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계약\공고문_소규모(수의)\2026\본청\전기공사업\27.어울림공원 노후시설물 정비공사-1구간(전기)\"/>
    </mc:Choice>
  </mc:AlternateContent>
  <xr:revisionPtr revIDLastSave="0" documentId="8_{D98BCB2F-8A67-49F9-970D-20FD83D487E9}" xr6:coauthVersionLast="47" xr6:coauthVersionMax="47" xr10:uidLastSave="{00000000-0000-0000-0000-000000000000}"/>
  <bookViews>
    <workbookView xWindow="-120" yWindow="-120" windowWidth="29040" windowHeight="15720" tabRatio="939" firstSheet="1" activeTab="1" xr2:uid="{94BF4D41-50DA-493F-ACEB-3A1BCF9DE577}"/>
  </bookViews>
  <sheets>
    <sheet name="VXXXXX" sheetId="22" state="veryHidden" r:id="rId1"/>
    <sheet name="공종별내역서" sheetId="429" r:id="rId2"/>
    <sheet name="한전공사비" sheetId="211" state="hidden" r:id="rId3"/>
    <sheet name="부하계산서" sheetId="253" state="hidden" r:id="rId4"/>
    <sheet name="인입선로규격" sheetId="254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</externalReferences>
  <definedNames>
    <definedName name="_1_0">'[1]PAD TR보호대기초'!#REF!</definedName>
    <definedName name="_105P4_" hidden="1">{#N/A,#N/A,FALSE,"혼합골재"}</definedName>
    <definedName name="_11´ÜÀ§°ø·_11">#REF!</definedName>
    <definedName name="_114P5_" hidden="1">{#N/A,#N/A,FALSE,"배수1"}</definedName>
    <definedName name="_123P6_" hidden="1">{#N/A,#N/A,FALSE,"2~8번"}</definedName>
    <definedName name="_132S3_" hidden="1">{#N/A,#N/A,FALSE,"포장2"}</definedName>
    <definedName name="_135단">#REF!</definedName>
    <definedName name="_14´ÜÀ§°ø·_12">#REF!</definedName>
    <definedName name="_15A">[3]금액내역서!$D$3:$D$10</definedName>
    <definedName name="_17´ÜÀ§°ø·_13">#REF!</definedName>
    <definedName name="_1공장">#REF!</definedName>
    <definedName name="_2_0ELP전선관_3">[1]가로등기초!#REF!</definedName>
    <definedName name="_20´ÜÀ§°ø·_14">#REF!</definedName>
    <definedName name="_23´ÜÀ§°ø·_15">#REF!</definedName>
    <definedName name="_26´ÜÀ§°ø·_16">#REF!</definedName>
    <definedName name="_29´ÜÀ§°ø·_17">#REF!</definedName>
    <definedName name="_2공장">#REF!</definedName>
    <definedName name="_3_0Crite">[2]총괄내역서!#REF!</definedName>
    <definedName name="_30´ÜÀ§°ø·_2">'[8]일위(PN)'!#REF!</definedName>
    <definedName name="_30신설일위대가">'[4]30신설일위대가'!$A$4:$M$1603</definedName>
    <definedName name="_31´ÜÀ§°ø·_3">'[8]일위(PN)'!#REF!</definedName>
    <definedName name="_34´ÜÀ§°ø·_4">#REF!</definedName>
    <definedName name="_37´ÜÀ§°ø·_5">#REF!</definedName>
    <definedName name="_3공장">#REF!</definedName>
    <definedName name="_４._설___비____공___사">#REF!</definedName>
    <definedName name="_4_0Extr">[2]총괄내역서!#REF!</definedName>
    <definedName name="_40´ÜÀ§°ø·_6">#REF!</definedName>
    <definedName name="_40총괄">'[5]40총괄'!$A$4:$O$76</definedName>
    <definedName name="_43´ÜÀ§°ø·_7">#REF!</definedName>
    <definedName name="_46´ÜÀ§°ø·_8">#REF!</definedName>
    <definedName name="_49´ÜÀ§°ø·_9">#REF!</definedName>
    <definedName name="_5´ÜÀ§°ø·_1">'[8]일위(PN)'!#REF!</definedName>
    <definedName name="_50_0맨홀뚜껑_Φ">'[1]HANDHOLE(2)'!#REF!</definedName>
    <definedName name="_53_3_0Crite">#REF!</definedName>
    <definedName name="_54_3_0Crite">#REF!</definedName>
    <definedName name="_55_3_0Crite">#REF!</definedName>
    <definedName name="_56_3_0Crite">#REF!</definedName>
    <definedName name="_57_3_0Crite">#REF!</definedName>
    <definedName name="_60_3_0Criteria">#REF!</definedName>
    <definedName name="_61_3_0Criteria">#REF!</definedName>
    <definedName name="_62_3_0Criteria">#REF!</definedName>
    <definedName name="_63_3_0Criteria">#REF!</definedName>
    <definedName name="_64_3_0Criteria">#REF!</definedName>
    <definedName name="_65_3__Crite" localSheetId="4">#REF!</definedName>
    <definedName name="_66_3__Crite">#REF!</definedName>
    <definedName name="_67_3__Criteria" localSheetId="4">#REF!</definedName>
    <definedName name="_68_3__Criteria">#REF!</definedName>
    <definedName name="_69A1_">[10]Sheet1!#REF!</definedName>
    <definedName name="_7_15_17_13.5_13.5">'[6]산출2-기기동력'!#REF!</definedName>
    <definedName name="_70a2_">'[10]Sheet1 (2)'!#REF!</definedName>
    <definedName name="_73Àü±â_êÃâ³_¿ª">#REF!</definedName>
    <definedName name="_74B2_">'[16]단면 (2)'!$K$55</definedName>
    <definedName name="_75G_0Extr">#REF!</definedName>
    <definedName name="_76G_0Extr">#REF!</definedName>
    <definedName name="_77G_0Extr">#REF!</definedName>
    <definedName name="_78G_0Extr">#REF!</definedName>
    <definedName name="_79G_0Extr">#REF!</definedName>
    <definedName name="_8´ÜÀ§°ø·_10">#REF!</definedName>
    <definedName name="_80G_0Extract">#REF!</definedName>
    <definedName name="_81G_0Extract">#REF!</definedName>
    <definedName name="_82G_0Extract">#REF!</definedName>
    <definedName name="_83G_0Extract">#REF!</definedName>
    <definedName name="_84G_0Extract">#REF!</definedName>
    <definedName name="_85G__Extr">#REF!</definedName>
    <definedName name="_86G__Extract">#REF!</definedName>
    <definedName name="_87IL1_">#REF!</definedName>
    <definedName name="_96P3_" hidden="1">{#N/A,#N/A,FALSE,"배수1"}</definedName>
    <definedName name="_A183154">#REF!</definedName>
    <definedName name="_aab42">[11]Sheet1!$G$48</definedName>
    <definedName name="_B22">[7]일위대가!$A$1400:$IV$1413=[7]일위대가!$A$1400</definedName>
    <definedName name="_CON135">#REF!</definedName>
    <definedName name="_CON210">#REF!</definedName>
    <definedName name="_CON240">#REF!</definedName>
    <definedName name="_CSA8">'[21]INPUT(덕도방향-시점)'!#REF!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ee1">[0]!BlankMacro1</definedName>
    <definedName name="_ELL1">#REF!</definedName>
    <definedName name="_ELL2">#REF!</definedName>
    <definedName name="_Fill" hidden="1">#REF!</definedName>
    <definedName name="_xlnm._FilterDatabase">#REF!</definedName>
    <definedName name="_HSH1">#REF!</definedName>
    <definedName name="_HSH2">#REF!</definedName>
    <definedName name="_hun1">[22]설계조건!#REF!</definedName>
    <definedName name="_hun2">[22]설계조건!#REF!</definedName>
    <definedName name="_JOI13">#REF!</definedName>
    <definedName name="_K">#N/A</definedName>
    <definedName name="_K02">[7]일위대가!$A$732:$IV$745=[7]일위대가!$A$732</definedName>
    <definedName name="_Key1" hidden="1">#REF!</definedName>
    <definedName name="_Key2" hidden="1">#REF!</definedName>
    <definedName name="_KK1">#REF!</definedName>
    <definedName name="_LL1">[53]수질정화시설!#REF!</definedName>
    <definedName name="_LL2">[53]수질정화시설!#REF!</definedName>
    <definedName name="_lll1">[0]!BlankMacro1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O03">[7]일위대가!$A$1516:$IV$1529=[7]일위대가!$A$1516</definedName>
    <definedName name="_Order1" hidden="1">255</definedName>
    <definedName name="_Order2" hidden="1">255</definedName>
    <definedName name="_pa1">#REF!</definedName>
    <definedName name="_pa2">#REF!</definedName>
    <definedName name="_PH2">'[62]기둥(원형)'!#REF!</definedName>
    <definedName name="_PI48">#REF!</definedName>
    <definedName name="_PI60">#REF!</definedName>
    <definedName name="_qs1">[22]설계조건!#REF!</definedName>
    <definedName name="_qs12">[22]설계조건!#REF!</definedName>
    <definedName name="_qs2">[22]설계조건!#REF!</definedName>
    <definedName name="_qs22">[22]설계조건!#REF!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2">'[71]일위(PN)'!#REF!</definedName>
    <definedName name="_Sort" hidden="1">#REF!</definedName>
    <definedName name="_ST1">#REF!</definedName>
    <definedName name="_Ted1">#REF!</definedName>
    <definedName name="_TON1">#REF!</definedName>
    <definedName name="_TON2">#REF!</definedName>
    <definedName name="_Ts1">#REF!</definedName>
    <definedName name="_TW2">#REF!</definedName>
    <definedName name="_wd1">[22]설계조건!#REF!</definedName>
    <definedName name="_wd2">[22]설계조건!#REF!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´Ü_°¡">#REF!</definedName>
    <definedName name="´Ü_°¡2">#REF!</definedName>
    <definedName name="´Ü_°¡3">#REF!</definedName>
    <definedName name="´Ü_°¡4">#REF!</definedName>
    <definedName name="´Ü_°¡5">#REF!</definedName>
    <definedName name="´Ü_°¡6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\a">#N/A</definedName>
    <definedName name="\b">#REF!</definedName>
    <definedName name="\c">#N/A</definedName>
    <definedName name="\d">#N/A</definedName>
    <definedName name="\e">#N/A</definedName>
    <definedName name="\f">#N/A</definedName>
    <definedName name="\i">#N/A</definedName>
    <definedName name="\j">#REF!</definedName>
    <definedName name="\k">#N/A</definedName>
    <definedName name="\l">#REF!</definedName>
    <definedName name="\m">#N/A</definedName>
    <definedName name="\o">#REF!</definedName>
    <definedName name="\p">#N/A</definedName>
    <definedName name="\P1">#REF!</definedName>
    <definedName name="\q">#N/A</definedName>
    <definedName name="\r">#REF!</definedName>
    <definedName name="\s">#N/A</definedName>
    <definedName name="\w">#N/A</definedName>
    <definedName name="\x">#REF!</definedName>
    <definedName name="\z">#REF!</definedName>
    <definedName name="A">#REF!</definedName>
    <definedName name="A0">[9]차선도색현황!$A$63597</definedName>
    <definedName name="AA">#REF!</definedName>
    <definedName name="aaa">#REF!</definedName>
    <definedName name="aaaa">#REF!</definedName>
    <definedName name="AAAAA">[0]!AAAAA</definedName>
    <definedName name="aaaaaa" hidden="1">{#N/A,#N/A,FALSE,"속도"}</definedName>
    <definedName name="aaaaaaaaaa" hidden="1">{#N/A,#N/A,FALSE,"포장1";#N/A,#N/A,FALSE,"포장1"}</definedName>
    <definedName name="AAAAAAAAAAAAAAAAAAA">#REF!</definedName>
    <definedName name="AAD">[12]기본DATA!#REF!</definedName>
    <definedName name="AB">#REF!</definedName>
    <definedName name="abc">#REF!</definedName>
    <definedName name="ABS">#REF!</definedName>
    <definedName name="ABUTH">#REF!</definedName>
    <definedName name="ac">#REF!</definedName>
    <definedName name="AccessDatabase" hidden="1">"C:\My Documents\북부수도사업소\전원차단장치\전원차~1\전원차단장치 내역서 03월06일.mdb"</definedName>
    <definedName name="ACD">[12]기본DATA!#REF!</definedName>
    <definedName name="AD">#REF!</definedName>
    <definedName name="AE">#REF!</definedName>
    <definedName name="AED">[12]기본DATA!#REF!</definedName>
    <definedName name="aer">#REF!,#REF!</definedName>
    <definedName name="AF">#REF!</definedName>
    <definedName name="AFC설비">#REF!</definedName>
    <definedName name="ag">#REF!</definedName>
    <definedName name="AGD">[12]기본DATA!#REF!</definedName>
    <definedName name="AH">#REF!</definedName>
    <definedName name="AI">#REF!</definedName>
    <definedName name="AID">[12]기본DATA!#REF!</definedName>
    <definedName name="AK">[12]기본DATA!#REF!</definedName>
    <definedName name="AKD">[12]기본DATA!#REF!</definedName>
    <definedName name="AL">[13]자재단가비교표!#REF!</definedName>
    <definedName name="ALPA">#REF!</definedName>
    <definedName name="ALPHA">#REF!</definedName>
    <definedName name="AM">[12]기본DATA!#REF!</definedName>
    <definedName name="AMD">[12]기본DATA!#REF!</definedName>
    <definedName name="ANFRK2">#REF!</definedName>
    <definedName name="ANFRK3">#REF!</definedName>
    <definedName name="anfrkk">#REF!</definedName>
    <definedName name="ANG">#REF!</definedName>
    <definedName name="anscount" hidden="1">1</definedName>
    <definedName name="AO">[12]기본DATA!#REF!</definedName>
    <definedName name="AOD">[12]기본DATA!#REF!</definedName>
    <definedName name="AQ">[12]기본DATA!#REF!</definedName>
    <definedName name="aqaq">'[14]ABUT수량-A1'!$T$25</definedName>
    <definedName name="AQD">[12]기본DATA!#REF!</definedName>
    <definedName name="as">#REF!</definedName>
    <definedName name="ASB">#REF!</definedName>
    <definedName name="ASCON">#REF!</definedName>
    <definedName name="asd">#REF!</definedName>
    <definedName name="ASF" hidden="1">{#N/A,#N/A,FALSE,"2~8번"}</definedName>
    <definedName name="ASL">#REF!</definedName>
    <definedName name="ASP">#REF!</definedName>
    <definedName name="AST">#REF!</definedName>
    <definedName name="AT">[15]간선계산!#REF!</definedName>
    <definedName name="AU">[12]기본DATA!#REF!</definedName>
    <definedName name="AUD">[12]기본DATA!#REF!</definedName>
    <definedName name="AW">[12]기본DATA!#REF!</definedName>
    <definedName name="AWD">[12]기본DATA!#REF!</definedName>
    <definedName name="A삼">#REF!</definedName>
    <definedName name="A이">#REF!</definedName>
    <definedName name="A일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#REF!</definedName>
    <definedName name="B6A">#REF!</definedName>
    <definedName name="B6B">#REF!</definedName>
    <definedName name="B7A">#REF!</definedName>
    <definedName name="B7B">#REF!</definedName>
    <definedName name="B8A">#REF!</definedName>
    <definedName name="BA">#REF!</definedName>
    <definedName name="bae">[0]!bae</definedName>
    <definedName name="BAHU">#REF!</definedName>
    <definedName name="BAR">#REF!</definedName>
    <definedName name="BB">#REF!</definedName>
    <definedName name="bbb">#REF!</definedName>
    <definedName name="BBBB">[11]Sheet1!$G$48</definedName>
    <definedName name="BBBBB">[0]!BBBBB</definedName>
    <definedName name="BC">#REF!</definedName>
    <definedName name="BD">#REF!</definedName>
    <definedName name="bdfgdgr">[17]!Macro8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">#REF!</definedName>
    <definedName name="BEAR1">#REF!</definedName>
    <definedName name="BEAR2">#REF!</definedName>
    <definedName name="BEB">#REF!</definedName>
    <definedName name="BED">[12]기본DATA!#REF!</definedName>
    <definedName name="BETA">#REF!</definedName>
    <definedName name="BF">#REF!</definedName>
    <definedName name="BG">#REF!</definedName>
    <definedName name="BH">#REF!</definedName>
    <definedName name="BHB">#REF!</definedName>
    <definedName name="BHU">#REF!</definedName>
    <definedName name="BLOCK">#REF!</definedName>
    <definedName name="BMO">#REF!</definedName>
    <definedName name="BRACKET">#REF!</definedName>
    <definedName name="BRLINE">#REF!</definedName>
    <definedName name="bs_chekjum">'[18]guard(mac)'!$A$1</definedName>
    <definedName name="bs_chekplus">'[18]guard(mac)'!$C$1</definedName>
    <definedName name="bs_chekwave">'[18]guard(mac)'!$E$1</definedName>
    <definedName name="BSH">#REF!</definedName>
    <definedName name="BW">#REF!</definedName>
    <definedName name="BWB">#REF!</definedName>
    <definedName name="B이">#REF!</definedName>
    <definedName name="B일">#REF!</definedName>
    <definedName name="B제로">#REF!</definedName>
    <definedName name="CA">#REF!</definedName>
    <definedName name="cable">#REF!</definedName>
    <definedName name="CASE3">#REF!</definedName>
    <definedName name="CB">#REF!</definedName>
    <definedName name="CC">#REF!</definedName>
    <definedName name="CCC">#REF!</definedName>
    <definedName name="CCCC">[11]Sheet1!$G$48</definedName>
    <definedName name="CCCCC">[0]!CCCCC</definedName>
    <definedName name="CCTV설비">#REF!</definedName>
    <definedName name="CD">#REF!</definedName>
    <definedName name="CDT">[12]기본DATA!#REF!</definedName>
    <definedName name="CE">#REF!</definedName>
    <definedName name="CF">#REF!</definedName>
    <definedName name="CG">#REF!</definedName>
    <definedName name="CH">#REF!</definedName>
    <definedName name="chapter">'[19]1.설계조건'!$H$79</definedName>
    <definedName name="CI">#REF!</definedName>
    <definedName name="CIRCUIT">#REF!</definedName>
    <definedName name="CJ">#REF!</definedName>
    <definedName name="client">#REF!</definedName>
    <definedName name="CODE">#REF!</definedName>
    <definedName name="Coef">#REF!</definedName>
    <definedName name="Coef2">#REF!</definedName>
    <definedName name="COEFF">#REF!</definedName>
    <definedName name="COLUMN_A">#REF!</definedName>
    <definedName name="con">[20]input!$N$1</definedName>
    <definedName name="COPING_L">#REF!</definedName>
    <definedName name="COPING_W">#REF!</definedName>
    <definedName name="cost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_xlnm.Criteria">#REF!</definedName>
    <definedName name="CTC">[22]설계조건!#REF!</definedName>
    <definedName name="CV">[23]DATA!$F$4:$J$14</definedName>
    <definedName name="CV14_2C">[24]단가!#REF!</definedName>
    <definedName name="CV14_4C">[24]단가!#REF!</definedName>
    <definedName name="CV5.5_2">[24]단가!#REF!</definedName>
    <definedName name="CV5.5_4C">[24]단가!#REF!</definedName>
    <definedName name="CV8_2C">[24]단가!#REF!</definedName>
    <definedName name="CV8_4C">[24]단가!#REF!</definedName>
    <definedName name="cvb">[25]토공!$A$1:$IV$2</definedName>
    <definedName name="d">[17]!Macro2</definedName>
    <definedName name="D.1">#REF!</definedName>
    <definedName name="D.2">#REF!</definedName>
    <definedName name="D_F">#REF!</definedName>
    <definedName name="D_FE">#REF!</definedName>
    <definedName name="D_FILE">#REF!</definedName>
    <definedName name="D_FO">#REF!</definedName>
    <definedName name="DA">#REF!</definedName>
    <definedName name="DAA">[26]단면가정!#REF!</definedName>
    <definedName name="DADD">'[27]기둥(원형)'!$O$17</definedName>
    <definedName name="DANCHO">#REF!</definedName>
    <definedName name="DANGA" localSheetId="4">#REF!,#REF!</definedName>
    <definedName name="DANGA" localSheetId="2">'[29]Y-WORK'!$D$19:$D$19,'[29]Y-WORK'!$F$19:$BD$19</definedName>
    <definedName name="DANGA">#REF!,#REF!</definedName>
    <definedName name="danga2" localSheetId="2">#REF!,#REF!</definedName>
    <definedName name="danga2">#REF!,#REF!</definedName>
    <definedName name="DANGI">#REF!</definedName>
    <definedName name="DANIN">#REF!</definedName>
    <definedName name="DANSI">#REF!</definedName>
    <definedName name="DANSU">#REF!</definedName>
    <definedName name="_xlnm.Database">#REF!</definedName>
    <definedName name="DB">#REF!</definedName>
    <definedName name="DC">#REF!</definedName>
    <definedName name="DD">#REF!</definedName>
    <definedName name="ddd">#REF!</definedName>
    <definedName name="DDDD">'[30]표지 (2)'!#REF!</definedName>
    <definedName name="DDDDD">[0]!DDDDD</definedName>
    <definedName name="dddddd" hidden="1">{#N/A,#N/A,FALSE,"이정표"}</definedName>
    <definedName name="DDE">#REF!</definedName>
    <definedName name="DDO">#REF!</definedName>
    <definedName name="DE">#REF!</definedName>
    <definedName name="DEA">#REF!</definedName>
    <definedName name="DEC">#REF!</definedName>
    <definedName name="DEF">#REF!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{#N/A,#N/A,FALSE,"단가표지"}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GADSGAFDG" hidden="1">{#N/A,#N/A,FALSE,"운반시간"}</definedName>
    <definedName name="DFS">#REF!</definedName>
    <definedName name="dfsfsdf">[31]견적990322!#REF!</definedName>
    <definedName name="DG">#REF!</definedName>
    <definedName name="DGDFGFGDG" hidden="1">{#N/A,#N/A,FALSE,"배수1"}</definedName>
    <definedName name="DH">#REF!</definedName>
    <definedName name="DHS">#REF!</definedName>
    <definedName name="DI">#REF!</definedName>
    <definedName name="DIA">#REF!</definedName>
    <definedName name="DIAA">'[27]기둥(원형)'!$S$5</definedName>
    <definedName name="DIRPIL">#REF!</definedName>
    <definedName name="DISTANCE">'[32]Macro(전선)'!$A$1</definedName>
    <definedName name="DJ">#REF!</definedName>
    <definedName name="dk">#REF!</definedName>
    <definedName name="dkdkdkdkd" hidden="1">{#N/A,#N/A,FALSE,"명세표"}</definedName>
    <definedName name="DL">#REF!</definedName>
    <definedName name="DLFE">#REF!</definedName>
    <definedName name="DLFO">#REF!</definedName>
    <definedName name="DNS">[33]예산내역서!$A$15894</definedName>
    <definedName name="Dolar">#REF!</definedName>
    <definedName name="dolar2">#REF!</definedName>
    <definedName name="DONG1">#REF!</definedName>
    <definedName name="DONG2">#REF!</definedName>
    <definedName name="DPI">#REF!</definedName>
    <definedName name="DRTRTDKGMUKRT">#REF!</definedName>
    <definedName name="ds">#REF!</definedName>
    <definedName name="DSA" hidden="1">{#N/A,#N/A,FALSE,"포장1";#N/A,#N/A,FALSE,"포장1"}</definedName>
    <definedName name="DSE">#REF!</definedName>
    <definedName name="DSO">#REF!</definedName>
    <definedName name="dsv">[0]!BlankMacro1</definedName>
    <definedName name="DW" hidden="1">{#N/A,#N/A,FALSE,"배수2"}</definedName>
    <definedName name="e">[34]모델링!#REF!</definedName>
    <definedName name="E_IV">'[32]Macro(전선)'!$P$1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[35]전기일위대가!#REF!</definedName>
    <definedName name="E25P">[35]전기일위대가!#REF!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[35]전기일위대가!#REF!</definedName>
    <definedName name="E31M">[35]전기일위대가!#REF!</definedName>
    <definedName name="E31P">[35]전기일위대가!#REF!</definedName>
    <definedName name="E32E">[35]전기일위대가!#REF!</definedName>
    <definedName name="E32M">[35]전기일위대가!#REF!</definedName>
    <definedName name="E32P">[35]전기일위대가!#REF!</definedName>
    <definedName name="E33E">[35]전기일위대가!#REF!</definedName>
    <definedName name="E33M">[35]전기일위대가!#REF!</definedName>
    <definedName name="E33P">[35]전기일위대가!#REF!</definedName>
    <definedName name="E34E">[35]전기일위대가!#REF!</definedName>
    <definedName name="E34M">[35]전기일위대가!#REF!</definedName>
    <definedName name="E34P">[35]전기일위대가!#REF!</definedName>
    <definedName name="E35M">#REF!</definedName>
    <definedName name="E35P">#REF!</definedName>
    <definedName name="E36M">[35]전기일위대가!#REF!</definedName>
    <definedName name="E36P">[35]전기일위대가!#REF!</definedName>
    <definedName name="E37M">[35]전기일위대가!#REF!</definedName>
    <definedName name="E37P">[35]전기일위대가!#REF!</definedName>
    <definedName name="E38M">[35]전기일위대가!#REF!</definedName>
    <definedName name="E38P">[35]전기일위대가!#REF!</definedName>
    <definedName name="E39M">[35]전기일위대가!#REF!</definedName>
    <definedName name="E39P">[35]전기일위대가!#REF!</definedName>
    <definedName name="E3P">#REF!</definedName>
    <definedName name="E40M">[35]전기일위대가!#REF!</definedName>
    <definedName name="E40P">[35]전기일위대가!#REF!</definedName>
    <definedName name="E41M">[35]전기일위대가!#REF!</definedName>
    <definedName name="E41P">[35]전기일위대가!#REF!</definedName>
    <definedName name="E42M">[35]전기일위대가!#REF!</definedName>
    <definedName name="E42P">[35]전기일위대가!#REF!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[35]전기일위대가!#REF!</definedName>
    <definedName name="E48P">[35]전기일위대가!#REF!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[35]전기일위대가!#REF!</definedName>
    <definedName name="E52P">[35]전기일위대가!#REF!</definedName>
    <definedName name="E53M">[35]전기일위대가!#REF!</definedName>
    <definedName name="E53P">[35]전기일위대가!#REF!</definedName>
    <definedName name="E54M">[35]전기일위대가!#REF!</definedName>
    <definedName name="E54P">[35]전기일위대가!#REF!</definedName>
    <definedName name="E55M">[35]전기일위대가!#REF!</definedName>
    <definedName name="E55P">[35]전기일위대가!#REF!</definedName>
    <definedName name="E56M">[35]전기일위대가!#REF!</definedName>
    <definedName name="E56P">[35]전기일위대가!#REF!</definedName>
    <definedName name="E57M">[35]전기일위대가!#REF!</definedName>
    <definedName name="E57P">[35]전기일위대가!#REF!</definedName>
    <definedName name="E58M">[35]전기일위대가!#REF!</definedName>
    <definedName name="E58P">[35]전기일위대가!#REF!</definedName>
    <definedName name="E59M">[35]전기일위대가!#REF!</definedName>
    <definedName name="E59P">[35]전기일위대가!#REF!</definedName>
    <definedName name="E5M">#REF!</definedName>
    <definedName name="E5P">#REF!</definedName>
    <definedName name="E60M">[35]전기일위대가!#REF!</definedName>
    <definedName name="E60P">[35]전기일위대가!#REF!</definedName>
    <definedName name="E61M">[35]전기일위대가!#REF!</definedName>
    <definedName name="E61P">[35]전기일위대가!#REF!</definedName>
    <definedName name="E62M">[35]전기일위대가!#REF!</definedName>
    <definedName name="E62P">[35]전기일위대가!#REF!</definedName>
    <definedName name="E63M">[35]전기일위대가!#REF!</definedName>
    <definedName name="E63P">[35]전기일위대가!#REF!</definedName>
    <definedName name="E64M">[35]전기일위대가!#REF!</definedName>
    <definedName name="E64P">[35]전기일위대가!#REF!</definedName>
    <definedName name="E65M">[35]전기일위대가!#REF!</definedName>
    <definedName name="E65P">[35]전기일위대가!#REF!</definedName>
    <definedName name="E66M">[35]전기일위대가!#REF!</definedName>
    <definedName name="E66P">[35]전기일위대가!#REF!</definedName>
    <definedName name="E67M">[35]전기일위대가!#REF!</definedName>
    <definedName name="E67P">[35]전기일위대가!#REF!</definedName>
    <definedName name="E68M">[35]전기일위대가!#REF!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e">#REF!</definedName>
    <definedName name="eee">[0]!BlankMacro1</definedName>
    <definedName name="EEEE">[0]!EEEE</definedName>
    <definedName name="EEEEE">[0]!EEEEE</definedName>
    <definedName name="EEEEEE">[0]!EEEEEE</definedName>
    <definedName name="EF">#REF!</definedName>
    <definedName name="el">[22]설계조건!#REF!</definedName>
    <definedName name="ELFE">#REF!</definedName>
    <definedName name="ELP">#REF!</definedName>
    <definedName name="EPS">#REF!</definedName>
    <definedName name="ert">#REF!</definedName>
    <definedName name="EW">'[36]3련 BOX'!#REF!</definedName>
    <definedName name="_xlnm.Extract">#REF!</definedName>
    <definedName name="f">[34]하중계산!#REF!</definedName>
    <definedName name="F_DES">#REF!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#REF!</definedName>
    <definedName name="F2F">#REF!</definedName>
    <definedName name="F3F">#REF!</definedName>
    <definedName name="fact">#REF!</definedName>
    <definedName name="FB">#REF!</definedName>
    <definedName name="FCK">#REF!</definedName>
    <definedName name="fcy">'[37]11'!$T$25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EE">[38]설계조건!$J$23</definedName>
    <definedName name="FEEL">#REF!</definedName>
    <definedName name="FF">#REF!</definedName>
    <definedName name="FFF">[0]!FFF</definedName>
    <definedName name="FFFFF">[0]!FFFFF</definedName>
    <definedName name="ffffff" hidden="1">{#N/A,#N/A,FALSE,"조골재"}</definedName>
    <definedName name="FG">#REF!</definedName>
    <definedName name="FG46TBTB4RTDKDK">#REF!</definedName>
    <definedName name="FGD">[12]기본DATA!#REF!</definedName>
    <definedName name="FGDAG" hidden="1">{#N/A,#N/A,FALSE,"포장2"}</definedName>
    <definedName name="FGDAGFG" hidden="1">{#N/A,#N/A,FALSE,"혼합골재"}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GG">#REF!</definedName>
    <definedName name="fghfdagfd" hidden="1">{#N/A,#N/A,FALSE,"표지목차"}</definedName>
    <definedName name="FGRKRKRKRKRKRKRKRKRKRKRKRKRKRKR">#REF!</definedName>
    <definedName name="fgRKRKRKRKRKRKRKRKRKTBTB1RTDKDK">[39]부대대비!#REF!</definedName>
    <definedName name="FGrkrkrkrkrkrkrktbtbsptbrt">[40]TEL!#REF!</definedName>
    <definedName name="FGRKRKRKRKRKRKTBTB1RTDKDK">[39]냉연집계!#REF!</definedName>
    <definedName name="FH">#REF!</definedName>
    <definedName name="fhddg" hidden="1">{#N/A,#N/A,FALSE,"부대1"}</definedName>
    <definedName name="FHE">[38]설계조건!$J$24</definedName>
    <definedName name="FHN">[38]설계조건!$D$24</definedName>
    <definedName name="FIXT">[41]데이타!$U$23:$V$50</definedName>
    <definedName name="FLN">[38]설계조건!$D$23</definedName>
    <definedName name="FN">#REF!</definedName>
    <definedName name="FOOT1">[22]설계조건!#REF!</definedName>
    <definedName name="FOOT2">[22]설계조건!#REF!</definedName>
    <definedName name="FOOT3">[22]설계조건!#REF!</definedName>
    <definedName name="FOUND_A">#REF!</definedName>
    <definedName name="FOUND_H">#REF!</definedName>
    <definedName name="FR">#REF!</definedName>
    <definedName name="FR8_1C">'[32]Macro(전선)'!$L$1</definedName>
    <definedName name="FR8_2C">'[32]Macro(전선)'!$M$1</definedName>
    <definedName name="FR8_3C">'[32]Macro(전선)'!$N$1</definedName>
    <definedName name="FR8_4C">'[32]Macro(전선)'!$O$1</definedName>
    <definedName name="FS" hidden="1">{#N/A,#N/A,FALSE,"배수1"}</definedName>
    <definedName name="fv" localSheetId="3" hidden="1">{#N/A,#N/A,FALSE,"전력간선"}</definedName>
    <definedName name="fv" localSheetId="4" hidden="1">{#N/A,#N/A,FALSE,"전력간선"}</definedName>
    <definedName name="fv" hidden="1">{#N/A,#N/A,FALSE,"전력간선"}</definedName>
    <definedName name="F이">#REF!</definedName>
    <definedName name="F일">#REF!</definedName>
    <definedName name="g">[42]RAHMEN!$AL$7</definedName>
    <definedName name="GAK">#REF!</definedName>
    <definedName name="GAMA">#REF!</definedName>
    <definedName name="GC">#REF!</definedName>
    <definedName name="GDG" hidden="1">{#N/A,#N/A,FALSE,"포장2"}</definedName>
    <definedName name="GDGFD" hidden="1">{#N/A,#N/A,FALSE,"배수1"}</definedName>
    <definedName name="GFDG" hidden="1">{#N/A,#N/A,FALSE,"2~8번"}</definedName>
    <definedName name="GFDGDFGFG" hidden="1">{#N/A,#N/A,FALSE,"혼합골재"}</definedName>
    <definedName name="GFGFHGFHF" hidden="1">{#N/A,#N/A,FALSE,"토공2"}</definedName>
    <definedName name="gfhgh" hidden="1">{#N/A,#N/A,FALSE,"배수2"}</definedName>
    <definedName name="gg" hidden="1">{#N/A,#N/A,FALSE,"운반시간"}</definedName>
    <definedName name="ggfhgfshgh" hidden="1">{#N/A,#N/A,FALSE,"포장2"}</definedName>
    <definedName name="GGG">'[43]ABUT수량-A1'!$T$25</definedName>
    <definedName name="ggggg" hidden="1">{#N/A,#N/A,FALSE,"구조1"}</definedName>
    <definedName name="GGGGGG">[0]!GGGGGG</definedName>
    <definedName name="GH">#REF!</definedName>
    <definedName name="ghgfh" hidden="1">{#N/A,#N/A,FALSE,"포장2"}</definedName>
    <definedName name="gigin">[22]설계조건!#REF!</definedName>
    <definedName name="GJHGLI" hidden="1">{#N/A,#N/A,FALSE,"포장1";#N/A,#N/A,FALSE,"포장1"}</definedName>
    <definedName name="GM">#REF!</definedName>
    <definedName name="GO">#REF!</definedName>
    <definedName name="GP">#REF!</definedName>
    <definedName name="GS" hidden="1">{#N/A,#N/A,FALSE,"포장2"}</definedName>
    <definedName name="GSBA">[44]설계조건!$I$40</definedName>
    <definedName name="GT">#REF!</definedName>
    <definedName name="gu">#REF!,#REF!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W설치사">#REF!</definedName>
    <definedName name="H_W시험사">#REF!</definedName>
    <definedName name="H100x100x6x8t_단중">#REF!</definedName>
    <definedName name="H125x125x6.5x9t_단중">#REF!</definedName>
    <definedName name="H150x100x6x9t_단중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LP">#REF!</definedName>
    <definedName name="HB">#REF!</definedName>
    <definedName name="HBET">#REF!</definedName>
    <definedName name="HC">#REF!</definedName>
    <definedName name="HD">#REF!</definedName>
    <definedName name="HE">#REF!</definedName>
    <definedName name="HF">#REF!</definedName>
    <definedName name="hgd" hidden="1">{#N/A,#N/A,FALSE,"배수2"}</definedName>
    <definedName name="HH">#REF!</definedName>
    <definedName name="hhh">[17]!Macro6</definedName>
    <definedName name="HHHHH">[0]!HHHHH</definedName>
    <definedName name="HHHHHH">[0]!HHHHHH</definedName>
    <definedName name="HHR" hidden="1">{#N/A,#N/A,FALSE,"포장2"}</definedName>
    <definedName name="HI_전선관">#REF!</definedName>
    <definedName name="HL">#REF!</definedName>
    <definedName name="HMAX">#N/A</definedName>
    <definedName name="HO">#REF!</definedName>
    <definedName name="HP">#REF!</definedName>
    <definedName name="HR">#REF!</definedName>
    <definedName name="HS">#REF!</definedName>
    <definedName name="HSH">#REF!</definedName>
    <definedName name="HT">#REF!</definedName>
    <definedName name="HTML_CodePage" hidden="1">949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HW">#REF!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 localSheetId="4">#REF!,#REF!</definedName>
    <definedName name="ID" localSheetId="2">'[29]Y-WORK'!$I$22:$I$872,'[29]Y-WORK'!$I$882:$I$905</definedName>
    <definedName name="ID">#REF!,#REF!</definedName>
    <definedName name="III">[0]!III</definedName>
    <definedName name="IIII">[0]!IIII</definedName>
    <definedName name="IIIII">[0]!IIIII</definedName>
    <definedName name="IIIIII">[0]!IIIIII</definedName>
    <definedName name="IL">#REF!</definedName>
    <definedName name="ilchu">#REF!</definedName>
    <definedName name="IMP">#REF!</definedName>
    <definedName name="INPUT">[45]WORK!$A$22:$BE$381</definedName>
    <definedName name="IOIOIOIO" hidden="1">{#N/A,#N/A,FALSE,"표지목차"}</definedName>
    <definedName name="ir_d3">#REF!</definedName>
    <definedName name="ir2rtcfr3c1r4c26rtqu">#REF!</definedName>
    <definedName name="ITEM">[46]ITEM!#REF!</definedName>
    <definedName name="ITEM_">[47]WORK!$A$22:$IV$401</definedName>
    <definedName name="j">[48]RAHMEN!$AL$7</definedName>
    <definedName name="J_D">[12]기본DATA!#REF!</definedName>
    <definedName name="JJJ">[0]!JJJ</definedName>
    <definedName name="JJJJJ">[0]!JJJJJ</definedName>
    <definedName name="JJJJJJ">[0]!JJJJJJ</definedName>
    <definedName name="JKJKJKJK" hidden="1">{#N/A,#N/A,FALSE,"포장1";#N/A,#N/A,FALSE,"포장1"}</definedName>
    <definedName name="jkl">#REF!</definedName>
    <definedName name="JOINT">#REF!</definedName>
    <definedName name="JYH">#REF!</definedName>
    <definedName name="k">[17]!Macro12</definedName>
    <definedName name="K_1">#REF!</definedName>
    <definedName name="K_D">[12]기본DATA!#REF!</definedName>
    <definedName name="K_PR">#REF!</definedName>
    <definedName name="KA" localSheetId="3">[49]MOTOR!$B$61:$E$68</definedName>
    <definedName name="KA">[50]MOTOR!$B$61:$E$68</definedName>
    <definedName name="KAE">#REF!</definedName>
    <definedName name="KAED">[44]안정계산!$Z$82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B">'[51]3련 BOX'!#REF!</definedName>
    <definedName name="KD">[12]기본DATA!#REF!</definedName>
    <definedName name="Kea">#REF!</definedName>
    <definedName name="KFJG">#REF!</definedName>
    <definedName name="Kh">#REF!</definedName>
    <definedName name="KH.1">'[51]3련 BOX'!#REF!</definedName>
    <definedName name="khl" hidden="1">{#N/A,#N/A,FALSE,"2~8번"}</definedName>
    <definedName name="KK">[23]DATA!$F$17:$G$26</definedName>
    <definedName name="kkk">[17]!Macro10</definedName>
    <definedName name="KKKK">'[52]ⴭⴭⴭⴭ'!#REF!</definedName>
    <definedName name="KKKKK">[0]!KKKKK</definedName>
    <definedName name="KKKKKK">[0]!KKKKKK</definedName>
    <definedName name="KKP">#REF!</definedName>
    <definedName name="KL">'[51]3련 BOX'!#REF!</definedName>
    <definedName name="KLLKLKLK" hidden="1">{#N/A,#N/A,FALSE,"포장2"}</definedName>
    <definedName name="KMP">#REF!</definedName>
    <definedName name="KO">#REF!</definedName>
    <definedName name="KUP">#REF!</definedName>
    <definedName name="Kv">#REF!</definedName>
    <definedName name="K값">#REF!</definedName>
    <definedName name="l">[17]!Macro13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NE">#REF!</definedName>
    <definedName name="lc">[22]설계조건!#REF!</definedName>
    <definedName name="LD">#REF!</definedName>
    <definedName name="LDD">#REF!</definedName>
    <definedName name="LE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>#REF!</definedName>
    <definedName name="LH">#REF!</definedName>
    <definedName name="LH.4">#REF!</definedName>
    <definedName name="LH.7">#REF!</definedName>
    <definedName name="LL">#REF!</definedName>
    <definedName name="LLFE">#N/A</definedName>
    <definedName name="LLFO">#REF!</definedName>
    <definedName name="lll">#REF!</definedName>
    <definedName name="LLLLL">[0]!LLLLL</definedName>
    <definedName name="LLLLLL">[0]!LLLLLL</definedName>
    <definedName name="LMO">#REF!</definedName>
    <definedName name="LN">#REF!</definedName>
    <definedName name="LP___4">#REF!</definedName>
    <definedName name="LPI">#REF!</definedName>
    <definedName name="LS">#REF!</definedName>
    <definedName name="LSET">#REF!</definedName>
    <definedName name="LSH">#REF!</definedName>
    <definedName name="LT">#REF!</definedName>
    <definedName name="M">3*'[54]봉양~조차장간고하개명(신설)'!A1</definedName>
    <definedName name="M_EF">#REF!</definedName>
    <definedName name="㎥">#REF!</definedName>
    <definedName name="MAB">#REF!</definedName>
    <definedName name="Macro1">[55]!Macro1</definedName>
    <definedName name="Macro10" localSheetId="3">[17]!Macro10</definedName>
    <definedName name="Macro10" localSheetId="4">[17]!Macro10</definedName>
    <definedName name="Macro10" localSheetId="2">[29]!Macro10</definedName>
    <definedName name="Macro10">[56]!Macro10</definedName>
    <definedName name="Macro11">[55]!Macro11</definedName>
    <definedName name="Macro12" localSheetId="3">[17]!Macro12</definedName>
    <definedName name="Macro12" localSheetId="4">[17]!Macro12</definedName>
    <definedName name="Macro12" localSheetId="2">[29]!Macro10</definedName>
    <definedName name="Macro12">[56]!Macro12</definedName>
    <definedName name="Macro13" localSheetId="3">[17]!Macro13</definedName>
    <definedName name="Macro13" localSheetId="4">[17]!Macro13</definedName>
    <definedName name="Macro13" localSheetId="2">[29]!Macro12</definedName>
    <definedName name="Macro13">[56]!Macro13</definedName>
    <definedName name="Macro14" localSheetId="3">[17]!Macro14</definedName>
    <definedName name="Macro14" localSheetId="4">[17]!Macro14</definedName>
    <definedName name="Macro14" localSheetId="2">[29]!Macro13</definedName>
    <definedName name="Macro14">[56]!Macro14</definedName>
    <definedName name="MACRO15">[56]!Macro14</definedName>
    <definedName name="Macro2" localSheetId="3">[17]!Macro2</definedName>
    <definedName name="Macro2" localSheetId="4">[17]!Macro2</definedName>
    <definedName name="Macro2" localSheetId="2">[29]!Macro14</definedName>
    <definedName name="Macro2">[56]!Macro2</definedName>
    <definedName name="MACRO20">[17]!Macro2</definedName>
    <definedName name="Macro3">[55]!Macro3</definedName>
    <definedName name="Macro4">[55]!Macro4</definedName>
    <definedName name="Macro5" localSheetId="3">[17]!Macro5</definedName>
    <definedName name="Macro5" localSheetId="4">[17]!Macro5</definedName>
    <definedName name="Macro5" localSheetId="2">[29]!Macro2</definedName>
    <definedName name="Macro5">[56]!Macro5</definedName>
    <definedName name="Macro6" localSheetId="3">[17]!Macro6</definedName>
    <definedName name="Macro6" localSheetId="4">[17]!Macro6</definedName>
    <definedName name="Macro6" localSheetId="2">[29]!Macro5</definedName>
    <definedName name="Macro6">[56]!Macro6</definedName>
    <definedName name="Macro7" localSheetId="3">[17]!Macro7</definedName>
    <definedName name="Macro7" localSheetId="4">[17]!Macro7</definedName>
    <definedName name="Macro7" localSheetId="2">[29]!Macro6</definedName>
    <definedName name="Macro7">[56]!Macro7</definedName>
    <definedName name="Macro8" localSheetId="3">[17]!Macro8</definedName>
    <definedName name="Macro8" localSheetId="4">[17]!Macro8</definedName>
    <definedName name="Macro8" localSheetId="2">[29]!Macro7</definedName>
    <definedName name="Macro8">[56]!Macro8</definedName>
    <definedName name="Macro9" localSheetId="3">'[17]Y-WORK'!Macro9</definedName>
    <definedName name="Macro9" localSheetId="4">'[17]Y-WORK'!Macro9</definedName>
    <definedName name="Macro9" localSheetId="2">[29]!Macro8</definedName>
    <definedName name="Macro9">[56]특별교실!Macro9</definedName>
    <definedName name="MAH">#REF!</definedName>
    <definedName name="MB.1">#REF!</definedName>
    <definedName name="MB.2">#REF!</definedName>
    <definedName name="MCB">#REF!</definedName>
    <definedName name="MCH">#REF!</definedName>
    <definedName name="MCON">#REF!</definedName>
    <definedName name="MD">[12]기본DATA!#REF!</definedName>
    <definedName name="MH">#REF!</definedName>
    <definedName name="MID">#REF!</definedName>
    <definedName name="mmm">[57]COPING!#REF!</definedName>
    <definedName name="MMMM">[0]!MMMM</definedName>
    <definedName name="MMMMM">[0]!MMMMM</definedName>
    <definedName name="MNHL">[55]Sheet1!$A$4:$H$5</definedName>
    <definedName name="MO">#REF!</definedName>
    <definedName name="MONEY" localSheetId="4">#REF!,#REF!</definedName>
    <definedName name="MONEY" localSheetId="2">'[29]Y-WORK'!$F$21:$M$872,'[29]Y-WORK'!$F$882:$M$905</definedName>
    <definedName name="MONEY">#REF!,#REF!</definedName>
    <definedName name="MOTOR__농형_전폐">#REF!</definedName>
    <definedName name="MUO_REA">#REF!</definedName>
    <definedName name="MUO_TOE">#REF!</definedName>
    <definedName name="musu">'[58]수안보-MBR1'!$AN$247</definedName>
    <definedName name="MYB.1">#REF!</definedName>
    <definedName name="MYB.2">#REF!</definedName>
    <definedName name="MYH">#REF!</definedName>
    <definedName name="n">#REF!</definedName>
    <definedName name="N_C">#REF!</definedName>
    <definedName name="N_D">[12]기본DATA!#REF!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DO">#REF!</definedName>
    <definedName name="NH">#REF!</definedName>
    <definedName name="NHL">[59]터널조도!$AR$19:$AT$25</definedName>
    <definedName name="NHM">#REF!</definedName>
    <definedName name="NMB">[12]기본DATA!#REF!</definedName>
    <definedName name="NNN">[0]!NNN</definedName>
    <definedName name="NNNN">[0]!NNNN</definedName>
    <definedName name="NNNNN">[0]!NNNNN</definedName>
    <definedName name="NOMUBY">#REF!</definedName>
    <definedName name="NOT">#REF!</definedName>
    <definedName name="NPI">#REF!</definedName>
    <definedName name="NSH">#REF!</definedName>
    <definedName name="NSO">#REF!</definedName>
    <definedName name="n이">#REF!</definedName>
    <definedName name="n이_1">#REF!</definedName>
    <definedName name="n이_2">#REF!</definedName>
    <definedName name="n일">#REF!</definedName>
    <definedName name="OOO">#REF!</definedName>
    <definedName name="oooo">'[60]ABUT수량-A1'!$T$25</definedName>
    <definedName name="OOOOO">[0]!OOOOO</definedName>
    <definedName name="OOOOOO">[0]!OOOOOO</definedName>
    <definedName name="OP">#REF!</definedName>
    <definedName name="p">[17]!Macro14</definedName>
    <definedName name="P_A">#REF!</definedName>
    <definedName name="P_D">#REF!</definedName>
    <definedName name="P_E">#REF!</definedName>
    <definedName name="P_FILE">#REF!</definedName>
    <definedName name="P_H2">'[61]기둥(원형)'!#REF!</definedName>
    <definedName name="Pa">#REF!</definedName>
    <definedName name="PALLET">#REF!</definedName>
    <definedName name="PASS">#REF!</definedName>
    <definedName name="pa삼">#REF!</definedName>
    <definedName name="Pa오">#REF!</definedName>
    <definedName name="PB">#REF!</definedName>
    <definedName name="PBB">#REF!</definedName>
    <definedName name="PC">#REF!</definedName>
    <definedName name="PD">#REF!</definedName>
    <definedName name="PE">#REF!</definedName>
    <definedName name="PE100C">[24]단가!#REF!</definedName>
    <definedName name="PE16C">[24]단가!#REF!</definedName>
    <definedName name="PE22C">[24]단가!#REF!</definedName>
    <definedName name="PE28C">[24]단가!#REF!</definedName>
    <definedName name="PE36C">[24]단가!#REF!</definedName>
    <definedName name="PE42C">[24]단가!#REF!</definedName>
    <definedName name="PE54C">[24]단가!#REF!</definedName>
    <definedName name="PEA">#REF!</definedName>
    <definedName name="PEE">[23]DATA!$N$4:$P$12</definedName>
    <definedName name="PF">#REF!</definedName>
    <definedName name="PFD">#REF!</definedName>
    <definedName name="PG">#REF!</definedName>
    <definedName name="PH">#REF!</definedName>
    <definedName name="PHI">#REF!</definedName>
    <definedName name="PHIB">#REF!</definedName>
    <definedName name="PI">#REF!</definedName>
    <definedName name="PIB">[44]단면검토!$K$4</definedName>
    <definedName name="PIBA">[44]설계조건!$I$41</definedName>
    <definedName name="pile길이">#REF!</definedName>
    <definedName name="PIPE40">#REF!</definedName>
    <definedName name="PIS">[44]단면검토!$AA$4</definedName>
    <definedName name="PJ">#REF!</definedName>
    <definedName name="PK">#REF!</definedName>
    <definedName name="PL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M">#REF!</definedName>
    <definedName name="PN">#REF!</definedName>
    <definedName name="PO">#REF!</definedName>
    <definedName name="POOM">[12]기본DATA!#REF!</definedName>
    <definedName name="POR121175C2054RTSKS15C6LRTHDLRT">#REF!</definedName>
    <definedName name="POR3C37R54C40RTSQLBP2PRTHDLTBDL">[63]조건!#REF!</definedName>
    <definedName name="POR3C41R52C44RTSKS13C5LRTHDLTBD">#REF!</definedName>
    <definedName name="POR3C56R44C76RTSKS15C5LRTHDLTBD">#REF!</definedName>
    <definedName name="POR3C77R61C83RTSKS15C5LRTHDLTBD">[63]조건!#REF!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2R58C18RTSKS13C5LRTHDLTBDL">[63]조건!#REF!</definedName>
    <definedName name="POR7C77R72C83RTSKS13C5LRTHDLTBD">#REF!</definedName>
    <definedName name="por840c3542RTsks12c4lRTm1TB0TB5">#REF!</definedName>
    <definedName name="POR8C46R200C54RTSKS13C6LRTHR3C4">#REF!</definedName>
    <definedName name="pp">#REF!,#REF!</definedName>
    <definedName name="ppp">'[64]Y-WORK'!Macro9</definedName>
    <definedName name="PPPP">[0]!PPPP</definedName>
    <definedName name="PPPPP">[0]!PPPPP</definedName>
    <definedName name="pppppp">'[65]98지급계획'!#REF!</definedName>
    <definedName name="PQ">#REF!</definedName>
    <definedName name="PR">#REF!</definedName>
    <definedName name="PRC">#REF!</definedName>
    <definedName name="PRICE">[66]Sheet1!$B$2:$H$95</definedName>
    <definedName name="Print">#REF!</definedName>
    <definedName name="_xlnm.Print_Area" localSheetId="1">공종별내역서!$A$1:$M$49</definedName>
    <definedName name="_xlnm.Print_Area" localSheetId="3">부하계산서!$A$1:$K$24</definedName>
    <definedName name="_xlnm.Print_Area" localSheetId="4">인입선로규격!$A$2:$U$23</definedName>
    <definedName name="_xlnm.Print_Area" localSheetId="2">한전공사비!$A$1:$R$28</definedName>
    <definedName name="_xlnm.Print_Area">#REF!</definedName>
    <definedName name="PRINT_AREA_MI">#REF!</definedName>
    <definedName name="PRINT_AREA_MI1">#REF!</definedName>
    <definedName name="PRINT_TILTES">#REF!</definedName>
    <definedName name="print_tital">#REF!</definedName>
    <definedName name="print_Titels">#REF!</definedName>
    <definedName name="print_title">#REF!</definedName>
    <definedName name="_xlnm.Print_Titles" localSheetId="1">공종별내역서!$1:$3</definedName>
    <definedName name="_xlnm.Print_Titles" localSheetId="3">부하계산서!#REF!</definedName>
    <definedName name="_xlnm.Print_Titles" localSheetId="4">인입선로규격!$3:$5</definedName>
    <definedName name="_xlnm.Print_Titles" localSheetId="2">한전공사비!$1:$2</definedName>
    <definedName name="_xlnm.Print_Titles">#REF!</definedName>
    <definedName name="PRINT_TITLES_MI">#REF!</definedName>
    <definedName name="printer">#REF!</definedName>
    <definedName name="PRINTER_AREA">#REF!</definedName>
    <definedName name="printer_Titles">#REF!</definedName>
    <definedName name="printer_ttitle">#REF!</definedName>
    <definedName name="PS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SS">#REF!</definedName>
    <definedName name="PT">#REF!</definedName>
    <definedName name="PTT">#REF!</definedName>
    <definedName name="PU">#REF!</definedName>
    <definedName name="PUM">[12]기본DATA!#REF!</definedName>
    <definedName name="PUU">#REF!</definedName>
    <definedName name="PV">#REF!</definedName>
    <definedName name="PVC">#REF!</definedName>
    <definedName name="PVC관">#REF!</definedName>
    <definedName name="Q">#REF!</definedName>
    <definedName name="Q_HEEL">#REF!</definedName>
    <definedName name="Q_HH">#REF!</definedName>
    <definedName name="Q_MH">#REF!</definedName>
    <definedName name="Q_MT">#REF!</definedName>
    <definedName name="Q_SH">#REF!</definedName>
    <definedName name="Q_ST">#REF!</definedName>
    <definedName name="Q_TOE">#REF!</definedName>
    <definedName name="Q_TT">#REF!</definedName>
    <definedName name="QAQA">'[43]ABUT수량-A1'!$T$25</definedName>
    <definedName name="Qe앨">#REF!</definedName>
    <definedName name="qi">[22]설계조건!#REF!</definedName>
    <definedName name="QK">#REF!</definedName>
    <definedName name="qkqh1" hidden="1">{#N/A,#N/A,FALSE,"명세표"}</definedName>
    <definedName name="QL">[44]설계조건!$Y$40</definedName>
    <definedName name="qq">#REF!</definedName>
    <definedName name="qqaa">'[60]ABUT수량-A1'!$T$25</definedName>
    <definedName name="qqq">'[67]ABUT수량-A1'!$T$25</definedName>
    <definedName name="QQQQ">'[68]ABUT수량-A1'!$T$25</definedName>
    <definedName name="QQQQQ">#REF!</definedName>
    <definedName name="QQQQQQ">[0]!QQQQQQ</definedName>
    <definedName name="qqqqxs">#REF!</definedName>
    <definedName name="qu">#REF!</definedName>
    <definedName name="QW" hidden="1">{#N/A,#N/A,FALSE,"배수2"}</definedName>
    <definedName name="QWQ" hidden="1">{#N/A,#N/A,FALSE,"배수2"}</definedName>
    <definedName name="QWQW">'[43]ABUT수량-A1'!$T$25</definedName>
    <definedName name="QWT">'[51]3련 BOX'!#REF!</definedName>
    <definedName name="q디">#REF!</definedName>
    <definedName name="q앨">#REF!</definedName>
    <definedName name="R_">#REF!</definedName>
    <definedName name="RAD">#REF!</definedName>
    <definedName name="RANGE">#REF!</definedName>
    <definedName name="_xlnm.Recorder">[11]Sheet1!$B$1:$B$65536</definedName>
    <definedName name="resum">#REF!</definedName>
    <definedName name="RH.4">#REF!</definedName>
    <definedName name="RH.7">#REF!</definedName>
    <definedName name="Rl이">#REF!</definedName>
    <definedName name="Rl일">#REF!</definedName>
    <definedName name="RM_D">[12]기본DATA!#REF!</definedName>
    <definedName name="RPE">#REF!</definedName>
    <definedName name="RRR" hidden="1">{#N/A,#N/A,FALSE,"포장2"}</definedName>
    <definedName name="RRRR">[0]!RRRR</definedName>
    <definedName name="RRRRR">[0]!RRRRR</definedName>
    <definedName name="RRRRRR">[0]!RRRRRR</definedName>
    <definedName name="RT">#REF!,#REF!,#REF!</definedName>
    <definedName name="rty">#REF!,#REF!</definedName>
    <definedName name="S">#REF!</definedName>
    <definedName name="S_BB">#REF!</definedName>
    <definedName name="S_BU">#REF!</definedName>
    <definedName name="S_EF">#REF!</definedName>
    <definedName name="S_W시험사">#REF!</definedName>
    <definedName name="S2L">#REF!</definedName>
    <definedName name="SA">#REF!</definedName>
    <definedName name="SADE">#REF!</definedName>
    <definedName name="SALI">#REF!</definedName>
    <definedName name="sample">#REF!</definedName>
    <definedName name="SASL">'[51]3련 BOX'!#REF!</definedName>
    <definedName name="SCA">#REF!</definedName>
    <definedName name="Sck">'[69]1.설계기준'!#REF!</definedName>
    <definedName name="SD">#REF!</definedName>
    <definedName name="sdasq">#REF!</definedName>
    <definedName name="SDCFG\" hidden="1">{#N/A,#N/A,FALSE,"운반시간"}</definedName>
    <definedName name="SDDFD" hidden="1">{#N/A,#N/A,FALSE,"배수1"}</definedName>
    <definedName name="SDF" hidden="1">{#N/A,#N/A,FALSE,"혼합골재"}</definedName>
    <definedName name="SDFDFD" hidden="1">{#N/A,#N/A,FALSE,"운반시간"}</definedName>
    <definedName name="sdfg">'[60]ABUT수량-A1'!$T$25</definedName>
    <definedName name="sdq">[70]설계산출표지!$C$3</definedName>
    <definedName name="sdqwq">#REF!</definedName>
    <definedName name="sdsdddd" hidden="1">{#N/A,#N/A,FALSE,"토공2"}</definedName>
    <definedName name="SET">#REF!</definedName>
    <definedName name="SFA" hidden="1">{#N/A,#N/A,FALSE,"포장1";#N/A,#N/A,FALSE,"포장1"}</definedName>
    <definedName name="sfdbd">'[17]Y-WORK'!Macro9</definedName>
    <definedName name="sfggf" hidden="1">{#N/A,#N/A,FALSE,"배수1"}</definedName>
    <definedName name="SFSDFDSF" hidden="1">{#N/A,#N/A,FALSE,"운반시간"}</definedName>
    <definedName name="SHE">#REF!</definedName>
    <definedName name="SHEET56">#REF!</definedName>
    <definedName name="SHT">#REF!</definedName>
    <definedName name="SIGCK1">[44]설계조건!$I$64</definedName>
    <definedName name="SIGY1">[44]설계조건!$M$64</definedName>
    <definedName name="SIL">[41]데이타!$R$23:$S$32</definedName>
    <definedName name="SK">#REF!</definedName>
    <definedName name="SKE">#REF!</definedName>
    <definedName name="SKEW">#REF!</definedName>
    <definedName name="SKIN">#REF!</definedName>
    <definedName name="SL">#REF!</definedName>
    <definedName name="SLAB1">#REF!</definedName>
    <definedName name="SLAB2">#REF!</definedName>
    <definedName name="SLAB3">#REF!</definedName>
    <definedName name="SLABD">#REF!</definedName>
    <definedName name="SLABL">#REF!</definedName>
    <definedName name="SLABP">#REF!</definedName>
    <definedName name="SLABT">#REF!</definedName>
    <definedName name="SLFE">#REF!</definedName>
    <definedName name="SLFO">#REF!</definedName>
    <definedName name="SMP">#REF!</definedName>
    <definedName name="SOIL">#REF!</definedName>
    <definedName name="SPA">#REF!</definedName>
    <definedName name="SPACE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>#REF!</definedName>
    <definedName name="sss" localSheetId="3" hidden="1">{#N/A,#N/A,FALSE,"전력간선"}</definedName>
    <definedName name="sss" localSheetId="4" hidden="1">{#N/A,#N/A,FALSE,"전력간선"}</definedName>
    <definedName name="SSS">[0]!SSS</definedName>
    <definedName name="SSSS">#REF!</definedName>
    <definedName name="sssss" hidden="1">{#N/A,#N/A,FALSE,"운반시간"}</definedName>
    <definedName name="SSSSSS">[0]!SSSSSS</definedName>
    <definedName name="ST">#REF!</definedName>
    <definedName name="STOWH">'[51]3련 BOX'!#REF!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T산출">[0]!BlankMacro1</definedName>
    <definedName name="st산출1">[0]!BlankMacro1</definedName>
    <definedName name="SUO_REA">#REF!</definedName>
    <definedName name="SUO_TOE">#REF!</definedName>
    <definedName name="SUR">#REF!</definedName>
    <definedName name="SW">#REF!</definedName>
    <definedName name="SWH.1">'[51]3련 BOX'!#REF!</definedName>
    <definedName name="SWH.2">'[51]3련 BOX'!#REF!</definedName>
    <definedName name="SWH.3">'[51]3련 BOX'!#REF!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">#REF!</definedName>
    <definedName name="S행">'[72]2.대외공문'!#REF!</definedName>
    <definedName name="T">#REF!</definedName>
    <definedName name="T._A._B_____공___사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a">'[73]1.설계조건'!$P$39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K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H">#REF!</definedName>
    <definedName name="TIFFKFK">[0]!TIFFKFK</definedName>
    <definedName name="TITLE">#REF!</definedName>
    <definedName name="titles">#REF!</definedName>
    <definedName name="tjsfh">#REF!</definedName>
    <definedName name="TKH">'[51]3련 BOX'!#REF!</definedName>
    <definedName name="Tl">#REF!</definedName>
    <definedName name="TMO">#REF!</definedName>
    <definedName name="TOB">#REF!</definedName>
    <definedName name="TOH">#REF!</definedName>
    <definedName name="TOLB">#REF!</definedName>
    <definedName name="tot">#REF!</definedName>
    <definedName name="TOWB">#REF!</definedName>
    <definedName name="TOWH">#REF!</definedName>
    <definedName name="Tra">#REF!</definedName>
    <definedName name="Tsa">#REF!</definedName>
    <definedName name="tt" hidden="1">{#N/A,#N/A,FALSE,"단가표지"}</definedName>
    <definedName name="TTT">#REF!</definedName>
    <definedName name="TTTT">[0]!TTTT</definedName>
    <definedName name="TTTTT">[0]!TTTTT</definedName>
    <definedName name="TTTTTT">[0]!TTTTTT</definedName>
    <definedName name="TW">#REF!</definedName>
    <definedName name="TWI">#REF!</definedName>
    <definedName name="TWL">#REF!</definedName>
    <definedName name="TWR">#REF!</definedName>
    <definedName name="TYB">'[51]3련 BOX'!#REF!</definedName>
    <definedName name="TYHFDGFD" hidden="1">{#N/A,#N/A,FALSE,"배수2"}</definedName>
    <definedName name="U">#REF!</definedName>
    <definedName name="UD">[12]기본DATA!#REF!</definedName>
    <definedName name="ul">[22]설계조건!#REF!</definedName>
    <definedName name="um">[22]설계조건!#REF!</definedName>
    <definedName name="unit">#REF!</definedName>
    <definedName name="uu">[74]DATA!$B$4:$F$495</definedName>
    <definedName name="UUUU">[0]!UUUU</definedName>
    <definedName name="UUUUUU">[0]!UUUUUU</definedName>
    <definedName name="uw">[22]설계조건!#REF!</definedName>
    <definedName name="U측구">#REF!</definedName>
    <definedName name="U행">'[72]2.대외공문'!#REF!</definedName>
    <definedName name="V">#REF!</definedName>
    <definedName name="vbdfgg">[17]!Macro7</definedName>
    <definedName name="VIP">[56]특별교실!Macro9</definedName>
    <definedName name="VIR">[56]!Macro7</definedName>
    <definedName name="VIS">[56]특별교실!Macro9</definedName>
    <definedName name="VMAX">#N/A</definedName>
    <definedName name="VVV">#REF!</definedName>
    <definedName name="VVVV">[0]!VVVV</definedName>
    <definedName name="VVVVV">[0]!VVVVV</definedName>
    <definedName name="W">#REF!</definedName>
    <definedName name="WA">#REF!</definedName>
    <definedName name="WALL">[22]설계조건!#REF!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P">#REF!</definedName>
    <definedName name="WD_W">#REF!</definedName>
    <definedName name="WEQ">#REF!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G">#REF!</definedName>
    <definedName name="WINGB">#REF!</definedName>
    <definedName name="WINGD">#REF!</definedName>
    <definedName name="WINGT">#REF!</definedName>
    <definedName name="WIRE">[12]기본DATA!#REF!</definedName>
    <definedName name="WL">#REF!</definedName>
    <definedName name="wla">[22]설계조건!#REF!</definedName>
    <definedName name="WLQ" hidden="1">{#N/A,#N/A,FALSE,"명세표"}</definedName>
    <definedName name="Wm">[22]설계조건!#REF!</definedName>
    <definedName name="wm.조골재1" hidden="1">{#N/A,#N/A,FALSE,"조골재"}</definedName>
    <definedName name="WN">#REF!</definedName>
    <definedName name="WOOGAK">#REF!</definedName>
    <definedName name="wrn.2번." hidden="1">{#N/A,#N/A,FALSE,"2~8번"}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localSheetId="3" hidden="1">{#N/A,#N/A,FALSE,"전력간선"}</definedName>
    <definedName name="wrn.교육청." localSheetId="4" hidden="1">{#N/A,#N/A,FALSE,"전력간선"}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WSO">#REF!</definedName>
    <definedName name="Ws삼">#REF!</definedName>
    <definedName name="Ws이">#REF!</definedName>
    <definedName name="Ws일">#REF!</definedName>
    <definedName name="WT">#REF!</definedName>
    <definedName name="ww">[22]설계조건!#REF!</definedName>
    <definedName name="www">'[60]ABUT수량-A1'!$T$25</definedName>
    <definedName name="WWWW">[0]!WWWW</definedName>
    <definedName name="WWWWW">[0]!WWWWW</definedName>
    <definedName name="WWWWWW">[0]!WWWWWW</definedName>
    <definedName name="W행">#REF!</definedName>
    <definedName name="X">'[75]3.하중산정4.지지력'!#REF!</definedName>
    <definedName name="X48호선_1_구조물철거집계표_국도48__List">[11]Sheet1!#REF!</definedName>
    <definedName name="X9701D_일위대가_List">#REF!</definedName>
    <definedName name="XBAL">#REF!</definedName>
    <definedName name="XX">#REF!</definedName>
    <definedName name="xxx">#REF!</definedName>
    <definedName name="XXXX">[0]!XXXX</definedName>
    <definedName name="XXXXX">[0]!XXXXX</definedName>
    <definedName name="y">#REF!</definedName>
    <definedName name="YA">#REF!</definedName>
    <definedName name="YC">#REF!</definedName>
    <definedName name="YD">[12]기본DATA!#REF!</definedName>
    <definedName name="YH">'[51]3련 BOX'!#REF!</definedName>
    <definedName name="YHJ">#REF!</definedName>
    <definedName name="YUYUY" hidden="1">{#N/A,#N/A,FALSE,"혼합골재"}</definedName>
    <definedName name="YYY">[0]!YYY</definedName>
    <definedName name="YYYY">[0]!YYYY</definedName>
    <definedName name="YYYYY">[0]!YYYYY</definedName>
    <definedName name="YYYYYY">[0]!YYYYYY</definedName>
    <definedName name="Z">#REF!</definedName>
    <definedName name="Z_4F74ED08_7DE6_11D4_BC29_005004C1F3AD_.wvu.PrintTitles" hidden="1">#REF!</definedName>
    <definedName name="ZP">#REF!</definedName>
    <definedName name="ZZZ">[0]!ZZZ</definedName>
    <definedName name="ZZZZ">[0]!ZZZZ</definedName>
    <definedName name="ZZZZZ">[0]!ZZZZZ</definedName>
    <definedName name="ㄱ">#REF!</definedName>
    <definedName name="ㄱ1">#REF!</definedName>
    <definedName name="ㄱ2">#REF!</definedName>
    <definedName name="ㄱㄱ" hidden="1">{#N/A,#N/A,FALSE,"명세표"}</definedName>
    <definedName name="ㄱ내역">#REF!</definedName>
    <definedName name="ㄱㄷㅂㄱㅈ" hidden="1">{#N/A,#N/A,FALSE,"2~8번"}</definedName>
    <definedName name="ㄱ단가">#REF!</definedName>
    <definedName name="ㄱ단목">#REF!</definedName>
    <definedName name="ㄱ단산">#REF!</definedName>
    <definedName name="ㄱ오오오">[76]노임!$B$14</definedName>
    <definedName name="ㄱ일목">#REF!</definedName>
    <definedName name="ㄱ일위">#REF!</definedName>
    <definedName name="ㄱ중기">#REF!</definedName>
    <definedName name="ㄱ중목">#REF!</definedName>
    <definedName name="가" localSheetId="2">한전공사비!가</definedName>
    <definedName name="가">[0]!가</definedName>
    <definedName name="가가">[77]!Macro9</definedName>
    <definedName name="가가가">[0]!가가가</definedName>
    <definedName name="가격">#REF!</definedName>
    <definedName name="가나">'[78]표지 (2)'!#REF!</definedName>
    <definedName name="가로등" localSheetId="2">한전공사비!가로등</definedName>
    <definedName name="가로등">[0]!가로등</definedName>
    <definedName name="가로등부표1">[17]!Macro13</definedName>
    <definedName name="가로등부표2">#REF!,#REF!</definedName>
    <definedName name="가로등입력" localSheetId="2">한전공사비!가로등입력</definedName>
    <definedName name="가로등입력">[0]!가로등입력</definedName>
    <definedName name="가로등주">#REF!</definedName>
    <definedName name="가설공사">#REF!</definedName>
    <definedName name="가설공사비">#REF!</definedName>
    <definedName name="가시나무R4">[79]데이타!$E$2</definedName>
    <definedName name="가시나무R5">[79]데이타!$E$3</definedName>
    <definedName name="가시나무R6">[79]데이타!$E$4</definedName>
    <definedName name="가시나무R8">[79]데이타!$E$5</definedName>
    <definedName name="가이즈까향1204">[79]데이타!$E$6</definedName>
    <definedName name="가이즈까향1505">[79]데이타!$E$7</definedName>
    <definedName name="가이즈까향2006">[79]데이타!$E$8</definedName>
    <definedName name="가이즈까향2008">[79]데이타!$E$9</definedName>
    <definedName name="가이즈까향2510">[79]데이타!$E$10</definedName>
    <definedName name="가중나무B10">[79]데이타!$E$19</definedName>
    <definedName name="가중나무B4">[79]데이타!$E$15</definedName>
    <definedName name="가중나무B5">[79]데이타!$E$16</definedName>
    <definedName name="가중나무B6">[79]데이타!$E$17</definedName>
    <definedName name="가중나무B8">[79]데이타!$E$18</definedName>
    <definedName name="각종단가">#REF!</definedName>
    <definedName name="간접노무비">#REF!</definedName>
    <definedName name="간접재료비">#REF!</definedName>
    <definedName name="간지">[0]!간지</definedName>
    <definedName name="감R10">[79]데이타!$E$24</definedName>
    <definedName name="감R12">[79]데이타!$E$25</definedName>
    <definedName name="감R15">[79]데이타!$E$26</definedName>
    <definedName name="감R5">[79]데이타!$E$20</definedName>
    <definedName name="감R6">[79]데이타!$E$21</definedName>
    <definedName name="감R7">[79]데이타!$E$22</definedName>
    <definedName name="감R8">[79]데이타!$E$23</definedName>
    <definedName name="감독자직성명">[80]준공조서!$C$8</definedName>
    <definedName name="갑03">#REF!</definedName>
    <definedName name="갑지">[0]!갑지</definedName>
    <definedName name="강관철근221">'[81]대창(함평)'!$AL$584</definedName>
    <definedName name="개_보_수_증_축_공_사_비">[82]정공공사!#REF!</definedName>
    <definedName name="개객">[77]!Macro6</definedName>
    <definedName name="개나리12">[79]데이타!$E$31</definedName>
    <definedName name="개나리3">[79]데이타!$E$27</definedName>
    <definedName name="개나리5">[79]데이타!$E$28</definedName>
    <definedName name="개나리7">[79]데이타!$E$29</definedName>
    <definedName name="개나리9">[79]데이타!$E$30</definedName>
    <definedName name="개발비산출근거">#REF!</definedName>
    <definedName name="개쉬땅1204">[79]데이타!$E$32</definedName>
    <definedName name="개쉬땅1506">[79]데이타!$E$33</definedName>
    <definedName name="개요2">[83]정공공사!#REF!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거거">[0]!거거거</definedName>
    <definedName name="거더">#REF!</definedName>
    <definedName name="거더임">#REF!</definedName>
    <definedName name="거더임2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[84]전기!$B$4:$B$163</definedName>
    <definedName name="게게">[77]!Macro7</definedName>
    <definedName name="겨겨">[77]!Macro5</definedName>
    <definedName name="견" localSheetId="2">#REF!,#REF!</definedName>
    <definedName name="견">#REF!,#REF!</definedName>
    <definedName name="견적단가">[85]견적단가!$A$3:$K$131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겹동백1002">[79]데이타!$E$145</definedName>
    <definedName name="겹동백1204">[79]데이타!$E$146</definedName>
    <definedName name="겹동백1506">[79]데이타!$E$147</definedName>
    <definedName name="겹벗R6">[79]데이타!$E$34</definedName>
    <definedName name="겹벗R8">[79]데이타!$E$35</definedName>
    <definedName name="겹철쭉0304">[79]데이타!$E$36</definedName>
    <definedName name="겹철쭉0506">[79]데이타!$E$37</definedName>
    <definedName name="겹철쭉0608">[79]데이타!$E$38</definedName>
    <definedName name="겹철쭉0810">[79]데이타!$E$39</definedName>
    <definedName name="겹철쭉0812">[79]데이타!$E$40</definedName>
    <definedName name="경">#REF!</definedName>
    <definedName name="경기노임">#REF!</definedName>
    <definedName name="경비">#REF!</definedName>
    <definedName name="계">[10]Sheet1!#REF!</definedName>
    <definedName name="계_①___⑦">#REF!</definedName>
    <definedName name="계산조건">#REF!,#REF!</definedName>
    <definedName name="계산조건1">[17]!Macro6</definedName>
    <definedName name="계수B5">[79]데이타!$E$41</definedName>
    <definedName name="계수B6">[79]데이타!$E$42</definedName>
    <definedName name="계수B8">[79]데이타!$E$43</definedName>
    <definedName name="계장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획고1">#REF!</definedName>
    <definedName name="고고">[0]!고고</definedName>
    <definedName name="고고고">[0]!고고고</definedName>
    <definedName name="고광3">[79]데이타!$E$44</definedName>
    <definedName name="고광5">[79]데이타!$E$45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배">[33]설계예산서!#REF!</definedName>
    <definedName name="고배단가2">[33]예산내역서!#REF!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재">#REF!</definedName>
    <definedName name="고정차고부속동신설수량">'[4]30집계표'!$A$4:$O$134</definedName>
    <definedName name="고케">#REF!</definedName>
    <definedName name="고ㅗㄱ">[77]!Macro8</definedName>
    <definedName name="곰솔2508">[86]데이타!$E$46</definedName>
    <definedName name="곰솔3010">[79]데이타!$E$47</definedName>
    <definedName name="곰솔R10">[79]데이타!$E$48</definedName>
    <definedName name="곰솔R12">[79]데이타!$E$49</definedName>
    <definedName name="곰솔R15">[79]데이타!$E$50</definedName>
    <definedName name="공">#REF!</definedName>
    <definedName name="공______사______명">#REF!</definedName>
    <definedName name="공___사____원____가">#REF!</definedName>
    <definedName name="공구">[0]!공구</definedName>
    <definedName name="공구손료">#REF!</definedName>
    <definedName name="공급가액">#REF!</definedName>
    <definedName name="공량산출서">'[87]원가계산서 '!$D$4</definedName>
    <definedName name="공명">[88]도급예산내역서봉투!$C$5</definedName>
    <definedName name="공비">#REF!</definedName>
    <definedName name="공사감독자">#REF!</definedName>
    <definedName name="공사명">#REF!</definedName>
    <definedName name="공사명1">"장재터널"</definedName>
    <definedName name="공사명2">"봉림1터널"</definedName>
    <definedName name="공사명3">"봉림2터널"</definedName>
    <definedName name="공사방향1">"대산방향"</definedName>
    <definedName name="공사방향2">"생림방향"</definedName>
    <definedName name="공사비">#REF!</definedName>
    <definedName name="공사원가계산서경비소계">[88]공사원가계산서!$C$22</definedName>
    <definedName name="공사원가계산서노무비">[88]공사원가계산서!$C$9</definedName>
    <definedName name="공사원가계산서재료비">[88]공사원가계산서!$C$6</definedName>
    <definedName name="공압축3.5간재">'[89]기계경비(시간당)'!$H$248</definedName>
    <definedName name="공압축3.5노무">'[89]기계경비(시간당)'!$H$244</definedName>
    <definedName name="공압축3.5노무야간">'[89]기계경비(시간당)'!$H$245</definedName>
    <definedName name="공압축3.5손료">'[89]기계경비(시간당)'!$H$243</definedName>
    <definedName name="공압축7.1간재">'[89]기계경비(시간당)'!$H$256</definedName>
    <definedName name="공압축7.1노무">'[89]기계경비(시간당)'!$H$252</definedName>
    <definedName name="공압축7.1노무야간">'[89]기계경비(시간당)'!$H$253</definedName>
    <definedName name="공압축7.1손료">'[89]기계경비(시간당)'!$H$251</definedName>
    <definedName name="공유">[0]!공유</definedName>
    <definedName name="공정">#REF!</definedName>
    <definedName name="공제">#REF!</definedName>
    <definedName name="공종">'[90]효성CB 1P기초'!#REF!</definedName>
    <definedName name="공종대가">[91]내역서01!$A$6:$N$600</definedName>
    <definedName name="공통일위">#REF!</definedName>
    <definedName name="곻">[0]!곻</definedName>
    <definedName name="관갉">#REF!,#REF!,#REF!</definedName>
    <definedName name="관급" localSheetId="4">#REF!,#REF!,#REF!</definedName>
    <definedName name="관급" localSheetId="2">#REF!,#REF!,#REF!</definedName>
    <definedName name="관급">#REF!,#REF!,#REF!</definedName>
    <definedName name="관급1">#REF!,#REF!,#REF!</definedName>
    <definedName name="관급자재">#REF!,#REF!,#REF!</definedName>
    <definedName name="관급자재내역서">#REF!,#REF!,#REF!</definedName>
    <definedName name="관급자재비">#REF!</definedName>
    <definedName name="관로">#REF!</definedName>
    <definedName name="관로조서">#REF!</definedName>
    <definedName name="관로터파기">[92]!돌아가기</definedName>
    <definedName name="관악IC교">[93]Sheet1!#REF!</definedName>
    <definedName name="광나무1003">[79]데이타!$E$51</definedName>
    <definedName name="광나무1203">[79]데이타!$E$52</definedName>
    <definedName name="광나무1506">[79]데이타!$E$53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[79]데이타!$E$153</definedName>
    <definedName name="광편백0507">[79]데이타!$E$154</definedName>
    <definedName name="광편백0509">[79]데이타!$E$155</definedName>
    <definedName name="교1">#REF!</definedName>
    <definedName name="교각토공">#REF!</definedName>
    <definedName name="교각토공1">#REF!</definedName>
    <definedName name="교대2">[10]Sheet1!#REF!</definedName>
    <definedName name="교대21">'[10]Sheet1 (2)'!#REF!</definedName>
    <definedName name="교대22">#REF!</definedName>
    <definedName name="교대펄근집계" hidden="1">{#N/A,#N/A,FALSE,"배수1"}</definedName>
    <definedName name="교량">[94]토공!$A$1:$IV$2</definedName>
    <definedName name="교량2">[94]토공!$A$1:$IV$2</definedName>
    <definedName name="교폭">#REF!</definedName>
    <definedName name="구">#REF!</definedName>
    <definedName name="구구">#REF!</definedName>
    <definedName name="구구구">[0]!구구구</definedName>
    <definedName name="구름">[0]!구름</definedName>
    <definedName name="구배1">#REF!</definedName>
    <definedName name="구분">BlankMacro1</definedName>
    <definedName name="구분1">BlankMacro1</definedName>
    <definedName name="구상나무1505">[79]데이타!$E$69</definedName>
    <definedName name="구상나무2008">[79]데이타!$E$70</definedName>
    <definedName name="구상나무2510">[79]데이타!$E$71</definedName>
    <definedName name="구상나무3012">[79]데이타!$E$72</definedName>
    <definedName name="구조물R">[95]구조물!#REF!</definedName>
    <definedName name="구조물공">[0]!구조물공</definedName>
    <definedName name="굵기">[92]!굵기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그레이더속도">#REF!</definedName>
    <definedName name="그레이더효율">#REF!</definedName>
    <definedName name="금송1006">[79]데이타!$E$73</definedName>
    <definedName name="금송1208">[79]데이타!$E$74</definedName>
    <definedName name="금송1510">[79]데이타!$E$75</definedName>
    <definedName name="기">#REF!</definedName>
    <definedName name="기계">[96]노임!$D$16</definedName>
    <definedName name="기계3">BlankMacro1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기">[97]!Macro10</definedName>
    <definedName name="기기단가">#REF!</definedName>
    <definedName name="기기수량">#REF!</definedName>
    <definedName name="기기신설">#REF!</definedName>
    <definedName name="기기철거">#REF!</definedName>
    <definedName name="기안갑">#REF!</definedName>
    <definedName name="기안을">#REF!</definedName>
    <definedName name="기준">#REF!</definedName>
    <definedName name="기초">[98]소일위대가코드표!$A$1:$D$212</definedName>
    <definedName name="기초구하기">#REF!</definedName>
    <definedName name="기타경비">#REF!</definedName>
    <definedName name="기타경비건축">#REF!</definedName>
    <definedName name="기타경비조경">#REF!</definedName>
    <definedName name="기타경비토목">#REF!</definedName>
    <definedName name="기타자재" localSheetId="2">한전공사비!기타자재</definedName>
    <definedName name="기타자재">[0]!기타자재</definedName>
    <definedName name="길행이">#REF!</definedName>
    <definedName name="김" hidden="1">{#N/A,#N/A,FALSE,"명세표"}</definedName>
    <definedName name="김1" hidden="1">{"'Firr(선)'!$AS$1:$AY$62","'Firr(사)'!$AS$1:$AY$62","'Firr(회)'!$AS$1:$AY$62","'Firr(선)'!$L$1:$V$62","'Firr(사)'!$L$1:$V$62","'Firr(회)'!$L$1:$V$62"}</definedName>
    <definedName name="김대흥">[0]!김대흥</definedName>
    <definedName name="김미선">#REF!</definedName>
    <definedName name="김미영">[0]!김미영</definedName>
    <definedName name="김종현">[11]Sheet1!$G$48</definedName>
    <definedName name="깨기">#REF!</definedName>
    <definedName name="깨기총괄.">#REF!</definedName>
    <definedName name="꽃복숭아R3">[79]데이타!$E$58</definedName>
    <definedName name="꽃복숭아R4">[79]데이타!$E$59</definedName>
    <definedName name="꽃복숭아R5">[79]데이타!$E$60</definedName>
    <definedName name="꽃사과R10">[79]데이타!$E$64</definedName>
    <definedName name="꽃사과R4">[79]데이타!$E$61</definedName>
    <definedName name="꽃사과R6">[79]데이타!$E$62</definedName>
    <definedName name="꽃사과R8">[79]데이타!$E$63</definedName>
    <definedName name="꽃아그배R10">[79]데이타!$E$68</definedName>
    <definedName name="꽃아그배R4">[79]데이타!$E$65</definedName>
    <definedName name="꽃아그배R6">[79]데이타!$E$66</definedName>
    <definedName name="꽃아그배R8">[79]데이타!$E$67</definedName>
    <definedName name="꽝꽝0304">[79]데이타!$E$54</definedName>
    <definedName name="꽝꽝0406">[79]데이타!$E$55</definedName>
    <definedName name="꽝꽝0508">[79]데이타!$E$56</definedName>
    <definedName name="꽝꽝0610">[79]데이타!$E$57</definedName>
    <definedName name="ㄴ">[0]!ㄴ</definedName>
    <definedName name="ㄴ1">#REF!</definedName>
    <definedName name="ㄴ2">#REF!</definedName>
    <definedName name="ㄴㄴㄴ" hidden="1">{#N/A,#N/A,FALSE,"배수1"}</definedName>
    <definedName name="ㄴㄴㄴㄴㄴ">[0]!ㄴㄴㄴㄴㄴ</definedName>
    <definedName name="ㄴㄴㅀㅇㅇㅀ" hidden="1">{#N/A,#N/A,FALSE,"부대1"}</definedName>
    <definedName name="ㄴ뉴뉴뉴">[76]노임!$B$6</definedName>
    <definedName name="ㄴㄹㄴ" hidden="1">{#N/A,#N/A,FALSE,"단가표지"}</definedName>
    <definedName name="ㄴㄹㅇ" hidden="1">{#N/A,#N/A,FALSE,"포장2"}</definedName>
    <definedName name="ㄴㅁㅇㄴㅁㅇ" hidden="1">{#N/A,#N/A,FALSE,"배수1"}</definedName>
    <definedName name="ㄴㅅㅎㅇㅎㄹㅇ" hidden="1">{#N/A,#N/A,FALSE,"배수2"}</definedName>
    <definedName name="나" localSheetId="3" hidden="1">{#N/A,#N/A,FALSE,"전력간선"}</definedName>
    <definedName name="나" localSheetId="4" hidden="1">{#N/A,#N/A,FALSE,"전력간선"}</definedName>
    <definedName name="나" localSheetId="2">[99]!Macro10</definedName>
    <definedName name="나">[99]!Macro10</definedName>
    <definedName name="나무">'[100]수목데이타 '!$A$3:$D$874</definedName>
    <definedName name="낙상홍1004">[79]데이타!$E$76</definedName>
    <definedName name="낙상홍1506">[79]데이타!$E$77</definedName>
    <definedName name="낙상홍1808">[79]데이타!$E$78</definedName>
    <definedName name="낙상홍2010">[79]데이타!$E$79</definedName>
    <definedName name="낙상홍2515">[79]데이타!$E$80</definedName>
    <definedName name="낙우송R10">[79]데이타!$E$84</definedName>
    <definedName name="낙우송R12">[79]데이타!$E$85</definedName>
    <definedName name="낙우송R5">[79]데이타!$E$81</definedName>
    <definedName name="낙우송R6">[79]데이타!$E$82</definedName>
    <definedName name="낙우송R8">[79]데이타!$E$83</definedName>
    <definedName name="낙찰률">#REF!</definedName>
    <definedName name="날짜">[88]설계산출표지!$B$8</definedName>
    <definedName name="내벽">#REF!</definedName>
    <definedName name="내벽2">'[101]ⴭⴭⴭⴭⴭ'!#REF!</definedName>
    <definedName name="내선">[102]노무!#REF!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서">#REF!</definedName>
    <definedName name="내역서1">#REF!</definedName>
    <definedName name="내역서총">[0]!내역서총</definedName>
    <definedName name="내역적용">#REF!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내진">#REF!</definedName>
    <definedName name="너너너">[0]!너너너</definedName>
    <definedName name="노노">[0]!노노</definedName>
    <definedName name="노노노">[0]!노노노</definedName>
    <definedName name="노단">[103]노단!$A$1:$E$65536</definedName>
    <definedName name="노르웨이R12">[79]데이타!$E$90</definedName>
    <definedName name="노르웨이R15">[79]데이타!$E$91</definedName>
    <definedName name="노르웨이R4">[79]데이타!$E$86</definedName>
    <definedName name="노르웨이R5">[79]데이타!$E$87</definedName>
    <definedName name="노르웨이R6">[79]데이타!$E$88</definedName>
    <definedName name="노르웨이R8">[79]데이타!$E$89</definedName>
    <definedName name="노무비">#REF!</definedName>
    <definedName name="노무비1">[104]수목표준대가!$J$1:$J$65536</definedName>
    <definedName name="노무비보정">'[105]EQ-R1'!#REF!</definedName>
    <definedName name="노부비">#REF!</definedName>
    <definedName name="노산3교집계표">#REF!</definedName>
    <definedName name="노상공제1">#REF!</definedName>
    <definedName name="노임" localSheetId="2">#REF!</definedName>
    <definedName name="노임">#REF!</definedName>
    <definedName name="노임1">[106]노임단가!$A$22:$B$23</definedName>
    <definedName name="노임단가">[85]노임단가!$C$4:$F$148</definedName>
    <definedName name="노임단가1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1">#REF!</definedName>
    <definedName name="노체높이1">#REF!</definedName>
    <definedName name="노출직부">#REF!</definedName>
    <definedName name="노출형">[41]DATA!$E$50:$F$59</definedName>
    <definedName name="누누누">[0]!누누누</definedName>
    <definedName name="눈향L06">[79]데이타!$E$92</definedName>
    <definedName name="눈향L08">[79]데이타!$E$93</definedName>
    <definedName name="눈향L10">[79]데이타!$E$94</definedName>
    <definedName name="눈향L14">[79]데이타!$E$95</definedName>
    <definedName name="눈향L20">[79]데이타!$E$96</definedName>
    <definedName name="느릅R10">[79]데이타!$E$100</definedName>
    <definedName name="느릅R4">[79]데이타!$E$97</definedName>
    <definedName name="느릅R5">[79]데이타!$E$98</definedName>
    <definedName name="느릅R8">[86]데이타!$E$99</definedName>
    <definedName name="느티R10">[86]데이타!$E$104</definedName>
    <definedName name="느티R12">[79]데이타!$E$105</definedName>
    <definedName name="느티R15">[79]데이타!$E$106</definedName>
    <definedName name="느티R18">[79]데이타!$E$107</definedName>
    <definedName name="느티R20">[79]데이타!$E$108</definedName>
    <definedName name="느티R25">[79]데이타!$E$109</definedName>
    <definedName name="느티R30">[79]데이타!$E$110</definedName>
    <definedName name="느티R5">[79]데이타!$E$101</definedName>
    <definedName name="느티R6">[79]데이타!$E$102</definedName>
    <definedName name="느티R8">[79]데이타!$E$103</definedName>
    <definedName name="능소화R2">[79]데이타!$E$111</definedName>
    <definedName name="능소화R4">[79]데이타!$E$112</definedName>
    <definedName name="능소화R6">[79]데이타!$E$113</definedName>
    <definedName name="능형망철거">[0]!능형망철거</definedName>
    <definedName name="ㄷ">[0]!ㄷ</definedName>
    <definedName name="ㄷ1">#REF!</definedName>
    <definedName name="ㄷ2">#REF!</definedName>
    <definedName name="ㄷㄳㅅㄷㄱ" hidden="1">{#N/A,#N/A,FALSE,"2~8번"}</definedName>
    <definedName name="ㄷㄷ">[0]!ㄷㄷ</definedName>
    <definedName name="ㄷㄷㄷ">[0]!ㄷㄷㄷ</definedName>
    <definedName name="ㄷ수">[0]!ㄷ수</definedName>
    <definedName name="ㄷㅈㄱㄷㅈ" hidden="1">{#N/A,#N/A,FALSE,"혼합골재"}</definedName>
    <definedName name="ㄷㅈㅂㄱㅈㅂㄷㄱ" hidden="1">{#N/A,#N/A,FALSE,"골재소요량";#N/A,#N/A,FALSE,"골재소요량"}</definedName>
    <definedName name="다">#REF!</definedName>
    <definedName name="다다다">[0]!다다다</definedName>
    <definedName name="다운라이트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_가2">'[107]#REF'!#REF!</definedName>
    <definedName name="단__가3">'[107]#REF'!#REF!</definedName>
    <definedName name="단__가4">'[107]#REF'!#REF!</definedName>
    <definedName name="단__가5">'[107]#REF'!#REF!</definedName>
    <definedName name="단__가6">'[107]#REF'!#REF!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 localSheetId="2">#REF!,#REF!</definedName>
    <definedName name="단가">#REF!</definedName>
    <definedName name="단가_1">#REF!</definedName>
    <definedName name="단가2" localSheetId="2">#REF!,#REF!</definedName>
    <definedName name="단가2">#REF!,#REF!</definedName>
    <definedName name="단가22">#REF!</definedName>
    <definedName name="단가49">'[108]49단가'!$A$1:$O$65536</definedName>
    <definedName name="단가비교">#REF!</definedName>
    <definedName name="단가비교표" localSheetId="3">#REF!,#REF!</definedName>
    <definedName name="단가비교표" localSheetId="4">#REF!,#REF!</definedName>
    <definedName name="단가비교표" localSheetId="2">#REF!,#REF!</definedName>
    <definedName name="단가비교표">#REF!,#REF!</definedName>
    <definedName name="단가산출">[109]물가대비표!$A$4:$N$72</definedName>
    <definedName name="단가산출참고">#REF!</definedName>
    <definedName name="단가조사서">'[110]Y-WORK'!$D$19:$D$19,'[110]Y-WORK'!$F$19:$BD$19</definedName>
    <definedName name="단가테이블">'[89]기계경비(시간당)'!$C$1:$F$58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수">#REF!</definedName>
    <definedName name="단위공량_10">'[107]#REF'!#REF!</definedName>
    <definedName name="단위공량_11">'[107]#REF'!#REF!</definedName>
    <definedName name="단위공량_12">'[107]#REF'!#REF!</definedName>
    <definedName name="단위공량_13">'[107]#REF'!#REF!</definedName>
    <definedName name="단위공량_14">'[107]#REF'!#REF!</definedName>
    <definedName name="단위공량_15">'[107]#REF'!#REF!</definedName>
    <definedName name="단위공량_16">'[107]#REF'!#REF!</definedName>
    <definedName name="단위공량_17">'[107]#REF'!#REF!</definedName>
    <definedName name="단위공량_4">'[107]#REF'!#REF!</definedName>
    <definedName name="단위공량_5">'[107]#REF'!#REF!</definedName>
    <definedName name="단위공량_6">'[107]#REF'!#REF!</definedName>
    <definedName name="단위공량_7">'[107]#REF'!#REF!</definedName>
    <definedName name="단위공량_8">'[107]#REF'!#REF!</definedName>
    <definedName name="단위공량_9">'[107]#REF'!#REF!</definedName>
    <definedName name="단위공량1">'[111]일위대가(출입)'!#REF!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'[111]일위대가(출입)'!#REF!</definedName>
    <definedName name="단위공량3">'[111]일위대가(출입)'!#REF!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담쟁이L03">[79]데이타!$E$114</definedName>
    <definedName name="대가">#REF!,#REF!</definedName>
    <definedName name="대왕참R10">[79]데이타!$E$118</definedName>
    <definedName name="대왕참R4">[79]데이타!$E$115</definedName>
    <definedName name="대왕참R6">[79]데이타!$E$116</definedName>
    <definedName name="대왕참R8">[79]데이타!$E$117</definedName>
    <definedName name="대추R10">[79]데이타!$E$123</definedName>
    <definedName name="대추R4">[79]데이타!$E$119</definedName>
    <definedName name="대추R5">[79]데이타!$E$120</definedName>
    <definedName name="대추R6">[79]데이타!$E$121</definedName>
    <definedName name="대추R8">[79]데이타!$E$122</definedName>
    <definedName name="대화상자표시" localSheetId="3">부하계산서!대화상자표시</definedName>
    <definedName name="대화상자표시" localSheetId="4">인입선로규격!대화상자표시</definedName>
    <definedName name="대화상자표시">[0]!대화상자표시</definedName>
    <definedName name="대흥">[0]!대흥</definedName>
    <definedName name="댈타5">#REF!</definedName>
    <definedName name="덤프트럭대기시간">#REF!</definedName>
    <definedName name="덤프트럭속도">#REF!</definedName>
    <definedName name="덤프트럭적하시간">#REF!</definedName>
    <definedName name="덩굴장미3">[79]데이타!$E$128</definedName>
    <definedName name="덩굴장미4">[79]데이타!$E$129</definedName>
    <definedName name="덩굴장미5">[79]데이타!$E$130</definedName>
    <definedName name="도">#REF!</definedName>
    <definedName name="도______급______액">#REF!</definedName>
    <definedName name="도급공사">#REF!</definedName>
    <definedName name="도급공사비">#REF!</definedName>
    <definedName name="도급예산내역서총괄표공구손료">[88]도급예산내역서총괄표!$G$21</definedName>
    <definedName name="도급예산내역서총괄표공비">[88]도급예산내역서총괄표!$H$21</definedName>
    <definedName name="도급예산내역서총괄표재료비">[88]도급예산내역서총괄표!$F$21</definedName>
    <definedName name="도급예산액">#REF!</definedName>
    <definedName name="도급예상액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장">[96]노임!$D$20</definedName>
    <definedName name="도장2">[112]Sheet3!#REF!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수량2">[112]Sheet3!#REF!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독일가문비1206">[79]데이타!$E$131</definedName>
    <definedName name="독일가문비1508">[79]데이타!$E$132</definedName>
    <definedName name="독일가문비2010">[79]데이타!$E$133</definedName>
    <definedName name="독일가문비2512">[79]데이타!$E$134</definedName>
    <definedName name="독일가문비3015">[79]데이타!$E$135</definedName>
    <definedName name="독일가문비3518">[79]데이타!$E$136</definedName>
    <definedName name="돈나무0504">[79]데이타!$E$137</definedName>
    <definedName name="돈나무0805">[79]데이타!$E$138</definedName>
    <definedName name="돈나무1007">[79]데이타!$E$139</definedName>
    <definedName name="돈나무1210">[79]데이타!$E$140</definedName>
    <definedName name="돌아가_교통">[92]!돌아가_교통</definedName>
    <definedName name="돌아가기">[92]!돌아가기</definedName>
    <definedName name="동_발_공__터_널">#REF!</definedName>
    <definedName name="동바리">#REF!</definedName>
    <definedName name="동바리목재">'[113]용산1(해보)'!#REF!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백1002">[79]데이타!$E$141</definedName>
    <definedName name="동백1204">[79]데이타!$E$142</definedName>
    <definedName name="동백1506">[79]데이타!$E$143</definedName>
    <definedName name="동백1808">[79]데이타!$E$144</definedName>
    <definedName name="동원">#REF!</definedName>
    <definedName name="동원1">#REF!</definedName>
    <definedName name="되">#REF!</definedName>
    <definedName name="되메우기1">#REF!</definedName>
    <definedName name="뒷채움1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[79]데이타!$E$156</definedName>
    <definedName name="등R4">[79]데이타!$E$157</definedName>
    <definedName name="등R6">[79]데이타!$E$158</definedName>
    <definedName name="등R8">[79]데이타!$E$159</definedName>
    <definedName name="등가거리" localSheetId="2">'[114]전선 및 전선관'!$A$1:$F$3</definedName>
    <definedName name="등가거리">'[114]전선 및 전선관'!$A$1:$F$3</definedName>
    <definedName name="등가거리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도움">[92]!등가도움</definedName>
    <definedName name="때죽R10">[79]데이타!$E$127</definedName>
    <definedName name="때죽R4">[79]데이타!$E$124</definedName>
    <definedName name="때죽R6">[79]데이타!$E$125</definedName>
    <definedName name="때죽R8">[79]데이타!$E$126</definedName>
    <definedName name="ㄹ" hidden="1">{#N/A,#N/A,FALSE,"명세표"}</definedName>
    <definedName name="ㄹ1">#REF!</definedName>
    <definedName name="ㄹ2">#REF!</definedName>
    <definedName name="ㄹ62">#REF!</definedName>
    <definedName name="ㄹㄹㄹ" hidden="1">#REF!</definedName>
    <definedName name="ㄹㄹㄹㄴ">[0]!ㄹㄹㄹㄴ</definedName>
    <definedName name="ㄹㄹㄹㄹ">[0]!ㄹㄹㄹㄹ</definedName>
    <definedName name="ㄹㄹㄹㄹㄹ">[0]!ㄹㄹㄹㄹㄹ</definedName>
    <definedName name="ㄹㄹㄹㄹㄹㄹㄹㄹ">'[115]옥외 전력간선공사'!$B$3:$Q$13</definedName>
    <definedName name="ㄹㅇㅎㄹㅇㅎ" localSheetId="2">한전공사비!ㄹㅇㅎㄹㅇㅎ</definedName>
    <definedName name="ㄹㅇㅎㄹㅇㅎ">[0]!ㄹㅇㅎㄹㅇㅎ</definedName>
    <definedName name="ㄹㅇㅎㅇㅀ" hidden="1">{#N/A,#N/A,FALSE,"부대2"}</definedName>
    <definedName name="ㄹ허ㅗ" hidden="1">{#N/A,#N/A,FALSE,"이정표"}</definedName>
    <definedName name="ㄹ홓ㄹ" hidden="1">{#N/A,#N/A,FALSE,"조골재"}</definedName>
    <definedName name="라라라">[0]!라라라</definedName>
    <definedName name="램머Q간재">[89]램머!$D$20</definedName>
    <definedName name="램머Q간재10">[89]램머!$F$20</definedName>
    <definedName name="램머Q간재야간">[89]램머!$J$20</definedName>
    <definedName name="램머Q노무">[89]램머!$D$21</definedName>
    <definedName name="램머Q노무10">[89]램머!$F$21</definedName>
    <definedName name="램머Q노무야간">[89]램머!$J$21</definedName>
    <definedName name="램머Q손료">[89]램머!$D$22</definedName>
    <definedName name="램머Q손료10">[89]램머!$F$22</definedName>
    <definedName name="램머Q손료야간">[89]램머!$J$22</definedName>
    <definedName name="램머간재">'[89]기계경비(시간당)'!$H$170</definedName>
    <definedName name="램머노무">'[89]기계경비(시간당)'!$H$166</definedName>
    <definedName name="램머노무야간">'[89]기계경비(시간당)'!$H$167</definedName>
    <definedName name="램머손료">'[89]기계경비(시간당)'!$H$165</definedName>
    <definedName name="램프">[116]단가조사!#REF!</definedName>
    <definedName name="램프A">[93]Sheet1!#REF!</definedName>
    <definedName name="램프B">[93]Sheet1!#REF!</definedName>
    <definedName name="램프D">[93]Sheet1!#REF!</definedName>
    <definedName name="램픙">[93]Sheet1!#REF!</definedName>
    <definedName name="레이스웨이">#REF!</definedName>
    <definedName name="로더담는시간">#REF!</definedName>
    <definedName name="로더작업효율">#REF!</definedName>
    <definedName name="로로">[117]NAI!#REF!</definedName>
    <definedName name="로로롤">[0]!로로롤</definedName>
    <definedName name="로롤">[0]!로롤</definedName>
    <definedName name="롤러소요다짐횟수_다짐두께">#REF!</definedName>
    <definedName name="롤러유효다짐폭_다짐속도">#REF!</definedName>
    <definedName name="롤러유효다짐폭다짐속도">#REF!</definedName>
    <definedName name="롤러작업효율">#REF!</definedName>
    <definedName name="롤로로">[0]!롤로로</definedName>
    <definedName name="루루">#REF!</definedName>
    <definedName name="루루루">'[28]Y-WORK'!$D$19:$D$19,'[28]Y-WORK'!$F$19:$BD$19</definedName>
    <definedName name="르르르">#REF!</definedName>
    <definedName name="리리리">#REF!,#REF!,#REF!</definedName>
    <definedName name="ㅀㄱㅎㄱㅎㄱㅎ">[0]!ㅀㄱㅎㄱㅎㄱㅎ</definedName>
    <definedName name="ㅁ">[0]!ㅁ</definedName>
    <definedName name="ㅁ1">#REF!</definedName>
    <definedName name="ㅁ2">#REF!</definedName>
    <definedName name="ㅁ450">'[118]내역서(삼호)'!#REF!</definedName>
    <definedName name="ㅁ500">[119]Baby일위대가!#REF!</definedName>
    <definedName name="ㅁ545">#REF!</definedName>
    <definedName name="ㅁ636">#REF!</definedName>
    <definedName name="ㅁㄱㅂ" hidden="1">{#N/A,#N/A,FALSE,"단가표지"}</definedName>
    <definedName name="ㅁㄴㄹㅇㄴㄹ">'[120]날개벽(시점좌측)'!#REF!</definedName>
    <definedName name="ㅁㄴㅇ" hidden="1">{#N/A,#N/A,FALSE,"배수1"}</definedName>
    <definedName name="ㅁㄴㅇㅁ" hidden="1">{#N/A,#N/A,FALSE,"배수1"}</definedName>
    <definedName name="ㅁㄹㄴㅁ">'[120]날개벽(시점좌측)'!#REF!</definedName>
    <definedName name="ㅁㄹㄷㅈㅂ">'[120]날개벽(시점좌측)'!#REF!</definedName>
    <definedName name="ㅁㄹㄹㄴㅇㄹㅇㄴㄹㄴㅇ" hidden="1">{#N/A,#N/A,FALSE,"포장1";#N/A,#N/A,FALSE,"포장1"}</definedName>
    <definedName name="ㅁㄹㅇ">'[120]날개벽(시점좌측)'!#REF!</definedName>
    <definedName name="ㅁㅁ158">#REF!</definedName>
    <definedName name="ㅁㅁ185">#REF!</definedName>
    <definedName name="ㅁㅁㅁ">[121]을지!$A$1:$IV$2</definedName>
    <definedName name="ㅁㅁㅁㅁㅁ">[0]!ㅁㅁㅁㅁㅁ</definedName>
    <definedName name="ㅁㅇ">'[120]날개벽(시점좌측)'!#REF!</definedName>
    <definedName name="ㅁㅇㄴㅁㅇㅁ" hidden="1">{#N/A,#N/A,FALSE,"배수1"}</definedName>
    <definedName name="마">[56]!Macro13</definedName>
    <definedName name="마가목R3">[79]데이타!$E$160</definedName>
    <definedName name="마가목R5">[79]데이타!$E$161</definedName>
    <definedName name="마가목R7">[79]데이타!$E$162</definedName>
    <definedName name="마감선">#REF!</definedName>
    <definedName name="마마">'[28]Y-WORK'!$I$136:$I$365,'[28]Y-WORK'!$I$375:$I$400</definedName>
    <definedName name="마장로원가">[0]!마장로원가</definedName>
    <definedName name="말발도리1003">[79]데이타!$E$163</definedName>
    <definedName name="말발도리1204">[79]데이타!$E$164</definedName>
    <definedName name="말발도리1506">[79]데이타!$E$165</definedName>
    <definedName name="매입개방">[41]DATA!$E$6:$F$15</definedName>
    <definedName name="매입하면개방">#REF!</definedName>
    <definedName name="매자0804">[79]데이타!$E$166</definedName>
    <definedName name="매자1005">[79]데이타!$E$167</definedName>
    <definedName name="매출_구간">#REF!,#REF!</definedName>
    <definedName name="매출구간2">#REF!</definedName>
    <definedName name="매크로11">[11]!매크로11</definedName>
    <definedName name="매크로4">[11]!매크로4</definedName>
    <definedName name="매화R10">[79]데이타!$E$174</definedName>
    <definedName name="매화R4">[79]데이타!$E$171</definedName>
    <definedName name="매화R6">[79]데이타!$E$172</definedName>
    <definedName name="매화R8">[79]데이타!$E$173</definedName>
    <definedName name="머" hidden="1">{#N/A,#N/A,FALSE,"명세표"}</definedName>
    <definedName name="메1">#REF!</definedName>
    <definedName name="메타B10">[79]데이타!$E$179</definedName>
    <definedName name="메타B12">[79]데이타!$E$180</definedName>
    <definedName name="메타B15">[79]데이타!$E$181</definedName>
    <definedName name="메타B18">[79]데이타!$E$182</definedName>
    <definedName name="메타B4">[79]데이타!$E$175</definedName>
    <definedName name="메타B5">[79]데이타!$E$176</definedName>
    <definedName name="메타B6">[79]데이타!$E$177</definedName>
    <definedName name="메타B8">[79]데이타!$E$178</definedName>
    <definedName name="메탈등">#REF!</definedName>
    <definedName name="명자0604">[79]데이타!$E$183</definedName>
    <definedName name="명자0805">[79]데이타!$E$184</definedName>
    <definedName name="명자1006">[79]데이타!$E$185</definedName>
    <definedName name="명자1208">[79]데이타!$E$186</definedName>
    <definedName name="모감주R10">[79]데이타!$E$190</definedName>
    <definedName name="모감주R4">[79]데이타!$E$187</definedName>
    <definedName name="모감주R6">[79]데이타!$E$188</definedName>
    <definedName name="모감주R8">[79]데이타!$E$189</definedName>
    <definedName name="모과2005">[79]데이타!$E$191</definedName>
    <definedName name="모과2507">[79]데이타!$E$192</definedName>
    <definedName name="모과R10">[79]데이타!$E$195</definedName>
    <definedName name="모과R12">[79]데이타!$E$196</definedName>
    <definedName name="모과R15">[79]데이타!$E$197</definedName>
    <definedName name="모과R20">[79]데이타!$E$198</definedName>
    <definedName name="모과R25">[79]데이타!$E$199</definedName>
    <definedName name="모과R5">[79]데이타!$E$193</definedName>
    <definedName name="모과R8">[79]데이타!$E$194</definedName>
    <definedName name="모란5가지">[79]데이타!$E$200</definedName>
    <definedName name="모란6가지">[79]데이타!$E$201</definedName>
    <definedName name="모몸">'[28]Y-WORK'!$F$21:$M$365,'[28]Y-WORK'!$F$375:$M$400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련R10">[79]데이타!$E$206</definedName>
    <definedName name="목련R12">[79]데이타!$E$207</definedName>
    <definedName name="목련R15">[79]데이타!$E$208</definedName>
    <definedName name="목련R20">[79]데이타!$E$209</definedName>
    <definedName name="목련R4">[79]데이타!$E$202</definedName>
    <definedName name="목련R5">[79]데이타!$E$203</definedName>
    <definedName name="목련R6">[79]데이타!$E$204</definedName>
    <definedName name="목련R8">[79]데이타!$E$205</definedName>
    <definedName name="목서1506">[79]데이타!$E$213</definedName>
    <definedName name="목서2012">[79]데이타!$E$214</definedName>
    <definedName name="목서2515">[79]데이타!$E$215</definedName>
    <definedName name="목수국1006">[79]데이타!$E$210</definedName>
    <definedName name="목수국1208">[79]데이타!$E$211</definedName>
    <definedName name="목수국1510">[79]데이타!$E$212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[0]!목차</definedName>
    <definedName name="몰라">BlankMacro1</definedName>
    <definedName name="무궁화1003">[79]데이타!$E$216</definedName>
    <definedName name="무궁화1203">[79]데이타!$E$217</definedName>
    <definedName name="무궁화1504">[79]데이타!$E$218</definedName>
    <definedName name="무궁화1805">[79]데이타!$E$219</definedName>
    <definedName name="무궁화2006">[79]데이타!$E$220</definedName>
    <definedName name="무늬1">'[122]계림(함평)'!#REF!</definedName>
    <definedName name="무늬2">'[122]계림(장성)'!#REF!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안">[123]노무비!$B$12</definedName>
    <definedName name="문서의_처음">#REF!</definedName>
    <definedName name="물가">#REF!</definedName>
    <definedName name="물가2">#REF!</definedName>
    <definedName name="물푸레R5">[79]데이타!$E$221</definedName>
    <definedName name="물푸레R6">[79]데이타!$E$222</definedName>
    <definedName name="물푸레R8">[79]데이타!$E$223</definedName>
    <definedName name="뮤">#REF!</definedName>
    <definedName name="뮤2">#REF!</definedName>
    <definedName name="미_장_공">#REF!</definedName>
    <definedName name="미미">'[28]Y-WORK'!$D$19:$D$19,'[28]Y-WORK'!$F$19:$BD$19</definedName>
    <definedName name="미미미">'[89]기계경비(시간당)'!$F$133</definedName>
    <definedName name="미선0804">[79]데이타!$E$224</definedName>
    <definedName name="미선1206">[79]데이타!$E$225</definedName>
    <definedName name="미장">[96]노임!$D$7</definedName>
    <definedName name="미장공" localSheetId="2">[124]노임!$B$6</definedName>
    <definedName name="미장공">[124]노임!$B$6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>[0]!ㅂ</definedName>
    <definedName name="ㅂㅂ">[0]!ㅂㅂ</definedName>
    <definedName name="ㅂㅂㅂ">[0]!ㅂㅂㅂ</definedName>
    <definedName name="ㅂㅂㅂㅂ" hidden="1">{#N/A,#N/A,FALSE,"명세표"}</definedName>
    <definedName name="ㅂㅂㅂㅂㅂㅂㅂ" hidden="1">{#N/A,#N/A,FALSE,"명세표"}</definedName>
    <definedName name="ㅂㅈㄱㄷㅈㅂㄱㅈㄷㅂㄱ" hidden="1">{#N/A,#N/A,FALSE,"이정표"}</definedName>
    <definedName name="바">#REF!</definedName>
    <definedName name="바깥지름_FCV">#REF!</definedName>
    <definedName name="바깥지름_FCV2C">#REF!</definedName>
    <definedName name="바깥지름_FCV3C">#REF!</definedName>
    <definedName name="바깥지름_FCV4C">#REF!</definedName>
    <definedName name="바깥지름_FGV">#REF!</definedName>
    <definedName name="바깥지름_FR8">#REF!</definedName>
    <definedName name="바깥지름_FR82C">#REF!</definedName>
    <definedName name="바깥지름_FR83C">#REF!</definedName>
    <definedName name="바깥지름_FR84C">#REF!</definedName>
    <definedName name="바리">#REF!</definedName>
    <definedName name="바보">'[101]ⴭⴭⴭⴭⴭ'!#REF!</definedName>
    <definedName name="박1" hidden="1">{"'Firr(선)'!$AS$1:$AY$62","'Firr(사)'!$AS$1:$AY$62","'Firr(회)'!$AS$1:$AY$62","'Firr(선)'!$L$1:$V$62","'Firr(사)'!$L$1:$V$62","'Firr(회)'!$L$1:$V$62"}</definedName>
    <definedName name="박2" hidden="1">{"'단계별시설공사비'!$A$3:$K$51"}</definedName>
    <definedName name="반송1012">[79]데이타!$E$148</definedName>
    <definedName name="반송1215">[79]데이타!$E$149</definedName>
    <definedName name="반송1518">[79]데이타!$E$150</definedName>
    <definedName name="반송1520">[79]데이타!$E$151</definedName>
    <definedName name="반송2022">[79]데이타!$E$152</definedName>
    <definedName name="반영">[125]노무비!$B$2</definedName>
    <definedName name="반영근">[125]노무비!$B$10</definedName>
    <definedName name="반영근1">[125]노무비!$B$8</definedName>
    <definedName name="발생내역1">#REF!</definedName>
    <definedName name="발생내역2">[126]노임!$B$3:$C$71</definedName>
    <definedName name="발전기기준">#REF!</definedName>
    <definedName name="방송설비">#REF!</definedName>
    <definedName name="방수">[96]노임!$D$23</definedName>
    <definedName name="방수공" localSheetId="2">[124]노임!$B$7</definedName>
    <definedName name="방수공">[124]노임!$B$7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몰탈">#REF!</definedName>
    <definedName name="방콘2">'[81]대창(장성)'!$AL$481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수깨기">[0]!배수깨기</definedName>
    <definedName name="배수깨기..">[0]!배수깨기..</definedName>
    <definedName name="배수토공계">#REF!</definedName>
    <definedName name="배전">#REF!</definedName>
    <definedName name="배전반자재단가영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'[89]기계경비(시간당)'!$H$161</definedName>
    <definedName name="백02간재티스제외">'[89]기계경비(시간당)'!$H$162</definedName>
    <definedName name="백02노무">'[89]기계경비(시간당)'!$H$153</definedName>
    <definedName name="백02노무야간">'[89]기계경비(시간당)'!$H$157</definedName>
    <definedName name="백02손료">'[89]기계경비(시간당)'!$H$149</definedName>
    <definedName name="백04간재">'[89]기계경비(시간당)'!$F$145</definedName>
    <definedName name="백04간재티스제외">'[89]기계경비(시간당)'!$H$146</definedName>
    <definedName name="백04노무">'[89]기계경비(시간당)'!$H$137</definedName>
    <definedName name="백04노무야간">'[89]기계경비(시간당)'!$H$141</definedName>
    <definedName name="백04손료">'[89]기계경비(시간당)'!$H$133</definedName>
    <definedName name="백07간재">'[89]기계경비(시간당)'!$H$129</definedName>
    <definedName name="백07노무">'[89]기계경비(시간당)'!$H$121</definedName>
    <definedName name="백07손료">'[89]기계경비(시간당)'!$H$117</definedName>
    <definedName name="백호우작업효율">#REF!</definedName>
    <definedName name="뱌뱌뱌">#REF!</definedName>
    <definedName name="버림콘크리트">#REF!</definedName>
    <definedName name="버림콘크리트2">[127]시점교대!$AG$69</definedName>
    <definedName name="번호">'[10]Sheet1 (2)'!#REF!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벽_돌__블_럭__제_작_공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전소명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성토공">[0]!보성토공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인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통">[96]노임!$D$4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 localSheetId="2">[124]노임!$B$14</definedName>
    <definedName name="보통인부">[124]노임!$B$14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[79]식재인부!$C$24</definedName>
    <definedName name="보통인부B4이하">[79]식재인부!$C$18</definedName>
    <definedName name="보통인부B5">[79]식재인부!$C$19</definedName>
    <definedName name="보통인부B6">[79]식재인부!$C$20</definedName>
    <definedName name="보통인부B8">[79]식재인부!$C$22</definedName>
    <definedName name="보통인부R10">[79]식재인부!$C$54</definedName>
    <definedName name="보통인부R12">[79]식재인부!$C$56</definedName>
    <definedName name="보통인부R15">[79]식재인부!$C$59</definedName>
    <definedName name="보통인부R4이하">[79]식재인부!$C$48</definedName>
    <definedName name="보통인부R5">[79]식재인부!$C$49</definedName>
    <definedName name="보통인부R6">[79]식재인부!$C$50</definedName>
    <definedName name="보통인부R7">[79]식재인부!$C$51</definedName>
    <definedName name="보통인부R8">[79]식재인부!$C$52</definedName>
    <definedName name="보호몰탈1">#REF!</definedName>
    <definedName name="보호몰탈2">#REF!</definedName>
    <definedName name="보호몰탈3">#REF!</definedName>
    <definedName name="복사1줄">#REF!</definedName>
    <definedName name="복사2줄">#REF!</definedName>
    <definedName name="복사3줄">#REF!</definedName>
    <definedName name="봄가을">#REF!</definedName>
    <definedName name="뵤뱌ㅑㅂ">[128]자재단가!$A$6:$M$156</definedName>
    <definedName name="뵤뵤뵤">[0]!뵤뵤뵤</definedName>
    <definedName name="부__가___가__치__세">#REF!</definedName>
    <definedName name="부가가치세">#REF!</definedName>
    <definedName name="부대일위대가">#REF!</definedName>
    <definedName name="부하">#REF!</definedName>
    <definedName name="부하계산서">[129]!Macro14</definedName>
    <definedName name="분전함신설합계">[130]분전함신설!$S$29</definedName>
    <definedName name="불도저삽날용량">#REF!</definedName>
    <definedName name="불도저속도조건_매립지전용불도저">#REF!</definedName>
    <definedName name="불도저속도조건_무한궤도">#REF!</definedName>
    <definedName name="불도저속도조건_타이어">#REF!</definedName>
    <definedName name="불도저작업속도">#REF!</definedName>
    <definedName name="불도저작업효율">#REF!</definedName>
    <definedName name="브02간재구조물">'[89]기계경비(시간당)'!$H$112</definedName>
    <definedName name="브02노무">'[89]기계경비(시간당)'!$H$110</definedName>
    <definedName name="브02노무야간">'[89]기계경비(시간당)'!$H$111</definedName>
    <definedName name="브02손료">'[89]기계경비(시간당)'!$H$109</definedName>
    <definedName name="브04간재구조물">'[89]기계경비(시간당)'!$H$105</definedName>
    <definedName name="브04노무">'[89]기계경비(시간당)'!$H$103</definedName>
    <definedName name="브04노무야간">'[89]기계경비(시간당)'!$H$104</definedName>
    <definedName name="브04손료">'[89]기계경비(시간당)'!$H$102</definedName>
    <definedName name="브레이드">'[89]기계경비(시간당)'!$D$28</definedName>
    <definedName name="브이c">#REF!</definedName>
    <definedName name="블록H">#REF!</definedName>
    <definedName name="블록V">#REF!</definedName>
    <definedName name="비______목">#REF!</definedName>
    <definedName name="비_계_공">#REF!</definedName>
    <definedName name="비계" localSheetId="2">#REF!</definedName>
    <definedName name="비계">[96]노임!$D$15</definedName>
    <definedName name="비계1">#REF!</definedName>
    <definedName name="비계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목1">#REF!</definedName>
    <definedName name="비목2">#REF!</definedName>
    <definedName name="비목3">#REF!</definedName>
    <definedName name="비목4">#REF!</definedName>
    <definedName name="비비비">#REF!,#REF!,#REF!</definedName>
    <definedName name="비상_KVA">#REF!</definedName>
    <definedName name="비상_KW">#REF!</definedName>
    <definedName name="ㅅ">[131]경상직원!#REF!</definedName>
    <definedName name="ㅅ1">#REF!</definedName>
    <definedName name="ㅅ2">#REF!</definedName>
    <definedName name="ㅅ3">#REF!</definedName>
    <definedName name="ㅅ4">#REF!</definedName>
    <definedName name="ㅅㅅㅅ">[0]!ㅅㅅㅅ</definedName>
    <definedName name="ㅅㅎㄱㄷㅅㄷㄱ" hidden="1">{#N/A,#N/A,FALSE,"표지목차"}</definedName>
    <definedName name="사">#REF!</definedName>
    <definedName name="사__급___자__재__비">#REF!</definedName>
    <definedName name="사번">[132]Sheet1!$B$2:$C$171</definedName>
    <definedName name="사번및이름">#REF!</definedName>
    <definedName name="산1">[133]Sheet1!$B$2:$H$95</definedName>
    <definedName name="산근">#REF!</definedName>
    <definedName name="산재보험료">#REF!</definedName>
    <definedName name="산출">[0]!산출</definedName>
    <definedName name="산출1">[0]!산출1</definedName>
    <definedName name="산출10">[0]!산출10</definedName>
    <definedName name="산출3">[0]!산출3</definedName>
    <definedName name="산출근거">BlankMacro1</definedName>
    <definedName name="산출내역서">BlankMacro1</definedName>
    <definedName name="산출조사">[134]재료비!#REF!</definedName>
    <definedName name="삼각지_동력부하_List">#REF!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면폭1">#REF!</definedName>
    <definedName name="새마을차고신설수량">'[5]40집계'!$A$4:$O$157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서">[0]!서서</definedName>
    <definedName name="서서서">[0]!서서서</definedName>
    <definedName name="서울">#REF!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선로">#REF!</definedName>
    <definedName name="선로수량">#REF!</definedName>
    <definedName name="선로신설">#REF!</definedName>
    <definedName name="선로철거">#REF!</definedName>
    <definedName name="선로철거단가">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계">[0]!설계</definedName>
    <definedName name="설계_342427000감리_862426000__5">[63]조건!#REF!</definedName>
    <definedName name="설계내역">#REF!</definedName>
    <definedName name="설계서">[76]노임!$B$7</definedName>
    <definedName name="설변원가">[0]!설변원가</definedName>
    <definedName name="설치">[96]노임!$D$24</definedName>
    <definedName name="소형B손료">'[89]기계경비(시간당)'!$H$240</definedName>
    <definedName name="속">#REF!</definedName>
    <definedName name="송강">#REF!</definedName>
    <definedName name="송곡교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수급인상호">#REF!</definedName>
    <definedName name="수급인성명">#REF!</definedName>
    <definedName name="수급인주소">#REF!</definedName>
    <definedName name="수량">#REF!</definedName>
    <definedName name="수량22">#REF!</definedName>
    <definedName name="수량48">#REF!</definedName>
    <definedName name="수량49">#REF!</definedName>
    <definedName name="수량계산">#REF!</definedName>
    <definedName name="수량산출">#REF!</definedName>
    <definedName name="수량산출2">BlankMacro1</definedName>
    <definedName name="수량산출5">BlankMacro1</definedName>
    <definedName name="수량산출서">[135]단가산출!#REF!</definedName>
    <definedName name="수량산출서2">#REF!</definedName>
    <definedName name="수량산출서표지">BlankMacro1</definedName>
    <definedName name="수량집계">#REF!</definedName>
    <definedName name="수목">#REF!</definedName>
    <definedName name="수목목록">[136]일위대가표!#REF!</definedName>
    <definedName name="수수수">[0]!수수수</definedName>
    <definedName name="수중_토사">[137]총집계표!#REF!</definedName>
    <definedName name="수중토사p1">#REF!</definedName>
    <definedName name="수직">#REF!</definedName>
    <definedName name="수토1">#REF!</definedName>
    <definedName name="수평">#REF!</definedName>
    <definedName name="순">#REF!</definedName>
    <definedName name="순공사비">#REF!</definedName>
    <definedName name="순공사원가">#REF!</definedName>
    <definedName name="스티로폴">'[81]대창(장성)'!$AR$450</definedName>
    <definedName name="슬">#REF!</definedName>
    <definedName name="슬래브총괄수량집계표">'[138]Sheet1 (2)'!#REF!</definedName>
    <definedName name="시3">BlankMacro1</definedName>
    <definedName name="시공이음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방">#REF!</definedName>
    <definedName name="시방1">#REF!</definedName>
    <definedName name="시중노임1">#N/A</definedName>
    <definedName name="시트1">[0]!시트1</definedName>
    <definedName name="시트파일">#REF!</definedName>
    <definedName name="시행청">[88]설계산출표지!$B$21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신1CR">#REF!</definedName>
    <definedName name="신1CX">#REF!</definedName>
    <definedName name="신3CR">#REF!</definedName>
    <definedName name="신3CX">#REF!</definedName>
    <definedName name="신규격">#REF!</definedName>
    <definedName name="신설">[139]자재!$A$4:$IV$122</definedName>
    <definedName name="신호기" localSheetId="2">한전공사비!신호기</definedName>
    <definedName name="신호기">[0]!신호기</definedName>
    <definedName name="신호기용공배관">[92]!돌아가기</definedName>
    <definedName name="실지수">#REF!</definedName>
    <definedName name="씨">#REF!</definedName>
    <definedName name="씨그마ck">#REF!</definedName>
    <definedName name="씨그마y">#REF!</definedName>
    <definedName name="ㅇ">[0]!ㅇ</definedName>
    <definedName name="ㅇ560">#REF!</definedName>
    <definedName name="ㅇㄴㄴㄴㄴㄴㄴㄴㄴㄴ" hidden="1">{#N/A,#N/A,FALSE,"혼합골재"}</definedName>
    <definedName name="ㅇㄴㄹㄴㅇㄹ" localSheetId="2">한전공사비!ㅇㄴㄹㄴㅇㄹ</definedName>
    <definedName name="ㅇㄴㄹㄴㅇㄹ">[0]!ㅇㄴㄹㄴㅇㄹ</definedName>
    <definedName name="ㅇㄹㄴㅀㄹㅇㅎㄹㅇㅎ" hidden="1">{#N/A,#N/A,FALSE,"2~8번"}</definedName>
    <definedName name="ㅇㄹㄹ" hidden="1">#REF!</definedName>
    <definedName name="ㅇㅀㅎㅎㅎㅎㅎㅎㅎㅎㅎㅎㅎㅎㅎㅎㅎ" hidden="1">{#N/A,#N/A,FALSE,"구조2"}</definedName>
    <definedName name="ㅇㅇ">'[115]옥외 전력간선공사'!#REF!</definedName>
    <definedName name="ㅇㅇㅇ">#REF!,#REF!</definedName>
    <definedName name="ㅇㅇㅇㅇㅇ">[0]!ㅇㅇㅇㅇㅇ</definedName>
    <definedName name="아니요">#REF!</definedName>
    <definedName name="아아">#REF!,#REF!</definedName>
    <definedName name="아아아">[0]!아아아</definedName>
    <definedName name="아앙">#REF!,#REF!</definedName>
    <definedName name="아크릴카바">#REF!</definedName>
    <definedName name="안___전__점__검__비">#REF!</definedName>
    <definedName name="안전관리비">#REF!</definedName>
    <definedName name="알d">#REF!</definedName>
    <definedName name="알파1">#REF!</definedName>
    <definedName name="알파2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애애">[76]노임!$B$3</definedName>
    <definedName name="앨c">#REF!</definedName>
    <definedName name="앨e">#REF!</definedName>
    <definedName name="야간할증">[96]설계내역일위!#REF!</definedName>
    <definedName name="야야">[0]!야야</definedName>
    <definedName name="양매자0403">[79]데이타!$E$168</definedName>
    <definedName name="양매자0505">[79]데이타!$E$169</definedName>
    <definedName name="양매자0606">[79]데이타!$E$170</definedName>
    <definedName name="어어어">[0]!어어어</definedName>
    <definedName name="어엉">[0]!어엉</definedName>
    <definedName name="업체단가" localSheetId="2">[140]자재단가!$A$6:$M$156</definedName>
    <definedName name="업체단가">[140]자재단가!$A$6:$M$156</definedName>
    <definedName name="에에">[141]!Macro12</definedName>
    <definedName name="여기">#REF!</definedName>
    <definedName name="여름">#REF!</definedName>
    <definedName name="여여">[76]노임!$B$8</definedName>
    <definedName name="연마">[96]노임!$D$21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속_KVA">#REF!</definedName>
    <definedName name="연속_KW">#REF!</definedName>
    <definedName name="연습9">#REF!</definedName>
    <definedName name="연습99">#REF!</definedName>
    <definedName name="연장">#REF!</definedName>
    <definedName name="연장1">#REF!</definedName>
    <definedName name="연접">[0]!연접</definedName>
    <definedName name="연접도움말">[92]!연접도움말</definedName>
    <definedName name="연접물량" localSheetId="2">한전공사비!연접물량</definedName>
    <definedName name="연접물량">[0]!연접물량</definedName>
    <definedName name="예">[142]!Macro10</definedName>
    <definedName name="예산">[76]노임!$B$21</definedName>
    <definedName name="예산서1">[0]!예산서1</definedName>
    <definedName name="예산조서">#REF!</definedName>
    <definedName name="오">#REF!</definedName>
    <definedName name="오오">[0]!오오</definedName>
    <definedName name="오오오">#REF!</definedName>
    <definedName name="오ㅗ오">[0]!오ㅗ오</definedName>
    <definedName name="옥계1교">#REF!</definedName>
    <definedName name="옥외등신설공구손료">[143]옥외등신설!$O$18</definedName>
    <definedName name="옥외등신설공비">[143]옥외등신설!$O$14</definedName>
    <definedName name="옥외등신설재료비">[143]옥외등신설!$O$10</definedName>
    <definedName name="옥외등철거공구손료">#REF!</definedName>
    <definedName name="옥외등철거공비">#REF!</definedName>
    <definedName name="옹">'[36]3련 BOX'!#REF!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[11]Sheet1!$G$48</definedName>
    <definedName name="옹벽공">[93]Sheet1!#REF!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요요">[76]노임!$B$4</definedName>
    <definedName name="용마">BlankMacro1</definedName>
    <definedName name="용접" localSheetId="2">#REF!</definedName>
    <definedName name="용접">[96]노임!$D$19</definedName>
    <definedName name="용접공" localSheetId="2">[124]노임!$B$21</definedName>
    <definedName name="용접공">[124]노임!$B$21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우리">#REF!</definedName>
    <definedName name="우우">[77]!Macro13</definedName>
    <definedName name="운반2">#REF!</definedName>
    <definedName name="운반거리계수">#REF!</definedName>
    <definedName name="운반구간">[88]을부담운반비!$D$5</definedName>
    <definedName name="운반비">#REF!</definedName>
    <definedName name="운잔">#REF!</definedName>
    <definedName name="운전" localSheetId="2">#REF!</definedName>
    <definedName name="운전">[96]노임!$D$11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'[89]기계경비(시간당)'!$D$7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진">#REF!</definedName>
    <definedName name="웅동터널">#REF!</definedName>
    <definedName name="원">#REF!</definedName>
    <definedName name="원가">[144]일위대가표!#REF!</definedName>
    <definedName name="원가1">[0]!원가1</definedName>
    <definedName name="원가A">#REF!</definedName>
    <definedName name="원가계산" localSheetId="3">부하계산서!원가계산</definedName>
    <definedName name="원가계산" localSheetId="4">인입선로규격!원가계산</definedName>
    <definedName name="원가계산">#REF!,#REF!,#REF!</definedName>
    <definedName name="원가계산1" localSheetId="2">[145]자재단가!$A$6:$M$156</definedName>
    <definedName name="원가계산1">[145]자재단가!$A$6:$M$156</definedName>
    <definedName name="원가계산서" localSheetId="2">[146]자재단가!$A$6:$M$156</definedName>
    <definedName name="원가계산서">[146]자재단가!$A$6:$M$156</definedName>
    <definedName name="원가계산창" localSheetId="3">부하계산서!원가계산창</definedName>
    <definedName name="원가계산창" localSheetId="4">인입선로규격!원가계산창</definedName>
    <definedName name="원가계산창">[0]!원가계산창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유">[77]!Macro12</definedName>
    <definedName name="으으">[77]!Macro14</definedName>
    <definedName name="을부담품목별중량계">[88]운반비산출!$E$25</definedName>
    <definedName name="이">[0]!이</definedName>
    <definedName name="이______________윤">#REF!</definedName>
    <definedName name="이______전______비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'[147]2공구산출내역'!#REF!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>BlankMacro1</definedName>
    <definedName name="이름충돌">#REF!</definedName>
    <definedName name="이름표" hidden="1">{#N/A,#N/A,FALSE,"단가표지"}</definedName>
    <definedName name="이릉" hidden="1">#REF!</definedName>
    <definedName name="이삼">#REF!</definedName>
    <definedName name="이식">#REF!</definedName>
    <definedName name="이윤">#REF!</definedName>
    <definedName name="이음용접소모재">#REF!</definedName>
    <definedName name="이음용접시간">#REF!</definedName>
    <definedName name="이이">[77]!Macro10</definedName>
    <definedName name="이이이">#REF!</definedName>
    <definedName name="이정" hidden="1">{#N/A,#N/A,FALSE,"2~8번"}</definedName>
    <definedName name="이종훈" hidden="1">[84]전기!$A$4:$A$163</definedName>
    <definedName name="이지홍">[0]!이지홍</definedName>
    <definedName name="이형우">#REF!</definedName>
    <definedName name="이형진">[0]!이형진</definedName>
    <definedName name="인가번호">#REF!</definedName>
    <definedName name="인건비">#REF!</definedName>
    <definedName name="인건비산출전관방송">BlankMacro1</definedName>
    <definedName name="인공">#REF!</definedName>
    <definedName name="인공1">#REF!</definedName>
    <definedName name="인력터파기">#REF!</definedName>
    <definedName name="인쇄">[0]!인쇄</definedName>
    <definedName name="인쇄양식">[0]!인쇄양식</definedName>
    <definedName name="인쇄양식2">[0]!인쇄양식2</definedName>
    <definedName name="인쇄영역">#REF!</definedName>
    <definedName name="인쇄영역2">#REF!</definedName>
    <definedName name="인입">#REF!</definedName>
    <definedName name="일__반___관__리__비">#REF!</definedName>
    <definedName name="일공구직영비">#REF!</definedName>
    <definedName name="일대">#REF!</definedName>
    <definedName name="일반">#REF!</definedName>
    <definedName name="일반관리비">#REF!</definedName>
    <definedName name="일반집계">#REF!</definedName>
    <definedName name="일반통신설비">#REF!</definedName>
    <definedName name="일위" localSheetId="3">#REF!,#REF!</definedName>
    <definedName name="일위" localSheetId="4">#REF!,#REF!</definedName>
    <definedName name="일위" localSheetId="2">#REF!,#REF!</definedName>
    <definedName name="일위">#REF!</definedName>
    <definedName name="일위2">#REF!,#REF!</definedName>
    <definedName name="일위내역">#REF!</definedName>
    <definedName name="일위대가" localSheetId="2">#REF!</definedName>
    <definedName name="일위대가">#REF!</definedName>
    <definedName name="일위대가_1">#REF!</definedName>
    <definedName name="일위대가_2">#REF!</definedName>
    <definedName name="일위대가1">#REF!</definedName>
    <definedName name="일위대가2">#REF!</definedName>
    <definedName name="일위대가서">#REF!,#REF!</definedName>
    <definedName name="일위목록">#REF!</definedName>
    <definedName name="일위산출">#REF!</definedName>
    <definedName name="일위산출1">#REF!</definedName>
    <definedName name="일위호표">[148]일위대가!#REF!</definedName>
    <definedName name="ㅈ" hidden="1">{#N/A,#N/A,FALSE,"혼합골재"}</definedName>
    <definedName name="ㅈㄷㄱㄷㅈㄱㄷㅈ" hidden="1">{#N/A,#N/A,FALSE,"표지목차"}</definedName>
    <definedName name="ㅈㅈ" hidden="1">{#N/A,#N/A,FALSE,"표지목차"}</definedName>
    <definedName name="ㅈㅈㅈ">[0]!ㅈㅈㅈ</definedName>
    <definedName name="ㅈㅈㅈㅈ">[0]!ㅈㅈㅈㅈ</definedName>
    <definedName name="자1">[149]자재단가비교표!#REF!</definedName>
    <definedName name="자10">[149]자재단가비교표!#REF!</definedName>
    <definedName name="자11">[149]자재단가비교표!#REF!</definedName>
    <definedName name="자12">[149]자재단가비교표!#REF!</definedName>
    <definedName name="자13">[149]자재단가비교표!#REF!</definedName>
    <definedName name="자14">[149]자재단가비교표!#REF!</definedName>
    <definedName name="자15">[149]자재단가비교표!#REF!</definedName>
    <definedName name="자16">[149]자재단가비교표!#REF!</definedName>
    <definedName name="자17">[149]자재단가비교표!#REF!</definedName>
    <definedName name="자18">[149]자재단가비교표!#REF!</definedName>
    <definedName name="자19">[149]자재단가비교표!#REF!</definedName>
    <definedName name="자2">[149]자재단가비교표!#REF!</definedName>
    <definedName name="자20">[149]자재단가비교표!#REF!</definedName>
    <definedName name="자21">[149]자재단가비교표!#REF!</definedName>
    <definedName name="자22">[149]자재단가비교표!#REF!</definedName>
    <definedName name="자23">[149]자재단가비교표!#REF!</definedName>
    <definedName name="자24">[149]자재단가비교표!#REF!</definedName>
    <definedName name="자25">[149]자재단가비교표!#REF!</definedName>
    <definedName name="자26">[149]자재단가비교표!#REF!</definedName>
    <definedName name="자27">[149]자재단가비교표!#REF!</definedName>
    <definedName name="자28">[149]자재단가비교표!#REF!</definedName>
    <definedName name="자29">[149]자재단가비교표!#REF!</definedName>
    <definedName name="자3">[149]자재단가비교표!#REF!</definedName>
    <definedName name="자30">[149]자재단가비교표!#REF!</definedName>
    <definedName name="자31">[149]자재단가비교표!#REF!</definedName>
    <definedName name="자32">[149]자재단가비교표!#REF!</definedName>
    <definedName name="자33">[149]자재단가비교표!#REF!</definedName>
    <definedName name="자34">[149]자재단가비교표!#REF!</definedName>
    <definedName name="자35">[149]자재단가비교표!#REF!</definedName>
    <definedName name="자36">[149]자재단가비교표!#REF!</definedName>
    <definedName name="자37">[149]자재단가비교표!#REF!</definedName>
    <definedName name="자38">[149]자재단가비교표!#REF!</definedName>
    <definedName name="자39">[149]자재단가비교표!#REF!</definedName>
    <definedName name="자4">[149]자재단가비교표!#REF!</definedName>
    <definedName name="자40">[149]자재단가비교표!#REF!</definedName>
    <definedName name="자41">[149]자재단가비교표!#REF!</definedName>
    <definedName name="자42">[149]자재단가비교표!#REF!</definedName>
    <definedName name="자43">[149]자재단가비교표!#REF!</definedName>
    <definedName name="자44">[149]자재단가비교표!#REF!</definedName>
    <definedName name="자45">[149]자재단가비교표!#REF!</definedName>
    <definedName name="자46">[149]자재단가비교표!#REF!</definedName>
    <definedName name="자47">[149]자재단가비교표!#REF!</definedName>
    <definedName name="자48">[149]자재단가비교표!#REF!</definedName>
    <definedName name="자49">[149]자재단가비교표!#REF!</definedName>
    <definedName name="자5">[149]자재단가비교표!#REF!</definedName>
    <definedName name="자50">[149]자재단가비교표!#REF!</definedName>
    <definedName name="자51">[149]자재단가비교표!#REF!</definedName>
    <definedName name="자52">[149]자재단가비교표!#REF!</definedName>
    <definedName name="자53">[149]자재단가비교표!#REF!</definedName>
    <definedName name="자54">[149]자재단가비교표!#REF!</definedName>
    <definedName name="자55">[149]자재단가비교표!#REF!</definedName>
    <definedName name="자56">[149]자재단가비교표!#REF!</definedName>
    <definedName name="자57">[149]자재단가비교표!#REF!</definedName>
    <definedName name="자58">[149]자재단가비교표!#REF!</definedName>
    <definedName name="자59">[149]자재단가비교표!#REF!</definedName>
    <definedName name="자6">[149]자재단가비교표!#REF!</definedName>
    <definedName name="자60">[149]자재단가비교표!#REF!</definedName>
    <definedName name="자61">[149]자재단가비교표!#REF!</definedName>
    <definedName name="자62">[149]자재단가비교표!#REF!</definedName>
    <definedName name="자63">[149]자재단가비교표!#REF!</definedName>
    <definedName name="자64">[149]자재단가비교표!#REF!</definedName>
    <definedName name="자65">[149]자재단가비교표!#REF!</definedName>
    <definedName name="자66">[149]자재단가비교표!#REF!</definedName>
    <definedName name="자67">[149]자재단가비교표!#REF!</definedName>
    <definedName name="자68">[149]자재단가비교표!#REF!</definedName>
    <definedName name="자69">[149]자재단가비교표!#REF!</definedName>
    <definedName name="자7">[149]자재단가비교표!#REF!</definedName>
    <definedName name="자70">[149]자재단가비교표!#REF!</definedName>
    <definedName name="자71">[149]자재단가비교표!#REF!</definedName>
    <definedName name="자72">[149]자재단가비교표!#REF!</definedName>
    <definedName name="자73">[149]자재단가비교표!#REF!</definedName>
    <definedName name="자74">[149]자재단가비교표!#REF!</definedName>
    <definedName name="자75">[149]자재단가비교표!#REF!</definedName>
    <definedName name="자76">[149]자재단가비교표!#REF!</definedName>
    <definedName name="자77">[149]자재단가비교표!#REF!</definedName>
    <definedName name="자78">[149]자재단가비교표!#REF!</definedName>
    <definedName name="자79">[149]자재단가비교표!#REF!</definedName>
    <definedName name="자8">[149]자재단가비교표!#REF!</definedName>
    <definedName name="자80">[149]자재단가비교표!#REF!</definedName>
    <definedName name="자81">[149]자재단가비교표!#REF!</definedName>
    <definedName name="자9">[149]자재단가비교표!#REF!</definedName>
    <definedName name="자단">[150]자재단가!$A$1:$Q$65536</definedName>
    <definedName name="자동화재탐지설비">#REF!</definedName>
    <definedName name="자미" hidden="1">{#N/A,#N/A,FALSE,"명세표"}</definedName>
    <definedName name="자재">[151]단가비교!$B$4:$L$109</definedName>
    <definedName name="자재공">#REF!</definedName>
    <definedName name="자재단가">[85]자재단가!$A$3:$K$313</definedName>
    <definedName name="자재단가표">#REF!</definedName>
    <definedName name="자재집계">#REF!</definedName>
    <definedName name="작반">[96]노임!$D$6</definedName>
    <definedName name="작업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">'[65]98지급계획'!#REF!</definedName>
    <definedName name="잔토1">#REF!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철">#REF!</definedName>
    <definedName name="장산교">#REF!</definedName>
    <definedName name="재료비">#REF!</definedName>
    <definedName name="재료비2">#REF!</definedName>
    <definedName name="재료집계3">#REF!</definedName>
    <definedName name="재료할증">#REF!</definedName>
    <definedName name="저">#REF!</definedName>
    <definedName name="저라">#REF!</definedName>
    <definedName name="저면폭1">#REF!</definedName>
    <definedName name="저압케이블">[102]노무!#REF!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용전선7">#REF!</definedName>
    <definedName name="저케">#REF!</definedName>
    <definedName name="저케CV22신설공구손료">[143]저케CV22신설!$O$21</definedName>
    <definedName name="저케CV22신설공비">[143]저케CV22신설!$O$16</definedName>
    <definedName name="저케CV22신설재료비">[143]저케CV22신설!$O$11</definedName>
    <definedName name="저케CV38신설공구손료">[143]저케CV38신설!$O$25</definedName>
    <definedName name="저케CV38신설공비">[143]저케CV38신설!$O$19</definedName>
    <definedName name="저케CV38신설재료비">[143]저케CV38신설!$O$13</definedName>
    <definedName name="저케CV8신설공구손료">[143]저케CV8신설!$O$21</definedName>
    <definedName name="저케CV8신설공비">[143]저케CV8신설!$O$16</definedName>
    <definedName name="저케CV8신설재료비">[143]저케CV8신설!$O$11</definedName>
    <definedName name="저판두께">'[152]#REF'!$AJ$30</definedName>
    <definedName name="적용거리">[88]을부담운반비!$D$2</definedName>
    <definedName name="적용속도">[88]을부담운반비!$D$3</definedName>
    <definedName name="적용전선">#REF!</definedName>
    <definedName name="적용전선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적용톤수">[88]을부담운반비!$D$1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산출내역">#REF!</definedName>
    <definedName name="전도">[153]총괄표!#REF!,[153]총괄표!#REF!,[153]총괄표!#REF!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>#REF!</definedName>
    <definedName name="전등철거단가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선_관">[92]!전선_관</definedName>
    <definedName name="전선관">#REF!</definedName>
    <definedName name="전선관부속품비">[109]요율!$B$2</definedName>
    <definedName name="전선상선철거">'[154]도담구내 개소별 명세'!A1048576*2</definedName>
    <definedName name="전선신설">3*'[54]봉양~조차장간고하개명(신설)'!A1048576</definedName>
    <definedName name="전선철거">'[54]봉양~조차장간고하개명(신설)'!A1048575*3</definedName>
    <definedName name="전압강하">#REF!</definedName>
    <definedName name="전압강하가기">[92]!전압강하가기</definedName>
    <definedName name="전압웅동" localSheetId="3" hidden="1">{#N/A,#N/A,FALSE,"전력간선"}</definedName>
    <definedName name="전압웅동" localSheetId="4" hidden="1">{#N/A,#N/A,FALSE,"전력간선"}</definedName>
    <definedName name="전압웅동" hidden="1">{#N/A,#N/A,FALSE,"전력간선"}</definedName>
    <definedName name="전장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점멸기">#REF!</definedName>
    <definedName name="점멸기입력" localSheetId="2">한전공사비!점멸기입력</definedName>
    <definedName name="점멸기입력">[0]!점멸기입력</definedName>
    <definedName name="접속">[155]교각1!#REF!</definedName>
    <definedName name="접속슬래브">#REF!</definedName>
    <definedName name="접지1종합계">[130]접지1종!$S$20</definedName>
    <definedName name="접지3종공구손료">[143]접지3종!$O$20</definedName>
    <definedName name="접지3종공비">[143]접지3종!$O$16</definedName>
    <definedName name="접지3종재료비">[143]접지3종!$O$12</definedName>
    <definedName name="제1호표">#REF!</definedName>
    <definedName name="제경비율">#REF!</definedName>
    <definedName name="제공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작구매총괄표">[0]!제작구매총괄표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_적_공">#REF!</definedName>
    <definedName name="조경공">[86]데이타!$E$658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[79]식재인부!$B$24</definedName>
    <definedName name="조경공B4이하">[79]식재인부!$B$18</definedName>
    <definedName name="조경공B5">[79]식재인부!$B$19</definedName>
    <definedName name="조경공B6">[79]식재인부!$B$20</definedName>
    <definedName name="조경공B8">[79]식재인부!$B$22</definedName>
    <definedName name="조경공R10">[79]식재인부!$B$54</definedName>
    <definedName name="조경공R12">[79]식재인부!$B$56</definedName>
    <definedName name="조경공R15">[79]식재인부!$B$59</definedName>
    <definedName name="조경공R4이하">[79]식재인부!$B$48</definedName>
    <definedName name="조경공R5">[79]식재인부!$B$49</definedName>
    <definedName name="조경공R6">[79]식재인부!$B$50</definedName>
    <definedName name="조경공R7">[79]식재인부!$B$51</definedName>
    <definedName name="조경공R8">[79]식재인부!$B$52</definedName>
    <definedName name="조경수간보호">#REF!</definedName>
    <definedName name="조경전정">#REF!</definedName>
    <definedName name="조달수수료요율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율표">[156]조명율표!$B$4:$F$495</definedName>
    <definedName name="조명제작구매총괄표">[0]!조명제작구매총괄표</definedName>
    <definedName name="조원공_1.1_1.5">[79]식재인부!$B$5</definedName>
    <definedName name="조장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차장" hidden="1">{#N/A,#N/A,FALSE,"명세표"}</definedName>
    <definedName name="조합">BlankMacro1</definedName>
    <definedName name="조합견적1">BlankMacro1</definedName>
    <definedName name="조형가이즈까3010">[79]데이타!$E$11</definedName>
    <definedName name="조형가이즈까3012">[79]데이타!$E$12</definedName>
    <definedName name="조형가이즈까3014">[79]데이타!$E$13</definedName>
    <definedName name="조형가이즈까3516">[79]데이타!$E$14</definedName>
    <definedName name="종단위">#REF!</definedName>
    <definedName name="종합결의96.11">#REF!</definedName>
    <definedName name="죠죠">[77]!Macro2</definedName>
    <definedName name="주간할증">[96]설계내역일위!#REF!</definedName>
    <definedName name="준공감독자">[80]공사준공계!$C$4</definedName>
    <definedName name="준공검사자">[80]준공검사보고서!$C$12</definedName>
    <definedName name="준공년월일">#REF!</definedName>
    <definedName name="준공예정일">[157]공사착공계!$B$15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운전기사">'[89]기계경비(시간당)'!$D$4</definedName>
    <definedName name="중기조건">#REF!,#REF!</definedName>
    <definedName name="지">#REF!</definedName>
    <definedName name="지__급__자__재__비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장선로">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직영비">'[147]2공구산출내역'!#REF!</definedName>
    <definedName name="직접경비">#REF!</definedName>
    <definedName name="직접노무비">#REF!</definedName>
    <definedName name="직접재료비">#REF!</definedName>
    <definedName name="직종">#REF!</definedName>
    <definedName name="진석">#REF!,#REF!</definedName>
    <definedName name="진짜원가">#REF!</definedName>
    <definedName name="집게표">#REF!</definedName>
    <definedName name="집계" hidden="1">{#N/A,#N/A,FALSE,"명세표"}</definedName>
    <definedName name="집계표">[0]!집계표</definedName>
    <definedName name="짜장">#REF!</definedName>
    <definedName name="ㅊ">[0]!ㅊ</definedName>
    <definedName name="ㅊ1">#REF!</definedName>
    <definedName name="ㅊ1555">#REF!</definedName>
    <definedName name="ㅊ20">[158]골재산출!#REF!</definedName>
    <definedName name="ㅊ24">#REF!</definedName>
    <definedName name="ㅊㅊㅊㅊㅊ">[0]!ㅊㅊㅊㅊㅊ</definedName>
    <definedName name="ㅊ퓿ㅍ" hidden="1">{#N/A,#N/A,FALSE,"혼합골재"}</definedName>
    <definedName name="차량가격">[88]을부담운반비!$D$4</definedName>
    <definedName name="차례">[0]!차례</definedName>
    <definedName name="착공기한">#REF!</definedName>
    <definedName name="착공년월일">#REF!</definedName>
    <definedName name="착공일">#REF!</definedName>
    <definedName name="착암">[96]노임!$D$10</definedName>
    <definedName name="착암공">'[89]기계경비(시간당)'!$D$12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채움높이1">#REF!</definedName>
    <definedName name="채움폭1">#REF!</definedName>
    <definedName name="챠챠">#REF!</definedName>
    <definedName name="챠트1">[0]!챠트1</definedName>
    <definedName name="처처">[0]!처처</definedName>
    <definedName name="천정직부등">#REF!</definedName>
    <definedName name="철">#REF!</definedName>
    <definedName name="철거자재">#REF!</definedName>
    <definedName name="철거전등단가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공" localSheetId="2">#REF!</definedName>
    <definedName name="철공">[96]노임!$D$18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[96]노임!$D$8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깨기수량">[11]Sheet1!$G$48</definedName>
    <definedName name="철근항복응력">'[152]#REF'!$G$144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주신설공구손료">#REF!</definedName>
    <definedName name="철주신설공비">#REF!</definedName>
    <definedName name="철주신설재료비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">[56]!Macro14</definedName>
    <definedName name="초급엔지니어링">#REF!</definedName>
    <definedName name="초초">[0]!초초</definedName>
    <definedName name="총______원_______가">#REF!</definedName>
    <definedName name="총___공____사___비">#REF!</definedName>
    <definedName name="총괄표">#REF!</definedName>
    <definedName name="총원가">#REF!</definedName>
    <definedName name="총원가2">#REF!</definedName>
    <definedName name="추추">#REF!</definedName>
    <definedName name="추추추">'[28]Y-WORK'!$F$21:$M$365,'[28]Y-WORK'!$F$375:$M$400</definedName>
    <definedName name="츄츄">#REF!,#REF!</definedName>
    <definedName name="측량">[159]노임!$D$25</definedName>
    <definedName name="측량조수">[159]노임!$D$26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치_장_벽_돌_공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ㅋ">#REF!</definedName>
    <definedName name="ㅋ1">#REF!</definedName>
    <definedName name="ㅋㅁ" hidden="1">{#N/A,#N/A,FALSE,"명세표"}</definedName>
    <definedName name="ㅋㅋ" hidden="1">{#N/A,#N/A,FALSE,"명세표"}</definedName>
    <definedName name="ㅋㅋㅋ">[0]!ㅋㅋㅋ</definedName>
    <definedName name="ㅋㅋㅋㅋㅋ">[0]!ㅋㅋㅋㅋㅋ</definedName>
    <definedName name="ㅋㅍㅋ">'[120]날개벽(시점좌측)'!#REF!</definedName>
    <definedName name="캇타간재">'[89]기계경비(시간당)'!$H$92</definedName>
    <definedName name="캇타노무">'[89]기계경비(시간당)'!$H$88</definedName>
    <definedName name="캇타손료">'[89]기계경비(시간당)'!$H$87</definedName>
    <definedName name="케이블_1">[24]단가!#REF!</definedName>
    <definedName name="케이블_포설_FCV">#REF!</definedName>
    <definedName name="케이블_포설_FCV2C">#REF!</definedName>
    <definedName name="케이블_포설_FCV3C">#REF!</definedName>
    <definedName name="케이블_포설_FCV4C">#REF!</definedName>
    <definedName name="케이블_포설_FGV">#REF!</definedName>
    <definedName name="케이블_포설_FR8">#REF!</definedName>
    <definedName name="케이블_포설_FR82C">#REF!</definedName>
    <definedName name="케이블_포설_FR83C">#REF!</definedName>
    <definedName name="케이블_포설_FR84C">#REF!</definedName>
    <definedName name="케이블포설_FR82C">#REF!</definedName>
    <definedName name="케이블포설_FR83C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센트신설재료비">[160]콘센트신설!#REF!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[96]노임!$D$9</definedName>
    <definedName name="콘크리트2" hidden="1">#REF!</definedName>
    <definedName name="콘크리트공" localSheetId="2">[124]노임!$B$8</definedName>
    <definedName name="콘크리트공">[124]노임!$B$8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'[152]#REF'!$G$132</definedName>
    <definedName name="쿠쿠">[0]!쿠쿠</definedName>
    <definedName name="큐큐큐">'[161]전선 및 전선관'!$A$1:$F$1</definedName>
    <definedName name="크ㅡ킄">#REF!</definedName>
    <definedName name="키키키">#REF!,#REF!</definedName>
    <definedName name="ㅌ">#REF!</definedName>
    <definedName name="ㅌ1121">[162]하조서!#REF!</definedName>
    <definedName name="ㅌㅌㅌ">[0]!ㅌㅌㅌ</definedName>
    <definedName name="ㅌㅌㅌㅌㅌ">[0]!ㅌㅌㅌㅌㅌ</definedName>
    <definedName name="ㅌㅍㅊ">'[120]날개벽(시점좌측)'!#REF!</definedName>
    <definedName name="타공종">[11]Sheet1!$G$48</definedName>
    <definedName name="타공종이기및이월수량">[11]Sheet1!$G$48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터터터">[163]자재단가!$A$6:$M$156</definedName>
    <definedName name="터파기">#REF!</definedName>
    <definedName name="터파기1">#REF!</definedName>
    <definedName name="터파기계산">[92]!터파기계산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0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3">BlankMacro1</definedName>
    <definedName name="토공">#REF!</definedName>
    <definedName name="토공1">[0]!토공1</definedName>
    <definedName name="토공추가">[0]!토공추가</definedName>
    <definedName name="토목1">#REF!</definedName>
    <definedName name="토목설계" hidden="1">{#N/A,#N/A,FALSE,"골재소요량";#N/A,#N/A,FALSE,"골재소요량"}</definedName>
    <definedName name="토적">#REF!</definedName>
    <definedName name="토적1공구">#REF!</definedName>
    <definedName name="토적2공구">#REF!</definedName>
    <definedName name="토적계산">#REF!</definedName>
    <definedName name="토지">#REF!</definedName>
    <definedName name="토토토">[0]!토토토</definedName>
    <definedName name="통2">[0]!통2</definedName>
    <definedName name="통내">[123]노무비!$B$8</definedName>
    <definedName name="통설">[123]노무비!$B$10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통통">[0]!통통통</definedName>
    <definedName name="통합" localSheetId="2">한전공사비!통합</definedName>
    <definedName name="통합">[0]!통합</definedName>
    <definedName name="통합1">[0]!통합1</definedName>
    <definedName name="톻합1">[0]!톻합1</definedName>
    <definedName name="투투ㅜㅌ">[164]인건비!$B$6</definedName>
    <definedName name="특고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 localSheetId="2">#REF!</definedName>
    <definedName name="특별">[96]노임!$D$5</definedName>
    <definedName name="특별인부">'[89]기계경비(시간당)'!$D$9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삼각등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ㅍ" hidden="1">{#N/A,#N/A,FALSE,"명세표"}</definedName>
    <definedName name="ㅍㅍㅍ">[0]!ㅍㅍㅍ</definedName>
    <definedName name="ㅍㅍㅍㅍㅍ">[0]!ㅍㅍㅍㅍㅍ</definedName>
    <definedName name="파">#REF!</definedName>
    <definedName name="파기높이1">#REF!</definedName>
    <definedName name="파라보릭A">#REF!</definedName>
    <definedName name="파라보릭B">#REF!</definedName>
    <definedName name="파이1">#REF!</definedName>
    <definedName name="파이2">#REF!</definedName>
    <definedName name="파이프펜던트">[41]DATA!$E$17:$F$26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평균N치">#REF!</definedName>
    <definedName name="폐_기_물___수_수_료">#REF!</definedName>
    <definedName name="폐_기_물___처_리_비">#REF!</definedName>
    <definedName name="폐기물">[0]!폐기물</definedName>
    <definedName name="폐기물갑지">[0]!폐기물갑지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두께">#REF!</definedName>
    <definedName name="포장수량">#REF!</definedName>
    <definedName name="포장집계2">#REF!</definedName>
    <definedName name="포포포">[165]자재단가!$A$6:$M$156</definedName>
    <definedName name="표">[166]노임!$B$3:$C$20</definedName>
    <definedName name="표지">#REF!</definedName>
    <definedName name="표지1">[167]노임단가!$B$1:$F$65536</definedName>
    <definedName name="표지2">#REF!</definedName>
    <definedName name="푸푸푸">#REF!,#REF!</definedName>
    <definedName name="푸푸ㅜㅍ">#REF!</definedName>
    <definedName name="품셈공종">[168]품셈TABLE!$C$2:$C$50</definedName>
    <definedName name="품셈단가">[168]품셈TABLE!$D$2:$D$50</definedName>
    <definedName name="품신">[88]설계산출표지!$B$1</definedName>
    <definedName name="프프프">[0]!프프프</definedName>
    <definedName name="플라타너스B8">[79]데이타!$E$552</definedName>
    <definedName name="플랜트">[102]노무!#REF!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ㅎ">'[120]날개벽(시점좌측)'!#REF!</definedName>
    <definedName name="ㅎㄹㅇㅀ" hidden="1">{#N/A,#N/A,FALSE,"부대1"}</definedName>
    <definedName name="ㅎ로ㅓ" hidden="1">{#N/A,#N/A,FALSE,"운반시간"}</definedName>
    <definedName name="ㅎㅇㅀㅇㅀㅇㅎ" hidden="1">{#N/A,#N/A,FALSE,"표지목차"}</definedName>
    <definedName name="ㅎㅇㅇㅀㅎㄹ" hidden="1">{#N/A,#N/A,FALSE,"속도"}</definedName>
    <definedName name="ㅎㅎ">'[120]날개벽(시점좌측)'!#REF!</definedName>
    <definedName name="ㅎㅎㅎ">'[120]날개벽(시점좌측)'!#REF!</definedName>
    <definedName name="ㅎㅎㅎㅎㅎ">[0]!ㅎㅎㅎㅎㅎ</definedName>
    <definedName name="하늘1" localSheetId="3" hidden="1">{#N/A,#N/A,FALSE,"전력간선"}</definedName>
    <definedName name="하늘1" localSheetId="4" hidden="1">{#N/A,#N/A,FALSE,"전력간선"}</definedName>
    <definedName name="하늘1" hidden="1">{#N/A,#N/A,FALSE,"전력간선"}</definedName>
    <definedName name="하하">#REF!</definedName>
    <definedName name="하하하" hidden="1">{#N/A,#N/A,FALSE,"단가표지"}</definedName>
    <definedName name="하ㅓㅏ">#REF!</definedName>
    <definedName name="학교">#REF!</definedName>
    <definedName name="학교2">#REF!</definedName>
    <definedName name="학균">[0]!학균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가로등">#REF!</definedName>
    <definedName name="한전수탁비">#REF!</definedName>
    <definedName name="한전외선공사비1">#REF!</definedName>
    <definedName name="할석">[96]노임!$D$22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판3">#REF!</definedName>
    <definedName name="합______________계">#REF!</definedName>
    <definedName name="합37">'[81]대창(함평)-창열'!#REF!</definedName>
    <definedName name="합372">'[81]대창(장성)'!#REF!</definedName>
    <definedName name="합37a">'[81]대창(함평)-창열'!#REF!</definedName>
    <definedName name="합37함">'[81]대창(함평)-창열'!#REF!</definedName>
    <definedName name="합3함7">'[81]대창(함평)-창열'!#REF!</definedName>
    <definedName name="합계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판317">'[81]대창(함평)-창열'!#REF!</definedName>
    <definedName name="합판371">'[81]대창(함평)-창열'!#REF!</definedName>
    <definedName name="합판4">#REF!</definedName>
    <definedName name="합판6">#REF!</definedName>
    <definedName name="합판731">'[81]대창(함평)-창열'!#REF!</definedName>
    <definedName name="항타비2">'[81]대창(장성)'!#REF!</definedName>
    <definedName name="해머계수">#REF!</definedName>
    <definedName name="해창">[0]!해창</definedName>
    <definedName name="해창철콘">[0]!해창철콘</definedName>
    <definedName name="행선안내게시기설비">#REF!</definedName>
    <definedName name="행창토건">[0]!행창토건</definedName>
    <definedName name="허">#REF!</definedName>
    <definedName name="허허허">[0]!허허허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>#REF!</definedName>
    <definedName name="형틀" localSheetId="2">#REF!</definedName>
    <definedName name="형틀">[96]노임!$D$14</definedName>
    <definedName name="형틀목">[102]노무!#REF!</definedName>
    <definedName name="형틀목공" localSheetId="2">[124]노임!$B$3</definedName>
    <definedName name="형틀목공">[124]노임!$B$3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>#REF!</definedName>
    <definedName name="호지니" localSheetId="2">[169]!Macro12</definedName>
    <definedName name="호지니">[170]!Macro12</definedName>
    <definedName name="호표">#REF!</definedName>
    <definedName name="호호호">[0]!호호호</definedName>
    <definedName name="호호호호">#REF!</definedName>
    <definedName name="호ㅓㅗ" hidden="1">{#N/A,#N/A,FALSE,"포장1";#N/A,#N/A,FALSE,"포장1"}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환율">'[89]기계경비(시간당)'!$D$21</definedName>
    <definedName name="활석">[102]노무!#REF!</definedName>
    <definedName name="활석공011">#REF!</definedName>
    <definedName name="황" localSheetId="2">한전공사비!황</definedName>
    <definedName name="황">[0]!황</definedName>
    <definedName name="후후후">[0]!후후후</definedName>
    <definedName name="흐흐흐">[171]DAN!$A$5:$Q$1021</definedName>
    <definedName name="히ㅏㅓㅣㅏㅓㅚㅏ" hidden="1">{#N/A,#N/A,FALSE,"구조1"}</definedName>
    <definedName name="ㅏ">[0]!ㅏ</definedName>
    <definedName name="ㅏ576">'[172]1.수인터널'!#REF!</definedName>
    <definedName name="ㅏㅏㅏ" hidden="1">{#N/A,#N/A,FALSE,"명세표"}</definedName>
    <definedName name="ㅏㅓㅣㅏㅓㅣ" hidden="1">{#N/A,#N/A,FALSE,"부대2"}</definedName>
    <definedName name="ㅏㅣ">#REF!</definedName>
    <definedName name="ㅐ">[0]!ㅐ</definedName>
    <definedName name="ㅐㅐ">[33]예산내역서!#REF!</definedName>
    <definedName name="ㅑ">[0]!ㅑ</definedName>
    <definedName name="ㅑㅑ">[33]예산내역서!#REF!</definedName>
    <definedName name="ㅓ">[0]!ㅓ</definedName>
    <definedName name="ㅓ102">#REF!</definedName>
    <definedName name="ㅓ서서">[173]자재단가!$A$6:$M$156</definedName>
    <definedName name="ㅓㅏㅓ">[0]!ㅓㅏㅓ</definedName>
    <definedName name="ㅓㅏㅣㅓㅣㅓ" hidden="1">{#N/A,#N/A,FALSE,"혼합골재"}</definedName>
    <definedName name="ㅓㅗㅅㄹ" hidden="1">{#N/A,#N/A,FALSE,"조골재"}</definedName>
    <definedName name="ㅔ">[0]!ㅔ</definedName>
    <definedName name="ㅔ3" hidden="1">{#N/A,#N/A,FALSE,"배수1"}</definedName>
    <definedName name="ㅔㅔ" hidden="1">{#N/A,#N/A,FALSE,"명세표"}</definedName>
    <definedName name="ㅕ">[0]!ㅕ</definedName>
    <definedName name="ㅗ">#REF!</definedName>
    <definedName name="ㅗ1">#REF!</definedName>
    <definedName name="ㅗ1019">#REF!</definedName>
    <definedName name="ㅗ2">#REF!</definedName>
    <definedName name="ㅗ3">#REF!</definedName>
    <definedName name="ㅗ315">[174]신우!#REF!</definedName>
    <definedName name="ㅗ461">#REF!</definedName>
    <definedName name="ㅗㄹ">#REF!</definedName>
    <definedName name="ㅗㄹ호" hidden="1">{#N/A,#N/A,FALSE,"운반시간"}</definedName>
    <definedName name="ㅗㅅ20">#REF!</definedName>
    <definedName name="ㅗㅅㄱ" hidden="1">{"'Firr(선)'!$AS$1:$AY$62","'Firr(사)'!$AS$1:$AY$62","'Firr(회)'!$AS$1:$AY$62","'Firr(선)'!$L$1:$V$62","'Firr(사)'!$L$1:$V$62","'Firr(회)'!$L$1:$V$62"}</definedName>
    <definedName name="ㅗㅗ" hidden="1">{#N/A,#N/A,FALSE,"명세표"}</definedName>
    <definedName name="ㅗㅗㅗ">[165]자재단가!$A$6:$M$156</definedName>
    <definedName name="ㅛ">[0]!ㅛ</definedName>
    <definedName name="ㅜ">[82]정공공사!#REF!</definedName>
    <definedName name="ㅠ">#REF!</definedName>
    <definedName name="ㅠ1">#REF!</definedName>
    <definedName name="ㅠ2">#REF!</definedName>
    <definedName name="ㅠㅠㅠㅠㅠ">[0]!ㅠㅠㅠㅠㅠ</definedName>
    <definedName name="ㅡ">[0]!ㅡ</definedName>
    <definedName name="ㅡㅁㅊ개14">[56]!Macro13</definedName>
    <definedName name="ㅡㅡ" hidden="1">{#N/A,#N/A,FALSE,"명세표"}</definedName>
    <definedName name="ㅣ">#REF!</definedName>
    <definedName name="ㅣㅎㄹㅇㅇ" hidden="1">{#N/A,#N/A,FALSE,"토공2"}</definedName>
    <definedName name="ㅣㅏㅓㅏㅓ">[0]!ㅣㅏㅓㅏㅓ</definedName>
    <definedName name="ㅣㅏㅓㅣㅏㅓㅣ" hidden="1">{#N/A,#N/A,FALSE,"속도"}</definedName>
    <definedName name="ㅣㅑㅑ" hidden="1">{#N/A,#N/A,FALSE,"단가표지"}</definedName>
    <definedName name="ㅣㅑㅣㅣ" hidden="1">{#N/A,#N/A,FALSE,"혼합골재"}</definedName>
    <definedName name="ㅣㅣ">[175]일위!$A$1:$M$219</definedName>
    <definedName name="ㅣㅣㅣ">[33]예산내역서!#REF!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9" i="429" l="1"/>
  <c r="L49" i="429"/>
  <c r="M6" i="253"/>
  <c r="D6" i="253"/>
  <c r="G4" i="253"/>
  <c r="G24" i="253"/>
  <c r="M5" i="253"/>
  <c r="D5" i="253"/>
  <c r="M4" i="211"/>
  <c r="D30" i="253"/>
  <c r="E79" i="253"/>
  <c r="D78" i="253"/>
  <c r="F77" i="253"/>
  <c r="F96" i="253"/>
  <c r="E77" i="253"/>
  <c r="D77" i="253"/>
  <c r="D96" i="253" s="1"/>
  <c r="M96" i="253" s="1"/>
  <c r="M78" i="253"/>
  <c r="M77" i="253"/>
  <c r="M79" i="253"/>
  <c r="G76" i="253"/>
  <c r="M76" i="253"/>
  <c r="G53" i="253"/>
  <c r="M53" i="253" s="1"/>
  <c r="G52" i="253"/>
  <c r="M52" i="253"/>
  <c r="M55" i="253"/>
  <c r="D55" i="253"/>
  <c r="M54" i="253"/>
  <c r="D54" i="253"/>
  <c r="D53" i="253"/>
  <c r="D52" i="253"/>
  <c r="G29" i="253"/>
  <c r="M29" i="253"/>
  <c r="G28" i="253"/>
  <c r="G48" i="253" s="1"/>
  <c r="M28" i="253"/>
  <c r="M31" i="253"/>
  <c r="D31" i="253"/>
  <c r="M30" i="253"/>
  <c r="D29" i="253"/>
  <c r="D28" i="253"/>
  <c r="F7" i="254"/>
  <c r="J7" i="254"/>
  <c r="M7" i="253"/>
  <c r="D7" i="253"/>
  <c r="C7" i="254"/>
  <c r="A7" i="254"/>
  <c r="Q6" i="254"/>
  <c r="J6" i="254"/>
  <c r="H6" i="254"/>
  <c r="D4" i="253"/>
  <c r="I3" i="211"/>
  <c r="J4" i="211"/>
  <c r="R4" i="211"/>
  <c r="G3" i="211" s="1"/>
  <c r="M48" i="253"/>
  <c r="G96" i="253"/>
  <c r="M4" i="253"/>
  <c r="M24" i="253"/>
  <c r="E6" i="254"/>
  <c r="E7" i="254"/>
  <c r="L6" i="254"/>
  <c r="O6" i="254" s="1"/>
  <c r="E96" i="253"/>
  <c r="J3" i="211" l="1"/>
  <c r="M3" i="211"/>
  <c r="G4" i="211"/>
  <c r="P4" i="211" s="1"/>
  <c r="G72" i="253"/>
  <c r="M72" i="253" s="1"/>
  <c r="T6" i="254"/>
  <c r="J49" i="429" l="1"/>
  <c r="F49" i="429"/>
  <c r="U7" i="254"/>
  <c r="T7" i="254"/>
  <c r="P26" i="211"/>
  <c r="P27" i="211" s="1"/>
  <c r="P28" i="211" s="1"/>
  <c r="L26" i="429" l="1"/>
  <c r="J26" i="429" l="1"/>
  <c r="F26" i="429" l="1"/>
  <c r="H26" i="429"/>
</calcChain>
</file>

<file path=xl/sharedStrings.xml><?xml version="1.0" encoding="utf-8"?>
<sst xmlns="http://schemas.openxmlformats.org/spreadsheetml/2006/main" count="304" uniqueCount="177">
  <si>
    <t>비 고</t>
  </si>
  <si>
    <t>개소</t>
  </si>
  <si>
    <t>수량</t>
  </si>
  <si>
    <t>x</t>
  </si>
  <si>
    <t>m</t>
  </si>
  <si>
    <t>관로터파기</t>
  </si>
  <si>
    <t>구   분</t>
    <phoneticPr fontId="60" type="noConversion"/>
  </si>
  <si>
    <t>예상 수전점</t>
    <phoneticPr fontId="60" type="noConversion"/>
  </si>
  <si>
    <t>시설용량</t>
    <phoneticPr fontId="60" type="noConversion"/>
  </si>
  <si>
    <t>공  급  표  준  공  사  비  (원)</t>
    <phoneticPr fontId="60" type="noConversion"/>
  </si>
  <si>
    <t>까지의 거리</t>
    <phoneticPr fontId="60" type="noConversion"/>
  </si>
  <si>
    <t>기본 공사비</t>
    <phoneticPr fontId="60" type="noConversion"/>
  </si>
  <si>
    <t>용량 공사비</t>
    <phoneticPr fontId="60" type="noConversion"/>
  </si>
  <si>
    <t>거리 공사비</t>
    <phoneticPr fontId="60" type="noConversion"/>
  </si>
  <si>
    <t>계</t>
    <phoneticPr fontId="60" type="noConversion"/>
  </si>
  <si>
    <t>m 이내</t>
    <phoneticPr fontId="60" type="noConversion"/>
  </si>
  <si>
    <t>kW</t>
    <phoneticPr fontId="60" type="noConversion"/>
  </si>
  <si>
    <t>공급방법</t>
    <phoneticPr fontId="60" type="noConversion"/>
  </si>
  <si>
    <t>가공=1</t>
    <phoneticPr fontId="60" type="noConversion"/>
  </si>
  <si>
    <t>=</t>
    <phoneticPr fontId="60" type="noConversion"/>
  </si>
  <si>
    <t>원</t>
    <phoneticPr fontId="60" type="noConversion"/>
  </si>
  <si>
    <t>V.A.T</t>
    <phoneticPr fontId="60" type="noConversion"/>
  </si>
  <si>
    <t>합  계</t>
    <phoneticPr fontId="60" type="noConversion"/>
  </si>
  <si>
    <t>≒</t>
    <phoneticPr fontId="60" type="noConversion"/>
  </si>
  <si>
    <t>[A]</t>
  </si>
  <si>
    <t>[㎟]</t>
  </si>
  <si>
    <t>회  로    번  호</t>
  </si>
  <si>
    <t>부   하   명</t>
    <phoneticPr fontId="62" type="noConversion"/>
  </si>
  <si>
    <t>상  부  하  (VA)</t>
  </si>
  <si>
    <t>부하 합계 (kVA)</t>
  </si>
  <si>
    <t>차  단  기</t>
  </si>
  <si>
    <t>비  고</t>
  </si>
  <si>
    <t>A</t>
  </si>
  <si>
    <t>B</t>
  </si>
  <si>
    <t>C</t>
  </si>
  <si>
    <t>P</t>
  </si>
  <si>
    <t>AF</t>
  </si>
  <si>
    <t>AT</t>
  </si>
  <si>
    <t>전압방식: 1Φ 2W 220V</t>
    <phoneticPr fontId="62" type="noConversion"/>
  </si>
  <si>
    <t>L1</t>
    <phoneticPr fontId="62" type="noConversion"/>
  </si>
  <si>
    <t>E.L.B</t>
    <phoneticPr fontId="62" type="noConversion"/>
  </si>
  <si>
    <t>L2</t>
    <phoneticPr fontId="62" type="noConversion"/>
  </si>
  <si>
    <t xml:space="preserve">   T O T A L    L O A D   ( V A )</t>
    <phoneticPr fontId="62" type="noConversion"/>
  </si>
  <si>
    <t>M.C.C.B</t>
  </si>
  <si>
    <t>주의 : 선로정수 적용안함</t>
    <phoneticPr fontId="43" type="noConversion"/>
  </si>
  <si>
    <t>옥외 전압강하 계산서</t>
    <phoneticPr fontId="43" type="noConversion"/>
  </si>
  <si>
    <t>제어반
기   호</t>
    <phoneticPr fontId="43" type="noConversion"/>
  </si>
  <si>
    <t>회 로
번 호</t>
    <phoneticPr fontId="43" type="noConversion"/>
  </si>
  <si>
    <t>경  과  지</t>
    <phoneticPr fontId="43" type="noConversion"/>
  </si>
  <si>
    <t>전력[VA]</t>
  </si>
  <si>
    <t>전선의 계산 단면적</t>
  </si>
  <si>
    <t>채택 전선</t>
  </si>
  <si>
    <t>상수
입력
할것</t>
    <phoneticPr fontId="43" type="noConversion"/>
  </si>
  <si>
    <t>부터</t>
  </si>
  <si>
    <t>거리[m]</t>
  </si>
  <si>
    <t>전력</t>
  </si>
  <si>
    <t xml:space="preserve">   %   </t>
  </si>
  <si>
    <t>K   x   L   x   I</t>
    <phoneticPr fontId="43" type="noConversion"/>
  </si>
  <si>
    <t>=A</t>
  </si>
  <si>
    <t>계산</t>
  </si>
  <si>
    <t>종류</t>
  </si>
  <si>
    <t>규   격</t>
  </si>
  <si>
    <t>선 로 정 수</t>
    <phoneticPr fontId="129" type="noConversion"/>
  </si>
  <si>
    <t>e[V]</t>
  </si>
  <si>
    <t>까지</t>
  </si>
  <si>
    <t>볼트</t>
  </si>
  <si>
    <t>1000   x   e</t>
    <phoneticPr fontId="43" type="noConversion"/>
  </si>
  <si>
    <t>단면적</t>
  </si>
  <si>
    <t>R[Ω/㎞]</t>
  </si>
  <si>
    <t>X[Ω/㎞]</t>
  </si>
  <si>
    <t>%</t>
    <phoneticPr fontId="9" type="noConversion"/>
  </si>
  <si>
    <t>인  입</t>
  </si>
  <si>
    <t>한전전주</t>
    <phoneticPr fontId="43" type="noConversion"/>
  </si>
  <si>
    <t>600V</t>
  </si>
  <si>
    <t>CV</t>
    <phoneticPr fontId="129" type="noConversion"/>
  </si>
  <si>
    <t>LP-A</t>
    <phoneticPr fontId="60" type="noConversion"/>
  </si>
  <si>
    <t xml:space="preserve">  분전반 명칭 : LP - A</t>
    <phoneticPr fontId="62" type="noConversion"/>
  </si>
  <si>
    <t>SP</t>
    <phoneticPr fontId="72" type="noConversion"/>
  </si>
  <si>
    <t>SPARE</t>
    <phoneticPr fontId="62" type="noConversion"/>
  </si>
  <si>
    <t>LP-A</t>
    <phoneticPr fontId="43" type="noConversion"/>
  </si>
  <si>
    <t>≤7.7V</t>
    <phoneticPr fontId="72" type="noConversion"/>
  </si>
  <si>
    <t>말단최대(V)</t>
    <phoneticPr fontId="72" type="noConversion"/>
  </si>
  <si>
    <t xml:space="preserve">  분전반 명칭 : LP - B</t>
    <phoneticPr fontId="62" type="noConversion"/>
  </si>
  <si>
    <t>LED 50Wx14, LED 15Wx10</t>
    <phoneticPr fontId="62" type="noConversion"/>
  </si>
  <si>
    <t>LED 50Wx14, LED 15Wx9</t>
    <phoneticPr fontId="62" type="noConversion"/>
  </si>
  <si>
    <t xml:space="preserve">  분전반 명칭 : LP - C</t>
    <phoneticPr fontId="62" type="noConversion"/>
  </si>
  <si>
    <t>LED 50Wx13, LED 15Wx9</t>
    <phoneticPr fontId="62" type="noConversion"/>
  </si>
  <si>
    <t xml:space="preserve">  분전반 명칭 : P - M</t>
    <phoneticPr fontId="62" type="noConversion"/>
  </si>
  <si>
    <t>P1</t>
    <phoneticPr fontId="62" type="noConversion"/>
  </si>
  <si>
    <t>P2</t>
    <phoneticPr fontId="62" type="noConversion"/>
  </si>
  <si>
    <t>P3</t>
    <phoneticPr fontId="72" type="noConversion"/>
  </si>
  <si>
    <t>P4</t>
    <phoneticPr fontId="72" type="noConversion"/>
  </si>
  <si>
    <t>SPARE</t>
    <phoneticPr fontId="72" type="noConversion"/>
  </si>
  <si>
    <t>MCCB</t>
    <phoneticPr fontId="62" type="noConversion"/>
  </si>
  <si>
    <r>
      <t>바닥분수전원 3</t>
    </r>
    <r>
      <rPr>
        <sz val="12"/>
        <rFont val="Calibri"/>
        <family val="2"/>
        <charset val="161"/>
      </rPr>
      <t>Φ</t>
    </r>
    <r>
      <rPr>
        <sz val="12"/>
        <rFont val="HY울릉도M"/>
        <family val="1"/>
        <charset val="129"/>
      </rPr>
      <t xml:space="preserve"> 20kW</t>
    </r>
    <phoneticPr fontId="62" type="noConversion"/>
  </si>
  <si>
    <r>
      <t>물놀이장전원 3</t>
    </r>
    <r>
      <rPr>
        <sz val="12"/>
        <rFont val="Calibri"/>
        <family val="2"/>
        <charset val="161"/>
      </rPr>
      <t>Φ</t>
    </r>
    <r>
      <rPr>
        <sz val="12"/>
        <rFont val="HY울릉도M"/>
        <family val="1"/>
        <charset val="129"/>
      </rPr>
      <t xml:space="preserve"> 18kW</t>
    </r>
    <phoneticPr fontId="62" type="noConversion"/>
  </si>
  <si>
    <r>
      <t>비품창고전원 1</t>
    </r>
    <r>
      <rPr>
        <sz val="12"/>
        <rFont val="Calibri"/>
        <family val="2"/>
        <charset val="161"/>
      </rPr>
      <t>Φ</t>
    </r>
    <r>
      <rPr>
        <sz val="12"/>
        <rFont val="HY울릉도M"/>
        <family val="1"/>
        <charset val="129"/>
      </rPr>
      <t xml:space="preserve"> 3kW</t>
    </r>
    <phoneticPr fontId="62" type="noConversion"/>
  </si>
  <si>
    <r>
      <t>전압방식: 3</t>
    </r>
    <r>
      <rPr>
        <sz val="12"/>
        <rFont val="Calibri"/>
        <family val="2"/>
        <charset val="161"/>
      </rPr>
      <t>Φ</t>
    </r>
    <r>
      <rPr>
        <sz val="12"/>
        <rFont val="HY울릉도M"/>
        <family val="1"/>
        <charset val="129"/>
      </rPr>
      <t xml:space="preserve"> 4W 380/220V</t>
    </r>
    <phoneticPr fontId="62" type="noConversion"/>
  </si>
  <si>
    <r>
      <t>화장실전원 1</t>
    </r>
    <r>
      <rPr>
        <sz val="12"/>
        <rFont val="Calibri"/>
        <family val="2"/>
        <charset val="161"/>
      </rPr>
      <t>Φ</t>
    </r>
    <r>
      <rPr>
        <sz val="12"/>
        <rFont val="HY울릉도M"/>
        <family val="1"/>
        <charset val="129"/>
      </rPr>
      <t xml:space="preserve"> 10.08kW</t>
    </r>
    <phoneticPr fontId="62" type="noConversion"/>
  </si>
  <si>
    <t>CCTV</t>
    <phoneticPr fontId="72" type="noConversion"/>
  </si>
  <si>
    <t>CCTV 전원 500VA</t>
    <phoneticPr fontId="62" type="noConversion"/>
  </si>
  <si>
    <t/>
  </si>
  <si>
    <t>품      명</t>
  </si>
  <si>
    <t>규      격</t>
  </si>
  <si>
    <t>단위</t>
  </si>
  <si>
    <t>합      계</t>
  </si>
  <si>
    <t>재  료  비</t>
  </si>
  <si>
    <t>노  무  비</t>
  </si>
  <si>
    <t>경      비</t>
  </si>
  <si>
    <t>공종코드</t>
  </si>
  <si>
    <t>변수</t>
  </si>
  <si>
    <t>공종구분</t>
  </si>
  <si>
    <t>공종레벨</t>
  </si>
  <si>
    <t>단  가</t>
  </si>
  <si>
    <t>금  액</t>
  </si>
  <si>
    <t>0101</t>
  </si>
  <si>
    <t>010201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</si>
  <si>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</si>
  <si>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</si>
  <si>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</si>
  <si>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</si>
  <si>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</si>
  <si>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</si>
  <si>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</si>
  <si>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</si>
  <si>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</si>
  <si>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</si>
  <si>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</si>
  <si>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</si>
  <si>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</si>
  <si>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</si>
  <si>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</si>
  <si>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</si>
  <si>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</si>
  <si>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</si>
  <si>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</si>
  <si>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</si>
  <si>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</si>
  <si>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</si>
  <si>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</si>
  <si>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</si>
  <si>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</si>
  <si>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</si>
  <si>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</si>
  <si>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</si>
  <si>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</si>
  <si>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</si>
  <si>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</si>
  <si>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</si>
  <si>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PE  36㎜</t>
  </si>
  <si>
    <t>M</t>
  </si>
  <si>
    <t>EA</t>
  </si>
  <si>
    <t>일반구간</t>
  </si>
  <si>
    <t>TOTAL</t>
  </si>
  <si>
    <t>2C 4㎟-1열</t>
  </si>
  <si>
    <t>본</t>
  </si>
  <si>
    <t>식</t>
  </si>
  <si>
    <t>난연 비닐 절연 접지용전선(F-GV)-관내</t>
  </si>
  <si>
    <t>LED 70Wx11</t>
    <phoneticPr fontId="62" type="noConversion"/>
  </si>
  <si>
    <t>15m POLE LED 300Wx2</t>
  </si>
  <si>
    <t>[ 어울림공원 노후시설 정비공사(전기) ]</t>
  </si>
  <si>
    <t>0101  조명타워 개량설비공사</t>
  </si>
  <si>
    <t>010201  조명 관급자재</t>
  </si>
  <si>
    <t>폴리에틸렌 전선관-공원등</t>
  </si>
  <si>
    <t>0.6/1kV 난연 전력 케이블(F-CV)</t>
  </si>
  <si>
    <t>2C 6㎟-1열</t>
  </si>
  <si>
    <t>0.6/1kV  6㎟</t>
  </si>
  <si>
    <t>조명타워 설치</t>
  </si>
  <si>
    <t>조명타워 이설</t>
  </si>
  <si>
    <t>조명탑 기초설치</t>
  </si>
  <si>
    <t>15m</t>
  </si>
  <si>
    <t>접지공사(피뢰)</t>
  </si>
  <si>
    <t>18Φ×2400mm x3EA(전기/35㎟)</t>
  </si>
  <si>
    <t>LED 투광등기구</t>
  </si>
  <si>
    <t>LED 300W</t>
  </si>
  <si>
    <t>조달수수료(조명)</t>
  </si>
  <si>
    <t>MAS 0.54%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</si>
</sst>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#,##0.0"/>
    <numFmt numFmtId="179" formatCode="0.0"/>
    <numFmt numFmtId="180" formatCode="_(&quot;$&quot;* #,##0.00_);_(&quot;$&quot;* \(#,##0.00\);_(&quot;$&quot;* &quot;-&quot;??_);_(@_)"/>
    <numFmt numFmtId="181" formatCode="&quot;?#,##0.00;\-&quot;&quot;?&quot;#,##0.00"/>
    <numFmt numFmtId="182" formatCode="#,###"/>
    <numFmt numFmtId="183" formatCode="#,##0_ "/>
    <numFmt numFmtId="184" formatCode="#,##0;[Red]&quot;-&quot;#,##0"/>
    <numFmt numFmtId="185" formatCode="&quot;₩&quot;#,##0;[Red]&quot;₩&quot;&quot;₩&quot;\-#,##0"/>
    <numFmt numFmtId="186" formatCode="&quot;₩&quot;#,##0;&quot;₩&quot;&quot;₩&quot;&quot;₩&quot;&quot;₩&quot;&quot;₩&quot;&quot;₩&quot;&quot;₩&quot;&quot;₩&quot;&quot;₩&quot;&quot;₩&quot;&quot;₩&quot;&quot;₩&quot;&quot;₩&quot;&quot;₩&quot;&quot;₩&quot;\-#,##0"/>
    <numFmt numFmtId="187" formatCode="&quot;₩&quot;#,##0;[Red]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.00;&quot;₩&quot;&quot;₩&quot;&quot;₩&quot;&quot;₩&quot;&quot;₩&quot;&quot;₩&quot;&quot;₩&quot;&quot;₩&quot;&quot;₩&quot;&quot;₩&quot;&quot;₩&quot;&quot;₩&quot;&quot;₩&quot;&quot;₩&quot;&quot;₩&quot;\-#,##0.00"/>
    <numFmt numFmtId="189" formatCode="_ &quot;₩&quot;* #,##0_ ;_ &quot;₩&quot;* 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190" formatCode="mmm&quot;-&quot;yy"/>
    <numFmt numFmtId="191" formatCode="#,##0\ ;[Red]&quot;-&quot;#,##0\ "/>
    <numFmt numFmtId="192" formatCode="#,##0.0###\ ;[Red]&quot;-&quot;#,##0.0###\ "/>
    <numFmt numFmtId="193" formatCode="#,##0.####;[Red]&quot;-&quot;#,##0.####"/>
    <numFmt numFmtId="194" formatCode="* #,##0\ ;[Red]* &quot;-&quot;#,##0\ "/>
    <numFmt numFmtId="195" formatCode="&quot;$&quot;#,##0_);[Red]\(&quot;$&quot;#,##0\)"/>
    <numFmt numFmtId="196" formatCode="#,##0.00_ "/>
    <numFmt numFmtId="197" formatCode="0.0000_);[Red]\(0.0000\)"/>
    <numFmt numFmtId="198" formatCode="0.000E+00"/>
    <numFmt numFmtId="199" formatCode="&quot;₩&quot;&quot;₩&quot;\$#,##0_);&quot;₩&quot;&quot;₩&quot;\(&quot;₩&quot;&quot;₩&quot;\$#,##0&quot;₩&quot;&quot;₩&quot;\)"/>
    <numFmt numFmtId="200" formatCode="&quot;인당&quot;\ #,##0.0&quot;백만원&quot;"/>
    <numFmt numFmtId="201" formatCode="#,##0.000000000;[Red]\(#,##0.000000000\)"/>
    <numFmt numFmtId="202" formatCode="mm&quot;월&quot;\ dd&quot;일&quot;"/>
    <numFmt numFmtId="203" formatCode="_-* #,##0_-;&quot;₩&quot;\!\-* #,##0_-;_-* &quot;-&quot;_-;_-@_-"/>
    <numFmt numFmtId="204" formatCode="_-* #,##0.00_-;&quot;₩&quot;\!\-* #,##0.00_-;_-* &quot;-&quot;??_-;_-@_-"/>
    <numFmt numFmtId="205" formatCode="_-* #,##0\ &quot;DM&quot;_-;\-* #,##0\ &quot;DM&quot;_-;_-* &quot;-&quot;\ &quot;DM&quot;_-;_-@_-"/>
    <numFmt numFmtId="206" formatCode="_-* #,##0.00\ &quot;DM&quot;_-;\-* #,##0.00\ &quot;DM&quot;_-;_-* &quot;-&quot;??\ &quot;DM&quot;_-;_-@_-"/>
    <numFmt numFmtId="207" formatCode="&quot;₩&quot;#,##0;[Red]&quot;₩&quot;\-#,##0"/>
    <numFmt numFmtId="208" formatCode="&quot;₩&quot;#,##0.00;[Red]&quot;₩&quot;\-#,##0.00"/>
    <numFmt numFmtId="209" formatCode="#,##0.00\ &quot;Pts&quot;;\-#,##0.00\ &quot;Pts&quot;"/>
    <numFmt numFmtId="210" formatCode="_-* #,##0_-;\-* #,##0_-;_-* &quot;-&quot;??_-;_-@_-"/>
    <numFmt numFmtId="211" formatCode="&quot;₩&quot;#,##0;&quot;₩&quot;&quot;₩&quot;&quot;₩&quot;&quot;₩&quot;&quot;₩&quot;&quot;₩&quot;&quot;₩&quot;&quot;₩&quot;&quot;₩&quot;&quot;₩&quot;\-&quot;₩&quot;#,##0"/>
    <numFmt numFmtId="212" formatCode="#."/>
    <numFmt numFmtId="213" formatCode="0.00_);[Red]\(0.00\)"/>
    <numFmt numFmtId="214" formatCode="0.0000%"/>
    <numFmt numFmtId="215" formatCode="#,##0.0000"/>
    <numFmt numFmtId="216" formatCode="_-* #,##0;\-* #,##0;_-* &quot;-&quot;;_-@"/>
    <numFmt numFmtId="217" formatCode="#,##0.00;[Red]#,##0.00;&quot; &quot;"/>
    <numFmt numFmtId="218" formatCode="#,##0.0;[Red]#,##0.0;&quot; &quot;"/>
    <numFmt numFmtId="219" formatCode="_ &quot;₩&quot;* #,##0.00_ ;_ &quot;₩&quot;* \-#,##0.00_ ;_ &quot;₩&quot;* &quot;-&quot;??_ ;_ @_ "/>
    <numFmt numFmtId="220" formatCode="_-* #,##0.0000_-;\-* #,##0.0000_-;_-* &quot;-&quot;??_-;_-@_-"/>
    <numFmt numFmtId="221" formatCode="&quot;×&quot;#,##0.00"/>
    <numFmt numFmtId="222" formatCode="&quot;(&quot;\ #,##0&quot;)&quot;"/>
    <numFmt numFmtId="223" formatCode="0.000"/>
    <numFmt numFmtId="224" formatCode="&quot;₩&quot;#,##0.00\ ;\(&quot;₩&quot;#,##0.00\)"/>
    <numFmt numFmtId="225" formatCode="&quot;₩&quot;#,##0;&quot;₩&quot;\-#,##0"/>
    <numFmt numFmtId="226" formatCode="#,##0;\(#,##0\)"/>
    <numFmt numFmtId="227" formatCode="#,##0.00000;[Red]\-#,##0.00000"/>
    <numFmt numFmtId="228" formatCode="_ * #,##0.0000000000_ ;_ * \-#,##0.0000000000_ ;_ * &quot;-&quot;_ ;_ @_ "/>
    <numFmt numFmtId="229" formatCode="0.000000000000"/>
    <numFmt numFmtId="230" formatCode="#,##0.0000000;[Red]\-#,##0.0000000"/>
    <numFmt numFmtId="231" formatCode="0.00_)"/>
    <numFmt numFmtId="232" formatCode="0.0%"/>
    <numFmt numFmtId="233" formatCode="0.000000"/>
    <numFmt numFmtId="234" formatCode="_-* #,##0.0_-;\-* #,##0.0_-;_-* &quot;-&quot;??_-;_-@_-"/>
    <numFmt numFmtId="235" formatCode="_-* #,##0.00_-;&quot;₩&quot;&quot;₩&quot;&quot;₩&quot;\-* #,##0.00_-;_-* &quot;-&quot;??_-;_-@_-"/>
    <numFmt numFmtId="236" formatCode="_-* #,##0.000_-;\-* #,##0.000_-;_-* &quot;-&quot;_-;_-@_-"/>
    <numFmt numFmtId="237" formatCode="&quot;₩&quot;\$#,##0.00_);[Red]&quot;₩&quot;\(&quot;₩&quot;\$#,##0.00&quot;₩&quot;\)"/>
    <numFmt numFmtId="238" formatCode="_(&quot;RM&quot;* #,##0.00_);_(&quot;RM&quot;* \(#,##0.00\);_(&quot;RM&quot;* &quot;-&quot;??_);_(@_)"/>
    <numFmt numFmtId="239" formatCode="&quot;US$&quot;#,##0_);\(&quot;US$&quot;#,##0\)"/>
    <numFmt numFmtId="240" formatCode="&quot;US$&quot;#,##0_);[Red]\(&quot;US$&quot;#,##0\)"/>
    <numFmt numFmtId="241" formatCode="&quot;₩&quot;#,##0.00;&quot;₩&quot;&quot;₩&quot;&quot;₩&quot;&quot;₩&quot;\-&quot;₩&quot;#,##0.00"/>
    <numFmt numFmtId="242" formatCode="&quot;$&quot;#,##0.00_);[Red]\(&quot;$&quot;#,##0.00\)"/>
    <numFmt numFmtId="243" formatCode="_-&quot;₩&quot;* #,##0.00_-;\!\-&quot;₩&quot;* #,##0.00_-;_-&quot;₩&quot;* &quot;-&quot;??_-;_-@_-"/>
    <numFmt numFmtId="244" formatCode="0_);\(0\)"/>
    <numFmt numFmtId="245" formatCode="0.0_);\(0.0\)"/>
    <numFmt numFmtId="246" formatCode="_ &quot;SFr.&quot;* #,##0.00_ ;_ &quot;SFr.&quot;* \-#,##0.00_ ;_ &quot;SFr.&quot;* &quot;-&quot;??_ ;_ @_ "/>
    <numFmt numFmtId="247" formatCode="_-* #,##0.00\ &quot;F&quot;_-;\-* #,##0.00\ &quot;F&quot;_-;_-* &quot;-&quot;??\ &quot;F&quot;_-;_-@_-"/>
    <numFmt numFmtId="248" formatCode="_-&quot;₩&quot;* #,##0.00_-;&quot;₩&quot;&quot;₩&quot;&quot;₩&quot;\-&quot;₩&quot;* #,##0.00_-;_-&quot;₩&quot;* &quot;-&quot;??_-;_-@_-"/>
    <numFmt numFmtId="249" formatCode="&quot;₩&quot;#,##0;&quot;₩&quot;&quot;₩&quot;&quot;₩&quot;&quot;₩&quot;\-&quot;₩&quot;#,##0"/>
    <numFmt numFmtId="250" formatCode="&quot;₩&quot;#,##0;[Red]&quot;₩&quot;&quot;₩&quot;&quot;₩&quot;&quot;₩&quot;\-&quot;₩&quot;#,##0"/>
    <numFmt numFmtId="251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52" formatCode="#,##0&quot; F&quot;_);[Red]\(#,##0&quot; F&quot;\)"/>
    <numFmt numFmtId="253" formatCode="General_)"/>
    <numFmt numFmtId="254" formatCode="&quot;₩&quot;\$#,##0.00_);&quot;₩&quot;\(&quot;₩&quot;\$#,##0.00&quot;₩&quot;\)"/>
    <numFmt numFmtId="255" formatCode="&quot;₩&quot;#,##0.00;[Red]&quot;₩&quot;&quot;₩&quot;&quot;₩&quot;&quot;₩&quot;\-&quot;₩&quot;#,##0.00"/>
    <numFmt numFmtId="256" formatCode="0.0_)"/>
    <numFmt numFmtId="257" formatCode="_-&quot;₩&quot;* #,##0_-;&quot;₩&quot;&quot;₩&quot;&quot;₩&quot;&quot;₩&quot;\-&quot;₩&quot;* #,##0_-;_-&quot;₩&quot;* &quot;-&quot;_-;_-@_-"/>
    <numFmt numFmtId="259" formatCode="&quot;  &quot;@"/>
    <numFmt numFmtId="260" formatCode="#,##0.000\ &quot;㎏ &quot;"/>
    <numFmt numFmtId="261" formatCode="#,##0.000\ &quot;m  &quot;"/>
    <numFmt numFmtId="262" formatCode="#,##0.000\ &quot;㎡ &quot;"/>
    <numFmt numFmtId="263" formatCode="#,##0.000\ &quot;㎥ &quot;"/>
    <numFmt numFmtId="265" formatCode="_ * #,##0.0_ ;_ * \-#,##0.0_ ;_ * &quot;-&quot;??_ ;_ @_ "/>
    <numFmt numFmtId="266" formatCode="_ * #,##0_ ;_ * \-#,##0_ ;_ * &quot;-&quot;??_ ;_ @_ "/>
    <numFmt numFmtId="267" formatCode="#,###.##"/>
    <numFmt numFmtId="268" formatCode="#&quot;상&quot;"/>
    <numFmt numFmtId="269" formatCode="0.0;[Red]0.0"/>
    <numFmt numFmtId="270" formatCode="0.00_ "/>
  </numFmts>
  <fonts count="142">
    <font>
      <sz val="12"/>
      <name val="돋움체"/>
      <family val="3"/>
      <charset val="129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2"/>
      <color indexed="24"/>
      <name val="바탕체"/>
      <family val="1"/>
      <charset val="129"/>
    </font>
    <font>
      <sz val="10"/>
      <name val="Helv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9"/>
      <color indexed="36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2"/>
      <name val="Helv"/>
      <family val="2"/>
    </font>
    <font>
      <b/>
      <u/>
      <sz val="13"/>
      <name val="굴림체"/>
      <family val="3"/>
      <charset val="129"/>
    </font>
    <font>
      <sz val="10"/>
      <name val="굴림"/>
      <family val="3"/>
      <charset val="129"/>
    </font>
    <font>
      <sz val="10"/>
      <name val="바탕체"/>
      <family val="1"/>
      <charset val="129"/>
    </font>
    <font>
      <sz val="16"/>
      <name val="굴림체"/>
      <family val="3"/>
      <charset val="129"/>
    </font>
    <font>
      <sz val="11"/>
      <name val="바탕체"/>
      <family val="1"/>
      <charset val="129"/>
    </font>
    <font>
      <sz val="9"/>
      <name val="바탕체"/>
      <family val="1"/>
      <charset val="129"/>
    </font>
    <font>
      <sz val="10"/>
      <name val="돋움"/>
      <family val="3"/>
      <charset val="129"/>
    </font>
    <font>
      <sz val="7"/>
      <name val="Small Fonts"/>
      <family val="2"/>
    </font>
    <font>
      <sz val="10"/>
      <name val="Arial Narrow"/>
      <family val="2"/>
    </font>
    <font>
      <b/>
      <sz val="11"/>
      <name val="바탕"/>
      <family val="1"/>
      <charset val="129"/>
    </font>
    <font>
      <sz val="11"/>
      <name val="뼻뮝"/>
      <family val="3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b/>
      <sz val="11"/>
      <name val="돋움"/>
      <family val="3"/>
      <charset val="129"/>
    </font>
    <font>
      <i/>
      <sz val="1"/>
      <color indexed="8"/>
      <name val="Courier"/>
      <family val="3"/>
    </font>
    <font>
      <sz val="8"/>
      <name val="바탕체"/>
      <family val="1"/>
      <charset val="129"/>
    </font>
    <font>
      <i/>
      <sz val="12"/>
      <name val="굴림체"/>
      <family val="3"/>
      <charset val="129"/>
    </font>
    <font>
      <sz val="12"/>
      <name val="Times New Roman"/>
      <family val="1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12"/>
      <name val="명조"/>
      <family val="3"/>
      <charset val="129"/>
    </font>
    <font>
      <sz val="12"/>
      <name val="明朝"/>
      <family val="3"/>
      <charset val="129"/>
    </font>
    <font>
      <sz val="11"/>
      <name val="明朝"/>
      <family val="3"/>
      <charset val="129"/>
    </font>
    <font>
      <sz val="12"/>
      <name val="ＭＳ ゴシック"/>
      <family val="3"/>
      <charset val="129"/>
    </font>
    <font>
      <sz val="8"/>
      <name val="¹UAAA¼"/>
      <family val="3"/>
      <charset val="129"/>
    </font>
    <font>
      <u/>
      <sz val="10"/>
      <color indexed="12"/>
      <name val="Arial"/>
      <family val="2"/>
    </font>
    <font>
      <i/>
      <sz val="11"/>
      <name val="돋움"/>
      <family val="3"/>
      <charset val="129"/>
    </font>
    <font>
      <sz val="10"/>
      <color indexed="24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10"/>
      <color indexed="36"/>
      <name val="Arial"/>
      <family val="2"/>
    </font>
    <font>
      <sz val="10"/>
      <name val="Times New Roman"/>
      <family val="1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Arial"/>
      <family val="2"/>
    </font>
    <font>
      <sz val="8"/>
      <color indexed="8"/>
      <name val="Arial"/>
      <family val="2"/>
    </font>
    <font>
      <b/>
      <sz val="22"/>
      <name val="바탕체"/>
      <family val="1"/>
      <charset val="129"/>
    </font>
    <font>
      <sz val="10"/>
      <name val="Courier New"/>
      <family val="3"/>
    </font>
    <font>
      <sz val="1"/>
      <color indexed="0"/>
      <name val="Courier"/>
      <family val="3"/>
    </font>
    <font>
      <sz val="9"/>
      <name val="MS Sans Serif"/>
      <family val="2"/>
    </font>
    <font>
      <u/>
      <sz val="13.2"/>
      <color indexed="12"/>
      <name val="바탕체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돋움체"/>
      <family val="3"/>
      <charset val="129"/>
    </font>
    <font>
      <sz val="12"/>
      <name val="HY울릉도M"/>
      <family val="1"/>
      <charset val="129"/>
    </font>
    <font>
      <sz val="10"/>
      <name val="HY울릉도M"/>
      <family val="1"/>
      <charset val="129"/>
    </font>
    <font>
      <sz val="10"/>
      <color indexed="10"/>
      <name val="HY울릉도M"/>
      <family val="1"/>
      <charset val="129"/>
    </font>
    <font>
      <sz val="9"/>
      <name val="Arial"/>
      <family val="2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2"/>
      <color indexed="16"/>
      <name val="굴림체"/>
      <family val="3"/>
      <charset val="129"/>
    </font>
    <font>
      <b/>
      <i/>
      <sz val="16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바탕"/>
      <family val="1"/>
      <charset val="129"/>
    </font>
    <font>
      <sz val="10"/>
      <name val="Univers (WN)"/>
      <family val="2"/>
    </font>
    <font>
      <sz val="12"/>
      <name val="¹????¼"/>
      <family val="1"/>
      <charset val="129"/>
    </font>
    <font>
      <sz val="11"/>
      <name val="?¸¿?"/>
      <family val="3"/>
      <charset val="129"/>
    </font>
    <font>
      <sz val="8"/>
      <color indexed="8"/>
      <name val="Gulim"/>
      <family val="3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sz val="12"/>
      <name val="견명조"/>
      <family val="1"/>
      <charset val="129"/>
    </font>
    <font>
      <b/>
      <u/>
      <sz val="16"/>
      <name val="돋움"/>
      <family val="3"/>
      <charset val="129"/>
    </font>
    <font>
      <sz val="10"/>
      <color indexed="12"/>
      <name val="굴림체"/>
      <family val="3"/>
      <charset val="129"/>
    </font>
    <font>
      <sz val="10"/>
      <color indexed="8"/>
      <name val="Arial"/>
      <family val="2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b/>
      <sz val="10"/>
      <name val="돋움"/>
      <family val="3"/>
      <charset val="129"/>
    </font>
    <font>
      <b/>
      <i/>
      <sz val="9"/>
      <name val="Times New Roman"/>
      <family val="1"/>
    </font>
    <font>
      <b/>
      <sz val="24"/>
      <name val="Arial"/>
      <family val="2"/>
    </font>
    <font>
      <u/>
      <sz val="10"/>
      <name val="HY울릉도M"/>
      <family val="1"/>
      <charset val="129"/>
    </font>
    <font>
      <b/>
      <sz val="10"/>
      <color indexed="10"/>
      <name val="HY울릉도M"/>
      <family val="1"/>
      <charset val="129"/>
    </font>
    <font>
      <b/>
      <u/>
      <sz val="12"/>
      <color indexed="0"/>
      <name val="굴림체"/>
      <family val="3"/>
      <charset val="129"/>
    </font>
    <font>
      <sz val="12"/>
      <color indexed="8"/>
      <name val="HY울릉도M"/>
      <family val="1"/>
      <charset val="129"/>
    </font>
    <font>
      <sz val="12"/>
      <color indexed="9"/>
      <name val="HY울릉도M"/>
      <family val="1"/>
      <charset val="129"/>
    </font>
    <font>
      <b/>
      <sz val="14"/>
      <color indexed="10"/>
      <name val="HY울릉도M"/>
      <family val="1"/>
      <charset val="129"/>
    </font>
    <font>
      <b/>
      <sz val="13"/>
      <color indexed="8"/>
      <name val="HY울릉도M"/>
      <family val="1"/>
      <charset val="129"/>
    </font>
    <font>
      <sz val="13"/>
      <name val="HY울릉도M"/>
      <family val="1"/>
      <charset val="129"/>
    </font>
    <font>
      <vertAlign val="subscript"/>
      <sz val="10"/>
      <name val="HY울릉도M"/>
      <family val="1"/>
      <charset val="129"/>
    </font>
    <font>
      <vertAlign val="subscript"/>
      <sz val="16"/>
      <name val="HY울릉도M"/>
      <family val="1"/>
      <charset val="129"/>
    </font>
    <font>
      <sz val="12"/>
      <name val="Calibri"/>
      <family val="2"/>
      <charset val="161"/>
    </font>
    <font>
      <sz val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5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849">
    <xf numFmtId="38" fontId="0" fillId="0" borderId="0">
      <alignment vertical="center"/>
    </xf>
    <xf numFmtId="0" fontId="24" fillId="0" borderId="1">
      <alignment horizontal="center"/>
    </xf>
    <xf numFmtId="0" fontId="9" fillId="0" borderId="1">
      <alignment horizontal="center"/>
    </xf>
    <xf numFmtId="0" fontId="63" fillId="0" borderId="1">
      <alignment horizontal="center"/>
    </xf>
    <xf numFmtId="0" fontId="63" fillId="0" borderId="1">
      <alignment horizontal="center"/>
    </xf>
    <xf numFmtId="0" fontId="64" fillId="0" borderId="1">
      <alignment horizontal="center"/>
    </xf>
    <xf numFmtId="0" fontId="64" fillId="0" borderId="1">
      <alignment horizontal="center"/>
    </xf>
    <xf numFmtId="0" fontId="63" fillId="0" borderId="0">
      <alignment vertical="center"/>
    </xf>
    <xf numFmtId="3" fontId="3" fillId="0" borderId="2"/>
    <xf numFmtId="24" fontId="24" fillId="0" borderId="0" applyFont="0" applyFill="0" applyBorder="0" applyAlignment="0" applyProtection="0"/>
    <xf numFmtId="199" fontId="32" fillId="0" borderId="0" applyNumberFormat="0" applyFont="0" applyFill="0" applyBorder="0" applyAlignment="0" applyProtection="0"/>
    <xf numFmtId="199" fontId="32" fillId="0" borderId="0" applyNumberFormat="0" applyFont="0" applyFill="0" applyBorder="0" applyAlignment="0" applyProtection="0"/>
    <xf numFmtId="198" fontId="11" fillId="0" borderId="0" applyNumberFormat="0" applyFont="0" applyFill="0" applyBorder="0" applyAlignment="0" applyProtection="0"/>
    <xf numFmtId="179" fontId="1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4" fillId="0" borderId="0">
      <alignment vertical="center"/>
    </xf>
    <xf numFmtId="0" fontId="5" fillId="0" borderId="0">
      <alignment vertical="center"/>
    </xf>
    <xf numFmtId="242" fontId="24" fillId="0" borderId="0" applyFont="0" applyFill="0" applyBorder="0" applyAlignment="0" applyProtection="0"/>
    <xf numFmtId="0" fontId="6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4" fillId="0" borderId="0"/>
    <xf numFmtId="0" fontId="64" fillId="0" borderId="0"/>
    <xf numFmtId="0" fontId="101" fillId="0" borderId="0" applyFont="0" applyFill="0" applyBorder="0" applyAlignment="0" applyProtection="0"/>
    <xf numFmtId="0" fontId="101" fillId="0" borderId="0" applyFont="0" applyFill="0" applyBorder="0" applyAlignment="0" applyProtection="0"/>
    <xf numFmtId="0" fontId="101" fillId="0" borderId="0"/>
    <xf numFmtId="0" fontId="101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10" fillId="0" borderId="0"/>
    <xf numFmtId="0" fontId="63" fillId="0" borderId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" fillId="0" borderId="0" applyFont="0" applyFill="0" applyBorder="0" applyAlignment="0" applyProtection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" fillId="0" borderId="0" applyFont="0" applyFill="0" applyBorder="0" applyAlignment="0" applyProtection="0"/>
    <xf numFmtId="0" fontId="10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59" fillId="0" borderId="0"/>
    <xf numFmtId="0" fontId="10" fillId="0" borderId="0"/>
    <xf numFmtId="0" fontId="24" fillId="0" borderId="0"/>
    <xf numFmtId="0" fontId="24" fillId="0" borderId="0"/>
    <xf numFmtId="0" fontId="6" fillId="0" borderId="0" applyFont="0" applyFill="0" applyBorder="0" applyAlignment="0" applyProtection="0"/>
    <xf numFmtId="0" fontId="11" fillId="0" borderId="0"/>
    <xf numFmtId="0" fontId="10" fillId="0" borderId="0"/>
    <xf numFmtId="0" fontId="59" fillId="0" borderId="0"/>
    <xf numFmtId="0" fontId="10" fillId="0" borderId="0"/>
    <xf numFmtId="0" fontId="10" fillId="0" borderId="0"/>
    <xf numFmtId="0" fontId="6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4" fillId="0" borderId="0"/>
    <xf numFmtId="9" fontId="34" fillId="0" borderId="0" applyFont="0" applyFill="0" applyBorder="0" applyAlignment="0" applyProtection="0"/>
    <xf numFmtId="0" fontId="11" fillId="0" borderId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1" fillId="0" borderId="0"/>
    <xf numFmtId="0" fontId="1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3" fillId="0" borderId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3" fillId="0" borderId="0" applyFont="0" applyFill="0" applyBorder="0" applyAlignment="0" applyProtection="0"/>
    <xf numFmtId="0" fontId="14" fillId="0" borderId="0"/>
    <xf numFmtId="0" fontId="59" fillId="0" borderId="0"/>
    <xf numFmtId="0" fontId="10" fillId="0" borderId="0"/>
    <xf numFmtId="0" fontId="24" fillId="0" borderId="0"/>
    <xf numFmtId="0" fontId="24" fillId="0" borderId="0"/>
    <xf numFmtId="0" fontId="10" fillId="0" borderId="0"/>
    <xf numFmtId="0" fontId="14" fillId="0" borderId="0"/>
    <xf numFmtId="0" fontId="10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10" fillId="0" borderId="0"/>
    <xf numFmtId="0" fontId="63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4" fillId="0" borderId="0"/>
    <xf numFmtId="0" fontId="44" fillId="0" borderId="0"/>
    <xf numFmtId="0" fontId="63" fillId="0" borderId="0"/>
    <xf numFmtId="0" fontId="63" fillId="0" borderId="0"/>
    <xf numFmtId="0" fontId="9" fillId="0" borderId="0"/>
    <xf numFmtId="0" fontId="64" fillId="0" borderId="0"/>
    <xf numFmtId="0" fontId="63" fillId="0" borderId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3" fillId="0" borderId="0" applyFont="0" applyFill="0" applyBorder="0" applyAlignment="0" applyProtection="0"/>
    <xf numFmtId="0" fontId="59" fillId="0" borderId="0"/>
    <xf numFmtId="0" fontId="14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/>
    <xf numFmtId="0" fontId="10" fillId="0" borderId="0"/>
    <xf numFmtId="0" fontId="103" fillId="0" borderId="0"/>
    <xf numFmtId="9" fontId="3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0" borderId="0"/>
    <xf numFmtId="0" fontId="6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" fillId="0" borderId="0" applyFont="0" applyFill="0" applyBorder="0" applyAlignment="0" applyProtection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1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11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3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0" fontId="6" fillId="0" borderId="0" applyFont="0" applyFill="0" applyBorder="0" applyAlignment="0" applyProtection="0"/>
    <xf numFmtId="204" fontId="34" fillId="0" borderId="0" applyFont="0" applyFill="0" applyBorder="0" applyAlignment="0" applyProtection="0"/>
    <xf numFmtId="0" fontId="2" fillId="0" borderId="0" applyFont="0" applyFill="0" applyBorder="0" applyAlignment="0" applyProtection="0"/>
    <xf numFmtId="203" fontId="34" fillId="0" borderId="0" applyFont="0" applyFill="0" applyBorder="0" applyAlignment="0" applyProtection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10" fillId="0" borderId="0"/>
    <xf numFmtId="0" fontId="24" fillId="0" borderId="0"/>
    <xf numFmtId="0" fontId="59" fillId="0" borderId="0"/>
    <xf numFmtId="0" fontId="10" fillId="0" borderId="0"/>
    <xf numFmtId="235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0" fillId="0" borderId="0"/>
    <xf numFmtId="0" fontId="10" fillId="0" borderId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" fillId="0" borderId="0"/>
    <xf numFmtId="0" fontId="10" fillId="0" borderId="0"/>
    <xf numFmtId="0" fontId="24" fillId="0" borderId="0"/>
    <xf numFmtId="0" fontId="11" fillId="0" borderId="0"/>
    <xf numFmtId="0" fontId="10" fillId="0" borderId="0"/>
    <xf numFmtId="0" fontId="14" fillId="0" borderId="0"/>
    <xf numFmtId="0" fontId="10" fillId="0" borderId="0"/>
    <xf numFmtId="0" fontId="59" fillId="0" borderId="0"/>
    <xf numFmtId="0" fontId="10" fillId="0" borderId="0"/>
    <xf numFmtId="0" fontId="11" fillId="0" borderId="0"/>
    <xf numFmtId="0" fontId="59" fillId="0" borderId="0"/>
    <xf numFmtId="0" fontId="10" fillId="0" borderId="0"/>
    <xf numFmtId="0" fontId="11" fillId="0" borderId="0"/>
    <xf numFmtId="0" fontId="1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4" fillId="0" borderId="0"/>
    <xf numFmtId="0" fontId="2" fillId="0" borderId="0"/>
    <xf numFmtId="0" fontId="64" fillId="0" borderId="0"/>
    <xf numFmtId="0" fontId="6" fillId="0" borderId="0"/>
    <xf numFmtId="0" fontId="64" fillId="0" borderId="0"/>
    <xf numFmtId="243" fontId="2" fillId="0" borderId="0" applyFont="0" applyFill="0" applyBorder="0" applyAlignment="0" applyProtection="0"/>
    <xf numFmtId="0" fontId="10" fillId="0" borderId="0"/>
    <xf numFmtId="244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/>
    <xf numFmtId="0" fontId="24" fillId="0" borderId="0"/>
    <xf numFmtId="0" fontId="59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24" fillId="0" borderId="0"/>
    <xf numFmtId="0" fontId="10" fillId="0" borderId="0"/>
    <xf numFmtId="0" fontId="24" fillId="0" borderId="0"/>
    <xf numFmtId="0" fontId="10" fillId="0" borderId="0"/>
    <xf numFmtId="0" fontId="24" fillId="0" borderId="0"/>
    <xf numFmtId="0" fontId="10" fillId="0" borderId="0"/>
    <xf numFmtId="0" fontId="24" fillId="0" borderId="0"/>
    <xf numFmtId="0" fontId="10" fillId="0" borderId="0"/>
    <xf numFmtId="0" fontId="59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3" fillId="0" borderId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10" fillId="0" borderId="0"/>
    <xf numFmtId="0" fontId="10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1" fillId="0" borderId="0"/>
    <xf numFmtId="0" fontId="11" fillId="0" borderId="0"/>
    <xf numFmtId="0" fontId="6" fillId="0" borderId="0" applyFont="0" applyFill="0" applyBorder="0" applyAlignment="0" applyProtection="0"/>
    <xf numFmtId="0" fontId="63" fillId="0" borderId="0"/>
    <xf numFmtId="0" fontId="10" fillId="0" borderId="0"/>
    <xf numFmtId="0" fontId="63" fillId="0" borderId="0"/>
    <xf numFmtId="0" fontId="44" fillId="0" borderId="0"/>
    <xf numFmtId="0" fontId="63" fillId="0" borderId="0"/>
    <xf numFmtId="0" fontId="9" fillId="0" borderId="0"/>
    <xf numFmtId="0" fontId="64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45" fillId="0" borderId="0"/>
    <xf numFmtId="202" fontId="11" fillId="0" borderId="0" applyFont="0" applyFill="0" applyBorder="0" applyProtection="0">
      <alignment vertical="center"/>
    </xf>
    <xf numFmtId="234" fontId="11" fillId="0" borderId="0">
      <alignment vertical="center"/>
    </xf>
    <xf numFmtId="210" fontId="1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176" fontId="64" fillId="0" borderId="2">
      <alignment vertical="center"/>
    </xf>
    <xf numFmtId="3" fontId="3" fillId="0" borderId="2"/>
    <xf numFmtId="3" fontId="3" fillId="0" borderId="2"/>
    <xf numFmtId="176" fontId="30" fillId="0" borderId="2">
      <alignment vertical="center"/>
    </xf>
    <xf numFmtId="176" fontId="64" fillId="0" borderId="2">
      <alignment vertical="center"/>
    </xf>
    <xf numFmtId="176" fontId="14" fillId="0" borderId="2">
      <alignment vertical="center"/>
    </xf>
    <xf numFmtId="176" fontId="64" fillId="0" borderId="2">
      <alignment vertical="center"/>
    </xf>
    <xf numFmtId="176" fontId="65" fillId="0" borderId="2">
      <alignment vertical="center"/>
    </xf>
    <xf numFmtId="176" fontId="64" fillId="0" borderId="2">
      <alignment vertical="center"/>
    </xf>
    <xf numFmtId="176" fontId="64" fillId="0" borderId="2">
      <alignment vertical="center"/>
    </xf>
    <xf numFmtId="176" fontId="30" fillId="0" borderId="2">
      <alignment vertical="center"/>
    </xf>
    <xf numFmtId="176" fontId="64" fillId="0" borderId="3" applyBorder="0">
      <alignment vertical="center"/>
    </xf>
    <xf numFmtId="3" fontId="64" fillId="0" borderId="4">
      <alignment horizontal="right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218" fontId="64" fillId="0" borderId="0">
      <alignment vertical="center"/>
    </xf>
    <xf numFmtId="218" fontId="104" fillId="0" borderId="0">
      <alignment vertical="center"/>
    </xf>
    <xf numFmtId="218" fontId="64" fillId="0" borderId="0">
      <alignment vertical="center"/>
    </xf>
    <xf numFmtId="218" fontId="8" fillId="0" borderId="0">
      <alignment vertical="center"/>
    </xf>
    <xf numFmtId="218" fontId="64" fillId="0" borderId="0">
      <alignment vertical="center"/>
    </xf>
    <xf numFmtId="218" fontId="2" fillId="0" borderId="0">
      <alignment vertical="center"/>
    </xf>
    <xf numFmtId="218" fontId="24" fillId="0" borderId="0">
      <alignment vertical="center"/>
    </xf>
    <xf numFmtId="218" fontId="104" fillId="0" borderId="0">
      <alignment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214" fontId="64" fillId="0" borderId="0">
      <alignment vertical="center"/>
    </xf>
    <xf numFmtId="214" fontId="64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4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64" fillId="0" borderId="0">
      <alignment vertical="center"/>
    </xf>
    <xf numFmtId="214" fontId="64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4" fontId="11" fillId="0" borderId="0">
      <alignment vertical="center"/>
    </xf>
    <xf numFmtId="214" fontId="64" fillId="0" borderId="0">
      <alignment vertical="center"/>
    </xf>
    <xf numFmtId="214" fontId="66" fillId="0" borderId="0">
      <alignment vertical="center"/>
    </xf>
    <xf numFmtId="214" fontId="64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4" fontId="10" fillId="0" borderId="0">
      <alignment vertical="center"/>
    </xf>
    <xf numFmtId="214" fontId="65" fillId="0" borderId="0">
      <alignment vertical="center"/>
    </xf>
    <xf numFmtId="214" fontId="11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64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1" fillId="0" borderId="0">
      <alignment vertical="center"/>
    </xf>
    <xf numFmtId="215" fontId="64" fillId="0" borderId="0">
      <alignment vertical="center"/>
    </xf>
    <xf numFmtId="215" fontId="66" fillId="0" borderId="0">
      <alignment vertical="center"/>
    </xf>
    <xf numFmtId="215" fontId="64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215" fontId="10" fillId="0" borderId="0">
      <alignment vertical="center"/>
    </xf>
    <xf numFmtId="215" fontId="65" fillId="0" borderId="0">
      <alignment vertical="center"/>
    </xf>
    <xf numFmtId="215" fontId="11" fillId="0" borderId="0">
      <alignment vertical="center"/>
    </xf>
    <xf numFmtId="0" fontId="4" fillId="0" borderId="0">
      <alignment horizontal="center" vertical="center"/>
    </xf>
    <xf numFmtId="0" fontId="4" fillId="0" borderId="0">
      <alignment horizontal="center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0" fontId="5" fillId="0" borderId="0"/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66" fillId="0" borderId="4">
      <alignment horizontal="right" vertical="center"/>
    </xf>
    <xf numFmtId="3" fontId="64" fillId="0" borderId="4">
      <alignment horizontal="right" vertical="center"/>
    </xf>
    <xf numFmtId="3" fontId="30" fillId="0" borderId="4">
      <alignment horizontal="right" vertical="center"/>
    </xf>
    <xf numFmtId="3" fontId="64" fillId="0" borderId="4">
      <alignment horizontal="right" vertical="center"/>
    </xf>
    <xf numFmtId="3" fontId="44" fillId="0" borderId="4">
      <alignment horizontal="right" vertical="center"/>
    </xf>
    <xf numFmtId="3" fontId="6" fillId="0" borderId="4">
      <alignment horizontal="right" vertical="center"/>
    </xf>
    <xf numFmtId="3" fontId="66" fillId="0" borderId="4">
      <alignment horizontal="right" vertical="center"/>
    </xf>
    <xf numFmtId="4" fontId="105" fillId="0" borderId="5">
      <alignment vertical="center"/>
    </xf>
    <xf numFmtId="217" fontId="64" fillId="0" borderId="0">
      <alignment vertical="center"/>
    </xf>
    <xf numFmtId="0" fontId="64" fillId="0" borderId="0"/>
    <xf numFmtId="0" fontId="106" fillId="0" borderId="0">
      <alignment horizontal="centerContinuous"/>
    </xf>
    <xf numFmtId="0" fontId="10" fillId="0" borderId="0" applyNumberFormat="0" applyFill="0" applyBorder="0" applyAlignment="0" applyProtection="0"/>
    <xf numFmtId="212" fontId="67" fillId="0" borderId="0">
      <protection locked="0"/>
    </xf>
    <xf numFmtId="176" fontId="1" fillId="0" borderId="0" applyFont="0" applyFill="0" applyBorder="0" applyAlignment="0" applyProtection="0"/>
    <xf numFmtId="2" fontId="64" fillId="0" borderId="4">
      <alignment horizontal="right" vertical="center"/>
    </xf>
    <xf numFmtId="0" fontId="2" fillId="0" borderId="6">
      <alignment horizontal="center"/>
    </xf>
    <xf numFmtId="2" fontId="64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2" fontId="64" fillId="0" borderId="4">
      <alignment horizontal="right" vertical="center"/>
    </xf>
    <xf numFmtId="2" fontId="30" fillId="0" borderId="4">
      <alignment horizontal="right" vertical="center"/>
    </xf>
    <xf numFmtId="2" fontId="64" fillId="0" borderId="4">
      <alignment horizontal="right" vertical="center"/>
    </xf>
    <xf numFmtId="2" fontId="44" fillId="0" borderId="4">
      <alignment horizontal="right" vertical="center"/>
    </xf>
    <xf numFmtId="2" fontId="6" fillId="0" borderId="4">
      <alignment horizontal="right" vertical="center"/>
    </xf>
    <xf numFmtId="2" fontId="66" fillId="0" borderId="4">
      <alignment horizontal="right" vertical="center"/>
    </xf>
    <xf numFmtId="0" fontId="83" fillId="2" borderId="0" applyNumberFormat="0" applyBorder="0" applyAlignment="0" applyProtection="0">
      <alignment vertical="center"/>
    </xf>
    <xf numFmtId="0" fontId="83" fillId="3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0" fontId="83" fillId="5" borderId="0" applyNumberFormat="0" applyBorder="0" applyAlignment="0" applyProtection="0">
      <alignment vertical="center"/>
    </xf>
    <xf numFmtId="0" fontId="83" fillId="6" borderId="0" applyNumberFormat="0" applyBorder="0" applyAlignment="0" applyProtection="0">
      <alignment vertical="center"/>
    </xf>
    <xf numFmtId="0" fontId="83" fillId="7" borderId="0" applyNumberFormat="0" applyBorder="0" applyAlignment="0" applyProtection="0">
      <alignment vertical="center"/>
    </xf>
    <xf numFmtId="217" fontId="64" fillId="0" borderId="0">
      <alignment vertical="center"/>
    </xf>
    <xf numFmtId="0" fontId="83" fillId="8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83" fillId="5" borderId="0" applyNumberFormat="0" applyBorder="0" applyAlignment="0" applyProtection="0">
      <alignment vertical="center"/>
    </xf>
    <xf numFmtId="0" fontId="83" fillId="8" borderId="0" applyNumberFormat="0" applyBorder="0" applyAlignment="0" applyProtection="0">
      <alignment vertical="center"/>
    </xf>
    <xf numFmtId="0" fontId="83" fillId="11" borderId="0" applyNumberFormat="0" applyBorder="0" applyAlignment="0" applyProtection="0">
      <alignment vertical="center"/>
    </xf>
    <xf numFmtId="9" fontId="2" fillId="0" borderId="0">
      <protection locked="0"/>
    </xf>
    <xf numFmtId="0" fontId="84" fillId="12" borderId="0" applyNumberFormat="0" applyBorder="0" applyAlignment="0" applyProtection="0">
      <alignment vertical="center"/>
    </xf>
    <xf numFmtId="0" fontId="84" fillId="9" borderId="0" applyNumberFormat="0" applyBorder="0" applyAlignment="0" applyProtection="0">
      <alignment vertical="center"/>
    </xf>
    <xf numFmtId="0" fontId="84" fillId="10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84" fillId="14" borderId="0" applyNumberFormat="0" applyBorder="0" applyAlignment="0" applyProtection="0">
      <alignment vertical="center"/>
    </xf>
    <xf numFmtId="0" fontId="84" fillId="15" borderId="0" applyNumberFormat="0" applyBorder="0" applyAlignment="0" applyProtection="0">
      <alignment vertical="center"/>
    </xf>
    <xf numFmtId="0" fontId="64" fillId="0" borderId="7">
      <alignment horizontal="center" vertical="center"/>
    </xf>
    <xf numFmtId="245" fontId="2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0" fillId="0" borderId="0" applyFont="0" applyFill="0" applyBorder="0" applyAlignment="0" applyProtection="0"/>
    <xf numFmtId="41" fontId="112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0" fillId="0" borderId="0" applyFont="0" applyFill="0" applyBorder="0" applyAlignment="0" applyProtection="0"/>
    <xf numFmtId="43" fontId="112" fillId="0" borderId="0" applyFont="0" applyFill="0" applyBorder="0" applyAlignment="0" applyProtection="0"/>
    <xf numFmtId="0" fontId="2" fillId="0" borderId="0" applyFont="0" applyFill="0" applyBorder="0" applyAlignment="0" applyProtection="0"/>
    <xf numFmtId="212" fontId="21" fillId="0" borderId="0">
      <protection locked="0"/>
    </xf>
    <xf numFmtId="212" fontId="21" fillId="0" borderId="0">
      <protection locked="0"/>
    </xf>
    <xf numFmtId="212" fontId="21" fillId="0" borderId="0">
      <protection locked="0"/>
    </xf>
    <xf numFmtId="0" fontId="7" fillId="0" borderId="0">
      <protection locked="0"/>
    </xf>
    <xf numFmtId="212" fontId="67" fillId="0" borderId="0">
      <protection locked="0"/>
    </xf>
    <xf numFmtId="0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1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1" fillId="0" borderId="0" applyFont="0" applyFill="0" applyBorder="0" applyAlignment="0" applyProtection="0"/>
    <xf numFmtId="221" fontId="64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7" fillId="0" borderId="0">
      <protection locked="0"/>
    </xf>
    <xf numFmtId="0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23" fillId="0" borderId="0" applyFont="0" applyFill="0" applyBorder="0" applyAlignment="0" applyProtection="0"/>
    <xf numFmtId="44" fontId="11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41" fillId="0" borderId="0" applyFont="0" applyFill="0" applyBorder="0" applyAlignment="0" applyProtection="0"/>
    <xf numFmtId="219" fontId="67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212" fontId="21" fillId="0" borderId="0">
      <protection locked="0"/>
    </xf>
    <xf numFmtId="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4" fillId="0" borderId="0"/>
    <xf numFmtId="0" fontId="23" fillId="0" borderId="0"/>
    <xf numFmtId="212" fontId="67" fillId="0" borderId="0">
      <protection locked="0"/>
    </xf>
    <xf numFmtId="212" fontId="67" fillId="0" borderId="0">
      <protection locked="0"/>
    </xf>
    <xf numFmtId="0" fontId="40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41" fontId="114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222" fontId="63" fillId="0" borderId="0" applyFont="0" applyFill="0" applyBorder="0" applyAlignment="0" applyProtection="0"/>
    <xf numFmtId="0" fontId="67" fillId="0" borderId="0" applyFont="0" applyFill="0" applyBorder="0" applyAlignment="0" applyProtection="0"/>
    <xf numFmtId="220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40" fillId="0" borderId="0" applyFont="0" applyFill="0" applyBorder="0" applyAlignment="0" applyProtection="0"/>
    <xf numFmtId="177" fontId="41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23" fillId="0" borderId="0" applyFont="0" applyFill="0" applyBorder="0" applyAlignment="0" applyProtection="0"/>
    <xf numFmtId="43" fontId="114" fillId="0" borderId="0" applyFont="0" applyFill="0" applyBorder="0" applyAlignment="0" applyProtection="0"/>
    <xf numFmtId="0" fontId="1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3" fillId="0" borderId="0" applyFont="0" applyFill="0" applyBorder="0" applyAlignment="0" applyProtection="0"/>
    <xf numFmtId="177" fontId="67" fillId="0" borderId="0" applyFont="0" applyFill="0" applyBorder="0" applyAlignment="0" applyProtection="0"/>
    <xf numFmtId="37" fontId="23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76" fillId="0" borderId="0"/>
    <xf numFmtId="247" fontId="10" fillId="0" borderId="0" applyFont="0" applyFill="0" applyBorder="0" applyAlignment="0" applyProtection="0"/>
    <xf numFmtId="212" fontId="21" fillId="0" borderId="0">
      <protection locked="0"/>
    </xf>
    <xf numFmtId="0" fontId="117" fillId="0" borderId="0"/>
    <xf numFmtId="0" fontId="11" fillId="0" borderId="0"/>
    <xf numFmtId="0" fontId="118" fillId="0" borderId="0"/>
    <xf numFmtId="0" fontId="39" fillId="0" borderId="0"/>
    <xf numFmtId="0" fontId="110" fillId="0" borderId="0"/>
    <xf numFmtId="0" fontId="39" fillId="0" borderId="0"/>
    <xf numFmtId="0" fontId="110" fillId="0" borderId="0"/>
    <xf numFmtId="0" fontId="11" fillId="0" borderId="0"/>
    <xf numFmtId="0" fontId="119" fillId="0" borderId="0"/>
    <xf numFmtId="0" fontId="111" fillId="0" borderId="0"/>
    <xf numFmtId="0" fontId="110" fillId="0" borderId="0"/>
    <xf numFmtId="0" fontId="39" fillId="0" borderId="0"/>
    <xf numFmtId="0" fontId="120" fillId="0" borderId="0"/>
    <xf numFmtId="0" fontId="11" fillId="0" borderId="0"/>
    <xf numFmtId="212" fontId="67" fillId="0" borderId="0">
      <protection locked="0"/>
    </xf>
    <xf numFmtId="0" fontId="52" fillId="0" borderId="0"/>
    <xf numFmtId="0" fontId="12" fillId="0" borderId="0"/>
    <xf numFmtId="0" fontId="41" fillId="0" borderId="0"/>
    <xf numFmtId="0" fontId="68" fillId="0" borderId="0"/>
    <xf numFmtId="0" fontId="68" fillId="0" borderId="0"/>
    <xf numFmtId="0" fontId="12" fillId="0" borderId="0"/>
    <xf numFmtId="0" fontId="121" fillId="0" borderId="0"/>
    <xf numFmtId="0" fontId="40" fillId="0" borderId="0"/>
    <xf numFmtId="0" fontId="23" fillId="0" borderId="0"/>
    <xf numFmtId="0" fontId="40" fillId="0" borderId="0"/>
    <xf numFmtId="0" fontId="68" fillId="0" borderId="0" applyNumberFormat="0"/>
    <xf numFmtId="0" fontId="114" fillId="0" borderId="0"/>
    <xf numFmtId="0" fontId="23" fillId="0" borderId="0"/>
    <xf numFmtId="0" fontId="40" fillId="0" borderId="0"/>
    <xf numFmtId="0" fontId="41" fillId="0" borderId="0"/>
    <xf numFmtId="0" fontId="12" fillId="0" borderId="0"/>
    <xf numFmtId="0" fontId="41" fillId="0" borderId="0"/>
    <xf numFmtId="0" fontId="12" fillId="0" borderId="0"/>
    <xf numFmtId="0" fontId="23" fillId="0" borderId="0"/>
    <xf numFmtId="0" fontId="40" fillId="0" borderId="0"/>
    <xf numFmtId="0" fontId="63" fillId="0" borderId="0"/>
    <xf numFmtId="0" fontId="11" fillId="0" borderId="0" applyFill="0" applyBorder="0" applyAlignment="0"/>
    <xf numFmtId="248" fontId="14" fillId="0" borderId="0" applyFill="0" applyBorder="0" applyAlignment="0"/>
    <xf numFmtId="235" fontId="14" fillId="0" borderId="0" applyFill="0" applyBorder="0" applyAlignment="0"/>
    <xf numFmtId="249" fontId="14" fillId="0" borderId="0" applyFill="0" applyBorder="0" applyAlignment="0"/>
    <xf numFmtId="250" fontId="14" fillId="0" borderId="0" applyFill="0" applyBorder="0" applyAlignment="0"/>
    <xf numFmtId="251" fontId="11" fillId="0" borderId="0" applyFill="0" applyBorder="0" applyAlignment="0"/>
    <xf numFmtId="241" fontId="14" fillId="0" borderId="0" applyFill="0" applyBorder="0" applyAlignment="0"/>
    <xf numFmtId="248" fontId="14" fillId="0" borderId="0" applyFill="0" applyBorder="0" applyAlignment="0"/>
    <xf numFmtId="0" fontId="15" fillId="0" borderId="0"/>
    <xf numFmtId="0" fontId="53" fillId="0" borderId="0" applyNumberFormat="0" applyFill="0" applyBorder="0" applyAlignment="0" applyProtection="0">
      <alignment vertical="top"/>
      <protection locked="0"/>
    </xf>
    <xf numFmtId="211" fontId="63" fillId="0" borderId="0" applyFont="0" applyFill="0" applyBorder="0" applyAlignment="0" applyProtection="0"/>
    <xf numFmtId="212" fontId="21" fillId="0" borderId="0">
      <protection locked="0"/>
    </xf>
    <xf numFmtId="176" fontId="1" fillId="0" borderId="0" applyFont="0" applyFill="0" applyBorder="0" applyAlignment="0" applyProtection="0"/>
    <xf numFmtId="196" fontId="11" fillId="0" borderId="0">
      <protection locked="0"/>
    </xf>
    <xf numFmtId="38" fontId="10" fillId="0" borderId="0" applyFont="0" applyFill="0" applyBorder="0" applyAlignment="0" applyProtection="0"/>
    <xf numFmtId="251" fontId="11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0" fontId="11" fillId="0" borderId="0"/>
    <xf numFmtId="226" fontId="59" fillId="0" borderId="0"/>
    <xf numFmtId="226" fontId="59" fillId="0" borderId="0"/>
    <xf numFmtId="226" fontId="59" fillId="0" borderId="0"/>
    <xf numFmtId="226" fontId="59" fillId="0" borderId="0"/>
    <xf numFmtId="226" fontId="59" fillId="0" borderId="0"/>
    <xf numFmtId="177" fontId="10" fillId="0" borderId="0" applyFont="0" applyFill="0" applyBorder="0" applyAlignment="0" applyProtection="0"/>
    <xf numFmtId="3" fontId="55" fillId="0" borderId="0" applyFont="0" applyFill="0" applyBorder="0" applyAlignment="0" applyProtection="0"/>
    <xf numFmtId="0" fontId="29" fillId="0" borderId="0" applyNumberFormat="0" applyAlignment="0">
      <alignment horizontal="left"/>
    </xf>
    <xf numFmtId="0" fontId="6" fillId="0" borderId="0" applyFont="0" applyFill="0" applyBorder="0" applyAlignment="0" applyProtection="0"/>
    <xf numFmtId="196" fontId="11" fillId="0" borderId="0">
      <protection locked="0"/>
    </xf>
    <xf numFmtId="195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" fillId="0" borderId="0" applyFont="0" applyFill="0" applyBorder="0" applyAlignment="0" applyProtection="0"/>
    <xf numFmtId="248" fontId="14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2" applyFill="0" applyBorder="0" applyAlignment="0"/>
    <xf numFmtId="180" fontId="10" fillId="0" borderId="0" applyFont="0" applyFill="0" applyBorder="0" applyAlignment="0" applyProtection="0"/>
    <xf numFmtId="209" fontId="11" fillId="0" borderId="0" applyFont="0" applyFill="0" applyBorder="0" applyAlignment="0" applyProtection="0"/>
    <xf numFmtId="0" fontId="11" fillId="0" borderId="0"/>
    <xf numFmtId="227" fontId="10" fillId="0" borderId="0"/>
    <xf numFmtId="228" fontId="27" fillId="0" borderId="0"/>
    <xf numFmtId="228" fontId="27" fillId="0" borderId="0"/>
    <xf numFmtId="228" fontId="27" fillId="0" borderId="0"/>
    <xf numFmtId="227" fontId="10" fillId="0" borderId="0"/>
    <xf numFmtId="227" fontId="10" fillId="0" borderId="0"/>
    <xf numFmtId="227" fontId="10" fillId="0" borderId="0"/>
    <xf numFmtId="228" fontId="27" fillId="0" borderId="0"/>
    <xf numFmtId="252" fontId="2" fillId="0" borderId="0" applyFont="0" applyFill="0" applyBorder="0" applyAlignment="0" applyProtection="0"/>
    <xf numFmtId="196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14" fontId="109" fillId="0" borderId="0" applyFill="0" applyBorder="0" applyAlignment="0"/>
    <xf numFmtId="0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1" fontId="11" fillId="0" borderId="0"/>
    <xf numFmtId="230" fontId="10" fillId="0" borderId="0"/>
    <xf numFmtId="230" fontId="10" fillId="0" borderId="0"/>
    <xf numFmtId="230" fontId="10" fillId="0" borderId="0"/>
    <xf numFmtId="230" fontId="10" fillId="0" borderId="0"/>
    <xf numFmtId="230" fontId="10" fillId="0" borderId="0"/>
    <xf numFmtId="251" fontId="11" fillId="0" borderId="0" applyFill="0" applyBorder="0" applyAlignment="0"/>
    <xf numFmtId="248" fontId="14" fillId="0" borderId="0" applyFill="0" applyBorder="0" applyAlignment="0"/>
    <xf numFmtId="251" fontId="11" fillId="0" borderId="0" applyFill="0" applyBorder="0" applyAlignment="0"/>
    <xf numFmtId="241" fontId="14" fillId="0" borderId="0" applyFill="0" applyBorder="0" applyAlignment="0"/>
    <xf numFmtId="248" fontId="14" fillId="0" borderId="0" applyFill="0" applyBorder="0" applyAlignment="0"/>
    <xf numFmtId="0" fontId="61" fillId="0" borderId="0" applyNumberFormat="0" applyAlignment="0">
      <alignment horizontal="left"/>
    </xf>
    <xf numFmtId="0" fontId="11" fillId="0" borderId="0" applyFon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42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42" fillId="0" borderId="0">
      <protection locked="0"/>
    </xf>
    <xf numFmtId="196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38" fontId="16" fillId="16" borderId="0" applyNumberFormat="0" applyBorder="0" applyAlignment="0" applyProtection="0"/>
    <xf numFmtId="3" fontId="69" fillId="0" borderId="8">
      <alignment horizontal="right" vertical="center"/>
    </xf>
    <xf numFmtId="4" fontId="69" fillId="0" borderId="8">
      <alignment horizontal="right" vertical="center"/>
    </xf>
    <xf numFmtId="0" fontId="77" fillId="0" borderId="0" applyAlignment="0">
      <alignment horizontal="right"/>
    </xf>
    <xf numFmtId="0" fontId="63" fillId="0" borderId="0"/>
    <xf numFmtId="0" fontId="78" fillId="0" borderId="0"/>
    <xf numFmtId="0" fontId="17" fillId="0" borderId="0">
      <alignment horizontal="left"/>
    </xf>
    <xf numFmtId="0" fontId="18" fillId="0" borderId="9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96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196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229" fontId="11" fillId="0" borderId="0">
      <protection locked="0"/>
    </xf>
    <xf numFmtId="0" fontId="100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10" fontId="16" fillId="16" borderId="2" applyNumberFormat="0" applyBorder="0" applyAlignment="0" applyProtection="0"/>
    <xf numFmtId="260" fontId="28" fillId="0" borderId="2">
      <alignment vertical="center"/>
    </xf>
    <xf numFmtId="251" fontId="11" fillId="0" borderId="0" applyFill="0" applyBorder="0" applyAlignment="0"/>
    <xf numFmtId="248" fontId="14" fillId="0" borderId="0" applyFill="0" applyBorder="0" applyAlignment="0"/>
    <xf numFmtId="251" fontId="11" fillId="0" borderId="0" applyFill="0" applyBorder="0" applyAlignment="0"/>
    <xf numFmtId="241" fontId="14" fillId="0" borderId="0" applyFill="0" applyBorder="0" applyAlignment="0"/>
    <xf numFmtId="248" fontId="14" fillId="0" borderId="0" applyFill="0" applyBorder="0" applyAlignment="0"/>
    <xf numFmtId="261" fontId="28" fillId="0" borderId="2">
      <alignment horizontal="right" vertical="center"/>
    </xf>
    <xf numFmtId="262" fontId="28" fillId="0" borderId="2">
      <alignment vertical="center"/>
    </xf>
    <xf numFmtId="263" fontId="28" fillId="0" borderId="2">
      <alignment vertical="center"/>
    </xf>
    <xf numFmtId="253" fontId="123" fillId="0" borderId="0">
      <alignment horizontal="left"/>
    </xf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19" fillId="0" borderId="11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1" fillId="0" borderId="0" applyFont="0" applyFill="0" applyBorder="0" applyAlignment="0" applyProtection="0"/>
    <xf numFmtId="37" fontId="33" fillId="0" borderId="0"/>
    <xf numFmtId="181" fontId="11" fillId="0" borderId="0"/>
    <xf numFmtId="231" fontId="82" fillId="0" borderId="0"/>
    <xf numFmtId="231" fontId="82" fillId="0" borderId="0"/>
    <xf numFmtId="231" fontId="82" fillId="0" borderId="0"/>
    <xf numFmtId="231" fontId="8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7" fontId="64" fillId="0" borderId="0">
      <alignment vertical="center"/>
    </xf>
    <xf numFmtId="0" fontId="124" fillId="0" borderId="0">
      <alignment vertical="center"/>
    </xf>
    <xf numFmtId="196" fontId="11" fillId="0" borderId="0">
      <protection locked="0"/>
    </xf>
    <xf numFmtId="250" fontId="14" fillId="0" borderId="0" applyFont="0" applyFill="0" applyBorder="0" applyAlignment="0" applyProtection="0"/>
    <xf numFmtId="254" fontId="14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55" fontId="14" fillId="0" borderId="0" applyFont="0" applyFill="0" applyBorder="0" applyAlignment="0" applyProtection="0"/>
    <xf numFmtId="251" fontId="11" fillId="0" borderId="0" applyFill="0" applyBorder="0" applyAlignment="0"/>
    <xf numFmtId="248" fontId="14" fillId="0" borderId="0" applyFill="0" applyBorder="0" applyAlignment="0"/>
    <xf numFmtId="251" fontId="11" fillId="0" borderId="0" applyFill="0" applyBorder="0" applyAlignment="0"/>
    <xf numFmtId="241" fontId="14" fillId="0" borderId="0" applyFill="0" applyBorder="0" applyAlignment="0"/>
    <xf numFmtId="248" fontId="14" fillId="0" borderId="0" applyFill="0" applyBorder="0" applyAlignment="0"/>
    <xf numFmtId="0" fontId="53" fillId="17" borderId="0" applyNumberFormat="0">
      <alignment vertical="center"/>
    </xf>
    <xf numFmtId="30" fontId="54" fillId="0" borderId="0" applyNumberFormat="0" applyFill="0" applyBorder="0" applyAlignment="0" applyProtection="0">
      <alignment horizontal="left"/>
    </xf>
    <xf numFmtId="213" fontId="64" fillId="0" borderId="0">
      <alignment vertical="center"/>
    </xf>
    <xf numFmtId="213" fontId="64" fillId="0" borderId="0">
      <alignment vertical="distributed"/>
    </xf>
    <xf numFmtId="0" fontId="63" fillId="0" borderId="0"/>
    <xf numFmtId="0" fontId="59" fillId="0" borderId="0">
      <alignment horizontal="center" vertical="center"/>
    </xf>
    <xf numFmtId="0" fontId="55" fillId="0" borderId="0"/>
    <xf numFmtId="0" fontId="19" fillId="0" borderId="0"/>
    <xf numFmtId="40" fontId="70" fillId="0" borderId="0" applyBorder="0">
      <alignment horizontal="right"/>
    </xf>
    <xf numFmtId="256" fontId="125" fillId="0" borderId="0">
      <alignment horizontal="center"/>
    </xf>
    <xf numFmtId="49" fontId="109" fillId="0" borderId="0" applyFill="0" applyBorder="0" applyAlignment="0"/>
    <xf numFmtId="255" fontId="14" fillId="0" borderId="0" applyFill="0" applyBorder="0" applyAlignment="0"/>
    <xf numFmtId="257" fontId="14" fillId="0" borderId="0" applyFill="0" applyBorder="0" applyAlignment="0"/>
    <xf numFmtId="0" fontId="71" fillId="17" borderId="10">
      <alignment vertical="center"/>
    </xf>
    <xf numFmtId="0" fontId="26" fillId="0" borderId="0" applyFill="0" applyBorder="0" applyProtection="0">
      <alignment horizontal="centerContinuous" vertical="center"/>
    </xf>
    <xf numFmtId="0" fontId="5" fillId="16" borderId="0" applyFill="0" applyBorder="0" applyProtection="0">
      <alignment horizontal="center" vertical="center"/>
    </xf>
    <xf numFmtId="0" fontId="126" fillId="17" borderId="10">
      <alignment vertical="center"/>
    </xf>
    <xf numFmtId="0" fontId="28" fillId="0" borderId="0"/>
    <xf numFmtId="196" fontId="11" fillId="0" borderId="12">
      <protection locked="0"/>
    </xf>
    <xf numFmtId="229" fontId="11" fillId="0" borderId="12">
      <protection locked="0"/>
    </xf>
    <xf numFmtId="229" fontId="11" fillId="0" borderId="12">
      <protection locked="0"/>
    </xf>
    <xf numFmtId="229" fontId="11" fillId="0" borderId="12">
      <protection locked="0"/>
    </xf>
    <xf numFmtId="229" fontId="11" fillId="0" borderId="12">
      <protection locked="0"/>
    </xf>
    <xf numFmtId="229" fontId="11" fillId="0" borderId="12">
      <protection locked="0"/>
    </xf>
    <xf numFmtId="0" fontId="43" fillId="0" borderId="6">
      <alignment horizontal="left"/>
    </xf>
    <xf numFmtId="205" fontId="10" fillId="0" borderId="0" applyFont="0" applyFill="0" applyBorder="0" applyAlignment="0" applyProtection="0"/>
    <xf numFmtId="206" fontId="10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235" fontId="11" fillId="0" borderId="0" applyFont="0" applyFill="0" applyBorder="0" applyAlignment="0" applyProtection="0"/>
    <xf numFmtId="0" fontId="84" fillId="18" borderId="0" applyNumberFormat="0" applyBorder="0" applyAlignment="0" applyProtection="0">
      <alignment vertical="center"/>
    </xf>
    <xf numFmtId="0" fontId="84" fillId="19" borderId="0" applyNumberFormat="0" applyBorder="0" applyAlignment="0" applyProtection="0">
      <alignment vertical="center"/>
    </xf>
    <xf numFmtId="0" fontId="84" fillId="20" borderId="0" applyNumberFormat="0" applyBorder="0" applyAlignment="0" applyProtection="0">
      <alignment vertical="center"/>
    </xf>
    <xf numFmtId="0" fontId="84" fillId="13" borderId="0" applyNumberFormat="0" applyBorder="0" applyAlignment="0" applyProtection="0">
      <alignment vertical="center"/>
    </xf>
    <xf numFmtId="0" fontId="84" fillId="14" borderId="0" applyNumberFormat="0" applyBorder="0" applyAlignment="0" applyProtection="0">
      <alignment vertical="center"/>
    </xf>
    <xf numFmtId="0" fontId="84" fillId="21" borderId="0" applyNumberFormat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22" borderId="13" applyNumberFormat="0" applyAlignment="0" applyProtection="0">
      <alignment vertical="center"/>
    </xf>
    <xf numFmtId="188" fontId="10" fillId="0" borderId="0">
      <protection locked="0"/>
    </xf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20" fillId="0" borderId="0">
      <protection locked="0"/>
    </xf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0" fillId="0" borderId="0">
      <protection locked="0"/>
    </xf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0" fontId="48" fillId="0" borderId="0"/>
    <xf numFmtId="0" fontId="64" fillId="0" borderId="0">
      <alignment vertical="center"/>
    </xf>
    <xf numFmtId="37" fontId="3" fillId="0" borderId="14">
      <alignment horizontal="center" vertical="center"/>
    </xf>
    <xf numFmtId="37" fontId="3" fillId="0" borderId="4" applyAlignment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190" fontId="4" fillId="0" borderId="0"/>
    <xf numFmtId="246" fontId="10" fillId="0" borderId="0" applyFont="0" applyFill="0" applyBorder="0" applyAlignment="0" applyProtection="0"/>
    <xf numFmtId="0" fontId="4" fillId="0" borderId="0">
      <alignment vertical="center"/>
    </xf>
    <xf numFmtId="0" fontId="107" fillId="0" borderId="0" applyNumberFormat="0" applyFont="0" applyAlignment="0">
      <alignment horizontal="centerContinuous"/>
    </xf>
    <xf numFmtId="0" fontId="87" fillId="3" borderId="0" applyNumberFormat="0" applyBorder="0" applyAlignment="0" applyProtection="0">
      <alignment vertical="center"/>
    </xf>
    <xf numFmtId="0" fontId="2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5" fillId="0" borderId="15">
      <alignment vertical="center"/>
    </xf>
    <xf numFmtId="0" fontId="65" fillId="0" borderId="16">
      <alignment vertical="center"/>
    </xf>
    <xf numFmtId="0" fontId="2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76" fontId="63" fillId="0" borderId="8">
      <alignment vertical="center"/>
    </xf>
    <xf numFmtId="0" fontId="11" fillId="23" borderId="17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62" fillId="0" borderId="0" applyNumberFormat="0" applyFont="0" applyFill="0" applyBorder="0" applyProtection="0">
      <alignment horizontal="distributed" vertical="center" justifyLastLine="1"/>
    </xf>
    <xf numFmtId="212" fontId="2" fillId="0" borderId="0">
      <protection locked="0"/>
    </xf>
    <xf numFmtId="10" fontId="64" fillId="0" borderId="0">
      <alignment vertical="center"/>
    </xf>
    <xf numFmtId="10" fontId="8" fillId="0" borderId="0">
      <alignment vertical="center"/>
    </xf>
    <xf numFmtId="10" fontId="64" fillId="0" borderId="0">
      <alignment vertical="center"/>
    </xf>
    <xf numFmtId="10" fontId="45" fillId="0" borderId="0">
      <alignment vertical="center"/>
    </xf>
    <xf numFmtId="10" fontId="64" fillId="0" borderId="0">
      <alignment vertical="center"/>
    </xf>
    <xf numFmtId="10" fontId="5" fillId="0" borderId="0">
      <alignment vertical="center"/>
    </xf>
    <xf numFmtId="10" fontId="9" fillId="0" borderId="0">
      <alignment vertical="center"/>
    </xf>
    <xf numFmtId="10" fontId="64" fillId="0" borderId="0">
      <alignment vertical="center"/>
    </xf>
    <xf numFmtId="10" fontId="8" fillId="0" borderId="0">
      <alignment vertical="center"/>
    </xf>
    <xf numFmtId="10" fontId="64" fillId="0" borderId="0">
      <alignment vertical="center"/>
    </xf>
    <xf numFmtId="10" fontId="45" fillId="0" borderId="0">
      <alignment vertical="center"/>
    </xf>
    <xf numFmtId="10" fontId="64" fillId="0" borderId="0">
      <alignment vertical="center"/>
    </xf>
    <xf numFmtId="10" fontId="5" fillId="0" borderId="0">
      <alignment vertical="center"/>
    </xf>
    <xf numFmtId="10" fontId="9" fillId="0" borderId="0">
      <alignment vertical="center"/>
    </xf>
    <xf numFmtId="10" fontId="8" fillId="0" borderId="0">
      <alignment vertical="center"/>
    </xf>
    <xf numFmtId="212" fontId="67" fillId="0" borderId="0">
      <protection locked="0"/>
    </xf>
    <xf numFmtId="212" fontId="2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12" fontId="12" fillId="0" borderId="0">
      <protection locked="0"/>
    </xf>
    <xf numFmtId="212" fontId="12" fillId="0" borderId="0">
      <protection locked="0"/>
    </xf>
    <xf numFmtId="212" fontId="67" fillId="0" borderId="0">
      <protection locked="0"/>
    </xf>
    <xf numFmtId="212" fontId="31" fillId="0" borderId="0">
      <protection locked="0"/>
    </xf>
    <xf numFmtId="212" fontId="31" fillId="0" borderId="0">
      <protection locked="0"/>
    </xf>
    <xf numFmtId="212" fontId="66" fillId="0" borderId="0">
      <protection locked="0"/>
    </xf>
    <xf numFmtId="212" fontId="66" fillId="0" borderId="0">
      <protection locked="0"/>
    </xf>
    <xf numFmtId="212" fontId="67" fillId="0" borderId="0">
      <protection locked="0"/>
    </xf>
    <xf numFmtId="238" fontId="2" fillId="0" borderId="0" applyFont="0" applyFill="0" applyBorder="0" applyProtection="0">
      <alignment horizontal="center" vertical="center"/>
    </xf>
    <xf numFmtId="239" fontId="2" fillId="0" borderId="0" applyFont="0" applyFill="0" applyBorder="0" applyProtection="0">
      <alignment horizontal="center" vertical="center"/>
    </xf>
    <xf numFmtId="9" fontId="4" fillId="16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237" fontId="2" fillId="0" borderId="0" applyFont="0" applyFill="0" applyBorder="0" applyAlignment="0" applyProtection="0"/>
    <xf numFmtId="232" fontId="62" fillId="0" borderId="0" applyFont="0" applyFill="0" applyBorder="0" applyAlignment="0" applyProtection="0"/>
    <xf numFmtId="0" fontId="88" fillId="24" borderId="0" applyNumberFormat="0" applyBorder="0" applyAlignment="0" applyProtection="0">
      <alignment vertical="center"/>
    </xf>
    <xf numFmtId="0" fontId="14" fillId="0" borderId="18" applyFont="0" applyFill="0" applyAlignment="0" applyProtection="0">
      <alignment horizontal="center" vertical="center"/>
    </xf>
    <xf numFmtId="0" fontId="36" fillId="0" borderId="0"/>
    <xf numFmtId="176" fontId="30" fillId="0" borderId="19">
      <alignment vertical="center"/>
    </xf>
    <xf numFmtId="233" fontId="2" fillId="0" borderId="20" applyBorder="0"/>
    <xf numFmtId="0" fontId="62" fillId="0" borderId="0" applyNumberFormat="0" applyFont="0" applyFill="0" applyBorder="0" applyProtection="0">
      <alignment horizontal="centerContinuous" vertical="center"/>
    </xf>
    <xf numFmtId="183" fontId="99" fillId="0" borderId="21">
      <alignment vertical="center"/>
    </xf>
    <xf numFmtId="0" fontId="89" fillId="0" borderId="0" applyNumberFormat="0" applyFill="0" applyBorder="0" applyAlignment="0" applyProtection="0">
      <alignment vertical="center"/>
    </xf>
    <xf numFmtId="0" fontId="90" fillId="25" borderId="22" applyNumberFormat="0" applyAlignment="0" applyProtection="0">
      <alignment vertical="center"/>
    </xf>
    <xf numFmtId="3" fontId="46" fillId="0" borderId="0">
      <alignment vertical="center" wrapText="1"/>
    </xf>
    <xf numFmtId="3" fontId="47" fillId="0" borderId="0">
      <alignment vertical="center" wrapText="1"/>
    </xf>
    <xf numFmtId="216" fontId="64" fillId="0" borderId="0">
      <alignment vertical="center"/>
    </xf>
    <xf numFmtId="176" fontId="8" fillId="0" borderId="19">
      <alignment vertical="center"/>
    </xf>
    <xf numFmtId="185" fontId="10" fillId="0" borderId="0">
      <alignment vertical="center"/>
    </xf>
    <xf numFmtId="184" fontId="81" fillId="0" borderId="0">
      <alignment vertical="center"/>
    </xf>
    <xf numFmtId="184" fontId="81" fillId="0" borderId="0">
      <alignment vertical="center"/>
    </xf>
    <xf numFmtId="184" fontId="81" fillId="0" borderId="0">
      <alignment vertical="center"/>
    </xf>
    <xf numFmtId="184" fontId="81" fillId="0" borderId="0">
      <alignment vertical="center"/>
    </xf>
    <xf numFmtId="38" fontId="2" fillId="0" borderId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 applyFont="0" applyFill="0" applyBorder="0" applyAlignment="0" applyProtection="0"/>
    <xf numFmtId="0" fontId="59" fillId="0" borderId="0"/>
    <xf numFmtId="0" fontId="37" fillId="0" borderId="23"/>
    <xf numFmtId="0" fontId="91" fillId="0" borderId="24" applyNumberFormat="0" applyFill="0" applyAlignment="0" applyProtection="0">
      <alignment vertical="center"/>
    </xf>
    <xf numFmtId="259" fontId="28" fillId="0" borderId="2" applyBorder="0">
      <alignment vertical="center"/>
    </xf>
    <xf numFmtId="0" fontId="92" fillId="0" borderId="25" applyNumberFormat="0" applyFill="0" applyAlignment="0" applyProtection="0">
      <alignment vertical="center"/>
    </xf>
    <xf numFmtId="197" fontId="11" fillId="0" borderId="0" applyFont="0" applyFill="0" applyBorder="0" applyAlignment="0" applyProtection="0"/>
    <xf numFmtId="0" fontId="108" fillId="0" borderId="0">
      <alignment vertical="center"/>
    </xf>
    <xf numFmtId="0" fontId="38" fillId="0" borderId="0">
      <alignment horizontal="center" vertical="center"/>
    </xf>
    <xf numFmtId="0" fontId="93" fillId="7" borderId="13" applyNumberFormat="0" applyAlignment="0" applyProtection="0">
      <alignment vertical="center"/>
    </xf>
    <xf numFmtId="4" fontId="21" fillId="0" borderId="0">
      <protection locked="0"/>
    </xf>
    <xf numFmtId="0" fontId="48" fillId="0" borderId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4" fontId="21" fillId="0" borderId="0">
      <protection locked="0"/>
    </xf>
    <xf numFmtId="3" fontId="13" fillId="0" borderId="0" applyFont="0" applyFill="0" applyBorder="0" applyAlignment="0" applyProtection="0"/>
    <xf numFmtId="0" fontId="49" fillId="0" borderId="21" applyFill="0" applyBorder="0" applyProtection="0">
      <alignment horizontal="left" vertical="center"/>
    </xf>
    <xf numFmtId="0" fontId="48" fillId="26" borderId="0"/>
    <xf numFmtId="0" fontId="29" fillId="0" borderId="0"/>
    <xf numFmtId="0" fontId="94" fillId="0" borderId="26" applyNumberFormat="0" applyFill="0" applyAlignment="0" applyProtection="0">
      <alignment vertical="center"/>
    </xf>
    <xf numFmtId="0" fontId="95" fillId="0" borderId="27" applyNumberFormat="0" applyFill="0" applyAlignment="0" applyProtection="0">
      <alignment vertical="center"/>
    </xf>
    <xf numFmtId="0" fontId="96" fillId="0" borderId="28" applyNumberFormat="0" applyFill="0" applyAlignment="0" applyProtection="0">
      <alignment vertical="center"/>
    </xf>
    <xf numFmtId="0" fontId="96" fillId="0" borderId="0" applyNumberFormat="0" applyFill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2" fillId="0" borderId="0"/>
    <xf numFmtId="0" fontId="98" fillId="22" borderId="29" applyNumberFormat="0" applyAlignment="0" applyProtection="0">
      <alignment vertical="center"/>
    </xf>
    <xf numFmtId="212" fontId="2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12" fontId="12" fillId="0" borderId="0">
      <protection locked="0"/>
    </xf>
    <xf numFmtId="212" fontId="12" fillId="0" borderId="0">
      <protection locked="0"/>
    </xf>
    <xf numFmtId="212" fontId="67" fillId="0" borderId="0">
      <protection locked="0"/>
    </xf>
    <xf numFmtId="212" fontId="31" fillId="0" borderId="0">
      <protection locked="0"/>
    </xf>
    <xf numFmtId="212" fontId="31" fillId="0" borderId="0">
      <protection locked="0"/>
    </xf>
    <xf numFmtId="212" fontId="66" fillId="0" borderId="0">
      <protection locked="0"/>
    </xf>
    <xf numFmtId="212" fontId="66" fillId="0" borderId="0">
      <protection locked="0"/>
    </xf>
    <xf numFmtId="212" fontId="67" fillId="0" borderId="0">
      <protection locked="0"/>
    </xf>
    <xf numFmtId="184" fontId="27" fillId="0" borderId="0" applyFont="0" applyFill="0" applyBorder="0" applyAlignment="0" applyProtection="0">
      <alignment vertical="center"/>
    </xf>
    <xf numFmtId="212" fontId="2" fillId="0" borderId="0">
      <protection locked="0"/>
    </xf>
    <xf numFmtId="240" fontId="2" fillId="0" borderId="0" applyFont="0" applyFill="0" applyBorder="0" applyProtection="0">
      <alignment vertical="center"/>
    </xf>
    <xf numFmtId="176" fontId="63" fillId="0" borderId="2">
      <alignment horizontal="center" vertical="center"/>
    </xf>
    <xf numFmtId="212" fontId="67" fillId="0" borderId="0">
      <protection locked="0"/>
    </xf>
    <xf numFmtId="41" fontId="11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10" fillId="0" borderId="2"/>
    <xf numFmtId="38" fontId="2" fillId="16" borderId="0" applyFill="0" applyBorder="0" applyProtection="0">
      <alignment horizontal="right"/>
    </xf>
    <xf numFmtId="178" fontId="2" fillId="16" borderId="0" applyFill="0" applyBorder="0" applyProtection="0">
      <alignment horizontal="right"/>
    </xf>
    <xf numFmtId="0" fontId="4" fillId="16" borderId="0" applyFill="0" applyBorder="0" applyProtection="0">
      <alignment horizontal="right"/>
    </xf>
    <xf numFmtId="0" fontId="4" fillId="16" borderId="0" applyFill="0" applyBorder="0" applyProtection="0">
      <alignment horizontal="right"/>
    </xf>
    <xf numFmtId="0" fontId="4" fillId="16" borderId="0" applyFill="0" applyBorder="0" applyProtection="0">
      <alignment horizontal="right"/>
    </xf>
    <xf numFmtId="178" fontId="2" fillId="16" borderId="0" applyFill="0" applyBorder="0" applyProtection="0">
      <alignment horizontal="right"/>
    </xf>
    <xf numFmtId="178" fontId="2" fillId="16" borderId="0" applyFill="0" applyBorder="0" applyProtection="0">
      <alignment horizontal="right"/>
    </xf>
    <xf numFmtId="178" fontId="2" fillId="16" borderId="0" applyFill="0" applyBorder="0" applyProtection="0">
      <alignment horizontal="right"/>
    </xf>
    <xf numFmtId="0" fontId="4" fillId="16" borderId="0" applyFill="0" applyBorder="0" applyProtection="0">
      <alignment horizontal="right"/>
    </xf>
    <xf numFmtId="9" fontId="31" fillId="0" borderId="0"/>
    <xf numFmtId="177" fontId="6" fillId="0" borderId="30"/>
    <xf numFmtId="38" fontId="62" fillId="0" borderId="0" applyFont="0" applyFill="0" applyBorder="0" applyAlignment="0" applyProtection="0">
      <alignment vertical="center"/>
    </xf>
    <xf numFmtId="183" fontId="62" fillId="0" borderId="0" applyFont="0" applyFill="0" applyBorder="0" applyAlignment="0" applyProtection="0">
      <alignment vertical="center"/>
    </xf>
    <xf numFmtId="38" fontId="62" fillId="0" borderId="0" applyFill="0" applyBorder="0" applyAlignment="0" applyProtection="0">
      <alignment vertical="center"/>
    </xf>
    <xf numFmtId="216" fontId="31" fillId="0" borderId="0" applyFont="0" applyFill="0" applyBorder="0" applyAlignment="0" applyProtection="0"/>
    <xf numFmtId="191" fontId="6" fillId="0" borderId="0" applyFont="0" applyFill="0" applyBorder="0" applyAlignment="0" applyProtection="0">
      <alignment textRotation="255"/>
    </xf>
    <xf numFmtId="194" fontId="6" fillId="0" borderId="0" applyFont="0" applyFill="0" applyBorder="0" applyAlignment="0" applyProtection="0">
      <alignment textRotation="255"/>
    </xf>
    <xf numFmtId="236" fontId="61" fillId="0" borderId="2">
      <alignment vertical="center"/>
    </xf>
    <xf numFmtId="193" fontId="6" fillId="0" borderId="0" applyFont="0" applyFill="0" applyBorder="0" applyAlignment="0" applyProtection="0">
      <alignment textRotation="255"/>
    </xf>
    <xf numFmtId="192" fontId="6" fillId="0" borderId="0" applyFont="0" applyFill="0" applyBorder="0" applyAlignment="0" applyProtection="0">
      <alignment textRotation="255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64" fillId="0" borderId="0" applyFont="0" applyFill="0" applyBorder="0" applyAlignment="0" applyProtection="0"/>
    <xf numFmtId="177" fontId="64" fillId="0" borderId="0" applyFont="0" applyFill="0" applyBorder="0" applyAlignment="0" applyProtection="0"/>
    <xf numFmtId="176" fontId="2" fillId="0" borderId="0" applyFont="0" applyFill="0" applyBorder="0" applyAlignment="0" applyProtection="0"/>
    <xf numFmtId="212" fontId="2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12" fillId="0" borderId="0">
      <protection locked="0"/>
    </xf>
    <xf numFmtId="212" fontId="12" fillId="0" borderId="0">
      <protection locked="0"/>
    </xf>
    <xf numFmtId="212" fontId="31" fillId="0" borderId="0">
      <protection locked="0"/>
    </xf>
    <xf numFmtId="212" fontId="31" fillId="0" borderId="0">
      <protection locked="0"/>
    </xf>
    <xf numFmtId="212" fontId="66" fillId="0" borderId="0">
      <protection locked="0"/>
    </xf>
    <xf numFmtId="212" fontId="66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08" fontId="50" fillId="0" borderId="0" applyFont="0" applyFill="0" applyBorder="0" applyAlignment="0" applyProtection="0"/>
    <xf numFmtId="0" fontId="2" fillId="0" borderId="0" applyFont="0" applyFill="0" applyBorder="0" applyAlignment="0" applyProtection="0"/>
    <xf numFmtId="207" fontId="50" fillId="0" borderId="0" applyFont="0" applyFill="0" applyBorder="0" applyAlignment="0" applyProtection="0"/>
    <xf numFmtId="187" fontId="10" fillId="0" borderId="0">
      <protection locked="0"/>
    </xf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212" fontId="2" fillId="0" borderId="0">
      <protection locked="0"/>
    </xf>
    <xf numFmtId="212" fontId="67" fillId="0" borderId="0">
      <protection locked="0"/>
    </xf>
    <xf numFmtId="212" fontId="2" fillId="0" borderId="0">
      <protection locked="0"/>
    </xf>
    <xf numFmtId="212" fontId="2" fillId="0" borderId="0">
      <protection locked="0"/>
    </xf>
    <xf numFmtId="212" fontId="12" fillId="0" borderId="0">
      <protection locked="0"/>
    </xf>
    <xf numFmtId="212" fontId="12" fillId="0" borderId="0">
      <protection locked="0"/>
    </xf>
    <xf numFmtId="212" fontId="31" fillId="0" borderId="0">
      <protection locked="0"/>
    </xf>
    <xf numFmtId="212" fontId="31" fillId="0" borderId="0">
      <protection locked="0"/>
    </xf>
    <xf numFmtId="212" fontId="66" fillId="0" borderId="0">
      <protection locked="0"/>
    </xf>
    <xf numFmtId="212" fontId="66" fillId="0" borderId="0">
      <protection locked="0"/>
    </xf>
    <xf numFmtId="212" fontId="67" fillId="0" borderId="0"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38" fontId="3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09" fillId="0" borderId="0"/>
    <xf numFmtId="0" fontId="140" fillId="0" borderId="0">
      <alignment vertical="center"/>
    </xf>
    <xf numFmtId="0" fontId="51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6" fillId="0" borderId="0" applyProtection="0"/>
    <xf numFmtId="0" fontId="64" fillId="0" borderId="7">
      <alignment horizontal="center" vertical="center"/>
    </xf>
    <xf numFmtId="0" fontId="21" fillId="0" borderId="31">
      <protection locked="0"/>
    </xf>
    <xf numFmtId="0" fontId="13" fillId="0" borderId="31" applyNumberFormat="0" applyFont="0" applyFill="0" applyAlignment="0" applyProtection="0"/>
    <xf numFmtId="0" fontId="13" fillId="0" borderId="31" applyNumberFormat="0" applyFont="0" applyFill="0" applyAlignment="0" applyProtection="0"/>
    <xf numFmtId="0" fontId="13" fillId="0" borderId="31" applyNumberFormat="0" applyFont="0" applyFill="0" applyAlignment="0" applyProtection="0"/>
    <xf numFmtId="0" fontId="13" fillId="0" borderId="31" applyNumberFormat="0" applyFont="0" applyFill="0" applyAlignment="0" applyProtection="0"/>
    <xf numFmtId="0" fontId="13" fillId="0" borderId="31" applyNumberFormat="0" applyFont="0" applyFill="0" applyAlignment="0" applyProtection="0"/>
    <xf numFmtId="177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86" fontId="10" fillId="0" borderId="0">
      <protection locked="0"/>
    </xf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224" fontId="13" fillId="0" borderId="0" applyFont="0" applyFill="0" applyBorder="0" applyAlignment="0" applyProtection="0"/>
    <xf numFmtId="189" fontId="10" fillId="0" borderId="0">
      <protection locked="0"/>
    </xf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  <xf numFmtId="225" fontId="13" fillId="0" borderId="0" applyFont="0" applyFill="0" applyBorder="0" applyAlignment="0" applyProtection="0"/>
  </cellStyleXfs>
  <cellXfs count="234">
    <xf numFmtId="38" fontId="0" fillId="0" borderId="0" xfId="0">
      <alignment vertical="center"/>
    </xf>
    <xf numFmtId="0" fontId="73" fillId="0" borderId="32" xfId="1820" applyFont="1" applyBorder="1" applyAlignment="1">
      <alignment horizontal="centerContinuous" vertical="center"/>
    </xf>
    <xf numFmtId="0" fontId="73" fillId="0" borderId="10" xfId="1820" applyNumberFormat="1" applyFont="1" applyBorder="1" applyAlignment="1">
      <alignment horizontal="centerContinuous" vertical="center"/>
    </xf>
    <xf numFmtId="0" fontId="73" fillId="0" borderId="33" xfId="1820" applyNumberFormat="1" applyFont="1" applyBorder="1" applyAlignment="1">
      <alignment horizontal="centerContinuous" vertical="center"/>
    </xf>
    <xf numFmtId="0" fontId="73" fillId="0" borderId="0" xfId="1820" applyFont="1" applyBorder="1" applyAlignment="1">
      <alignment horizontal="center" vertical="center"/>
    </xf>
    <xf numFmtId="0" fontId="130" fillId="0" borderId="0" xfId="1820" applyFont="1" applyBorder="1" applyAlignment="1">
      <alignment horizontal="center" vertical="center"/>
    </xf>
    <xf numFmtId="0" fontId="73" fillId="0" borderId="0" xfId="1820" applyFont="1" applyBorder="1" applyAlignment="1">
      <alignment horizontal="centerContinuous" vertical="center"/>
    </xf>
    <xf numFmtId="179" fontId="73" fillId="0" borderId="0" xfId="1820" applyNumberFormat="1" applyFont="1" applyBorder="1" applyAlignment="1">
      <alignment horizontal="center" vertical="center"/>
    </xf>
    <xf numFmtId="1" fontId="73" fillId="0" borderId="0" xfId="1820" applyNumberFormat="1" applyFont="1" applyBorder="1" applyAlignment="1">
      <alignment horizontal="center" vertical="center"/>
    </xf>
    <xf numFmtId="2" fontId="73" fillId="0" borderId="0" xfId="1820" applyNumberFormat="1" applyFont="1" applyBorder="1" applyAlignment="1">
      <alignment horizontal="center" vertical="center"/>
    </xf>
    <xf numFmtId="0" fontId="73" fillId="0" borderId="2" xfId="1820" applyFont="1" applyBorder="1" applyAlignment="1">
      <alignment horizontal="center" vertical="center"/>
    </xf>
    <xf numFmtId="0" fontId="73" fillId="0" borderId="2" xfId="1820" applyNumberFormat="1" applyFont="1" applyBorder="1" applyAlignment="1">
      <alignment horizontal="center" vertical="center"/>
    </xf>
    <xf numFmtId="0" fontId="73" fillId="0" borderId="32" xfId="1820" applyFont="1" applyBorder="1" applyAlignment="1">
      <alignment vertical="center"/>
    </xf>
    <xf numFmtId="0" fontId="73" fillId="0" borderId="10" xfId="1820" applyFont="1" applyBorder="1" applyAlignment="1">
      <alignment horizontal="left" vertical="center"/>
    </xf>
    <xf numFmtId="223" fontId="73" fillId="0" borderId="10" xfId="1820" applyNumberFormat="1" applyFont="1" applyBorder="1" applyAlignment="1">
      <alignment horizontal="left" vertical="center"/>
    </xf>
    <xf numFmtId="0" fontId="73" fillId="0" borderId="10" xfId="1820" applyNumberFormat="1" applyFont="1" applyBorder="1" applyAlignment="1">
      <alignment horizontal="center" vertical="center"/>
    </xf>
    <xf numFmtId="176" fontId="73" fillId="0" borderId="10" xfId="1748" applyFont="1" applyBorder="1" applyAlignment="1">
      <alignment vertical="center"/>
    </xf>
    <xf numFmtId="223" fontId="73" fillId="0" borderId="10" xfId="1820" applyNumberFormat="1" applyFont="1" applyBorder="1" applyAlignment="1">
      <alignment vertical="center"/>
    </xf>
    <xf numFmtId="223" fontId="73" fillId="0" borderId="33" xfId="1820" applyNumberFormat="1" applyFont="1" applyBorder="1" applyAlignment="1">
      <alignment vertical="center"/>
    </xf>
    <xf numFmtId="0" fontId="73" fillId="0" borderId="0" xfId="1822" applyFont="1" applyBorder="1"/>
    <xf numFmtId="0" fontId="73" fillId="0" borderId="0" xfId="1820" applyFont="1" applyBorder="1" applyAlignment="1">
      <alignment vertical="center"/>
    </xf>
    <xf numFmtId="0" fontId="73" fillId="0" borderId="34" xfId="1821" applyFont="1" applyFill="1" applyBorder="1" applyAlignment="1">
      <alignment horizontal="center" vertical="center"/>
    </xf>
    <xf numFmtId="0" fontId="73" fillId="0" borderId="35" xfId="1821" applyFont="1" applyBorder="1" applyAlignment="1">
      <alignment horizontal="left" vertical="center"/>
    </xf>
    <xf numFmtId="0" fontId="73" fillId="0" borderId="15" xfId="1821" applyFont="1" applyBorder="1" applyAlignment="1">
      <alignment horizontal="left" vertical="center"/>
    </xf>
    <xf numFmtId="265" fontId="131" fillId="0" borderId="36" xfId="1776" applyNumberFormat="1" applyFont="1" applyBorder="1" applyAlignment="1">
      <alignment horizontal="right" vertical="center"/>
    </xf>
    <xf numFmtId="266" fontId="73" fillId="0" borderId="36" xfId="1776" applyNumberFormat="1" applyFont="1" applyBorder="1" applyAlignment="1">
      <alignment horizontal="right" vertical="center"/>
    </xf>
    <xf numFmtId="266" fontId="73" fillId="0" borderId="35" xfId="1776" applyNumberFormat="1" applyFont="1" applyBorder="1" applyAlignment="1">
      <alignment horizontal="right" vertical="center"/>
    </xf>
    <xf numFmtId="0" fontId="73" fillId="0" borderId="36" xfId="1820" applyFont="1" applyBorder="1" applyAlignment="1">
      <alignment horizontal="center" vertical="center"/>
    </xf>
    <xf numFmtId="0" fontId="73" fillId="0" borderId="36" xfId="1694" applyNumberFormat="1" applyFont="1" applyBorder="1" applyAlignment="1">
      <alignment horizontal="center" vertical="center"/>
    </xf>
    <xf numFmtId="3" fontId="130" fillId="0" borderId="15" xfId="1748" applyNumberFormat="1" applyFont="1" applyFill="1" applyBorder="1" applyAlignment="1">
      <alignment horizontal="center" vertical="center"/>
    </xf>
    <xf numFmtId="0" fontId="73" fillId="0" borderId="0" xfId="1820" applyFont="1" applyFill="1" applyBorder="1" applyAlignment="1">
      <alignment horizontal="center" vertical="center"/>
    </xf>
    <xf numFmtId="43" fontId="73" fillId="0" borderId="0" xfId="1820" applyNumberFormat="1" applyFont="1" applyBorder="1" applyAlignment="1">
      <alignment horizontal="center" vertical="center"/>
    </xf>
    <xf numFmtId="0" fontId="73" fillId="0" borderId="0" xfId="1820" applyFont="1" applyFill="1" applyBorder="1" applyAlignment="1">
      <alignment vertical="center"/>
    </xf>
    <xf numFmtId="0" fontId="130" fillId="0" borderId="0" xfId="1820" applyFont="1" applyFill="1" applyBorder="1" applyAlignment="1">
      <alignment horizontal="center" vertical="center"/>
    </xf>
    <xf numFmtId="179" fontId="73" fillId="0" borderId="0" xfId="1820" applyNumberFormat="1" applyFont="1" applyFill="1" applyBorder="1" applyAlignment="1">
      <alignment horizontal="center" vertical="center"/>
    </xf>
    <xf numFmtId="1" fontId="73" fillId="0" borderId="0" xfId="1820" applyNumberFormat="1" applyFont="1" applyFill="1" applyBorder="1" applyAlignment="1">
      <alignment horizontal="center" vertical="center"/>
    </xf>
    <xf numFmtId="2" fontId="73" fillId="0" borderId="0" xfId="1820" applyNumberFormat="1" applyFont="1" applyFill="1" applyBorder="1" applyAlignment="1">
      <alignment horizontal="center" vertical="center"/>
    </xf>
    <xf numFmtId="223" fontId="73" fillId="0" borderId="0" xfId="1820" applyNumberFormat="1" applyFont="1" applyFill="1" applyBorder="1" applyAlignment="1">
      <alignment horizontal="center" vertical="center"/>
    </xf>
    <xf numFmtId="0" fontId="73" fillId="0" borderId="7" xfId="1820" applyFont="1" applyBorder="1" applyAlignment="1">
      <alignment horizontal="center" vertical="center"/>
    </xf>
    <xf numFmtId="266" fontId="73" fillId="0" borderId="7" xfId="1776" applyNumberFormat="1" applyFont="1" applyBorder="1" applyAlignment="1">
      <alignment horizontal="right" vertical="center"/>
    </xf>
    <xf numFmtId="0" fontId="73" fillId="0" borderId="35" xfId="1821" applyFont="1" applyFill="1" applyBorder="1" applyAlignment="1">
      <alignment horizontal="left" vertical="center"/>
    </xf>
    <xf numFmtId="0" fontId="73" fillId="0" borderId="15" xfId="1821" applyFont="1" applyFill="1" applyBorder="1" applyAlignment="1">
      <alignment horizontal="left" vertical="center"/>
    </xf>
    <xf numFmtId="266" fontId="73" fillId="0" borderId="36" xfId="1776" applyNumberFormat="1" applyFont="1" applyFill="1" applyBorder="1" applyAlignment="1">
      <alignment horizontal="right" vertical="center"/>
    </xf>
    <xf numFmtId="266" fontId="73" fillId="0" borderId="37" xfId="1776" applyNumberFormat="1" applyFont="1" applyBorder="1" applyAlignment="1">
      <alignment horizontal="right" vertical="center"/>
    </xf>
    <xf numFmtId="0" fontId="73" fillId="0" borderId="36" xfId="1820" applyFont="1" applyFill="1" applyBorder="1" applyAlignment="1">
      <alignment horizontal="center" vertical="center"/>
    </xf>
    <xf numFmtId="0" fontId="73" fillId="0" borderId="36" xfId="1694" applyNumberFormat="1" applyFont="1" applyFill="1" applyBorder="1" applyAlignment="1">
      <alignment horizontal="center" vertical="center"/>
    </xf>
    <xf numFmtId="0" fontId="73" fillId="27" borderId="0" xfId="1820" applyFont="1" applyFill="1" applyBorder="1" applyAlignment="1">
      <alignment horizontal="center" vertical="center"/>
    </xf>
    <xf numFmtId="0" fontId="73" fillId="27" borderId="0" xfId="1820" applyFont="1" applyFill="1" applyBorder="1" applyAlignment="1">
      <alignment vertical="center"/>
    </xf>
    <xf numFmtId="0" fontId="130" fillId="27" borderId="0" xfId="1820" applyFont="1" applyFill="1" applyBorder="1" applyAlignment="1">
      <alignment horizontal="center" vertical="center"/>
    </xf>
    <xf numFmtId="179" fontId="73" fillId="27" borderId="0" xfId="1820" applyNumberFormat="1" applyFont="1" applyFill="1" applyBorder="1" applyAlignment="1">
      <alignment horizontal="center" vertical="center"/>
    </xf>
    <xf numFmtId="1" fontId="73" fillId="27" borderId="0" xfId="1820" applyNumberFormat="1" applyFont="1" applyFill="1" applyBorder="1" applyAlignment="1">
      <alignment horizontal="center" vertical="center"/>
    </xf>
    <xf numFmtId="2" fontId="73" fillId="27" borderId="0" xfId="1820" applyNumberFormat="1" applyFont="1" applyFill="1" applyBorder="1" applyAlignment="1">
      <alignment horizontal="center" vertical="center"/>
    </xf>
    <xf numFmtId="223" fontId="73" fillId="27" borderId="0" xfId="1820" applyNumberFormat="1" applyFont="1" applyFill="1" applyBorder="1" applyAlignment="1">
      <alignment horizontal="center" vertical="center"/>
    </xf>
    <xf numFmtId="0" fontId="73" fillId="0" borderId="7" xfId="1694" applyNumberFormat="1" applyFont="1" applyBorder="1" applyAlignment="1">
      <alignment horizontal="center" vertical="center"/>
    </xf>
    <xf numFmtId="3" fontId="130" fillId="0" borderId="36" xfId="1748" applyNumberFormat="1" applyFont="1" applyFill="1" applyBorder="1" applyAlignment="1">
      <alignment horizontal="center" vertical="center"/>
    </xf>
    <xf numFmtId="37" fontId="73" fillId="0" borderId="23" xfId="1820" applyNumberFormat="1" applyFont="1" applyFill="1" applyBorder="1" applyAlignment="1">
      <alignment horizontal="left" vertical="center"/>
    </xf>
    <xf numFmtId="266" fontId="73" fillId="0" borderId="38" xfId="1776" applyNumberFormat="1" applyFont="1" applyBorder="1" applyAlignment="1">
      <alignment horizontal="right" vertical="center"/>
    </xf>
    <xf numFmtId="0" fontId="73" fillId="0" borderId="39" xfId="1694" applyNumberFormat="1" applyFont="1" applyBorder="1" applyAlignment="1">
      <alignment horizontal="center" vertical="center"/>
    </xf>
    <xf numFmtId="3" fontId="130" fillId="0" borderId="7" xfId="1748" applyNumberFormat="1" applyFont="1" applyFill="1" applyBorder="1" applyAlignment="1">
      <alignment horizontal="center" vertical="center"/>
    </xf>
    <xf numFmtId="0" fontId="73" fillId="0" borderId="32" xfId="1820" applyFont="1" applyFill="1" applyBorder="1" applyAlignment="1">
      <alignment horizontal="left" vertical="center"/>
    </xf>
    <xf numFmtId="0" fontId="73" fillId="0" borderId="10" xfId="1820" applyFont="1" applyFill="1" applyBorder="1" applyAlignment="1">
      <alignment horizontal="center" vertical="center"/>
    </xf>
    <xf numFmtId="37" fontId="73" fillId="0" borderId="10" xfId="1820" applyNumberFormat="1" applyFont="1" applyFill="1" applyBorder="1" applyAlignment="1">
      <alignment horizontal="left" vertical="center"/>
    </xf>
    <xf numFmtId="266" fontId="73" fillId="0" borderId="20" xfId="1776" applyNumberFormat="1" applyFont="1" applyBorder="1" applyAlignment="1">
      <alignment horizontal="right" vertical="center"/>
    </xf>
    <xf numFmtId="1" fontId="73" fillId="0" borderId="2" xfId="1820" applyNumberFormat="1" applyFont="1" applyFill="1" applyBorder="1" applyAlignment="1">
      <alignment horizontal="center" vertical="center"/>
    </xf>
    <xf numFmtId="0" fontId="73" fillId="0" borderId="2" xfId="1694" applyNumberFormat="1" applyFont="1" applyBorder="1" applyAlignment="1">
      <alignment horizontal="center" vertical="center"/>
    </xf>
    <xf numFmtId="3" fontId="130" fillId="0" borderId="2" xfId="1748" applyNumberFormat="1" applyFont="1" applyFill="1" applyBorder="1" applyAlignment="1">
      <alignment horizontal="center" vertical="center"/>
    </xf>
    <xf numFmtId="0" fontId="73" fillId="0" borderId="0" xfId="1820" applyNumberFormat="1" applyFont="1" applyBorder="1" applyAlignment="1">
      <alignment horizontal="center" vertical="center"/>
    </xf>
    <xf numFmtId="176" fontId="73" fillId="0" borderId="0" xfId="1748" applyFont="1" applyBorder="1" applyAlignment="1">
      <alignment vertical="center"/>
    </xf>
    <xf numFmtId="223" fontId="73" fillId="0" borderId="0" xfId="1820" applyNumberFormat="1" applyFont="1" applyBorder="1" applyAlignment="1">
      <alignment vertical="center"/>
    </xf>
    <xf numFmtId="3" fontId="130" fillId="0" borderId="0" xfId="1748" applyNumberFormat="1" applyFont="1" applyBorder="1" applyAlignment="1">
      <alignment horizontal="center" vertical="center"/>
    </xf>
    <xf numFmtId="223" fontId="73" fillId="0" borderId="0" xfId="1820" applyNumberFormat="1" applyFont="1" applyBorder="1" applyAlignment="1">
      <alignment horizontal="center" vertical="center"/>
    </xf>
    <xf numFmtId="0" fontId="73" fillId="0" borderId="0" xfId="1820" applyFont="1" applyAlignment="1">
      <alignment horizontal="center" vertical="center"/>
    </xf>
    <xf numFmtId="0" fontId="73" fillId="0" borderId="0" xfId="1820" applyNumberFormat="1" applyFont="1" applyAlignment="1">
      <alignment horizontal="center" vertical="center"/>
    </xf>
    <xf numFmtId="0" fontId="73" fillId="0" borderId="40" xfId="1820" applyNumberFormat="1" applyFont="1" applyBorder="1" applyAlignment="1">
      <alignment horizontal="center" vertical="center"/>
    </xf>
    <xf numFmtId="176" fontId="73" fillId="0" borderId="40" xfId="1748" applyFont="1" applyBorder="1" applyAlignment="1">
      <alignment vertical="center"/>
    </xf>
    <xf numFmtId="223" fontId="73" fillId="0" borderId="0" xfId="1820" applyNumberFormat="1" applyFont="1" applyAlignment="1">
      <alignment vertical="center"/>
    </xf>
    <xf numFmtId="223" fontId="73" fillId="0" borderId="40" xfId="1820" applyNumberFormat="1" applyFont="1" applyBorder="1" applyAlignment="1">
      <alignment vertical="center"/>
    </xf>
    <xf numFmtId="3" fontId="130" fillId="0" borderId="0" xfId="1748" applyNumberFormat="1" applyFont="1" applyAlignment="1">
      <alignment horizontal="center" vertical="center"/>
    </xf>
    <xf numFmtId="0" fontId="74" fillId="0" borderId="0" xfId="1823" applyFont="1" applyFill="1"/>
    <xf numFmtId="0" fontId="74" fillId="0" borderId="0" xfId="1823" applyFont="1" applyFill="1" applyAlignment="1">
      <alignment horizontal="left"/>
    </xf>
    <xf numFmtId="4" fontId="74" fillId="0" borderId="0" xfId="1825" applyNumberFormat="1" applyFont="1" applyFill="1"/>
    <xf numFmtId="0" fontId="74" fillId="0" borderId="0" xfId="1825" applyFont="1" applyFill="1"/>
    <xf numFmtId="4" fontId="74" fillId="0" borderId="0" xfId="1823" applyNumberFormat="1" applyFont="1" applyFill="1"/>
    <xf numFmtId="0" fontId="134" fillId="0" borderId="0" xfId="1823" applyFont="1" applyFill="1"/>
    <xf numFmtId="4" fontId="134" fillId="0" borderId="0" xfId="1823" applyNumberFormat="1" applyFont="1" applyFill="1"/>
    <xf numFmtId="0" fontId="74" fillId="0" borderId="2" xfId="1823" applyFont="1" applyFill="1" applyBorder="1" applyAlignment="1">
      <alignment horizontal="center" vertical="center"/>
    </xf>
    <xf numFmtId="0" fontId="74" fillId="0" borderId="41" xfId="1825" applyFont="1" applyFill="1" applyBorder="1"/>
    <xf numFmtId="0" fontId="74" fillId="0" borderId="41" xfId="1823" applyFont="1" applyFill="1" applyBorder="1" applyAlignment="1">
      <alignment horizontal="center"/>
    </xf>
    <xf numFmtId="0" fontId="127" fillId="0" borderId="41" xfId="1823" applyFont="1" applyFill="1" applyBorder="1" applyAlignment="1">
      <alignment horizontal="center"/>
    </xf>
    <xf numFmtId="0" fontId="127" fillId="0" borderId="0" xfId="1823" applyFont="1" applyFill="1" applyBorder="1" applyAlignment="1">
      <alignment horizontal="center"/>
    </xf>
    <xf numFmtId="0" fontId="135" fillId="0" borderId="0" xfId="1823" quotePrefix="1" applyFont="1" applyFill="1" applyBorder="1"/>
    <xf numFmtId="4" fontId="74" fillId="0" borderId="41" xfId="1825" applyNumberFormat="1" applyFont="1" applyFill="1" applyBorder="1" applyAlignment="1">
      <alignment horizontal="center" vertical="center"/>
    </xf>
    <xf numFmtId="0" fontId="74" fillId="0" borderId="41" xfId="1825" applyFont="1" applyFill="1" applyBorder="1" applyAlignment="1">
      <alignment horizontal="center"/>
    </xf>
    <xf numFmtId="0" fontId="74" fillId="0" borderId="2" xfId="1814" applyFont="1" applyFill="1" applyBorder="1" applyAlignment="1">
      <alignment horizontal="center" vertical="center"/>
    </xf>
    <xf numFmtId="0" fontId="74" fillId="0" borderId="19" xfId="1825" applyFont="1" applyFill="1" applyBorder="1" applyAlignment="1">
      <alignment horizontal="center" vertical="center"/>
    </xf>
    <xf numFmtId="0" fontId="74" fillId="0" borderId="20" xfId="1823" applyFont="1" applyFill="1" applyBorder="1" applyAlignment="1">
      <alignment horizontal="center" vertical="center"/>
    </xf>
    <xf numFmtId="0" fontId="74" fillId="0" borderId="20" xfId="1823" applyFont="1" applyFill="1" applyBorder="1" applyAlignment="1">
      <alignment horizontal="center" vertical="top"/>
    </xf>
    <xf numFmtId="0" fontId="74" fillId="0" borderId="16" xfId="1823" applyFont="1" applyFill="1" applyBorder="1" applyAlignment="1">
      <alignment horizontal="center"/>
    </xf>
    <xf numFmtId="0" fontId="74" fillId="0" borderId="16" xfId="1823" applyFont="1" applyFill="1" applyBorder="1" applyAlignment="1">
      <alignment vertical="top"/>
    </xf>
    <xf numFmtId="0" fontId="74" fillId="0" borderId="20" xfId="1825" applyFont="1" applyFill="1" applyBorder="1" applyAlignment="1">
      <alignment horizontal="center" vertical="top"/>
    </xf>
    <xf numFmtId="1" fontId="74" fillId="0" borderId="41" xfId="1823" applyNumberFormat="1" applyFont="1" applyFill="1" applyBorder="1" applyAlignment="1">
      <alignment horizontal="center"/>
    </xf>
    <xf numFmtId="0" fontId="74" fillId="0" borderId="41" xfId="1823" applyFont="1" applyFill="1" applyBorder="1" applyAlignment="1">
      <alignment horizontal="center" vertical="center"/>
    </xf>
    <xf numFmtId="182" fontId="127" fillId="0" borderId="41" xfId="1823" applyNumberFormat="1" applyFont="1" applyFill="1" applyBorder="1" applyAlignment="1">
      <alignment horizontal="center"/>
    </xf>
    <xf numFmtId="0" fontId="74" fillId="0" borderId="30" xfId="1823" applyFont="1" applyFill="1" applyBorder="1"/>
    <xf numFmtId="267" fontId="74" fillId="0" borderId="10" xfId="1823" applyNumberFormat="1" applyFont="1" applyFill="1" applyBorder="1" applyAlignment="1">
      <alignment horizontal="center"/>
    </xf>
    <xf numFmtId="182" fontId="74" fillId="0" borderId="10" xfId="1823" applyNumberFormat="1" applyFont="1" applyFill="1" applyBorder="1" applyAlignment="1">
      <alignment horizontal="center"/>
    </xf>
    <xf numFmtId="2" fontId="74" fillId="0" borderId="10" xfId="1823" applyNumberFormat="1" applyFont="1" applyFill="1" applyBorder="1" applyAlignment="1">
      <alignment horizontal="center"/>
    </xf>
    <xf numFmtId="0" fontId="74" fillId="0" borderId="10" xfId="1823" applyFont="1" applyFill="1" applyBorder="1" applyAlignment="1">
      <alignment horizontal="center"/>
    </xf>
    <xf numFmtId="0" fontId="74" fillId="0" borderId="30" xfId="1823" applyFont="1" applyFill="1" applyBorder="1" applyAlignment="1">
      <alignment horizontal="left"/>
    </xf>
    <xf numFmtId="2" fontId="74" fillId="0" borderId="2" xfId="1825" applyNumberFormat="1" applyFont="1" applyFill="1" applyBorder="1" applyAlignment="1">
      <alignment horizontal="center" vertical="center"/>
    </xf>
    <xf numFmtId="2" fontId="74" fillId="0" borderId="20" xfId="1823" applyNumberFormat="1" applyFont="1" applyFill="1" applyBorder="1" applyAlignment="1">
      <alignment horizontal="center" vertical="top"/>
    </xf>
    <xf numFmtId="0" fontId="74" fillId="0" borderId="42" xfId="1823" applyFont="1" applyFill="1" applyBorder="1" applyAlignment="1">
      <alignment vertical="top"/>
    </xf>
    <xf numFmtId="182" fontId="74" fillId="0" borderId="16" xfId="1823" applyNumberFormat="1" applyFont="1" applyFill="1" applyBorder="1" applyAlignment="1">
      <alignment horizontal="center" vertical="top"/>
    </xf>
    <xf numFmtId="269" fontId="74" fillId="0" borderId="16" xfId="1823" applyNumberFormat="1" applyFont="1" applyFill="1" applyBorder="1" applyAlignment="1">
      <alignment horizontal="center" vertical="top"/>
    </xf>
    <xf numFmtId="2" fontId="74" fillId="0" borderId="16" xfId="1823" applyNumberFormat="1" applyFont="1" applyFill="1" applyBorder="1" applyAlignment="1">
      <alignment horizontal="center" vertical="top"/>
    </xf>
    <xf numFmtId="0" fontId="74" fillId="0" borderId="16" xfId="1823" applyFont="1" applyFill="1" applyBorder="1" applyAlignment="1">
      <alignment horizontal="center" vertical="top"/>
    </xf>
    <xf numFmtId="0" fontId="74" fillId="0" borderId="18" xfId="1823" applyFont="1" applyFill="1" applyBorder="1" applyAlignment="1">
      <alignment horizontal="left" vertical="top"/>
    </xf>
    <xf numFmtId="4" fontId="74" fillId="0" borderId="20" xfId="1825" applyNumberFormat="1" applyFont="1" applyFill="1" applyBorder="1" applyAlignment="1">
      <alignment horizontal="center" vertical="center" shrinkToFit="1"/>
    </xf>
    <xf numFmtId="0" fontId="74" fillId="0" borderId="0" xfId="1823" applyFont="1" applyFill="1" applyAlignment="1">
      <alignment vertical="top"/>
    </xf>
    <xf numFmtId="0" fontId="74" fillId="0" borderId="0" xfId="1823" applyFont="1" applyFill="1" applyAlignment="1">
      <alignment horizontal="center"/>
    </xf>
    <xf numFmtId="4" fontId="74" fillId="0" borderId="0" xfId="1823" applyNumberFormat="1" applyFont="1" applyFill="1" applyAlignment="1">
      <alignment horizontal="center"/>
    </xf>
    <xf numFmtId="0" fontId="74" fillId="0" borderId="20" xfId="1825" applyFont="1" applyBorder="1" applyAlignment="1">
      <alignment horizontal="center" vertical="center"/>
    </xf>
    <xf numFmtId="0" fontId="74" fillId="0" borderId="41" xfId="1825" applyFont="1" applyBorder="1" applyAlignment="1">
      <alignment horizontal="center" vertical="center" wrapText="1"/>
    </xf>
    <xf numFmtId="270" fontId="74" fillId="0" borderId="20" xfId="1825" applyNumberFormat="1" applyFont="1" applyBorder="1" applyAlignment="1">
      <alignment horizontal="center" vertical="center"/>
    </xf>
    <xf numFmtId="0" fontId="127" fillId="0" borderId="41" xfId="1823" applyFont="1" applyBorder="1" applyAlignment="1">
      <alignment horizontal="center"/>
    </xf>
    <xf numFmtId="0" fontId="74" fillId="0" borderId="20" xfId="1823" applyFont="1" applyBorder="1" applyAlignment="1">
      <alignment horizontal="center" vertical="top"/>
    </xf>
    <xf numFmtId="265" fontId="73" fillId="0" borderId="36" xfId="1776" applyNumberFormat="1" applyFont="1" applyBorder="1" applyAlignment="1">
      <alignment horizontal="right" vertical="center"/>
    </xf>
    <xf numFmtId="1" fontId="74" fillId="0" borderId="41" xfId="1823" applyNumberFormat="1" applyFont="1" applyFill="1" applyBorder="1" applyAlignment="1">
      <alignment horizontal="center" vertical="center"/>
    </xf>
    <xf numFmtId="0" fontId="140" fillId="0" borderId="0" xfId="1818">
      <alignment vertical="center"/>
    </xf>
    <xf numFmtId="267" fontId="74" fillId="0" borderId="30" xfId="1823" applyNumberFormat="1" applyFont="1" applyFill="1" applyBorder="1" applyAlignment="1">
      <alignment horizontal="center"/>
    </xf>
    <xf numFmtId="182" fontId="74" fillId="0" borderId="30" xfId="1823" applyNumberFormat="1" applyFont="1" applyFill="1" applyBorder="1" applyAlignment="1">
      <alignment horizontal="center"/>
    </xf>
    <xf numFmtId="2" fontId="74" fillId="0" borderId="30" xfId="1823" applyNumberFormat="1" applyFont="1" applyFill="1" applyBorder="1" applyAlignment="1">
      <alignment horizontal="center"/>
    </xf>
    <xf numFmtId="0" fontId="74" fillId="0" borderId="30" xfId="1823" applyFont="1" applyFill="1" applyBorder="1" applyAlignment="1">
      <alignment horizontal="center"/>
    </xf>
    <xf numFmtId="2" fontId="74" fillId="0" borderId="20" xfId="1825" applyNumberFormat="1" applyFont="1" applyFill="1" applyBorder="1" applyAlignment="1">
      <alignment horizontal="center" vertical="center"/>
    </xf>
    <xf numFmtId="2" fontId="74" fillId="0" borderId="41" xfId="1825" applyNumberFormat="1" applyFont="1" applyFill="1" applyBorder="1" applyAlignment="1">
      <alignment horizontal="center" vertical="center"/>
    </xf>
    <xf numFmtId="182" fontId="140" fillId="0" borderId="2" xfId="1818" applyNumberFormat="1" applyBorder="1" applyAlignment="1">
      <alignment vertical="center" wrapText="1"/>
    </xf>
    <xf numFmtId="0" fontId="140" fillId="0" borderId="47" xfId="1818" quotePrefix="1" applyBorder="1">
      <alignment vertical="center"/>
    </xf>
    <xf numFmtId="0" fontId="140" fillId="0" borderId="48" xfId="1818" applyBorder="1">
      <alignment vertical="center"/>
    </xf>
    <xf numFmtId="0" fontId="140" fillId="0" borderId="49" xfId="1818" applyBorder="1">
      <alignment vertical="center"/>
    </xf>
    <xf numFmtId="0" fontId="140" fillId="0" borderId="2" xfId="1818" applyBorder="1" applyAlignment="1">
      <alignment vertical="center" wrapText="1"/>
    </xf>
    <xf numFmtId="0" fontId="140" fillId="0" borderId="0" xfId="1818" quotePrefix="1">
      <alignment vertical="center"/>
    </xf>
    <xf numFmtId="0" fontId="141" fillId="0" borderId="2" xfId="1818" quotePrefix="1" applyFont="1" applyBorder="1" applyAlignment="1">
      <alignment horizontal="center" vertical="center"/>
    </xf>
    <xf numFmtId="0" fontId="140" fillId="0" borderId="2" xfId="1818" quotePrefix="1" applyBorder="1" applyAlignment="1">
      <alignment vertical="center" wrapText="1"/>
    </xf>
    <xf numFmtId="3" fontId="138" fillId="30" borderId="32" xfId="1824" applyNumberFormat="1" applyFont="1" applyFill="1" applyBorder="1" applyAlignment="1">
      <alignment horizontal="centerContinuous" vertical="center"/>
    </xf>
    <xf numFmtId="3" fontId="138" fillId="30" borderId="10" xfId="1824" applyNumberFormat="1" applyFont="1" applyFill="1" applyBorder="1" applyAlignment="1">
      <alignment horizontal="centerContinuous" vertical="center"/>
    </xf>
    <xf numFmtId="3" fontId="138" fillId="30" borderId="33" xfId="1824" applyNumberFormat="1" applyFont="1" applyFill="1" applyBorder="1" applyAlignment="1">
      <alignment horizontal="centerContinuous" vertical="center"/>
    </xf>
    <xf numFmtId="0" fontId="138" fillId="0" borderId="0" xfId="1824" applyFont="1"/>
    <xf numFmtId="3" fontId="138" fillId="0" borderId="43" xfId="1824" applyNumberFormat="1" applyFont="1" applyBorder="1" applyAlignment="1">
      <alignment vertical="center"/>
    </xf>
    <xf numFmtId="0" fontId="138" fillId="0" borderId="30" xfId="1813" applyNumberFormat="1" applyFont="1" applyBorder="1" applyAlignment="1">
      <alignment vertical="center"/>
    </xf>
    <xf numFmtId="0" fontId="138" fillId="0" borderId="44" xfId="1813" applyNumberFormat="1" applyFont="1" applyBorder="1" applyAlignment="1"/>
    <xf numFmtId="3" fontId="138" fillId="0" borderId="30" xfId="1824" applyNumberFormat="1" applyFont="1" applyBorder="1" applyAlignment="1">
      <alignment vertical="center"/>
    </xf>
    <xf numFmtId="3" fontId="138" fillId="0" borderId="44" xfId="1824" applyNumberFormat="1" applyFont="1" applyBorder="1" applyAlignment="1">
      <alignment vertical="center"/>
    </xf>
    <xf numFmtId="3" fontId="138" fillId="0" borderId="44" xfId="1824" applyNumberFormat="1" applyFont="1" applyBorder="1" applyAlignment="1">
      <alignment horizontal="center" vertical="center"/>
    </xf>
    <xf numFmtId="0" fontId="139" fillId="0" borderId="0" xfId="1824" applyFont="1" applyAlignment="1">
      <alignment horizontal="center"/>
    </xf>
    <xf numFmtId="3" fontId="138" fillId="0" borderId="42" xfId="1824" quotePrefix="1" applyNumberFormat="1" applyFont="1" applyBorder="1" applyAlignment="1">
      <alignment horizontal="right" vertical="center"/>
    </xf>
    <xf numFmtId="3" fontId="138" fillId="0" borderId="16" xfId="1824" applyNumberFormat="1" applyFont="1" applyBorder="1" applyAlignment="1">
      <alignment horizontal="center" vertical="center"/>
    </xf>
    <xf numFmtId="3" fontId="138" fillId="0" borderId="18" xfId="1824" applyNumberFormat="1" applyFont="1" applyBorder="1" applyAlignment="1">
      <alignment vertical="center"/>
    </xf>
    <xf numFmtId="3" fontId="138" fillId="0" borderId="42" xfId="1824" applyNumberFormat="1" applyFont="1" applyBorder="1" applyAlignment="1">
      <alignment horizontal="right" vertical="center"/>
    </xf>
    <xf numFmtId="3" fontId="138" fillId="0" borderId="18" xfId="1824" applyNumberFormat="1" applyFont="1" applyBorder="1" applyAlignment="1">
      <alignment horizontal="center" vertical="center"/>
    </xf>
    <xf numFmtId="3" fontId="138" fillId="0" borderId="30" xfId="1824" applyNumberFormat="1" applyFont="1" applyBorder="1" applyAlignment="1">
      <alignment horizontal="center" vertical="center"/>
    </xf>
    <xf numFmtId="3" fontId="138" fillId="0" borderId="43" xfId="1824" quotePrefix="1" applyNumberFormat="1" applyFont="1" applyBorder="1" applyAlignment="1">
      <alignment horizontal="right" vertical="center"/>
    </xf>
    <xf numFmtId="3" fontId="138" fillId="0" borderId="0" xfId="1824" applyNumberFormat="1" applyFont="1" applyAlignment="1">
      <alignment horizontal="center" vertical="center"/>
    </xf>
    <xf numFmtId="3" fontId="138" fillId="0" borderId="0" xfId="1824" applyNumberFormat="1" applyFont="1" applyAlignment="1">
      <alignment vertical="center"/>
    </xf>
    <xf numFmtId="0" fontId="140" fillId="0" borderId="0" xfId="1818" quotePrefix="1">
      <alignment vertical="center"/>
    </xf>
    <xf numFmtId="0" fontId="141" fillId="0" borderId="2" xfId="1818" quotePrefix="1" applyFont="1" applyBorder="1" applyAlignment="1">
      <alignment horizontal="center" vertical="center"/>
    </xf>
    <xf numFmtId="0" fontId="138" fillId="0" borderId="41" xfId="1824" applyNumberFormat="1" applyFont="1" applyBorder="1" applyAlignment="1">
      <alignment horizontal="center" vertical="center" shrinkToFit="1"/>
    </xf>
    <xf numFmtId="0" fontId="138" fillId="0" borderId="20" xfId="1824" applyNumberFormat="1" applyFont="1" applyBorder="1" applyAlignment="1">
      <alignment horizontal="center" vertical="center" shrinkToFit="1"/>
    </xf>
    <xf numFmtId="0" fontId="138" fillId="0" borderId="43" xfId="1824" applyNumberFormat="1" applyFont="1" applyBorder="1" applyAlignment="1">
      <alignment horizontal="center" vertical="center"/>
    </xf>
    <xf numFmtId="0" fontId="138" fillId="0" borderId="42" xfId="1813" applyNumberFormat="1" applyFont="1" applyBorder="1" applyAlignment="1"/>
    <xf numFmtId="0" fontId="138" fillId="0" borderId="44" xfId="1824" applyNumberFormat="1" applyFont="1" applyBorder="1" applyAlignment="1">
      <alignment horizontal="center" vertical="center"/>
    </xf>
    <xf numFmtId="0" fontId="138" fillId="0" borderId="18" xfId="1813" applyNumberFormat="1" applyFont="1" applyBorder="1" applyAlignment="1"/>
    <xf numFmtId="0" fontId="138" fillId="0" borderId="42" xfId="1824" applyNumberFormat="1" applyFont="1" applyBorder="1" applyAlignment="1">
      <alignment horizontal="center" vertical="center"/>
    </xf>
    <xf numFmtId="0" fontId="138" fillId="0" borderId="44" xfId="1824" applyNumberFormat="1" applyFont="1" applyFill="1" applyBorder="1" applyAlignment="1">
      <alignment horizontal="center" vertical="center"/>
    </xf>
    <xf numFmtId="0" fontId="138" fillId="0" borderId="18" xfId="1824" applyNumberFormat="1" applyFont="1" applyFill="1" applyBorder="1" applyAlignment="1">
      <alignment horizontal="center" vertical="center"/>
    </xf>
    <xf numFmtId="3" fontId="138" fillId="0" borderId="46" xfId="1824" applyNumberFormat="1" applyFont="1" applyBorder="1" applyAlignment="1">
      <alignment horizontal="center" vertical="center"/>
    </xf>
    <xf numFmtId="3" fontId="138" fillId="0" borderId="0" xfId="1824" applyNumberFormat="1" applyFont="1" applyBorder="1" applyAlignment="1">
      <alignment horizontal="center" vertical="center"/>
    </xf>
    <xf numFmtId="3" fontId="138" fillId="0" borderId="45" xfId="1824" applyNumberFormat="1" applyFont="1" applyBorder="1" applyAlignment="1">
      <alignment horizontal="center" vertical="center"/>
    </xf>
    <xf numFmtId="3" fontId="138" fillId="30" borderId="41" xfId="1824" quotePrefix="1" applyNumberFormat="1" applyFont="1" applyFill="1" applyBorder="1" applyAlignment="1">
      <alignment horizontal="center" vertical="center"/>
    </xf>
    <xf numFmtId="3" fontId="138" fillId="30" borderId="20" xfId="1824" quotePrefix="1" applyNumberFormat="1" applyFont="1" applyFill="1" applyBorder="1" applyAlignment="1">
      <alignment horizontal="center" vertical="center"/>
    </xf>
    <xf numFmtId="3" fontId="138" fillId="30" borderId="43" xfId="1824" applyNumberFormat="1" applyFont="1" applyFill="1" applyBorder="1" applyAlignment="1">
      <alignment horizontal="center" vertical="center"/>
    </xf>
    <xf numFmtId="3" fontId="138" fillId="30" borderId="44" xfId="1824" applyNumberFormat="1" applyFont="1" applyFill="1" applyBorder="1" applyAlignment="1">
      <alignment horizontal="center" vertical="center"/>
    </xf>
    <xf numFmtId="3" fontId="138" fillId="30" borderId="42" xfId="1824" applyNumberFormat="1" applyFont="1" applyFill="1" applyBorder="1" applyAlignment="1">
      <alignment horizontal="center" vertical="center"/>
    </xf>
    <xf numFmtId="3" fontId="138" fillId="30" borderId="18" xfId="1824" applyNumberFormat="1" applyFont="1" applyFill="1" applyBorder="1" applyAlignment="1">
      <alignment horizontal="center" vertical="center"/>
    </xf>
    <xf numFmtId="3" fontId="138" fillId="30" borderId="32" xfId="1824" applyNumberFormat="1" applyFont="1" applyFill="1" applyBorder="1" applyAlignment="1">
      <alignment horizontal="center" vertical="center"/>
    </xf>
    <xf numFmtId="3" fontId="138" fillId="30" borderId="10" xfId="1824" applyNumberFormat="1" applyFont="1" applyFill="1" applyBorder="1" applyAlignment="1">
      <alignment horizontal="center" vertical="center"/>
    </xf>
    <xf numFmtId="3" fontId="138" fillId="30" borderId="33" xfId="1824" applyNumberFormat="1" applyFont="1" applyFill="1" applyBorder="1" applyAlignment="1">
      <alignment horizontal="center" vertical="center"/>
    </xf>
    <xf numFmtId="3" fontId="138" fillId="0" borderId="43" xfId="1824" applyNumberFormat="1" applyFont="1" applyBorder="1" applyAlignment="1">
      <alignment horizontal="center" vertical="center"/>
    </xf>
    <xf numFmtId="3" fontId="138" fillId="0" borderId="30" xfId="1824" applyNumberFormat="1" applyFont="1" applyBorder="1" applyAlignment="1">
      <alignment horizontal="center" vertical="center"/>
    </xf>
    <xf numFmtId="3" fontId="138" fillId="0" borderId="44" xfId="1824" applyNumberFormat="1" applyFont="1" applyBorder="1" applyAlignment="1">
      <alignment horizontal="center" vertical="center"/>
    </xf>
    <xf numFmtId="0" fontId="138" fillId="0" borderId="41" xfId="1824" applyNumberFormat="1" applyFont="1" applyBorder="1" applyAlignment="1">
      <alignment horizontal="center" vertical="center"/>
    </xf>
    <xf numFmtId="0" fontId="138" fillId="0" borderId="20" xfId="1824" applyNumberFormat="1" applyFont="1" applyBorder="1" applyAlignment="1">
      <alignment horizontal="center" vertical="center"/>
    </xf>
    <xf numFmtId="3" fontId="138" fillId="30" borderId="41" xfId="1824" applyNumberFormat="1" applyFont="1" applyFill="1" applyBorder="1" applyAlignment="1">
      <alignment horizontal="center" vertical="center"/>
    </xf>
    <xf numFmtId="3" fontId="138" fillId="30" borderId="20" xfId="1824" applyNumberFormat="1" applyFont="1" applyFill="1" applyBorder="1" applyAlignment="1">
      <alignment horizontal="center" vertical="center"/>
    </xf>
    <xf numFmtId="3" fontId="138" fillId="30" borderId="43" xfId="1824" applyNumberFormat="1" applyFont="1" applyFill="1" applyBorder="1" applyAlignment="1">
      <alignment horizontal="center"/>
    </xf>
    <xf numFmtId="3" fontId="138" fillId="30" borderId="44" xfId="1824" applyNumberFormat="1" applyFont="1" applyFill="1" applyBorder="1" applyAlignment="1">
      <alignment horizontal="center"/>
    </xf>
    <xf numFmtId="0" fontId="73" fillId="0" borderId="41" xfId="1820" applyFont="1" applyBorder="1" applyAlignment="1">
      <alignment horizontal="center" vertical="center" wrapText="1"/>
    </xf>
    <xf numFmtId="0" fontId="73" fillId="0" borderId="20" xfId="1820" applyFont="1" applyBorder="1" applyAlignment="1">
      <alignment horizontal="center" vertical="center" wrapText="1"/>
    </xf>
    <xf numFmtId="0" fontId="73" fillId="0" borderId="43" xfId="1820" applyFont="1" applyBorder="1" applyAlignment="1">
      <alignment horizontal="center" vertical="center"/>
    </xf>
    <xf numFmtId="0" fontId="73" fillId="0" borderId="44" xfId="1820" applyFont="1" applyBorder="1" applyAlignment="1">
      <alignment horizontal="center" vertical="center"/>
    </xf>
    <xf numFmtId="0" fontId="73" fillId="0" borderId="42" xfId="1820" applyFont="1" applyBorder="1" applyAlignment="1">
      <alignment horizontal="center" vertical="center"/>
    </xf>
    <xf numFmtId="0" fontId="73" fillId="0" borderId="18" xfId="1820" applyFont="1" applyBorder="1" applyAlignment="1">
      <alignment horizontal="center" vertical="center"/>
    </xf>
    <xf numFmtId="3" fontId="130" fillId="0" borderId="41" xfId="1748" applyNumberFormat="1" applyFont="1" applyBorder="1" applyAlignment="1">
      <alignment horizontal="center" vertical="center"/>
    </xf>
    <xf numFmtId="3" fontId="130" fillId="0" borderId="20" xfId="1748" applyNumberFormat="1" applyFont="1" applyBorder="1" applyAlignment="1">
      <alignment horizontal="center" vertical="center"/>
    </xf>
    <xf numFmtId="268" fontId="128" fillId="0" borderId="0" xfId="1823" applyNumberFormat="1" applyFont="1" applyFill="1" applyBorder="1" applyAlignment="1">
      <alignment horizontal="center" vertical="center"/>
    </xf>
    <xf numFmtId="1" fontId="74" fillId="0" borderId="41" xfId="1823" quotePrefix="1" applyNumberFormat="1" applyFont="1" applyFill="1" applyBorder="1" applyAlignment="1">
      <alignment horizontal="center" vertical="center"/>
    </xf>
    <xf numFmtId="1" fontId="74" fillId="0" borderId="20" xfId="1823" quotePrefix="1" applyNumberFormat="1" applyFont="1" applyFill="1" applyBorder="1" applyAlignment="1">
      <alignment horizontal="center" vertical="center"/>
    </xf>
    <xf numFmtId="0" fontId="74" fillId="0" borderId="41" xfId="1823" applyFont="1" applyFill="1" applyBorder="1" applyAlignment="1">
      <alignment horizontal="center" vertical="center"/>
    </xf>
    <xf numFmtId="0" fontId="74" fillId="0" borderId="20" xfId="1823" applyFont="1" applyFill="1" applyBorder="1" applyAlignment="1">
      <alignment horizontal="center" vertical="center"/>
    </xf>
    <xf numFmtId="2" fontId="74" fillId="0" borderId="41" xfId="1823" applyNumberFormat="1" applyFont="1" applyFill="1" applyBorder="1" applyAlignment="1">
      <alignment horizontal="center" vertical="center"/>
    </xf>
    <xf numFmtId="0" fontId="74" fillId="0" borderId="20" xfId="1814" applyFont="1" applyFill="1" applyBorder="1" applyAlignment="1">
      <alignment vertical="center"/>
    </xf>
    <xf numFmtId="3" fontId="128" fillId="28" borderId="41" xfId="1814" applyNumberFormat="1" applyFont="1" applyFill="1" applyBorder="1" applyAlignment="1">
      <alignment horizontal="center" vertical="center"/>
    </xf>
    <xf numFmtId="3" fontId="128" fillId="28" borderId="20" xfId="1814" applyNumberFormat="1" applyFont="1" applyFill="1" applyBorder="1" applyAlignment="1">
      <alignment horizontal="center" vertical="center"/>
    </xf>
    <xf numFmtId="0" fontId="74" fillId="0" borderId="41" xfId="1825" applyFont="1" applyFill="1" applyBorder="1" applyAlignment="1">
      <alignment horizontal="center" vertical="center"/>
    </xf>
    <xf numFmtId="0" fontId="74" fillId="0" borderId="20" xfId="1825" applyFont="1" applyFill="1" applyBorder="1" applyAlignment="1">
      <alignment horizontal="center" vertical="center"/>
    </xf>
    <xf numFmtId="0" fontId="75" fillId="0" borderId="0" xfId="1823" applyFont="1" applyFill="1" applyBorder="1" applyAlignment="1">
      <alignment horizontal="center" vertical="center" wrapText="1"/>
    </xf>
    <xf numFmtId="0" fontId="75" fillId="0" borderId="0" xfId="1823" applyFont="1" applyFill="1" applyBorder="1" applyAlignment="1">
      <alignment horizontal="center" vertical="center"/>
    </xf>
    <xf numFmtId="178" fontId="74" fillId="0" borderId="41" xfId="1825" applyNumberFormat="1" applyFont="1" applyFill="1" applyBorder="1" applyAlignment="1">
      <alignment horizontal="center" vertical="center"/>
    </xf>
    <xf numFmtId="178" fontId="74" fillId="0" borderId="20" xfId="1825" applyNumberFormat="1" applyFont="1" applyFill="1" applyBorder="1" applyAlignment="1">
      <alignment horizontal="center" vertical="center"/>
    </xf>
    <xf numFmtId="0" fontId="74" fillId="0" borderId="10" xfId="1823" applyFont="1" applyFill="1" applyBorder="1" applyAlignment="1">
      <alignment horizontal="center" vertical="center"/>
    </xf>
    <xf numFmtId="0" fontId="136" fillId="0" borderId="44" xfId="1823" quotePrefix="1" applyFont="1" applyFill="1" applyBorder="1" applyAlignment="1">
      <alignment horizontal="left" vertical="center"/>
    </xf>
    <xf numFmtId="0" fontId="136" fillId="0" borderId="18" xfId="1823" quotePrefix="1" applyFont="1" applyFill="1" applyBorder="1" applyAlignment="1">
      <alignment horizontal="left" vertical="center"/>
    </xf>
    <xf numFmtId="4" fontId="74" fillId="0" borderId="41" xfId="1825" applyNumberFormat="1" applyFont="1" applyFill="1" applyBorder="1" applyAlignment="1">
      <alignment horizontal="center" vertical="center"/>
    </xf>
    <xf numFmtId="4" fontId="74" fillId="0" borderId="20" xfId="1825" applyNumberFormat="1" applyFont="1" applyFill="1" applyBorder="1" applyAlignment="1">
      <alignment horizontal="center" vertical="center"/>
    </xf>
    <xf numFmtId="0" fontId="74" fillId="0" borderId="32" xfId="1825" applyFont="1" applyFill="1" applyBorder="1" applyAlignment="1">
      <alignment horizontal="center" vertical="center"/>
    </xf>
    <xf numFmtId="0" fontId="74" fillId="0" borderId="10" xfId="1825" applyFont="1" applyFill="1" applyBorder="1" applyAlignment="1">
      <alignment horizontal="center" vertical="center"/>
    </xf>
    <xf numFmtId="3" fontId="74" fillId="0" borderId="10" xfId="1823" applyNumberFormat="1" applyFont="1" applyFill="1" applyBorder="1" applyAlignment="1">
      <alignment horizontal="center" vertical="center"/>
    </xf>
    <xf numFmtId="0" fontId="132" fillId="0" borderId="0" xfId="1823" applyFont="1" applyFill="1" applyBorder="1" applyAlignment="1">
      <alignment horizontal="center"/>
    </xf>
    <xf numFmtId="0" fontId="133" fillId="29" borderId="16" xfId="1823" applyFont="1" applyFill="1" applyBorder="1" applyAlignment="1">
      <alignment horizontal="left" vertical="center"/>
    </xf>
    <xf numFmtId="0" fontId="74" fillId="0" borderId="41" xfId="1823" applyFont="1" applyFill="1" applyBorder="1" applyAlignment="1">
      <alignment horizontal="center" vertical="center" wrapText="1"/>
    </xf>
    <xf numFmtId="0" fontId="74" fillId="0" borderId="19" xfId="1823" applyFont="1" applyFill="1" applyBorder="1" applyAlignment="1">
      <alignment horizontal="center" vertical="center"/>
    </xf>
    <xf numFmtId="0" fontId="74" fillId="0" borderId="32" xfId="1823" applyFont="1" applyFill="1" applyBorder="1" applyAlignment="1">
      <alignment horizontal="center" vertical="center"/>
    </xf>
    <xf numFmtId="0" fontId="74" fillId="0" borderId="33" xfId="1823" applyFont="1" applyFill="1" applyBorder="1" applyAlignment="1">
      <alignment horizontal="center" vertical="center"/>
    </xf>
    <xf numFmtId="4" fontId="74" fillId="0" borderId="32" xfId="1825" applyNumberFormat="1" applyFont="1" applyFill="1" applyBorder="1" applyAlignment="1">
      <alignment horizontal="center" vertical="center"/>
    </xf>
    <xf numFmtId="4" fontId="74" fillId="0" borderId="10" xfId="1825" applyNumberFormat="1" applyFont="1" applyFill="1" applyBorder="1" applyAlignment="1">
      <alignment horizontal="center" vertical="center"/>
    </xf>
  </cellXfs>
  <cellStyles count="1849">
    <cellStyle name="&quot;" xfId="1" xr:uid="{8A8ABCFA-354C-477B-8035-49F09B751239}"/>
    <cellStyle name="&quot;_설계서(갑지)0223" xfId="2" xr:uid="{0A0B44C3-269E-4C63-9996-D1DB40298632}"/>
    <cellStyle name="&quot;_설계서갑지" xfId="3" xr:uid="{6CF289C6-B43F-4449-A27A-8825C5E3F9D2}"/>
    <cellStyle name="&quot;_설계예산서및단가산출서" xfId="4" xr:uid="{118C2B66-75EA-4458-B020-EFD1D902EEE2}"/>
    <cellStyle name="&quot;_진입램프최종" xfId="5" xr:uid="{89153441-A814-49B4-BA83-944C1000ADF0}"/>
    <cellStyle name="&quot;_진입램프최종엑셀" xfId="6" xr:uid="{CA153978-EE22-4396-A2FE-389841DCC6EC}"/>
    <cellStyle name="&quot;큰제목&quot;" xfId="7" xr:uid="{D8D0C149-6E5A-4DC0-9077-B0B1EEF899CA}"/>
    <cellStyle name="#,##0" xfId="8" xr:uid="{F8A50FC8-1272-4911-926B-605CEDD5F894}"/>
    <cellStyle name="$" xfId="9" xr:uid="{36AD6E98-4623-4B04-989B-B051082D0F82}"/>
    <cellStyle name="$_db진흥" xfId="10" xr:uid="{579483F3-5CD8-40E9-A528-57E21E47745B}"/>
    <cellStyle name="$_견적2" xfId="11" xr:uid="{0E8A7FD8-0013-46B7-8B62-5F520F30B5E7}"/>
    <cellStyle name="$_기아" xfId="12" xr:uid="{D77968E5-774E-4151-ADA0-1AAFFE641A13}"/>
    <cellStyle name="(##.00)" xfId="13" xr:uid="{7FFA3AF5-E84E-4CEB-9F3C-A22B9F689BAA}"/>
    <cellStyle name="(△콤마)" xfId="14" xr:uid="{E233E354-15DC-4D10-98A0-B0A64B496481}"/>
    <cellStyle name="(백분율)" xfId="15" xr:uid="{4C82E6EA-48F6-4764-873C-FA4BF104404C}"/>
    <cellStyle name="(콤마)" xfId="16" xr:uid="{E3F0DA2B-99BF-4A78-9566-8CF2B53C3576}"/>
    <cellStyle name=")" xfId="17" xr:uid="{E50FE09C-2B54-4D9A-9D3E-7ED8E2723CCA}"/>
    <cellStyle name="??&amp;O?&amp;H?_x0008__x000f__x0007_?_x0007__x0001__x0001_" xfId="18" xr:uid="{8224D0D9-0E06-43FB-B29C-D81E5C4D0EC1}"/>
    <cellStyle name="??&amp;O?&amp;H?_x0008__x000f__x0007_?_x0007__x0001__x0001_ 2" xfId="19" xr:uid="{4CDE41A1-C8E2-4ED5-A5DF-CFA7CC4CE9F8}"/>
    <cellStyle name="??&amp;O?&amp;H?_x0008__x000f__x0007_?_x0007__x0001__x0001_ 3" xfId="20" xr:uid="{A0E83A5C-3389-4F51-B6A5-4C10F509D015}"/>
    <cellStyle name="??&amp;O?&amp;H?_x0008__x000f__x0007_?_x0007__x0001__x0001_ 4" xfId="21" xr:uid="{D781CA73-7017-4BE5-969D-364D86979759}"/>
    <cellStyle name="??&amp;O?&amp;H?_x0008__x000f__x0007_?_x0007__x0001__x0001_ 5" xfId="22" xr:uid="{22B0788E-4D8A-4830-A087-CBEAECB98447}"/>
    <cellStyle name="??&amp;O?&amp;H?_x0008_??_x0007__x0001__x0001_" xfId="23" xr:uid="{4228329E-8BAD-40EA-8C7A-FD34C722CC90}"/>
    <cellStyle name="??&amp;O?&amp;H?_x0008_??_x0007__x0001__x0001_ 2" xfId="24" xr:uid="{E2EA047A-FF4C-4BBE-91D8-1EF620E1639A}"/>
    <cellStyle name="??&amp;O?&amp;H?_x0008_??_x0007__x0001__x0001_ 3" xfId="25" xr:uid="{8A673578-D44A-4B65-9876-40628A5A0303}"/>
    <cellStyle name="??&amp;O?&amp;H?_x0008_??_x0007__x0001__x0001_ 4" xfId="26" xr:uid="{DC51B6DD-470E-4C4C-80F7-381F92B0AC6A}"/>
    <cellStyle name="??&amp;O?&amp;H?_x0008_??_x0007__x0001__x0001_ 5" xfId="27" xr:uid="{57975D36-54D8-4A7A-84DF-A1FF490239EF}"/>
    <cellStyle name="??&amp;O?&amp;H?_x0008_??_x0007__x0001__x0001__내역 및 수량산출서" xfId="28" xr:uid="{085F4A6C-E893-4E77-AE2A-E4C3E05A6486}"/>
    <cellStyle name="??&amp;O?&amp;H?_x0008__x000f__x0007_?_x0007__x0001__x0001__내역 및 수량산출서" xfId="29" xr:uid="{7E2311A7-8D12-416A-86C4-350A86254776}"/>
    <cellStyle name="???­ [0]_INQUIRY ¿?¾÷?ß?ø " xfId="30" xr:uid="{3E341EE8-8D69-47AA-A6AA-677CF27AE273}"/>
    <cellStyle name="???­_INQUIRY ¿?¾÷?ß?ø " xfId="31" xr:uid="{02B8EAFC-84DF-4680-A1CB-191915FEED52}"/>
    <cellStyle name="???Ø_??°???(2¿?) " xfId="32" xr:uid="{7B2B24FA-D917-43E7-AACF-2B2951BE5F44}"/>
    <cellStyle name="?Þ¸¶ [0]_INQUIRY ¿?¾÷?ß?ø " xfId="33" xr:uid="{196A6B75-9189-49D8-BBEC-7FD585A2BC04}"/>
    <cellStyle name="?Þ¸¶_INQUIRY ¿?¾÷?ß?ø " xfId="34" xr:uid="{917C21BC-3381-4AE8-A7CF-FB7F592CA5B7}"/>
    <cellStyle name="?W?_laroux" xfId="35" xr:uid="{9C878EC4-34C5-4756-881B-B4D7DC33BBEC}"/>
    <cellStyle name="_(01-14)광양항인건비" xfId="36" xr:uid="{9123C6C7-DFCA-45E2-AA0F-68F237B5BA18}"/>
    <cellStyle name="_(01-14)광양항인건비_내역및수량산출서-개나리" xfId="37" xr:uid="{C1803D65-70D6-4638-8540-BE29EFEA5F19}"/>
    <cellStyle name="_(01-14)광양항인건비_설계내역서-전기" xfId="38" xr:uid="{ABB547E0-0C2E-42E8-8F67-2A254EC56DEF}"/>
    <cellStyle name="_(01-14)광양항인건비_설계서(갑지)0223" xfId="39" xr:uid="{D3BAC81A-A95E-404E-BB44-8831099663F3}"/>
    <cellStyle name="_(01-14)광양항인건비_설계예산서및단가산출서" xfId="40" xr:uid="{01080B46-6B2F-40DE-9D4D-FCC0B981592B}"/>
    <cellStyle name="_(01-14)광양항인건비_진입램프최종" xfId="41" xr:uid="{3C0091A1-A0CA-436F-B154-EF7EB2BCF56E}"/>
    <cellStyle name="_(01-14)광양항인건비_진입램프최종엑셀" xfId="42" xr:uid="{D721ECC1-B561-4793-8797-CCE366FC1167}"/>
    <cellStyle name="_@파쇄기(관악구)-rev8" xfId="43" xr:uid="{2B23B606-5126-4074-9FA0-171D02579D6C}"/>
    <cellStyle name="_00 단가산출서 9호선,공항,공용" xfId="44" xr:uid="{68702271-275D-48F7-A0E4-8F0365C49662}"/>
    <cellStyle name="_00 단가산출서 9호선,공항,공용_내역및수량산출서-개나리" xfId="45" xr:uid="{B8A0354A-5844-4FB0-B82D-9C8E309F2D22}"/>
    <cellStyle name="_00 단가산출서 9호선,공항,공용_설계내역서-전기" xfId="46" xr:uid="{47983A4F-117F-4DD5-A411-097D78B28986}"/>
    <cellStyle name="_00 단가산출서 9호선,공항,공용_설계서(갑지)0223" xfId="47" xr:uid="{C4D35157-1AE5-471E-8AC5-05FBFDF55880}"/>
    <cellStyle name="_00 단가산출서 9호선,공항,공용_설계예산서및단가산출서" xfId="48" xr:uid="{0BB69C7B-1BBB-42D1-937A-41593D168DCA}"/>
    <cellStyle name="_00 단가산출서 9호선,공항,공용_진입램프최종" xfId="49" xr:uid="{07FA26FB-E4EC-437D-98EE-1BBC3CE0C221}"/>
    <cellStyle name="_00 단가산출서 9호선,공항,공용_진입램프최종엑셀" xfId="50" xr:uid="{01C13323-8D97-4A52-8FF5-0502AB889C5D}"/>
    <cellStyle name="_01 내역서(당아래)" xfId="51" xr:uid="{C3BDC422-4AA0-470B-8A1A-BEE1876DF51F}"/>
    <cellStyle name="_01 내역서(당아래)_설계서(갑지)0223" xfId="52" xr:uid="{A5288E77-1B13-4B78-BC57-6F1D15401FDD}"/>
    <cellStyle name="_01 내역서(당아래)_설계예산서및단가산출서" xfId="53" xr:uid="{A73D818D-64BE-4B96-9A0F-3862C711FF30}"/>
    <cellStyle name="_01 내역서(당아래)_진입램프최종" xfId="54" xr:uid="{47387A8E-8C86-416D-86CA-AB1C1073F0E1}"/>
    <cellStyle name="_01 내역서(당아래)_진입램프최종엑셀" xfId="55" xr:uid="{39F887E1-31E2-4429-AB1E-DA82DAC694B5}"/>
    <cellStyle name="_01~02 1-1A,1B 구간 공사용 임시전력공사 내역서" xfId="56" xr:uid="{16D93554-772F-4A64-BE5C-7348C2661E5A}"/>
    <cellStyle name="_01~02 1-1A,1B 구간 공사용 임시전력공사 내역서_내역및수량산출서-개나리" xfId="57" xr:uid="{825A2FB2-B581-48B5-BA00-1CB98D6D2ED2}"/>
    <cellStyle name="_01~02 1-1A,1B 구간 공사용 임시전력공사 내역서_설계내역서-전기" xfId="58" xr:uid="{35EDE04F-88D8-4651-8BFA-B0A16914A216}"/>
    <cellStyle name="_01~02 1-1A,1B 구간 공사용 임시전력공사 내역서_설계서(갑지)0223" xfId="59" xr:uid="{AFFB38AC-19CC-419F-9D71-42651C367EA2}"/>
    <cellStyle name="_01~02 1-1A,1B 구간 공사용 임시전력공사 내역서_설계예산서및단가산출서" xfId="60" xr:uid="{0418D896-5CE0-4055-AEDB-950C40F03443}"/>
    <cellStyle name="_01~02 1-1A,1B 구간 공사용 임시전력공사 내역서_진입램프최종" xfId="61" xr:uid="{FFB2C89E-8868-4923-A8CE-22180D077F68}"/>
    <cellStyle name="_01~02 1-1A,1B 구간 공사용 임시전력공사 내역서_진입램프최종엑셀" xfId="62" xr:uid="{5FB79692-2F23-4E7A-844E-E840413311A7}"/>
    <cellStyle name="_01토공" xfId="63" xr:uid="{1A1BF08A-C7CA-428C-8856-B564C196D1F7}"/>
    <cellStyle name="_01토공_라멘교 토공" xfId="64" xr:uid="{B57E4414-D483-4B4E-85C9-7D51BD147EF2}"/>
    <cellStyle name="_01토공_철거" xfId="65" xr:uid="{1B11CCB6-DE85-420A-8884-DBE625EBEEF1}"/>
    <cellStyle name="_01토공_철거_라멘교 토공" xfId="66" xr:uid="{2E05C170-322F-45B0-A573-F48D8CF525BA}"/>
    <cellStyle name="_02. 설흥지구 수량산출" xfId="67" xr:uid="{23FA0EA9-E46C-431F-8AD0-D946BF78DE20}"/>
    <cellStyle name="_02. 수량산출서(만리배수지1,2지)" xfId="68" xr:uid="{D945BDA0-C446-48C9-9AAB-84D5FC605B6D}"/>
    <cellStyle name="_02. 수량산출서(만리배수지1,2지)-보관만" xfId="69" xr:uid="{9DAE7C77-C07A-45F1-9222-E55298E7D68F}"/>
    <cellStyle name="_03 내역서(갈산)" xfId="70" xr:uid="{47B4E862-189C-4E45-B2AB-C4B0D10672BE}"/>
    <cellStyle name="_03 내역서(갈산)_설계서(갑지)0223" xfId="71" xr:uid="{D52493B4-6250-47A8-8F98-5ED63ACCF379}"/>
    <cellStyle name="_03 내역서(갈산)_설계예산서및단가산출서" xfId="72" xr:uid="{41799BBA-D253-40B7-A27D-2F359769CFB9}"/>
    <cellStyle name="_03 내역서(갈산)_진입램프최종" xfId="73" xr:uid="{C25550E0-3C35-4D63-9921-E3B9E1F6DAEF}"/>
    <cellStyle name="_03 내역서(갈산)_진입램프최종엑셀" xfId="74" xr:uid="{AA216176-7A0C-4D34-A636-CDE7363CECB2}"/>
    <cellStyle name="_06책자(안)" xfId="75" xr:uid="{95222C6A-974B-48E7-924C-ED6CBC22B9C3}"/>
    <cellStyle name="_1공구(발주도서)" xfId="76" xr:uid="{75691CB7-9D3D-4509-A90E-0D6A24CE3997}"/>
    <cellStyle name="_2.전기내역서(고령군공원)(변경1116)" xfId="77" xr:uid="{560233B8-3AAA-4ACE-AC40-D86FD60AF400}"/>
    <cellStyle name="_2005년 가로등 시설물 복구공사(송파)" xfId="78" xr:uid="{0974294E-C31C-4F65-B602-8DF8DEAAC868}"/>
    <cellStyle name="_2005년 가로등(연간단가)원본" xfId="79" xr:uid="{FCF30579-646A-4E30-A6FF-95F89EA94A12}"/>
    <cellStyle name="_2005년 가로등공사(공통대가)" xfId="80" xr:uid="{B066CC43-0000-442F-864F-B0A814EEC68A}"/>
    <cellStyle name="_2005년도 시설물계약의뢰(최종)" xfId="81" xr:uid="{A711E869-B167-4534-81D2-BB01B5C9AB40}"/>
    <cellStyle name="_2-4.상반기실적부문별요약" xfId="82" xr:uid="{ADC59745-974A-47AE-8B45-BA7CEC1A6CB2}"/>
    <cellStyle name="_2-4.상반기실적부문별요약(표지및목차포함)" xfId="83" xr:uid="{3B20DCAB-E724-43DC-9D39-1085EBEFDFA8}"/>
    <cellStyle name="_2-4.상반기실적부문별요약(표지및목차포함)_1" xfId="84" xr:uid="{9D183BF6-6C3A-4568-A514-0344391633F3}"/>
    <cellStyle name="_2-4.상반기실적부문별요약_1" xfId="85" xr:uid="{D9B24AF9-DBD5-4C27-B141-249A00BBA9EF}"/>
    <cellStyle name="_3. 탄천1교보수공사" xfId="86" xr:uid="{38D495CA-D371-4334-A285-62FFB7120D46}"/>
    <cellStyle name="_3.구조물공" xfId="87" xr:uid="{7346BC14-2C90-4752-9F9F-80FC98DC75FC}"/>
    <cellStyle name="_4단지내역및수량산출서" xfId="88" xr:uid="{7BA466A7-6C6B-47BE-9345-FA47D2E03DF0}"/>
    <cellStyle name="_'99상반기경영개선활동결과(게시용)" xfId="89" xr:uid="{A74DBB7B-49E1-4A1A-828B-FCDC63BE0498}"/>
    <cellStyle name="_A1-토공-유점1L-1" xfId="90" xr:uid="{38547A26-5B85-4509-83DF-9825F7934F5A}"/>
    <cellStyle name="_Book1" xfId="91" xr:uid="{FD2CB527-A9D8-47C2-8ECC-AA9588828787}"/>
    <cellStyle name="_Book1_1" xfId="92" xr:uid="{175F1D6C-3606-4B03-9E6E-A07F76F5CFB0}"/>
    <cellStyle name="_cover" xfId="93" xr:uid="{83F8CC53-44E7-4DD8-8AF1-B5AED835C4C9}"/>
    <cellStyle name="_ESCO-신설-철거" xfId="94" xr:uid="{3E5ACDC1-82FE-4AFA-BC8A-B483CA86E6E8}"/>
    <cellStyle name="_hmc전주공장견적조건1" xfId="95" xr:uid="{D17363B9-1542-4FBE-9722-205B70133685}"/>
    <cellStyle name="_가고리" xfId="96" xr:uid="{CDFAFBAC-5EEA-46ED-9267-A64C98263FD7}"/>
    <cellStyle name="_가로등3차공사전체분" xfId="97" xr:uid="{3B9BAF62-EE28-43D6-A471-59BD975720EF}"/>
    <cellStyle name="_갑지(1221)" xfId="98" xr:uid="{17DBA130-B2BC-4AB9-A828-5C301809D07B}"/>
    <cellStyle name="_갑지(총)" xfId="99" xr:uid="{228C1973-1421-421D-9F28-C37F7B83A63C}"/>
    <cellStyle name="_강과장(Fronnix,설계가1126)" xfId="100" xr:uid="{E793B9A8-99A3-4A5D-A1BC-3370EC221D28}"/>
    <cellStyle name="_강내 인도설치1" xfId="101" xr:uid="{3EFB9378-CE57-42A1-BF6B-DFE0009D3B83}"/>
    <cellStyle name="_건대내역및수량산출서" xfId="102" xr:uid="{2CB8BD81-9AA6-4207-9B91-0472A93A1804}"/>
    <cellStyle name="_견적서(1014)" xfId="103" xr:uid="{61B391D9-174D-4C6A-8022-F494A1A96A62}"/>
    <cellStyle name="_견적서(1014)_내역및수량산출서-개나리" xfId="104" xr:uid="{886C8B7F-A912-49B8-B087-5CCCBCC0B95D}"/>
    <cellStyle name="_견적서(1014)_설계내역서-전기" xfId="105" xr:uid="{20447A53-4624-4EC1-8B40-4E6138B2124D}"/>
    <cellStyle name="_견적서(1014)_설계서(갑지)0223" xfId="106" xr:uid="{5D280FD3-D595-482D-B607-5C00CAD036A0}"/>
    <cellStyle name="_견적서(1014)_설계예산서및단가산출서" xfId="107" xr:uid="{2681DC6C-7B15-44BE-9DD6-A6184F3B01BB}"/>
    <cellStyle name="_견적서(1014)_진입램프최종" xfId="108" xr:uid="{2ACB9434-E356-4A90-8F43-75929CEB9C68}"/>
    <cellStyle name="_견적서(1014)_진입램프최종엑셀" xfId="109" xr:uid="{B4CA1A51-9F97-4EDF-AB53-F801EB933D55}"/>
    <cellStyle name="_견적서-0213-CACC" xfId="110" xr:uid="{1BB489F4-6698-4300-A69D-276C302AF00F}"/>
    <cellStyle name="_견적서-0213-CACC_내역및수량산출서-개나리" xfId="111" xr:uid="{169DEEF4-915D-4358-B384-68B2CA6A3596}"/>
    <cellStyle name="_견적서-0213-CACC_설계내역서-전기" xfId="112" xr:uid="{DB5B652F-3D28-4709-AE9A-8C646FF239D4}"/>
    <cellStyle name="_견적서-0213-CACC_설계서(갑지)0223" xfId="113" xr:uid="{6E43EE0C-3E46-4D54-83EF-8DD349831F30}"/>
    <cellStyle name="_견적서-0213-CACC_설계예산서및단가산출서" xfId="114" xr:uid="{D2907601-8A8D-4A23-B115-1B633B658E1E}"/>
    <cellStyle name="_견적서-0213-CACC_진입램프최종" xfId="115" xr:uid="{F7ECD3D5-B1AC-4A38-90B8-48F6F9EF7CAA}"/>
    <cellStyle name="_견적서-0213-CACC_진입램프최종엑셀" xfId="116" xr:uid="{49CB673F-E198-463A-A889-122979715766}"/>
    <cellStyle name="_견적서-제출용0325-서울시" xfId="117" xr:uid="{2FEBC5F1-DCC9-4681-875A-141217A5CCF9}"/>
    <cellStyle name="_경늬선_일위대가" xfId="118" xr:uid="{0D6E27EA-BF7D-47BD-8F50-15BF89C26C5B}"/>
    <cellStyle name="_경영개선활동상반기실적(990708)" xfId="119" xr:uid="{66E63C69-5EAD-4338-B279-18107DBAE796}"/>
    <cellStyle name="_경영개선활동상반기실적(990708)_1" xfId="120" xr:uid="{615ADD1E-826E-48AB-9C01-BB8CEFF85D86}"/>
    <cellStyle name="_경영개선활동상반기실적(990708)_2" xfId="121" xr:uid="{60792F81-977C-42CB-BE82-06EC1DCD2297}"/>
    <cellStyle name="_경영개선활성화방안(990802)" xfId="122" xr:uid="{11B36089-E2C5-4464-A37F-20163D53CF76}"/>
    <cellStyle name="_경영개선활성화방안(990802)_1" xfId="123" xr:uid="{12EF9981-E27B-4FAB-9D1B-FA9E89A049A3}"/>
    <cellStyle name="_경의선_일위대가(060203)" xfId="124" xr:uid="{C4BE9302-3025-49AD-9791-CBDB50A01B57}"/>
    <cellStyle name="_계산서1012" xfId="125" xr:uid="{97B3F7F8-FFF4-455B-8876-69911B6CF783}"/>
    <cellStyle name="_공사중 임시전력 전기요금" xfId="126" xr:uid="{65C41E4C-7522-4C4E-803B-8B4D0A76E3D1}"/>
    <cellStyle name="_공사중 임시전력 전기요금_설계서(갑지)0223" xfId="127" xr:uid="{D9D1D234-8C80-4F88-97D5-6930A8F7091C}"/>
    <cellStyle name="_공사중 임시전력 전기요금_설계예산서및단가산출서" xfId="128" xr:uid="{20C4D726-2F2E-45BF-83C8-4455D837D6FB}"/>
    <cellStyle name="_공사중 임시전력 전기요금_진입램프최종" xfId="129" xr:uid="{A0AE12B3-187E-4571-B611-D5B4145C8CCF}"/>
    <cellStyle name="_공사중 임시전력 전기요금_진입램프최종엑셀" xfId="130" xr:uid="{F488D820-FCE5-4899-A8C1-7DA95E1E942C}"/>
    <cellStyle name="_기초단가(서울1차)" xfId="131" xr:uid="{A082EB72-96E8-4CA7-96DB-7BD2079FA022}"/>
    <cellStyle name="_김포ER(세종)" xfId="132" xr:uid="{E7C1ED4F-29CA-4862-ABDF-A8EC015C9BDD}"/>
    <cellStyle name="_내역및수량(군장)" xfId="133" xr:uid="{B85BA6BA-CCF0-4A55-BC25-E187A7AB9060}"/>
    <cellStyle name="_내역및수량(목포시용해2지구)-n" xfId="134" xr:uid="{59BA4815-61D0-4108-9E29-47B77B42458E}"/>
    <cellStyle name="_내역및수량(석사대우아파트)" xfId="135" xr:uid="{AD14D1EB-E5BD-497B-9C9C-27363D9BDD97}"/>
    <cellStyle name="_내역및수량(신호등)" xfId="136" xr:uid="{B081C533-ED89-4648-B35B-0C6E7CE043B7}"/>
    <cellStyle name="_내역및수량산출서(실적)" xfId="137" xr:uid="{454AA72D-3D22-4FA5-A233-8666C19AD3B3}"/>
    <cellStyle name="_내역및수량산출서(위례성길)-new" xfId="138" xr:uid="{5D960D0A-7BB9-4759-B572-856B97C0A40C}"/>
    <cellStyle name="_내역및수량산출서(전천항) (version 1)" xfId="139" xr:uid="{3BCEF4A3-A41E-4D60-965C-F2990BFF5A1C}"/>
    <cellStyle name="_내역및수량산출서(진천읍)" xfId="140" xr:uid="{5C73B52A-2822-4FA2-A147-632AD1F7838E}"/>
    <cellStyle name="_내역및수량산출서-기흥" xfId="141" xr:uid="{CB52E2CF-072D-4671-B8D6-22C0427DBADF}"/>
    <cellStyle name="_내역서" xfId="142" xr:uid="{CB706243-CA4C-4931-8B69-82344106924E}"/>
    <cellStyle name="_내역서_내역및수량산출서-개나리" xfId="143" xr:uid="{C6B84233-FA21-4C50-A45F-85B4AD7735C1}"/>
    <cellStyle name="_내역서_설계내역서-전기" xfId="144" xr:uid="{33D0D596-DED4-418E-9636-8FCA4DA803C7}"/>
    <cellStyle name="_내역서_설계서(갑지)0223" xfId="145" xr:uid="{1E8963A3-5A51-4A98-A4E8-E9167AA09D6A}"/>
    <cellStyle name="_내역서_설계서갑지" xfId="146" xr:uid="{C13CC58A-3E4F-4271-A01B-DAE368858016}"/>
    <cellStyle name="_내역서_설계예산서및단가산출서" xfId="147" xr:uid="{F4238760-99B7-4101-BF6D-8F0B09983308}"/>
    <cellStyle name="_내역서_진입램프최종" xfId="148" xr:uid="{8BE02D9B-06E7-4915-9AAC-E66FEF04881A}"/>
    <cellStyle name="_내역서_진입램프최종엑셀" xfId="149" xr:uid="{2BA7C82E-99A8-4389-AED0-94A48DAC37EE}"/>
    <cellStyle name="_내역서및설계서" xfId="150" xr:uid="{F64F69F6-27FC-415E-AB2F-03AA88B1B02D}"/>
    <cellStyle name="_내역서및설계서_내역및수량산출서-개나리" xfId="151" xr:uid="{BA04B5F4-FDC4-4DDC-99C7-9487317D3D0A}"/>
    <cellStyle name="_내역서및설계서_설계내역서-전기" xfId="152" xr:uid="{1247BA1B-495F-45BB-896A-507E9DEF30D6}"/>
    <cellStyle name="_내역서및설계서_설계서(갑지)0223" xfId="153" xr:uid="{C861D146-6EA3-4F56-B4FF-6B0F9DEAC03C}"/>
    <cellStyle name="_내역서및설계서_설계예산서및단가산출서" xfId="154" xr:uid="{EE3AA685-4B46-4DE6-A253-A01518D9FDBA}"/>
    <cellStyle name="_내역서및설계서_진입램프최종" xfId="155" xr:uid="{3F730A87-D1BE-4586-AE76-511472000FD2}"/>
    <cellStyle name="_내역서및설계서_진입램프최종엑셀" xfId="156" xr:uid="{D490F028-C94C-48B7-8CE2-0EC66ADACA51}"/>
    <cellStyle name="_단가산출서(합)" xfId="157" xr:uid="{E25C5783-4248-41BC-8993-34655EC9F530}"/>
    <cellStyle name="_당사견적" xfId="158" xr:uid="{B6EE4C13-1A94-47B2-BF46-5BE597CB7879}"/>
    <cellStyle name="_도원동내역및수량산출서(0813)" xfId="159" xr:uid="{F3B5D008-9F84-409F-B6C8-090B456D864C}"/>
    <cellStyle name="_동부도로자재단가조사" xfId="160" xr:uid="{56996A2F-ECE7-42F3-9A07-1746F44DDD44}"/>
    <cellStyle name="_등촌동 어린이집" xfId="161" xr:uid="{77ABAC12-46E2-4713-AD49-2EFECA520BC3}"/>
    <cellStyle name="_라멘교 토공" xfId="162" xr:uid="{7652FC8E-8B36-4FCC-9183-ED7A45D1F4E3}"/>
    <cellStyle name="_문의 미천 가로등" xfId="163" xr:uid="{D525027F-13E7-40D2-A895-579B0D7EE5F9}"/>
    <cellStyle name="_방동" xfId="164" xr:uid="{65FDE2DC-B9AB-42B0-B983-224B07687CA3}"/>
    <cellStyle name="_방동_03구조~1" xfId="165" xr:uid="{B11672C8-7822-4C3A-BBE7-F244CA9DE873}"/>
    <cellStyle name="_방동_03구조~1_라멘교 토공" xfId="166" xr:uid="{0CF3CDE6-0E2D-46EA-91D0-5709C45F1D7F}"/>
    <cellStyle name="_방동_03구조~1_포장" xfId="167" xr:uid="{365ACF11-F193-423C-A700-60259363B0AE}"/>
    <cellStyle name="_방동_03구조~1_포장_라멘교 토공" xfId="168" xr:uid="{DFC65540-6302-4372-BE7B-4EA620F715E7}"/>
    <cellStyle name="_방동_03구조물공" xfId="169" xr:uid="{34C0C2C5-CAB6-4C7E-A6E5-80AA22E32887}"/>
    <cellStyle name="_방동_03구조물공_라멘교 토공" xfId="170" xr:uid="{083BE6AB-2E24-4237-A857-9C85A1B6E6C1}"/>
    <cellStyle name="_방동_03구조물공_포장" xfId="171" xr:uid="{C17F4360-E308-49D9-881E-1CB6D058C328}"/>
    <cellStyle name="_방동_03구조물공_포장_라멘교 토공" xfId="172" xr:uid="{8AEA9998-7341-40DA-A25A-F04DFFBEDBF0}"/>
    <cellStyle name="_방동_동막리소교량" xfId="173" xr:uid="{45D50029-CAC2-4798-B797-A3D40E20C56B}"/>
    <cellStyle name="_방동_동막리소교량_라멘교 토공" xfId="174" xr:uid="{054B57CD-2983-4A0A-8BA1-801E0C765B85}"/>
    <cellStyle name="_방동_동막리소교량_포장" xfId="175" xr:uid="{277E8641-E9CF-4319-8549-5A41C18F9713}"/>
    <cellStyle name="_방동_동막리소교량_포장_라멘교 토공" xfId="176" xr:uid="{92378D07-C7F6-4AA5-9475-8C8F1EB292C3}"/>
    <cellStyle name="_방동_라멘교 토공" xfId="177" xr:uid="{63F66C9F-5913-46F9-813A-E29D4B7CFE90}"/>
    <cellStyle name="_방동_마현12~1" xfId="178" xr:uid="{EAD70B06-5170-4F02-9ABB-DDC4F9C67C0A}"/>
    <cellStyle name="_방동_마현12~1_라멘교 토공" xfId="179" xr:uid="{EFDA696C-41F8-49BE-B6C9-FB89562919E5}"/>
    <cellStyle name="_방동_마현12~1_포장" xfId="180" xr:uid="{D77B9388-54C3-4ED1-8ADF-79BF98858FD0}"/>
    <cellStyle name="_방동_마현12~1_포장_라멘교 토공" xfId="181" xr:uid="{0DC2C045-78CF-440F-BEF5-AA28D8F7EA95}"/>
    <cellStyle name="_방동_문혜3리" xfId="182" xr:uid="{2D71AF01-7454-44A9-9393-7DDC70559EAD}"/>
    <cellStyle name="_방동_문혜3리_라멘교 토공" xfId="183" xr:uid="{2469C62F-EB39-4DCD-A312-B00F4406375A}"/>
    <cellStyle name="_방동_문혜3리_포장" xfId="184" xr:uid="{830E4741-DDF4-44AD-9AA0-0B78E84469E0}"/>
    <cellStyle name="_방동_문혜3리_포장_라멘교 토공" xfId="185" xr:uid="{D2E3533B-560F-491B-A9E8-BFB405C82834}"/>
    <cellStyle name="_방동_방동" xfId="186" xr:uid="{0113FE4A-36C4-42D7-A7FF-B9F03C5CD070}"/>
    <cellStyle name="_방동_방동_라멘교 토공" xfId="187" xr:uid="{5EC18E75-C01A-4F6C-9919-F717118845A5}"/>
    <cellStyle name="_방동_방동_포장" xfId="188" xr:uid="{98D1AEBD-E5FC-4F91-887F-F9C4D74CC337}"/>
    <cellStyle name="_방동_방동_포장_라멘교 토공" xfId="189" xr:uid="{1F048CE6-23D8-4459-A425-B29D3AAA4250}"/>
    <cellStyle name="_방동_산양2리지구" xfId="190" xr:uid="{EBCFFB02-E71F-4712-B723-553B45F034C6}"/>
    <cellStyle name="_방동_산양2리지구_라멘교 토공" xfId="191" xr:uid="{C53E43A5-F2EB-4FE3-82D7-52B40BDEC9C5}"/>
    <cellStyle name="_방동_산양2리지구_포장" xfId="192" xr:uid="{3ECC60F0-648A-46D8-A613-F79B14FB19F0}"/>
    <cellStyle name="_방동_산양2리지구_포장_라멘교 토공" xfId="193" xr:uid="{B8ACE056-3304-4086-831E-1179BD6FAD6B}"/>
    <cellStyle name="_방동_산양리지구" xfId="194" xr:uid="{B41ABDF7-0275-4E6F-BCF3-A9F4F25EE3F8}"/>
    <cellStyle name="_방동_산양리지구_라멘교 토공" xfId="195" xr:uid="{6A1EF6F5-99AD-4F0B-AE69-582287358B93}"/>
    <cellStyle name="_방동_산양리지구_포장" xfId="196" xr:uid="{0015BF58-E6CA-4B4D-B566-D3D6FA9ADF88}"/>
    <cellStyle name="_방동_산양리지구_포장_라멘교 토공" xfId="197" xr:uid="{CDD15AE1-FB19-4A35-A2D1-EC44DC74156B}"/>
    <cellStyle name="_방동_서상2리" xfId="198" xr:uid="{8440D8CA-52A2-40DD-8F20-604D52653DAF}"/>
    <cellStyle name="_방동_서상2리_라멘교 토공" xfId="199" xr:uid="{889AB883-B34F-4CCE-A160-88A25BA01F63}"/>
    <cellStyle name="_방동_서상2리_포장" xfId="200" xr:uid="{64FAACB2-ED36-4C95-99E8-5546FC52A074}"/>
    <cellStyle name="_방동_서상2리_포장_라멘교 토공" xfId="201" xr:uid="{914D82D1-C352-4FCE-B60C-AA48C4727EC4}"/>
    <cellStyle name="_방동_오항" xfId="202" xr:uid="{245DA0D9-FE56-4817-AD2D-C0E02C9907E4}"/>
    <cellStyle name="_방동_오항_라멘교 토공" xfId="203" xr:uid="{DF6CEAB9-F00C-4098-B91B-506AB260D827}"/>
    <cellStyle name="_방동_오항_포장" xfId="204" xr:uid="{57041EE1-ACCB-4DEE-9117-02D673D2B240}"/>
    <cellStyle name="_방동_오항_포장_라멘교 토공" xfId="205" xr:uid="{E57671D7-3714-481E-AD69-72BA14BC48FA}"/>
    <cellStyle name="_방동_원평" xfId="206" xr:uid="{7F2DB5FA-8E56-4027-BDA2-5F5BBAB62610}"/>
    <cellStyle name="_방동_원평_라멘교 토공" xfId="207" xr:uid="{57820F52-2EF4-4046-B3C9-1AF9FD07C46B}"/>
    <cellStyle name="_방동_원평_포장" xfId="208" xr:uid="{7141A2D1-5BEB-4C65-B288-6AD8D2299E3C}"/>
    <cellStyle name="_방동_원평_포장_라멘교 토공" xfId="209" xr:uid="{57E9F9C9-3BDA-4F2E-8B64-A03B2CF6659D}"/>
    <cellStyle name="_방동_추곡" xfId="210" xr:uid="{EF1510F0-6080-4FE5-AEE7-1F25D8A21F05}"/>
    <cellStyle name="_방동_추곡_라멘교 토공" xfId="211" xr:uid="{B8A39CD0-335E-4738-A6C6-0AE83BBF49B2}"/>
    <cellStyle name="_방동_추곡_포장" xfId="212" xr:uid="{548D0BBA-19F1-44DA-A130-79F5EDFBB7C6}"/>
    <cellStyle name="_방동_추곡_포장_라멘교 토공" xfId="213" xr:uid="{9C26C65B-8B38-4865-9515-F062782646BC}"/>
    <cellStyle name="_방동_포장" xfId="214" xr:uid="{A69236E9-E6C1-4804-8D70-98EA040C279E}"/>
    <cellStyle name="_방동_포장_라멘교 토공" xfId="215" xr:uid="{71A67F52-AE4C-4D21-86AD-9DDAD115C37B}"/>
    <cellStyle name="_별첨(계획서및실적서양식)" xfId="216" xr:uid="{C0610D73-47ED-4F9C-8AAD-094E532EC444}"/>
    <cellStyle name="_별첨(계획서및실적서양식)_1" xfId="217" xr:uid="{F2D74AEB-3527-4E35-BE92-E917A974ACFA}"/>
    <cellStyle name="_봉현내역서최종11-05" xfId="218" xr:uid="{1C077BB5-E8B7-46F5-968C-5C7CCC219C33}"/>
    <cellStyle name="_부대공" xfId="219" xr:uid="{C2169BB2-9985-4457-9CFC-AA2E63F2321D}"/>
    <cellStyle name="_부하(지하)-지하철" xfId="220" xr:uid="{53A3AA4C-A8A3-474D-8A07-889E2314FA17}"/>
    <cellStyle name="_산출기초조사서(안정기_구매설치)-최종" xfId="221" xr:uid="{D4CEC58A-F13B-47EE-9848-7CB883A2841B}"/>
    <cellStyle name="_산출내역서1" xfId="222" xr:uid="{2CA1B55D-29D0-4D06-8776-438636A01A73}"/>
    <cellStyle name="_상이군경회-2006년(배수지단가)" xfId="223" xr:uid="{DC697B54-FEDA-41F0-94A4-8E18A431078C}"/>
    <cellStyle name="_서울 지하철 7호선 연장 내역서" xfId="224" xr:uid="{ABBF00A5-BA3F-498C-B62C-FC6B255C25F6}"/>
    <cellStyle name="_서울여대(20020516)" xfId="225" xr:uid="{B0BB7921-D5B7-4552-BEBE-1F2B92B0B878}"/>
    <cellStyle name="_서울여대(20020516)_내역및수량산출서-개나리" xfId="226" xr:uid="{7CBF3C03-5D64-4459-AC55-A39739380732}"/>
    <cellStyle name="_서울여대(20020516)_설계내역서-전기" xfId="227" xr:uid="{5E12C73E-9B5F-4C42-8404-F9D6C9028E9C}"/>
    <cellStyle name="_서울여대(20020516)_설계서(갑지)0223" xfId="228" xr:uid="{C8348F82-3C64-4BAC-9590-0FF585C923FB}"/>
    <cellStyle name="_서울여대(20020516)_설계예산서및단가산출서" xfId="229" xr:uid="{3F12887E-0FA2-4944-833D-ADC5DBB0B975}"/>
    <cellStyle name="_서울여대(20020516)_진입램프최종" xfId="230" xr:uid="{FC5115F6-C631-4862-A7BD-578AD953A6EB}"/>
    <cellStyle name="_서울여대(20020516)_진입램프최종엑셀" xfId="231" xr:uid="{3BE57D95-851F-444A-AB5E-4D3713D63DB2}"/>
    <cellStyle name="_서울역 내역서-최종" xfId="232" xr:uid="{38BF83BC-4C6D-4792-B7AB-AE468983CD0E}"/>
    <cellStyle name="_설계기초자료-2005상반기" xfId="233" xr:uid="{F5AEE803-0F29-40DE-BEAA-1D50487277AD}"/>
    <cellStyle name="_설계내역서" xfId="234" xr:uid="{5A7A0C4A-A144-4CEB-B8E9-C813CA69E23A}"/>
    <cellStyle name="_설계내역서_설계서(갑지)0223" xfId="235" xr:uid="{64CECD1B-A203-4BF2-8089-F3BDD996D083}"/>
    <cellStyle name="_설계내역서_설계예산서및단가산출서" xfId="236" xr:uid="{EF347613-DAF1-45DD-BE03-F6C290190773}"/>
    <cellStyle name="_설계내역서_진입램프최종" xfId="237" xr:uid="{615C2E91-6CC9-46DD-AEA2-13CBBB3924F5}"/>
    <cellStyle name="_설계내역서_진입램프최종엑셀" xfId="238" xr:uid="{9A4E69DD-0477-4287-A978-F6298C6361DC}"/>
    <cellStyle name="_설계내역서-월계배수지(2005)-3월28일" xfId="239" xr:uid="{0DE66F57-173D-4142-9EE5-1A8E4CC2BA5D}"/>
    <cellStyle name="_설계변경 설계가 산출" xfId="240" xr:uid="{98EF5303-0479-4302-9B6A-FE68452FB329}"/>
    <cellStyle name="_설계변경-rev1" xfId="241" xr:uid="{72E08D71-5034-4EA0-AEC1-4E79A6E3A9FF}"/>
    <cellStyle name="_설계서갑지" xfId="242" xr:uid="{32C34B32-E576-4BB1-9DED-1AA2AF05F1B3}"/>
    <cellStyle name="_설계예산서(전면도로)-토목" xfId="243" xr:uid="{A36075AA-9967-40A2-9FC2-78812EFFF2B9}"/>
    <cellStyle name="_설계원가 및 손익계산서(극장)" xfId="244" xr:uid="{00B0D69E-63BA-40F1-9D0E-2D89D87F2FE2}"/>
    <cellStyle name="_설계원가 및 손익계산서(극장)_내역및수량산출서-개나리" xfId="245" xr:uid="{22CDB433-7F20-45C1-9E86-A39F45244086}"/>
    <cellStyle name="_설계원가 및 손익계산서(극장)_설계내역서-전기" xfId="246" xr:uid="{40BAF609-02A2-4EC5-9ABE-44E2BDB3280B}"/>
    <cellStyle name="_설계원가 및 손익계산서(극장)_설계서(갑지)0223" xfId="247" xr:uid="{3B65C041-847D-4F13-8BB1-F9A494B52451}"/>
    <cellStyle name="_설계원가 및 손익계산서(극장)_설계예산서및단가산출서" xfId="248" xr:uid="{10B49328-8187-4CE6-B824-E799ED3C6BF1}"/>
    <cellStyle name="_설계원가 및 손익계산서(극장)_진입램프최종" xfId="249" xr:uid="{CD13C17A-5C90-4E41-92C1-821E9A283E84}"/>
    <cellStyle name="_설계원가 및 손익계산서(극장)_진입램프최종엑셀" xfId="250" xr:uid="{46A0057B-38FC-412A-9DDE-1BAE9326A00C}"/>
    <cellStyle name="_설계원가 및 손익계산서(백화점)" xfId="251" xr:uid="{2F449AAB-A7F0-4EFC-A501-DC576CE90434}"/>
    <cellStyle name="_설계원가 및 손익계산서(백화점)_내역및수량산출서-개나리" xfId="252" xr:uid="{5D6E24A0-0FD7-4CF2-B00D-870D8AC78238}"/>
    <cellStyle name="_설계원가 및 손익계산서(백화점)_설계내역서-전기" xfId="253" xr:uid="{E4BB5760-A196-4173-9944-6B4D56FA9305}"/>
    <cellStyle name="_설계원가 및 손익계산서(백화점)_설계서(갑지)0223" xfId="254" xr:uid="{DB264AE8-9708-4184-8D9A-CD10407BD279}"/>
    <cellStyle name="_설계원가 및 손익계산서(백화점)_설계예산서및단가산출서" xfId="255" xr:uid="{077FFC18-347C-4461-990A-CA81E9EDA0B0}"/>
    <cellStyle name="_설계원가 및 손익계산서(백화점)_진입램프최종" xfId="256" xr:uid="{18E4648B-2E9A-46D2-834E-285DFC162773}"/>
    <cellStyle name="_설계원가 및 손익계산서(백화점)_진입램프최종엑셀" xfId="257" xr:uid="{AA818E9C-37C0-42A5-A568-D854A45477D4}"/>
    <cellStyle name="_설계원가 및 손익계산서(이광환)" xfId="258" xr:uid="{7566690A-DA21-40A0-9E55-C0C065C2EB25}"/>
    <cellStyle name="_설계원가 및 손익계산서(이광환)_내역및수량산출서-개나리" xfId="259" xr:uid="{9D781A0B-25C1-48AE-8095-BE390B4A3D18}"/>
    <cellStyle name="_설계원가 및 손익계산서(이광환)_설계내역서-전기" xfId="260" xr:uid="{F45705FD-DC5C-4380-9EAA-E35580FE6D82}"/>
    <cellStyle name="_설계원가 및 손익계산서(이광환)_설계서(갑지)0223" xfId="261" xr:uid="{E61C7A37-BB64-4CAA-B87E-FF3B21530CC3}"/>
    <cellStyle name="_설계원가 및 손익계산서(이광환)_설계예산서및단가산출서" xfId="262" xr:uid="{48C9755C-BE62-4C4C-B3B5-B56E197CCCCE}"/>
    <cellStyle name="_설계원가 및 손익계산서(이광환)_진입램프최종" xfId="263" xr:uid="{5949191A-AD48-4627-838C-DB54AD38AA17}"/>
    <cellStyle name="_설계원가 및 손익계산서(이광환)_진입램프최종엑셀" xfId="264" xr:uid="{972CD4D0-A347-4A37-A9AF-01794B018988}"/>
    <cellStyle name="_설비(1218)" xfId="265" xr:uid="{5C318376-4951-48B7-8E32-1B3EA6DD3999}"/>
    <cellStyle name="_수량산출집계(옥외간선포함)" xfId="266" xr:uid="{91546E42-CF9B-4917-9ACF-C76ADE6DD36E}"/>
    <cellStyle name="_순창~운암(4공구) 도로 확장공사 (2003.12 단가 원본)" xfId="267" xr:uid="{2D406656-5372-4BD8-918E-D62AA393A80B}"/>
    <cellStyle name="_순창~운암(4공구) 도로 확장공사 (2003.12 단가 원본)_설계서(갑지)0223" xfId="268" xr:uid="{3F65E7AC-C387-4969-BD54-CDF401D6DDBE}"/>
    <cellStyle name="_순창~운암(4공구) 도로 확장공사 (2003.12 단가 원본)_설계예산서및단가산출서" xfId="269" xr:uid="{EA5B601B-80AE-41D2-B01A-3A3C266A517A}"/>
    <cellStyle name="_순창~운암(4공구) 도로 확장공사 (2003.12 단가 원본)_진입램프최종" xfId="270" xr:uid="{1F1B1510-52AB-4397-9E45-64363B9074FE}"/>
    <cellStyle name="_순창~운암(4공구) 도로 확장공사 (2003.12 단가 원본)_진입램프최종엑셀" xfId="271" xr:uid="{2484D5E7-5494-4818-AF76-CE3A7D3E5745}"/>
    <cellStyle name="_시설 언더패스 견적-40202" xfId="272" xr:uid="{84E6377D-7D63-44C4-8CCD-A1CE1D336321}"/>
    <cellStyle name="_시설 언더패스 견적-40202_내역및수량산출서-개나리" xfId="273" xr:uid="{043FF75A-6490-498E-9C7A-76EB8A9163F0}"/>
    <cellStyle name="_시설 언더패스 견적-40202_설계내역서-전기" xfId="274" xr:uid="{35CE1CFD-38EE-4217-BFE2-EF1279D945A1}"/>
    <cellStyle name="_시설 언더패스 견적-40202_설계서(갑지)0223" xfId="275" xr:uid="{2BAB9BA9-A9FF-4A3B-8DAB-B3FE34EB686D}"/>
    <cellStyle name="_시설 언더패스 견적-40202_설계예산서및단가산출서" xfId="276" xr:uid="{928F0ED8-35C2-4735-9B49-A1E1C63C2965}"/>
    <cellStyle name="_시설 언더패스 견적-40202_진입램프최종" xfId="277" xr:uid="{0671E8D1-D5C4-43C7-9BE3-6B08C6DE6214}"/>
    <cellStyle name="_시설 언더패스 견적-40202_진입램프최종엑셀" xfId="278" xr:uid="{AABA9F43-B75D-4D5C-96D4-6D1790FDE26C}"/>
    <cellStyle name="_시설 언더패스 견적-40204" xfId="279" xr:uid="{6B287872-E60B-466D-ADDD-59C607C4A6A8}"/>
    <cellStyle name="_시설 언더패스 견적-40204_내역및수량산출서-개나리" xfId="280" xr:uid="{AF09AE3C-3910-4686-9928-E519B2D65EE5}"/>
    <cellStyle name="_시설 언더패스 견적-40204_설계내역서-전기" xfId="281" xr:uid="{F1AF8B58-3CEE-4EFB-A4EA-3D672C9FE47A}"/>
    <cellStyle name="_시설 언더패스 견적-40204_설계서(갑지)0223" xfId="282" xr:uid="{1E26B84F-7CCE-400C-8A63-9F4B32DC4A6C}"/>
    <cellStyle name="_시설 언더패스 견적-40204_설계예산서및단가산출서" xfId="283" xr:uid="{822AAF02-C451-4E2D-823E-6040EED329EB}"/>
    <cellStyle name="_시설 언더패스 견적-40204_진입램프최종" xfId="284" xr:uid="{F5AE7828-5EAF-41B7-A329-873AA423371C}"/>
    <cellStyle name="_시설 언더패스 견적-40204_진입램프최종엑셀" xfId="285" xr:uid="{E7804337-DB18-4B38-BB8B-F274B0856829}"/>
    <cellStyle name="_시설 언더패스 견적-40225" xfId="286" xr:uid="{14A59130-8233-4889-9724-D603B26737F4}"/>
    <cellStyle name="_시설 언더패스 견적-40225_설계서(갑지)0223" xfId="287" xr:uid="{07F017E1-740B-434A-88E3-9CAC1471478E}"/>
    <cellStyle name="_시설 언더패스 견적-40225_설계예산서및단가산출서" xfId="288" xr:uid="{D4C4329B-D5CD-436C-86A5-57B150C3E5D3}"/>
    <cellStyle name="_시설 언더패스 견적-40225_진입램프최종" xfId="289" xr:uid="{D2F8E651-2929-4F06-8B6E-C176082135B4}"/>
    <cellStyle name="_시설 언더패스 견적-40225_진입램프최종엑셀" xfId="290" xr:uid="{FCBA7154-EC6F-4CB3-BD4C-B5575DD84F0E}"/>
    <cellStyle name="_아차산배수지보수공사실시설계-2006" xfId="291" xr:uid="{53BD4D6B-0185-4FC8-AFAE-384FED16D841}"/>
    <cellStyle name="_앙성수량총괄(관수정)" xfId="292" xr:uid="{E9CB44D9-24B4-4172-BC42-E1C93FFAB794}"/>
    <cellStyle name="_앙성수량총괄(관수정)_1" xfId="293" xr:uid="{7F3DC251-06F2-47E2-95E4-B387D7DBEA71}"/>
    <cellStyle name="_앙성수량총괄(관수정)_2" xfId="294" xr:uid="{845ADB7D-6B92-4AA1-9FDB-D2BA76BBC131}"/>
    <cellStyle name="_앙성수량총괄(관수정)_2_대부리총괄수량집계표" xfId="295" xr:uid="{00929026-8A00-4FBC-A25C-31582F4A49E7}"/>
    <cellStyle name="_앙성수량총괄(관수정)_대부리총괄수량집계표" xfId="296" xr:uid="{656EED37-DC1B-4893-B1F8-692161509796}"/>
    <cellStyle name="_양식" xfId="297" xr:uid="{436C058A-0C01-4895-BA90-39D50428052C}"/>
    <cellStyle name="_양식_1" xfId="298" xr:uid="{304E1B1F-75CE-43E1-9FC6-49382EF63044}"/>
    <cellStyle name="_양식_2" xfId="299" xr:uid="{A229B9B0-53D5-4EEE-B44E-238D750EEE3F}"/>
    <cellStyle name="_여건보고양식" xfId="300" xr:uid="{44D54F18-A3A2-4EB0-BE5C-3AFC9F54726B}"/>
    <cellStyle name="_예산내역서(해운대+달맞이)" xfId="301" xr:uid="{4A7EE213-80AF-4CE2-BA2B-E27B1B181EAF}"/>
    <cellStyle name="_예산내역서(해운대+달맞이)-도급공사분일위대가수정(09.06)" xfId="302" xr:uid="{B5A29E7A-765F-418A-B292-EE63607F7A46}"/>
    <cellStyle name="_예산서(월계1교,월릉교,중량교)1" xfId="303" xr:uid="{ECA14C12-0133-46D7-9CA3-A1454091A296}"/>
    <cellStyle name="_예산서(이화철교)" xfId="304" xr:uid="{D4EE85FF-6442-4994-B6AE-5DEFF8E21CBB}"/>
    <cellStyle name="_예산서-1" xfId="305" xr:uid="{23442644-5BCC-4E6D-8A98-A980A90AC412}"/>
    <cellStyle name="_예산서-1_설계서(갑지)0223" xfId="306" xr:uid="{FEF7A790-C8B8-4F4E-B7B7-6D0809ACB58B}"/>
    <cellStyle name="_예산서-1_설계예산서및단가산출서" xfId="307" xr:uid="{A6FE1A69-4216-4C28-9F77-DB36FECC3EB8}"/>
    <cellStyle name="_예산서-1_진입램프최종" xfId="308" xr:uid="{75DED3A4-96F2-4C0F-900A-CE73948816EE}"/>
    <cellStyle name="_예산서-1_진입램프최종엑셀" xfId="309" xr:uid="{73A86F6B-8504-469D-B030-13176F09C46E}"/>
    <cellStyle name="_왕숙천 둔치내 조명시설 내역서" xfId="310" xr:uid="{A13546E8-8DDC-4EE8-BE75-0DCE9ADF2C9E}"/>
    <cellStyle name="_왕숙천 조명기구 구매설치" xfId="311" xr:uid="{FC74BF17-93ED-4568-887D-51629A132661}"/>
    <cellStyle name="_원가계산" xfId="312" xr:uid="{6F90433F-24D4-40C7-940F-6213E74BF16F}"/>
    <cellStyle name="_원가계산서양식-포항1013(최종)" xfId="313" xr:uid="{F22B5B2C-7640-4EA3-9D25-1EE6551C6B0F}"/>
    <cellStyle name="_원가분석(1217)" xfId="314" xr:uid="{FA3EF22D-C611-457B-BA0E-DAEE5A8AF86D}"/>
    <cellStyle name="_원가분석(아이0208)" xfId="315" xr:uid="{97B1A0CF-BF63-480B-A8CB-92A6F3F4456E}"/>
    <cellStyle name="_월성사택골프연습장 신축공사" xfId="316" xr:uid="{2FB81CE1-DDF0-46DE-B77D-EF14D81EECD5}"/>
    <cellStyle name="_유첨3(서식)" xfId="317" xr:uid="{2702D3D5-6E4D-402B-85A3-263199D27241}"/>
    <cellStyle name="_유첨3(서식)_1" xfId="318" xr:uid="{169D063A-1749-41EB-9EAD-A2DD47BDB9BD}"/>
    <cellStyle name="_인원계획표 " xfId="319" xr:uid="{1362F4DA-A8CD-4D9F-A400-B08FEE16B11A}"/>
    <cellStyle name="_인정전 내역서--" xfId="320" xr:uid="{D1E75638-C4CA-499F-9307-0CD2AAEE3F53}"/>
    <cellStyle name="_일위대가" xfId="321" xr:uid="{F0AF3CA8-50BF-4CF3-9C82-B75C665D0A9A}"/>
    <cellStyle name="_일위대가_내역 및 수량산출서" xfId="322" xr:uid="{6CBC4D4E-1CBA-4393-A0E0-0E8DDDD12761}"/>
    <cellStyle name="_일위대가_설계변경-독산펌프장(도배공사)" xfId="323" xr:uid="{F7C918D5-54D6-4E87-A0D5-C28AA1E40933}"/>
    <cellStyle name="_일위대가서(종)" xfId="324" xr:uid="{68D794A4-DA3E-4662-AA20-C4B44D8408D1}"/>
    <cellStyle name="_입찰표지 " xfId="325" xr:uid="{E9A1595C-F454-4852-9587-E460A34FBB2E}"/>
    <cellStyle name="_자재단가" xfId="326" xr:uid="{4E143692-A754-4B0E-9467-963BEE70EF67}"/>
    <cellStyle name="_자재단가_내역 및 수량산출서" xfId="327" xr:uid="{EB389C91-6E9B-45E3-8B68-11BD94716B4A}"/>
    <cellStyle name="_적격(화산) " xfId="328" xr:uid="{E493195E-4E25-47F5-8A42-98DA171E8A03}"/>
    <cellStyle name="_전기계산서(영천하이브리드)" xfId="329" xr:uid="{1D738841-C9AB-4EF5-B838-5BD53F5C8943}"/>
    <cellStyle name="_전기공사일위대가(복사용)" xfId="330" xr:uid="{70B6ADC0-7CD1-4BE6-95EE-62FBEC88DB05}"/>
    <cellStyle name="_전기공사일위대가(참고용)" xfId="331" xr:uid="{76F3C8B7-E5AF-41EA-BC0C-5CC6FBE31607}"/>
    <cellStyle name="_전기공사일위대가-060501" xfId="332" xr:uid="{FE5FA012-8DC4-4801-9D1B-FBA2F1794664}"/>
    <cellStyle name="_전기공사일위대가-060509" xfId="333" xr:uid="{9C9A1E37-C5D5-482F-BF79-567B659326CC}"/>
    <cellStyle name="_정기검사 수수료" xfId="334" xr:uid="{62CD7033-33B5-40BC-9284-A7C3D15D79D9}"/>
    <cellStyle name="_정기검사 수수료_설계서(갑지)0223" xfId="335" xr:uid="{C5AC2C2F-6867-4D48-B6B7-FC50647B8016}"/>
    <cellStyle name="_정기검사 수수료_설계예산서및단가산출서" xfId="336" xr:uid="{329B1AEB-1743-44C8-9206-0AE522B4EAF9}"/>
    <cellStyle name="_정기검사 수수료_진입램프최종" xfId="337" xr:uid="{CEB26379-6F3B-4DB3-96F8-12AF2B67B12D}"/>
    <cellStyle name="_정기검사 수수료_진입램프최종엑셀" xfId="338" xr:uid="{5CE75A12-BE0B-498F-8649-C8963665BA9F}"/>
    <cellStyle name="_정기점검결과" xfId="339" xr:uid="{D35B736A-A63F-4BDA-8351-A1A8201490B5}"/>
    <cellStyle name="_정기점검결과_1" xfId="340" xr:uid="{D1B9D1B5-3E61-497C-AD2C-90B7D0010623}"/>
    <cellStyle name="_정기점검결과_2" xfId="341" xr:uid="{66685DB4-ED1C-4A7E-88B6-F0EFB67F524E}"/>
    <cellStyle name="_정기점검결과_3" xfId="342" xr:uid="{5BB09328-72FA-4671-AAF6-D288BDA54A9D}"/>
    <cellStyle name="_지정과제1분기실적(확정990408)" xfId="343" xr:uid="{639F4E74-A31A-4541-B536-AC8191D1139A}"/>
    <cellStyle name="_지정과제1분기실적(확정990408)_1" xfId="344" xr:uid="{4B60A92D-603B-4A99-B782-EF4225735020}"/>
    <cellStyle name="_지정과제2차심의list" xfId="345" xr:uid="{37460766-1AA9-42BD-9653-0173213DBFB5}"/>
    <cellStyle name="_지정과제2차심의list_1" xfId="346" xr:uid="{071A7112-3349-40EF-BDDE-D901A49CB676}"/>
    <cellStyle name="_지정과제2차심의list_2" xfId="347" xr:uid="{BC6DD9B4-D119-47F9-AB87-A6BEE27E2D0E}"/>
    <cellStyle name="_지정과제2차심의결과" xfId="348" xr:uid="{C18398C4-C070-4A32-BBE9-770B32CD5E01}"/>
    <cellStyle name="_지정과제2차심의결과(금액조정후최종)" xfId="349" xr:uid="{2E0401ED-1C6C-4A91-BC53-9B216B6BE724}"/>
    <cellStyle name="_지정과제2차심의결과(금액조정후최종)_1" xfId="350" xr:uid="{1ACCC2F1-049A-411C-8212-E4A137E9F181}"/>
    <cellStyle name="_지정과제2차심의결과(금액조정후최종)_1_경영개선실적보고(전주공장)" xfId="351" xr:uid="{59392976-BD5C-4FEC-8861-C899B9CAE357}"/>
    <cellStyle name="_지정과제2차심의결과(금액조정후최종)_1_별첨1_2" xfId="352" xr:uid="{AAFC254F-2A9C-4640-A024-8491EA2CA947}"/>
    <cellStyle name="_지정과제2차심의결과(금액조정후최종)_1_제안과제집계표(공장전체)" xfId="353" xr:uid="{3E6C61CF-E8E6-4445-80BC-1F5C3D5B301A}"/>
    <cellStyle name="_지정과제2차심의결과(금액조정후최종)_경영개선실적보고(전주공장)" xfId="354" xr:uid="{C5FC999F-F0AB-42A3-B09A-61E9E251CBBE}"/>
    <cellStyle name="_지정과제2차심의결과(금액조정후최종)_별첨1_2" xfId="355" xr:uid="{AD30140A-6EEE-4EA8-90CA-8267061EA895}"/>
    <cellStyle name="_지정과제2차심의결과(금액조정후최종)_제안과제집계표(공장전체)" xfId="356" xr:uid="{5EB5C971-6B9F-498C-920B-FEA605856FD9}"/>
    <cellStyle name="_지정과제2차심의결과_1" xfId="357" xr:uid="{DD35BD94-88AF-4B9B-9D67-31EA09B782F3}"/>
    <cellStyle name="_집계산출조서" xfId="358" xr:uid="{F13CC6F4-BC39-4EE0-B0CD-FF497317D605}"/>
    <cellStyle name="_집중관리(981231)" xfId="359" xr:uid="{98F0B375-51CE-4675-9FA9-18C8BBB2609B}"/>
    <cellStyle name="_집중관리(981231)_1" xfId="360" xr:uid="{E1BEE53C-1C90-4598-BF18-0A013C3EDFAE}"/>
    <cellStyle name="_집중관리(지정과제및 양식)" xfId="361" xr:uid="{24953D49-B037-48BA-8923-74369FE1661C}"/>
    <cellStyle name="_집중관리(지정과제및 양식)_1" xfId="362" xr:uid="{58854301-09E7-4244-8160-88CE9C9C2313}"/>
    <cellStyle name="_최종분" xfId="363" xr:uid="{AEAA08C5-9583-473A-A921-F0078C1185F7}"/>
    <cellStyle name="_추곡" xfId="364" xr:uid="{B71108B0-78B5-48CD-A715-2BEEA28F506D}"/>
    <cellStyle name="_추곡_라멘교 토공" xfId="365" xr:uid="{E4B9C4D5-9BA4-44E9-B4AE-A2BFDA76E30D}"/>
    <cellStyle name="_추곡_추곡" xfId="366" xr:uid="{B144C06C-B951-4DB0-A349-B4BAE24F7366}"/>
    <cellStyle name="_추곡_추곡_라멘교 토공" xfId="367" xr:uid="{173D9193-7E5A-458B-BAF2-7EAE7B997212}"/>
    <cellStyle name="_추곡_추곡_포장" xfId="368" xr:uid="{97B18443-BF80-4A3D-8F21-66308F12C456}"/>
    <cellStyle name="_추곡_추곡_포장_라멘교 토공" xfId="369" xr:uid="{320174CA-6360-48B8-84CD-8BF356C3D022}"/>
    <cellStyle name="_추곡_포장" xfId="370" xr:uid="{49068E9E-75CF-4140-B011-0D1343FF4896}"/>
    <cellStyle name="_추곡_포장_라멘교 토공" xfId="371" xr:uid="{47CF4BF8-9D9A-4FE0-9FA3-BAF98CD93B73}"/>
    <cellStyle name="_침입감시 견적서" xfId="372" xr:uid="{E22F9DF4-7223-4AA5-82E8-40B3C552BC7B}"/>
    <cellStyle name="_침입감시 견적서_내역및수량산출서-개나리" xfId="373" xr:uid="{38A1FA2F-8699-47B7-B546-8BF320426F1E}"/>
    <cellStyle name="_침입감시 견적서_설계내역서-전기" xfId="374" xr:uid="{C4C7D594-B310-45F8-B69C-C34F5C0F1A17}"/>
    <cellStyle name="_침입감시 견적서_설계서(갑지)0223" xfId="375" xr:uid="{81BBAA5F-A8B4-4E3F-BF01-1B10A8E173C8}"/>
    <cellStyle name="_침입감시 견적서_설계예산서및단가산출서" xfId="376" xr:uid="{0BFB0B9C-60CA-4409-B758-8BE22439F3D2}"/>
    <cellStyle name="_침입감시 견적서_진입램프최종" xfId="377" xr:uid="{BEB5567C-50BA-4F77-9DAD-1A0C5B45D1A6}"/>
    <cellStyle name="_침입감시 견적서_진입램프최종엑셀" xfId="378" xr:uid="{2A751055-017F-467A-8D7C-9D32D4E03A83}"/>
    <cellStyle name="_케이블중량" xfId="379" xr:uid="{CFC81FFB-B948-4C6A-AAC0-E1447FC179FB}"/>
    <cellStyle name="_크로스텍-1220" xfId="380" xr:uid="{558318F2-6262-4315-B4AC-C50EF6C475F0}"/>
    <cellStyle name="_타 견적서" xfId="381" xr:uid="{7EDE1885-0069-4C87-AEDC-103020D818A9}"/>
    <cellStyle name="_타견적070123" xfId="382" xr:uid="{7905801E-E0B5-43F0-9D98-242EFD61893B}"/>
    <cellStyle name="_포장" xfId="383" xr:uid="{677DD8C3-D460-4277-BB16-E8C24A99B254}"/>
    <cellStyle name="_포장_라멘교 토공" xfId="384" xr:uid="{BCB2B5DF-E46A-47E9-803F-AF8B652A4E33}"/>
    <cellStyle name="_포항시(다우텍)" xfId="385" xr:uid="{1D779450-6CAC-4A87-B202-EE1A333D465A}"/>
    <cellStyle name="_표준 견적서 2003년" xfId="386" xr:uid="{6F1D1707-4DE5-4288-8B54-AC0E58509843}"/>
    <cellStyle name="_표준 견적서 2003년_내역및수량산출서-개나리" xfId="387" xr:uid="{21A484C8-38A4-4BC5-BA3B-0A72330A201E}"/>
    <cellStyle name="_표준 견적서 2003년_설계내역서-전기" xfId="388" xr:uid="{B62B7FDA-70E7-45B2-8545-D980DCDF6E4F}"/>
    <cellStyle name="_표준 견적서 2003년_설계서(갑지)0223" xfId="389" xr:uid="{21C2E479-45BA-48EF-B14E-81EAAAE332E2}"/>
    <cellStyle name="_표준 견적서 2003년_설계예산서및단가산출서" xfId="390" xr:uid="{8188CDD6-5A6A-45A7-AB21-A609DC019000}"/>
    <cellStyle name="_표준 견적서 2003년_진입램프최종" xfId="391" xr:uid="{41D8229C-A5FA-42A6-8283-B6EADEDDAD54}"/>
    <cellStyle name="_표준 견적서 2003년_진입램프최종엑셀" xfId="392" xr:uid="{25740778-76B8-4F9D-8CE8-3CACB2C18B56}"/>
    <cellStyle name="’E‰Y [0.00]_laroux" xfId="393" xr:uid="{E74DC3E7-B6F7-40DF-81FB-DFED6FE1784B}"/>
    <cellStyle name="’E‰Y_laroux" xfId="394" xr:uid="{C5B43042-67E1-40F8-A8A1-771A8B224B8F}"/>
    <cellStyle name="¤@?e_TEST-1 " xfId="395" xr:uid="{11B23AFC-688A-43A3-AEBB-71ACFECE303E}"/>
    <cellStyle name="+,-,0" xfId="396" xr:uid="{98F6AB24-A17D-4D7C-B1EC-12B0B2D20E77}"/>
    <cellStyle name="△ []" xfId="397" xr:uid="{507DD746-B561-4821-8AD3-B56AF9AED8B0}"/>
    <cellStyle name="△ [0]" xfId="398" xr:uid="{F07D81DD-4DC7-454A-87BF-F087192A0EF9}"/>
    <cellStyle name="△백분율" xfId="399" xr:uid="{D88537B6-ABD6-4D45-9B33-E900BF9BEF24}"/>
    <cellStyle name="△콤마" xfId="400" xr:uid="{8461D625-E3FE-4F1D-8199-C74FB1B479EC}"/>
    <cellStyle name="0" xfId="401" xr:uid="{47F1F197-0A0C-4D06-81ED-A391342EE30A}"/>
    <cellStyle name="0.0" xfId="402" xr:uid="{E36E7A04-5610-43DB-A44D-73494572D2B7}"/>
    <cellStyle name="0.00" xfId="403" xr:uid="{AADFB512-4341-4805-9B06-47813C1937E8}"/>
    <cellStyle name="0_내역및수량산출서-개나리" xfId="404" xr:uid="{B12DA300-7BE9-49F5-832D-1027F646F036}"/>
    <cellStyle name="0_설계내역서-전기" xfId="405" xr:uid="{2C2FBDC9-8650-42AB-B53C-563AF1F0FA4A}"/>
    <cellStyle name="0_설계서(갑지)0223" xfId="406" xr:uid="{659C25BC-B5AD-44F2-97C4-FBC9D9F6CFF9}"/>
    <cellStyle name="0_설계예산서및단가산출서" xfId="407" xr:uid="{D7B57599-BCC2-4CFA-A1ED-902D30E69D16}"/>
    <cellStyle name="0_진입램프최종" xfId="408" xr:uid="{6D5B18B1-3768-448B-B935-8D7B2B4AE77A}"/>
    <cellStyle name="0_진입램프최종엑셀" xfId="409" xr:uid="{814DDB15-29B4-443D-AA9B-F4BD36F3DB40}"/>
    <cellStyle name="0_진입램프최종엑셀_설계예산서및단가산출서" xfId="410" xr:uid="{46F0211E-A61B-424A-8E1D-5581D95DCDF1}"/>
    <cellStyle name="0_집계산출조서" xfId="411" xr:uid="{08FFB214-221C-452E-92B8-96FFC05E0DF3}"/>
    <cellStyle name="00" xfId="412" xr:uid="{3BB18FAD-38D6-4BFD-9031-D74B432ED554}"/>
    <cellStyle name="1" xfId="413" xr:uid="{D07FB205-A53C-43C8-997A-EFA9E0FFA9E7}"/>
    <cellStyle name="1 2" xfId="414" xr:uid="{03BAC929-14D9-4608-BFC7-45A4A7B6EAB1}"/>
    <cellStyle name="1 3" xfId="415" xr:uid="{778488A7-0017-4CB0-995F-8A28899D5E28}"/>
    <cellStyle name="1 4" xfId="416" xr:uid="{6511B7A6-423B-4BFB-9317-6780F10692A1}"/>
    <cellStyle name="1 5" xfId="417" xr:uid="{9D0C8204-3CDB-424D-93AE-4B863B9D9C84}"/>
    <cellStyle name="1_00-예산서양식100" xfId="418" xr:uid="{22A8747B-1C9C-4B8A-B8AE-EFB06287A1A0}"/>
    <cellStyle name="1_00-예산서양식100_내역및수량산출서-개나리" xfId="419" xr:uid="{348617B3-69B5-4356-9073-6E35474CB144}"/>
    <cellStyle name="1_00-예산서양식100_설계내역서-전기" xfId="420" xr:uid="{DB504DFD-8661-498F-851B-56C31A95F09B}"/>
    <cellStyle name="1_00-예산서양식100_설계서(갑지)0223" xfId="421" xr:uid="{6042517A-88AE-4188-865E-C9FDA8574EFD}"/>
    <cellStyle name="1_00-예산서양식100_설계예산서및단가산출서" xfId="422" xr:uid="{AB940223-F355-4836-917F-660F1B17EABA}"/>
    <cellStyle name="1_00-예산서양식100_진입램프최종" xfId="423" xr:uid="{6D6544FD-9566-4B65-A7AA-AC379E5EF900}"/>
    <cellStyle name="1_00-예산서양식100_진입램프최종엑셀" xfId="424" xr:uid="{FCE25064-B2DB-412F-B558-48556562F762}"/>
    <cellStyle name="1_00-예산서양식100_집계산출조서" xfId="425" xr:uid="{7FFAE141-24EF-4995-B8E6-C3C6C2F406B7}"/>
    <cellStyle name="1_1공구(발주도서)" xfId="426" xr:uid="{1A5A5B6E-D543-4A39-88A0-93E8568C476B}"/>
    <cellStyle name="1_laroux" xfId="427" xr:uid="{9D7F4BE6-266B-4F6F-8FAB-9D35046913D4}"/>
    <cellStyle name="1_laroux_ATC-YOON1" xfId="428" xr:uid="{81732F7E-F711-4F5A-9EEE-8B6D140F2C98}"/>
    <cellStyle name="1_laroux_ATC-YOON1_내역및수량산출서-개나리" xfId="429" xr:uid="{50457B61-C16D-4BF6-9652-6ADA345CD401}"/>
    <cellStyle name="1_laroux_ATC-YOON1_설계내역서-전기" xfId="430" xr:uid="{71A79989-17B1-4031-A658-6973FD13C6AF}"/>
    <cellStyle name="1_laroux_ATC-YOON1_설계서(갑지)0223" xfId="431" xr:uid="{F4D1A8FE-AA47-4F5C-9451-D6567A7233A7}"/>
    <cellStyle name="1_laroux_ATC-YOON1_설계예산서및단가산출서" xfId="432" xr:uid="{9817C250-DFB2-485C-93C3-A617DFBD96C8}"/>
    <cellStyle name="1_laroux_ATC-YOON1_진입램프최종" xfId="433" xr:uid="{D58C51AE-D05C-495F-B815-E9C7B0433742}"/>
    <cellStyle name="1_laroux_ATC-YOON1_진입램프최종엑셀" xfId="434" xr:uid="{25246645-7758-478D-8FC4-8E58D85AF1CF}"/>
    <cellStyle name="1_laroux_ATC-YOON1_집계산출조서" xfId="435" xr:uid="{83236A47-AE9E-4BC1-A51A-18BF159D78F5}"/>
    <cellStyle name="1_laroux_내역및수량산출서-개나리" xfId="436" xr:uid="{ADCFBCB6-0873-484D-9585-13E33586C7FF}"/>
    <cellStyle name="1_laroux_설계내역서-전기" xfId="437" xr:uid="{9DBC9702-37A9-42C0-9E74-56A6190107F2}"/>
    <cellStyle name="1_laroux_설계서(갑지)0223" xfId="438" xr:uid="{0068CD7A-80AD-4213-BD0A-21C4666C8E8B}"/>
    <cellStyle name="1_laroux_설계예산서및단가산출서" xfId="439" xr:uid="{553AB53A-3B20-4B46-A7B0-25C4CE8F76EC}"/>
    <cellStyle name="1_laroux_진입램프최종" xfId="440" xr:uid="{EBB69721-DCD1-420F-95DB-8257B1FE5BA9}"/>
    <cellStyle name="1_laroux_진입램프최종엑셀" xfId="441" xr:uid="{791980F4-0ED4-4570-89E7-C39D51E81658}"/>
    <cellStyle name="1_laroux_집계산출조서" xfId="442" xr:uid="{4AEA0831-BEBB-476A-8CD1-8E8DF7E7257E}"/>
    <cellStyle name="1_total" xfId="443" xr:uid="{E8F08F33-5E0A-4676-82E1-2D1DDA663A51}"/>
    <cellStyle name="1_total_041206 목동내역" xfId="444" xr:uid="{150EF238-F202-48C4-9629-03F04FDA98B7}"/>
    <cellStyle name="1_total_041206 목동내역_내역및수량산출서-개나리" xfId="445" xr:uid="{9E07CDBA-29D6-48DE-9368-7C36B17C9AA0}"/>
    <cellStyle name="1_total_041206 목동내역_설계내역서-전기" xfId="446" xr:uid="{38C5EF5D-2444-48C1-AA78-3B4606CE11BF}"/>
    <cellStyle name="1_total_041206 목동내역_설계서(갑지)0223" xfId="447" xr:uid="{9FFE03C3-B2EA-4679-B9E1-0EF737DF5780}"/>
    <cellStyle name="1_total_041206 목동내역_설계예산서및단가산출서" xfId="448" xr:uid="{AA22876E-7DAB-42D2-BEE1-2243F2EC16F0}"/>
    <cellStyle name="1_total_041206 목동내역_진입램프최종" xfId="449" xr:uid="{4C9BEAC5-DAA0-4E51-A011-35C27B8079EE}"/>
    <cellStyle name="1_total_041206 목동내역_진입램프최종엑셀" xfId="450" xr:uid="{5096F1BD-679D-462D-AA45-8A527722DD70}"/>
    <cellStyle name="1_total_내역및수량산출서-개나리" xfId="451" xr:uid="{A60F3977-B4C3-4AE6-B967-6BDE6325397C}"/>
    <cellStyle name="1_total_내역서(군포 중심상업지역)-2수정" xfId="452" xr:uid="{340483CC-6BB9-4D12-BB70-E49C3C2A52B4}"/>
    <cellStyle name="1_total_설계내역서-전기" xfId="453" xr:uid="{538E2802-DB5E-4814-AD6B-A7891AB8F59E}"/>
    <cellStyle name="1_total_설계서(갑지)0223" xfId="454" xr:uid="{1EFA605F-88CC-4058-8A86-2616602E71B3}"/>
    <cellStyle name="1_total_설계예산서및단가산출서" xfId="455" xr:uid="{5BDC25A2-5203-4F0B-8BE2-A2B5F9A2FE73}"/>
    <cellStyle name="1_total_진입램프최종" xfId="456" xr:uid="{BE442170-A962-417B-8F01-3DC85B049331}"/>
    <cellStyle name="1_total_진입램프최종엑셀" xfId="457" xr:uid="{4B521E28-EC9A-4E75-AC29-ABA4CF0BB3F3}"/>
    <cellStyle name="1_total_집계산출조서" xfId="458" xr:uid="{212F84AA-4553-4306-93F3-AF7BA6C22D47}"/>
    <cellStyle name="1_total_현충묘지-예산서(조경)" xfId="459" xr:uid="{873B710B-3187-4930-8BE8-A39E58B9C5E8}"/>
    <cellStyle name="1_total_현충묘지-예산서(조경)_041206 목동내역" xfId="460" xr:uid="{89C06423-637C-4A1F-8762-1422CE9B1044}"/>
    <cellStyle name="1_total_현충묘지-예산서(조경)_041206 목동내역_내역및수량산출서-개나리" xfId="461" xr:uid="{6E593ACE-E066-4EC7-B341-B0AF387A8337}"/>
    <cellStyle name="1_total_현충묘지-예산서(조경)_041206 목동내역_설계내역서-전기" xfId="462" xr:uid="{6C0E6AE8-D35B-47C2-842D-1A70D3EFA4D1}"/>
    <cellStyle name="1_total_현충묘지-예산서(조경)_041206 목동내역_설계서(갑지)0223" xfId="463" xr:uid="{3F18FD1A-AC32-4BE2-B9C1-5A43740E02CE}"/>
    <cellStyle name="1_total_현충묘지-예산서(조경)_041206 목동내역_설계예산서및단가산출서" xfId="464" xr:uid="{20B8D8A1-63C3-4E26-8854-1E368299E09A}"/>
    <cellStyle name="1_total_현충묘지-예산서(조경)_041206 목동내역_진입램프최종" xfId="465" xr:uid="{C8B7B0D3-D7F6-4A6F-BE48-E042F7BA4DFB}"/>
    <cellStyle name="1_total_현충묘지-예산서(조경)_041206 목동내역_진입램프최종엑셀" xfId="466" xr:uid="{5589CEC5-C64B-4EC1-8E7B-EEC7A27828A0}"/>
    <cellStyle name="1_total_현충묘지-예산서(조경)_내역및수량산출서-개나리" xfId="467" xr:uid="{EB177F27-3E73-495A-AA3F-3035BAC6CD03}"/>
    <cellStyle name="1_total_현충묘지-예산서(조경)_내역서(군포 중심상업지역)-2수정" xfId="468" xr:uid="{8C6596B0-FFBB-4AD0-ACFB-AFBF74AC784D}"/>
    <cellStyle name="1_total_현충묘지-예산서(조경)_설계내역서-전기" xfId="469" xr:uid="{A93154AB-1E2E-4C7E-9FEE-833136C60224}"/>
    <cellStyle name="1_total_현충묘지-예산서(조경)_설계서(갑지)0223" xfId="470" xr:uid="{CF0D4FED-1138-4C11-95CA-E67AA17D7635}"/>
    <cellStyle name="1_total_현충묘지-예산서(조경)_설계예산서및단가산출서" xfId="471" xr:uid="{0BC9BAC2-E307-4C6E-A22C-792CA773B8F6}"/>
    <cellStyle name="1_total_현충묘지-예산서(조경)_예산서-엑셀변환양식100" xfId="472" xr:uid="{9CA5C3DC-B3BC-4CF5-B18D-3526B85B9A52}"/>
    <cellStyle name="1_total_현충묘지-예산서(조경)_예산서-엑셀변환양식100_041206 목동내역" xfId="473" xr:uid="{D4002D03-85F4-4DD9-8214-7FBF7C8E63EC}"/>
    <cellStyle name="1_total_현충묘지-예산서(조경)_예산서-엑셀변환양식100_041206 목동내역_내역및수량산출서-개나리" xfId="474" xr:uid="{45A88856-6400-4349-9436-9583B158FDFD}"/>
    <cellStyle name="1_total_현충묘지-예산서(조경)_예산서-엑셀변환양식100_041206 목동내역_설계내역서-전기" xfId="475" xr:uid="{3A3FA060-9391-4CA4-9A26-CA4FF885EB0B}"/>
    <cellStyle name="1_total_현충묘지-예산서(조경)_예산서-엑셀변환양식100_041206 목동내역_설계서(갑지)0223" xfId="476" xr:uid="{506171BF-A78D-4577-96C0-A4E1B132BBB6}"/>
    <cellStyle name="1_total_현충묘지-예산서(조경)_예산서-엑셀변환양식100_041206 목동내역_설계예산서및단가산출서" xfId="477" xr:uid="{090700BE-F4AB-4278-9E28-776482583440}"/>
    <cellStyle name="1_total_현충묘지-예산서(조경)_예산서-엑셀변환양식100_041206 목동내역_진입램프최종" xfId="478" xr:uid="{DBE237E3-6E44-4303-B70F-5AFDFC6C36D2}"/>
    <cellStyle name="1_total_현충묘지-예산서(조경)_예산서-엑셀변환양식100_041206 목동내역_진입램프최종엑셀" xfId="479" xr:uid="{9E17DBA6-FB23-430F-BD55-D85DE0B4AAB4}"/>
    <cellStyle name="1_total_현충묘지-예산서(조경)_예산서-엑셀변환양식100_내역및수량산출서-개나리" xfId="480" xr:uid="{10B549D4-2047-41B8-AE2E-B719C6E367D3}"/>
    <cellStyle name="1_total_현충묘지-예산서(조경)_예산서-엑셀변환양식100_내역서(군포 중심상업지역)-2수정" xfId="481" xr:uid="{917CC714-A0B6-464A-A806-5B2A587E95CA}"/>
    <cellStyle name="1_total_현충묘지-예산서(조경)_예산서-엑셀변환양식100_설계내역서-전기" xfId="482" xr:uid="{BCAA8DE5-274E-4514-A37C-CFBD0CB375BC}"/>
    <cellStyle name="1_total_현충묘지-예산서(조경)_예산서-엑셀변환양식100_설계서(갑지)0223" xfId="483" xr:uid="{EA1B8C68-8DD4-485E-A972-A8994F216E0A}"/>
    <cellStyle name="1_total_현충묘지-예산서(조경)_예산서-엑셀변환양식100_설계예산서및단가산출서" xfId="484" xr:uid="{3C717BAA-D5DF-4DA2-8D36-621AB998D863}"/>
    <cellStyle name="1_total_현충묘지-예산서(조경)_예산서-엑셀변환양식100_진입램프최종" xfId="485" xr:uid="{17C47033-DFC8-43E9-B540-5C1A0811C415}"/>
    <cellStyle name="1_total_현충묘지-예산서(조경)_예산서-엑셀변환양식100_진입램프최종엑셀" xfId="486" xr:uid="{ACA7C6CA-80EE-4F93-985F-F5FEB38279C0}"/>
    <cellStyle name="1_total_현충묘지-예산서(조경)_예산서-엑셀변환양식100_집계산출조서" xfId="487" xr:uid="{71B25609-57F0-463E-B643-546CF1656AB5}"/>
    <cellStyle name="1_total_현충묘지-예산서(조경)_진입램프최종" xfId="488" xr:uid="{3934B56D-B695-46A5-97CD-0024F1ABB68A}"/>
    <cellStyle name="1_total_현충묘지-예산서(조경)_진입램프최종엑셀" xfId="489" xr:uid="{B95E5E6F-755A-4586-A1C1-CCBC139F7F74}"/>
    <cellStyle name="1_total_현충묘지-예산서(조경)_집계산출조서" xfId="490" xr:uid="{0085DD9E-9C28-46B9-800A-8DF2929502DE}"/>
    <cellStyle name="1_tree" xfId="491" xr:uid="{F974B92F-B649-4A6F-8134-716B25530A09}"/>
    <cellStyle name="1_tree_041206 목동내역" xfId="492" xr:uid="{DCFFE131-8F35-4A5D-BCD8-30DAE5A83AE0}"/>
    <cellStyle name="1_tree_041206 목동내역_내역및수량산출서-개나리" xfId="493" xr:uid="{83C60666-0C8D-42B8-9F17-39B05E19E8E5}"/>
    <cellStyle name="1_tree_041206 목동내역_설계내역서-전기" xfId="494" xr:uid="{8314F38E-8637-4ABC-B6B8-BCF197849B20}"/>
    <cellStyle name="1_tree_041206 목동내역_설계서(갑지)0223" xfId="495" xr:uid="{D80B136E-832F-48FB-A4CD-72F43837ABCC}"/>
    <cellStyle name="1_tree_041206 목동내역_설계예산서및단가산출서" xfId="496" xr:uid="{C953C708-373A-4CE4-9115-EE2262ABEEB7}"/>
    <cellStyle name="1_tree_041206 목동내역_진입램프최종" xfId="497" xr:uid="{57FD1A4D-D32C-48AE-980D-89F27A6EF74C}"/>
    <cellStyle name="1_tree_041206 목동내역_진입램프최종엑셀" xfId="498" xr:uid="{4F8A5A85-07AE-4ADD-A97E-74FF6A169579}"/>
    <cellStyle name="1_tree_내역및수량산출서-개나리" xfId="499" xr:uid="{7062AB99-C07A-43A4-BE85-88F7803DB4CE}"/>
    <cellStyle name="1_tree_내역서(군포 중심상업지역)-2수정" xfId="500" xr:uid="{B8F421F4-3D39-4A5F-8214-AC2883163425}"/>
    <cellStyle name="1_tree_설계내역서-전기" xfId="501" xr:uid="{5A0AD0F2-8B2C-48C9-BB4A-351848B2CFE4}"/>
    <cellStyle name="1_tree_설계서(갑지)0223" xfId="502" xr:uid="{B54D2726-3A30-45A4-B25C-383FCC4B4093}"/>
    <cellStyle name="1_tree_설계예산서및단가산출서" xfId="503" xr:uid="{D3FEDE9C-52CD-4120-B614-DD7B6DA33EA1}"/>
    <cellStyle name="1_tree_수량산출" xfId="504" xr:uid="{A385F4C8-E1E8-4244-9086-CE7A861AE71F}"/>
    <cellStyle name="1_tree_수량산출_041206 목동내역" xfId="505" xr:uid="{45771EBA-77A4-45AF-9E02-476657DCAD50}"/>
    <cellStyle name="1_tree_수량산출_041206 목동내역_내역및수량산출서-개나리" xfId="506" xr:uid="{19D73EB1-E79A-41A1-A1C5-DD13FE159916}"/>
    <cellStyle name="1_tree_수량산출_041206 목동내역_설계내역서-전기" xfId="507" xr:uid="{2D01DBB8-DC51-4FAD-8AE9-ECE95A356E19}"/>
    <cellStyle name="1_tree_수량산출_041206 목동내역_설계서(갑지)0223" xfId="508" xr:uid="{119F9336-FEA7-4E6E-AF90-B9FC2E93488B}"/>
    <cellStyle name="1_tree_수량산출_041206 목동내역_설계예산서및단가산출서" xfId="509" xr:uid="{43974F55-D4B7-48E8-896D-7960F986E603}"/>
    <cellStyle name="1_tree_수량산출_041206 목동내역_진입램프최종" xfId="510" xr:uid="{96CB916A-31DB-4C08-A615-E456E5778040}"/>
    <cellStyle name="1_tree_수량산출_041206 목동내역_진입램프최종엑셀" xfId="511" xr:uid="{36EDB535-F108-4226-B620-B32CF93EF385}"/>
    <cellStyle name="1_tree_수량산출_내역및수량산출서-개나리" xfId="512" xr:uid="{717B02CC-0F0B-4552-BA7D-4C5CA068E821}"/>
    <cellStyle name="1_tree_수량산출_내역서(군포 중심상업지역)-2수정" xfId="513" xr:uid="{1330DA5F-9715-4600-9B36-5DB7FBB4A345}"/>
    <cellStyle name="1_tree_수량산출_설계내역서-전기" xfId="514" xr:uid="{1E55E303-7F01-4C97-AF62-0916687676C8}"/>
    <cellStyle name="1_tree_수량산출_설계서(갑지)0223" xfId="515" xr:uid="{1ADB1D57-FEF9-4F92-A865-7F6A5E7713D1}"/>
    <cellStyle name="1_tree_수량산출_설계예산서및단가산출서" xfId="516" xr:uid="{6530AD80-781E-458E-B70E-8F44400BD5DF}"/>
    <cellStyle name="1_tree_수량산출_진입램프최종" xfId="517" xr:uid="{0714AEA6-020B-42BE-9273-1351792FB197}"/>
    <cellStyle name="1_tree_수량산출_진입램프최종엑셀" xfId="518" xr:uid="{EF1C5C42-48F0-496F-8CA1-87C67859E985}"/>
    <cellStyle name="1_tree_수량산출_집계산출조서" xfId="519" xr:uid="{22E219BE-237D-401B-AE52-5EEC72F7CEE9}"/>
    <cellStyle name="1_tree_수량산출_현충묘지-예산서(조경)" xfId="520" xr:uid="{BB8560C2-4FF9-47EA-9709-371764E78D6E}"/>
    <cellStyle name="1_tree_수량산출_현충묘지-예산서(조경)_041206 목동내역" xfId="521" xr:uid="{CBEAEAEB-CF7D-452D-8C54-4B716FB0D1A7}"/>
    <cellStyle name="1_tree_수량산출_현충묘지-예산서(조경)_041206 목동내역_내역및수량산출서-개나리" xfId="522" xr:uid="{739814B2-259F-4CA9-8108-ECB6998F60C5}"/>
    <cellStyle name="1_tree_수량산출_현충묘지-예산서(조경)_041206 목동내역_설계내역서-전기" xfId="523" xr:uid="{296D7554-C440-408D-A2B2-9B4DBF70BFA2}"/>
    <cellStyle name="1_tree_수량산출_현충묘지-예산서(조경)_041206 목동내역_설계서(갑지)0223" xfId="524" xr:uid="{22587990-4E71-41B3-9F4A-9944DDE92297}"/>
    <cellStyle name="1_tree_수량산출_현충묘지-예산서(조경)_041206 목동내역_설계예산서및단가산출서" xfId="525" xr:uid="{C8FECBE6-76DA-41B7-BB8D-F45C6DB12860}"/>
    <cellStyle name="1_tree_수량산출_현충묘지-예산서(조경)_041206 목동내역_진입램프최종" xfId="526" xr:uid="{26190B11-CE94-4D54-86BD-20996C0A2C47}"/>
    <cellStyle name="1_tree_수량산출_현충묘지-예산서(조경)_041206 목동내역_진입램프최종엑셀" xfId="527" xr:uid="{0B4873DE-E5F7-4DE7-8C56-ECB55807B0E1}"/>
    <cellStyle name="1_tree_수량산출_현충묘지-예산서(조경)_내역및수량산출서-개나리" xfId="528" xr:uid="{82DBC129-52C7-4F39-AF60-BE1A8F81C4DD}"/>
    <cellStyle name="1_tree_수량산출_현충묘지-예산서(조경)_내역서(군포 중심상업지역)-2수정" xfId="529" xr:uid="{F7898DFD-66ED-4A92-938A-2843CF299DFB}"/>
    <cellStyle name="1_tree_수량산출_현충묘지-예산서(조경)_설계내역서-전기" xfId="530" xr:uid="{27A90D2C-7AA7-4EAD-B427-ADBDF12BD9C6}"/>
    <cellStyle name="1_tree_수량산출_현충묘지-예산서(조경)_설계서(갑지)0223" xfId="531" xr:uid="{5576A0E0-24DD-4EBB-B553-7C0743093EAA}"/>
    <cellStyle name="1_tree_수량산출_현충묘지-예산서(조경)_설계예산서및단가산출서" xfId="532" xr:uid="{3EA7AF69-0B4D-4DC8-8C62-2E171A0AB667}"/>
    <cellStyle name="1_tree_수량산출_현충묘지-예산서(조경)_예산서-엑셀변환양식100" xfId="533" xr:uid="{404C66C8-0829-4A0A-A54F-48C0FEF43931}"/>
    <cellStyle name="1_tree_수량산출_현충묘지-예산서(조경)_예산서-엑셀변환양식100_041206 목동내역" xfId="534" xr:uid="{AD471A00-085E-43FE-B72E-9A8DC4C645C8}"/>
    <cellStyle name="1_tree_수량산출_현충묘지-예산서(조경)_예산서-엑셀변환양식100_041206 목동내역_내역및수량산출서-개나리" xfId="535" xr:uid="{7D9FFE93-836C-4509-BA2F-F611E44B2D60}"/>
    <cellStyle name="1_tree_수량산출_현충묘지-예산서(조경)_예산서-엑셀변환양식100_041206 목동내역_설계내역서-전기" xfId="536" xr:uid="{8C1F8317-78BD-4C6D-9EDD-08E64C944BB9}"/>
    <cellStyle name="1_tree_수량산출_현충묘지-예산서(조경)_예산서-엑셀변환양식100_041206 목동내역_설계서(갑지)0223" xfId="537" xr:uid="{91675DE5-3CAD-4B31-A697-981D9A97E1CA}"/>
    <cellStyle name="1_tree_수량산출_현충묘지-예산서(조경)_예산서-엑셀변환양식100_041206 목동내역_설계예산서및단가산출서" xfId="538" xr:uid="{69A662FF-ACCD-41F6-B567-44ABE3AC9504}"/>
    <cellStyle name="1_tree_수량산출_현충묘지-예산서(조경)_예산서-엑셀변환양식100_041206 목동내역_진입램프최종" xfId="539" xr:uid="{F07E8F84-E468-431C-8DE4-EABC088CC9DE}"/>
    <cellStyle name="1_tree_수량산출_현충묘지-예산서(조경)_예산서-엑셀변환양식100_041206 목동내역_진입램프최종엑셀" xfId="540" xr:uid="{591CED40-28BF-4306-A32E-67FD410345C1}"/>
    <cellStyle name="1_tree_수량산출_현충묘지-예산서(조경)_예산서-엑셀변환양식100_내역및수량산출서-개나리" xfId="541" xr:uid="{F34B78AD-CB8B-410B-A2A8-B69B4CDF7D2C}"/>
    <cellStyle name="1_tree_수량산출_현충묘지-예산서(조경)_예산서-엑셀변환양식100_내역서(군포 중심상업지역)-2수정" xfId="542" xr:uid="{BC85DD80-A133-445A-9994-13D0AA344287}"/>
    <cellStyle name="1_tree_수량산출_현충묘지-예산서(조경)_예산서-엑셀변환양식100_설계내역서-전기" xfId="543" xr:uid="{3F7E1952-CC84-4736-B628-7AF41C4FDBEE}"/>
    <cellStyle name="1_tree_수량산출_현충묘지-예산서(조경)_예산서-엑셀변환양식100_설계서(갑지)0223" xfId="544" xr:uid="{374F502B-195B-4403-ABCA-04F4CF278650}"/>
    <cellStyle name="1_tree_수량산출_현충묘지-예산서(조경)_예산서-엑셀변환양식100_설계예산서및단가산출서" xfId="545" xr:uid="{41F1AC8B-7787-488B-ADF4-31C3ED0EBCAF}"/>
    <cellStyle name="1_tree_수량산출_현충묘지-예산서(조경)_예산서-엑셀변환양식100_진입램프최종" xfId="546" xr:uid="{5A2D6228-98D4-4B21-BCF4-BB6E658B2643}"/>
    <cellStyle name="1_tree_수량산출_현충묘지-예산서(조경)_예산서-엑셀변환양식100_진입램프최종엑셀" xfId="547" xr:uid="{F7E42B32-188D-4DE7-BF82-D2A96A21F9CA}"/>
    <cellStyle name="1_tree_수량산출_현충묘지-예산서(조경)_예산서-엑셀변환양식100_집계산출조서" xfId="548" xr:uid="{073F691F-BDCC-40A3-9E48-32D3B4A987B4}"/>
    <cellStyle name="1_tree_수량산출_현충묘지-예산서(조경)_진입램프최종" xfId="549" xr:uid="{BEED0C63-FE56-4FBE-83ED-C1BA920E0AFB}"/>
    <cellStyle name="1_tree_수량산출_현충묘지-예산서(조경)_진입램프최종엑셀" xfId="550" xr:uid="{DEDE5233-CB3A-412A-86C6-78229F2F5E7F}"/>
    <cellStyle name="1_tree_수량산출_현충묘지-예산서(조경)_집계산출조서" xfId="551" xr:uid="{977D77AD-6F5E-45FD-A1D0-0F0F08495886}"/>
    <cellStyle name="1_tree_진입램프최종" xfId="552" xr:uid="{5B8FA5AB-E6AB-4256-89CB-598A463FE06B}"/>
    <cellStyle name="1_tree_진입램프최종엑셀" xfId="553" xr:uid="{6FB0C5E3-0296-4F31-93C5-7C3A5164120A}"/>
    <cellStyle name="1_tree_집계산출조서" xfId="554" xr:uid="{638127CB-C0A4-4AF4-B588-24B7A5E48DD5}"/>
    <cellStyle name="1_tree_현충묘지-예산서(조경)" xfId="555" xr:uid="{6A778119-9632-442B-B250-33B1485E6820}"/>
    <cellStyle name="1_tree_현충묘지-예산서(조경)_041206 목동내역" xfId="556" xr:uid="{9AF9F28F-D689-4899-AF49-6FE1B6AA3747}"/>
    <cellStyle name="1_tree_현충묘지-예산서(조경)_041206 목동내역_내역및수량산출서-개나리" xfId="557" xr:uid="{4805390E-586D-4F1C-B05A-6590B3F213A3}"/>
    <cellStyle name="1_tree_현충묘지-예산서(조경)_041206 목동내역_설계내역서-전기" xfId="558" xr:uid="{9A1CCD71-0292-4A9C-8C69-0E807F445887}"/>
    <cellStyle name="1_tree_현충묘지-예산서(조경)_041206 목동내역_설계서(갑지)0223" xfId="559" xr:uid="{7447B7D6-BF29-484C-B6A7-244AD0D7C940}"/>
    <cellStyle name="1_tree_현충묘지-예산서(조경)_041206 목동내역_설계예산서및단가산출서" xfId="560" xr:uid="{43E8338C-A224-4D3E-99CA-33E93B46DB68}"/>
    <cellStyle name="1_tree_현충묘지-예산서(조경)_041206 목동내역_진입램프최종" xfId="561" xr:uid="{2DE68EF1-B239-4352-8C3D-2DEE24348A10}"/>
    <cellStyle name="1_tree_현충묘지-예산서(조경)_041206 목동내역_진입램프최종엑셀" xfId="562" xr:uid="{543C346C-8639-4465-B32B-2D665E63771C}"/>
    <cellStyle name="1_tree_현충묘지-예산서(조경)_내역및수량산출서-개나리" xfId="563" xr:uid="{7E11CE51-BD78-4F8B-A960-BE6A951C8A06}"/>
    <cellStyle name="1_tree_현충묘지-예산서(조경)_내역서(군포 중심상업지역)-2수정" xfId="564" xr:uid="{EE77ED95-F8A5-4211-8408-57CB0A916082}"/>
    <cellStyle name="1_tree_현충묘지-예산서(조경)_설계내역서-전기" xfId="565" xr:uid="{BC733F73-08C6-4247-9784-004D9DF1D701}"/>
    <cellStyle name="1_tree_현충묘지-예산서(조경)_설계서(갑지)0223" xfId="566" xr:uid="{53E8854C-11E3-4863-9576-94D72B1382BC}"/>
    <cellStyle name="1_tree_현충묘지-예산서(조경)_설계예산서및단가산출서" xfId="567" xr:uid="{55C5FAE9-3D0A-4D9C-8C35-AB1E561F45C8}"/>
    <cellStyle name="1_tree_현충묘지-예산서(조경)_예산서-엑셀변환양식100" xfId="568" xr:uid="{5D56B6C3-67F9-4A2A-91C4-CBD891B19E5A}"/>
    <cellStyle name="1_tree_현충묘지-예산서(조경)_예산서-엑셀변환양식100_041206 목동내역" xfId="569" xr:uid="{A68272AA-6195-4EB9-8EA6-283FD80614DF}"/>
    <cellStyle name="1_tree_현충묘지-예산서(조경)_예산서-엑셀변환양식100_041206 목동내역_내역및수량산출서-개나리" xfId="570" xr:uid="{CC5BF578-831E-4705-9C49-9B05C69DFB72}"/>
    <cellStyle name="1_tree_현충묘지-예산서(조경)_예산서-엑셀변환양식100_041206 목동내역_설계내역서-전기" xfId="571" xr:uid="{AE250B1A-554C-4F76-8CD4-10DAF72F37BA}"/>
    <cellStyle name="1_tree_현충묘지-예산서(조경)_예산서-엑셀변환양식100_041206 목동내역_설계서(갑지)0223" xfId="572" xr:uid="{FFAC248F-7922-416F-A464-CD0993BE67BB}"/>
    <cellStyle name="1_tree_현충묘지-예산서(조경)_예산서-엑셀변환양식100_041206 목동내역_설계예산서및단가산출서" xfId="573" xr:uid="{DDF3A946-4BF1-4D26-95DE-63F688AA6114}"/>
    <cellStyle name="1_tree_현충묘지-예산서(조경)_예산서-엑셀변환양식100_041206 목동내역_진입램프최종" xfId="574" xr:uid="{0388E237-8C2F-406D-A9B1-372CBE232823}"/>
    <cellStyle name="1_tree_현충묘지-예산서(조경)_예산서-엑셀변환양식100_041206 목동내역_진입램프최종엑셀" xfId="575" xr:uid="{9420AFD9-4B24-4F17-9DE6-66F478AFA9D9}"/>
    <cellStyle name="1_tree_현충묘지-예산서(조경)_예산서-엑셀변환양식100_내역및수량산출서-개나리" xfId="576" xr:uid="{BBD9D0C2-8E53-49C0-9F59-68E7B4A28F33}"/>
    <cellStyle name="1_tree_현충묘지-예산서(조경)_예산서-엑셀변환양식100_내역서(군포 중심상업지역)-2수정" xfId="577" xr:uid="{BCF7EEAC-C8E9-4EE5-96BF-15E2008B603D}"/>
    <cellStyle name="1_tree_현충묘지-예산서(조경)_예산서-엑셀변환양식100_설계내역서-전기" xfId="578" xr:uid="{9A02CF20-AB00-4FB2-8D7A-BDA538504C8C}"/>
    <cellStyle name="1_tree_현충묘지-예산서(조경)_예산서-엑셀변환양식100_설계서(갑지)0223" xfId="579" xr:uid="{0C12F37E-A503-4F95-AB2E-C9C6AC8ED238}"/>
    <cellStyle name="1_tree_현충묘지-예산서(조경)_예산서-엑셀변환양식100_설계예산서및단가산출서" xfId="580" xr:uid="{4729EB10-D2FB-4253-B064-8D2A1FE83A76}"/>
    <cellStyle name="1_tree_현충묘지-예산서(조경)_예산서-엑셀변환양식100_진입램프최종" xfId="581" xr:uid="{34096E3D-C14E-4B8C-8D10-133AE2B1B82F}"/>
    <cellStyle name="1_tree_현충묘지-예산서(조경)_예산서-엑셀변환양식100_진입램프최종엑셀" xfId="582" xr:uid="{FE4ECC8A-4F3F-4ECA-AA30-8F5A13AC43A0}"/>
    <cellStyle name="1_tree_현충묘지-예산서(조경)_예산서-엑셀변환양식100_집계산출조서" xfId="583" xr:uid="{A6D1E12C-9FF3-420B-AFF2-180B70D4F070}"/>
    <cellStyle name="1_tree_현충묘지-예산서(조경)_진입램프최종" xfId="584" xr:uid="{F5D249B0-6AE5-4D33-B206-BAC7CE138B2F}"/>
    <cellStyle name="1_tree_현충묘지-예산서(조경)_진입램프최종엑셀" xfId="585" xr:uid="{213C6A80-AEB7-4212-A681-450AD2C2649E}"/>
    <cellStyle name="1_tree_현충묘지-예산서(조경)_집계산출조서" xfId="586" xr:uid="{201C1AF1-1955-410E-87E7-D10012493E99}"/>
    <cellStyle name="1_내역및수량산출서_최종" xfId="587" xr:uid="{F4937B2C-D219-477C-A362-D97100AD21DA}"/>
    <cellStyle name="1_내역및수량산출서-개나리" xfId="588" xr:uid="{A39AC223-CA66-407D-B566-6A7A4A7C3032}"/>
    <cellStyle name="1_단가조사표" xfId="589" xr:uid="{2CE183E4-53C6-4496-B998-E9698B0697A8}"/>
    <cellStyle name="1_단가조사표_1011소각" xfId="590" xr:uid="{AD301BC6-34BB-42E9-9121-200C74910D95}"/>
    <cellStyle name="1_단가조사표_1011소각_내역및수량산출서-개나리" xfId="591" xr:uid="{4E29B505-D4EC-4723-AE29-1430D693A15C}"/>
    <cellStyle name="1_단가조사표_1011소각_설계내역서-전기" xfId="592" xr:uid="{A6200F07-752E-4752-BB52-E18AD3D35846}"/>
    <cellStyle name="1_단가조사표_1011소각_설계서(갑지)0223" xfId="593" xr:uid="{5829AAB7-16F4-4887-A079-DE8CEA4CE979}"/>
    <cellStyle name="1_단가조사표_1011소각_설계예산서및단가산출서" xfId="594" xr:uid="{EEB4FEF4-A60A-4AC0-8BB8-40051170EFDE}"/>
    <cellStyle name="1_단가조사표_1011소각_진입램프최종" xfId="595" xr:uid="{D2808089-6560-4132-A05B-4CEFE689FF58}"/>
    <cellStyle name="1_단가조사표_1011소각_진입램프최종엑셀" xfId="596" xr:uid="{F4EFCE28-BED8-4CF3-AD26-05CDB1688001}"/>
    <cellStyle name="1_단가조사표_1011소각_집계산출조서" xfId="597" xr:uid="{470ACC4D-09C4-4CF7-ACFF-881E101595C5}"/>
    <cellStyle name="1_단가조사표_1113교~1" xfId="598" xr:uid="{E3A4B495-DF85-4C15-A01E-804064BB17F2}"/>
    <cellStyle name="1_단가조사표_1113교~1_내역및수량산출서-개나리" xfId="599" xr:uid="{76D83A27-982B-477F-A003-B143A4141BB0}"/>
    <cellStyle name="1_단가조사표_1113교~1_설계내역서-전기" xfId="600" xr:uid="{AF1D30C3-B568-4E16-9883-9D7FB8D75259}"/>
    <cellStyle name="1_단가조사표_1113교~1_설계서(갑지)0223" xfId="601" xr:uid="{BF1584A4-1E48-4C8B-B1E9-436F1FD104A9}"/>
    <cellStyle name="1_단가조사표_1113교~1_설계예산서및단가산출서" xfId="602" xr:uid="{9FCC1C50-2C38-4995-8B12-BA3F6D191F7D}"/>
    <cellStyle name="1_단가조사표_1113교~1_진입램프최종" xfId="603" xr:uid="{D6AD7BCF-7A0E-444C-88CE-B6E933569A69}"/>
    <cellStyle name="1_단가조사표_1113교~1_진입램프최종엑셀" xfId="604" xr:uid="{BA7952D6-9B9B-40E1-9CC5-538E15EE2E2F}"/>
    <cellStyle name="1_단가조사표_1113교~1_집계산출조서" xfId="605" xr:uid="{1D1DA313-CCF5-4A3C-AA1D-1C2FE124E098}"/>
    <cellStyle name="1_단가조사표_121내역" xfId="606" xr:uid="{C8AED8CC-E952-4A01-AB0F-63EA32A85AF7}"/>
    <cellStyle name="1_단가조사표_121내역_내역및수량산출서-개나리" xfId="607" xr:uid="{553B69CD-3371-448C-AE44-E2F284EB8C3C}"/>
    <cellStyle name="1_단가조사표_121내역_설계내역서-전기" xfId="608" xr:uid="{B5F32D47-BD0C-49EA-9833-CB29AEC21C1E}"/>
    <cellStyle name="1_단가조사표_121내역_설계서(갑지)0223" xfId="609" xr:uid="{ED47E56A-4581-4868-A4B6-61D44F89CCEF}"/>
    <cellStyle name="1_단가조사표_121내역_설계예산서및단가산출서" xfId="610" xr:uid="{85FC1829-1FFD-4239-80D4-91A93AE4DBD6}"/>
    <cellStyle name="1_단가조사표_121내역_진입램프최종" xfId="611" xr:uid="{038C7768-87DD-491B-BD83-68DE222B4F9D}"/>
    <cellStyle name="1_단가조사표_121내역_진입램프최종엑셀" xfId="612" xr:uid="{11FDE0C1-591E-466E-84AE-E414040B5F72}"/>
    <cellStyle name="1_단가조사표_121내역_집계산출조서" xfId="613" xr:uid="{FC215D69-2C41-4CCD-9078-FD3DF175723D}"/>
    <cellStyle name="1_단가조사표_객토량" xfId="614" xr:uid="{F6C26653-4D36-401A-926A-7D1B4BFE135C}"/>
    <cellStyle name="1_단가조사표_객토량_내역및수량산출서-개나리" xfId="615" xr:uid="{9F59354A-7500-43FB-B35D-D8277A66159F}"/>
    <cellStyle name="1_단가조사표_객토량_설계내역서-전기" xfId="616" xr:uid="{97055E7B-E690-4927-AAA7-E94BD3F719F6}"/>
    <cellStyle name="1_단가조사표_객토량_설계서(갑지)0223" xfId="617" xr:uid="{33725C85-418F-4161-8361-016F507C11F1}"/>
    <cellStyle name="1_단가조사표_객토량_설계예산서및단가산출서" xfId="618" xr:uid="{453A206E-0335-4011-9268-7E7F08BCF472}"/>
    <cellStyle name="1_단가조사표_객토량_진입램프최종" xfId="619" xr:uid="{7FA10A29-776C-471E-8BB7-1248BD7E73E4}"/>
    <cellStyle name="1_단가조사표_객토량_진입램프최종엑셀" xfId="620" xr:uid="{AC46EC91-3709-4023-89DD-B7BD75C947D3}"/>
    <cellStyle name="1_단가조사표_객토량_집계산출조서" xfId="621" xr:uid="{BEDB5856-5999-4A81-9F7B-81A77D43ED47}"/>
    <cellStyle name="1_단가조사표_교통센~1" xfId="622" xr:uid="{9BADD74C-3CBD-464E-A268-A455792FA5D2}"/>
    <cellStyle name="1_단가조사표_교통센~1_내역및수량산출서-개나리" xfId="623" xr:uid="{0368D074-719A-4E5C-A621-C221000C3F07}"/>
    <cellStyle name="1_단가조사표_교통센~1_설계내역서-전기" xfId="624" xr:uid="{6F9B7B17-47C0-4090-8FF2-9A53812FA052}"/>
    <cellStyle name="1_단가조사표_교통센~1_설계서(갑지)0223" xfId="625" xr:uid="{A3EFE9FE-4FB1-4A3D-BEFF-15D0CE059938}"/>
    <cellStyle name="1_단가조사표_교통센~1_설계예산서및단가산출서" xfId="626" xr:uid="{B29C56DB-0201-40DA-BCB3-411128170126}"/>
    <cellStyle name="1_단가조사표_교통센~1_진입램프최종" xfId="627" xr:uid="{C71A0155-B5D0-47C0-91C4-3B4867E83002}"/>
    <cellStyle name="1_단가조사표_교통센~1_진입램프최종엑셀" xfId="628" xr:uid="{AE562C86-33A4-43DD-88F6-41F85E8D9D5E}"/>
    <cellStyle name="1_단가조사표_교통센~1_집계산출조서" xfId="629" xr:uid="{575AC87F-D024-4DEC-B6B2-F36AAE470F42}"/>
    <cellStyle name="1_단가조사표_교통센터412" xfId="630" xr:uid="{BFAD80C5-6B7E-4AE7-B305-88FF437607C2}"/>
    <cellStyle name="1_단가조사표_교통센터412_내역및수량산출서-개나리" xfId="631" xr:uid="{9980DE9F-2BFB-438C-8C86-7C36779D0CEC}"/>
    <cellStyle name="1_단가조사표_교통센터412_설계내역서-전기" xfId="632" xr:uid="{9BA49C5A-3DE5-4678-92E1-70B13A0F8DF5}"/>
    <cellStyle name="1_단가조사표_교통센터412_설계서(갑지)0223" xfId="633" xr:uid="{58E2C132-F4B4-4B01-A1B0-9B77C99B3AE9}"/>
    <cellStyle name="1_단가조사표_교통센터412_설계예산서및단가산출서" xfId="634" xr:uid="{79AF0BDB-2269-4940-89E0-07002D584DCF}"/>
    <cellStyle name="1_단가조사표_교통센터412_진입램프최종" xfId="635" xr:uid="{3D7EB386-55DF-4B81-8E04-757ABF71AFCD}"/>
    <cellStyle name="1_단가조사표_교통센터412_진입램프최종엑셀" xfId="636" xr:uid="{C6AE877A-2939-4F71-A654-595CF0D350D5}"/>
    <cellStyle name="1_단가조사표_교통센터412_집계산출조서" xfId="637" xr:uid="{1A23D4C3-8DC1-4D7D-B812-84F4FE3E3DC8}"/>
    <cellStyle name="1_단가조사표_교통수" xfId="638" xr:uid="{A529C202-0F1E-454D-90B5-AFBF336725D9}"/>
    <cellStyle name="1_단가조사표_교통수_내역및수량산출서-개나리" xfId="639" xr:uid="{62022ABE-3CF6-4D42-8A12-17749EBC2F9D}"/>
    <cellStyle name="1_단가조사표_교통수_설계내역서-전기" xfId="640" xr:uid="{BC5693ED-A0BA-4871-B305-C95F05A5913C}"/>
    <cellStyle name="1_단가조사표_교통수_설계서(갑지)0223" xfId="641" xr:uid="{4EE58FD4-14EC-412A-B189-0234D2B838F1}"/>
    <cellStyle name="1_단가조사표_교통수_설계예산서및단가산출서" xfId="642" xr:uid="{2AE57909-6DDC-454F-99FC-8C2DA9E7B857}"/>
    <cellStyle name="1_단가조사표_교통수_진입램프최종" xfId="643" xr:uid="{7432650E-9AF8-4296-9132-3F13B45F4ECC}"/>
    <cellStyle name="1_단가조사표_교통수_진입램프최종엑셀" xfId="644" xr:uid="{4D99182C-0C1F-47A4-B07A-118984812E69}"/>
    <cellStyle name="1_단가조사표_교통수_집계산출조서" xfId="645" xr:uid="{20E4D482-B2A7-4AD9-AC3E-E78F28366239}"/>
    <cellStyle name="1_단가조사표_교통수량산출서" xfId="646" xr:uid="{AFA787B7-62CE-4D73-8228-533769B7D3B3}"/>
    <cellStyle name="1_단가조사표_교통수량산출서_내역및수량산출서-개나리" xfId="647" xr:uid="{5548180E-2449-48A3-AE02-26BCC48CE3DC}"/>
    <cellStyle name="1_단가조사표_교통수량산출서_설계내역서-전기" xfId="648" xr:uid="{D3FED6CC-24D5-411D-B865-9F2683CAAB2A}"/>
    <cellStyle name="1_단가조사표_교통수량산출서_설계서(갑지)0223" xfId="649" xr:uid="{9DF316DD-6768-4A5E-8896-B5D1F180B3C2}"/>
    <cellStyle name="1_단가조사표_교통수량산출서_설계예산서및단가산출서" xfId="650" xr:uid="{0AAA86F6-618F-4145-9FE4-C9C8450D1D44}"/>
    <cellStyle name="1_단가조사표_교통수량산출서_진입램프최종" xfId="651" xr:uid="{67711E99-3345-408B-B0FF-C37F5C96048C}"/>
    <cellStyle name="1_단가조사표_교통수량산출서_진입램프최종엑셀" xfId="652" xr:uid="{70CF5636-4983-40CC-9CA7-0F6C5A9DD1D2}"/>
    <cellStyle name="1_단가조사표_교통수량산출서_집계산출조서" xfId="653" xr:uid="{1F7E534B-931D-47EC-8293-BDFB0D5A5949}"/>
    <cellStyle name="1_단가조사표_구조물대가 (2)" xfId="654" xr:uid="{1AD6A127-538E-4632-95AB-18DF69D0DA4D}"/>
    <cellStyle name="1_단가조사표_구조물대가 (2)_내역및수량산출서-개나리" xfId="655" xr:uid="{C8A23325-3621-4ED2-9BE2-314EFAC20A36}"/>
    <cellStyle name="1_단가조사표_구조물대가 (2)_설계내역서-전기" xfId="656" xr:uid="{2B05C68A-AC34-4B35-BCA6-971E89A9C0AD}"/>
    <cellStyle name="1_단가조사표_구조물대가 (2)_설계서(갑지)0223" xfId="657" xr:uid="{3D588095-C7DF-4C32-8936-C14BB484A015}"/>
    <cellStyle name="1_단가조사표_구조물대가 (2)_설계예산서및단가산출서" xfId="658" xr:uid="{9D2A08AE-F5C8-46C3-8511-D9445400920D}"/>
    <cellStyle name="1_단가조사표_구조물대가 (2)_진입램프최종" xfId="659" xr:uid="{CB6266CD-EF9C-438C-B11C-84CA1FDEF624}"/>
    <cellStyle name="1_단가조사표_구조물대가 (2)_진입램프최종엑셀" xfId="660" xr:uid="{B11877A7-2F23-4B90-9E42-2E7F8A91D666}"/>
    <cellStyle name="1_단가조사표_구조물대가 (2)_집계산출조서" xfId="661" xr:uid="{7731A4AC-3D15-452C-AF4B-BFCD50FAC1A6}"/>
    <cellStyle name="1_단가조사표_내역및수량산출서-개나리" xfId="662" xr:uid="{671E237F-2082-4B39-BD32-DAA8049C0966}"/>
    <cellStyle name="1_단가조사표_내역서 (2)" xfId="663" xr:uid="{C557A188-B318-43A9-8FA9-F0FCDF75BD2C}"/>
    <cellStyle name="1_단가조사표_내역서 (2)_내역및수량산출서-개나리" xfId="664" xr:uid="{DBF6402C-6F36-4EFE-8E09-C9FB6157A6DA}"/>
    <cellStyle name="1_단가조사표_내역서 (2)_설계내역서-전기" xfId="665" xr:uid="{BA5FFABF-450A-4E4F-81BC-CE5AAE76FBDC}"/>
    <cellStyle name="1_단가조사표_내역서 (2)_설계서(갑지)0223" xfId="666" xr:uid="{BCC55BBA-C644-41EE-84B9-93DB80688658}"/>
    <cellStyle name="1_단가조사표_내역서 (2)_설계예산서및단가산출서" xfId="667" xr:uid="{C1E7CF56-1BB3-4C79-9E65-3A1971565B3F}"/>
    <cellStyle name="1_단가조사표_내역서 (2)_진입램프최종" xfId="668" xr:uid="{85676F5F-DB00-4D40-8BBD-D94D099A737B}"/>
    <cellStyle name="1_단가조사표_내역서 (2)_진입램프최종엑셀" xfId="669" xr:uid="{98AAF101-2225-4C3C-A556-170B292F296E}"/>
    <cellStyle name="1_단가조사표_내역서 (2)_집계산출조서" xfId="670" xr:uid="{21DA8CC5-8F80-409E-8E27-3472B4FCFC6D}"/>
    <cellStyle name="1_단가조사표_대전관저지구" xfId="671" xr:uid="{AF4066A2-02A3-45EB-B725-5B2E9D0AF9C4}"/>
    <cellStyle name="1_단가조사표_대전관저지구_내역및수량산출서-개나리" xfId="672" xr:uid="{E9A330D2-8142-4AAA-8810-24D67958B8CD}"/>
    <cellStyle name="1_단가조사표_대전관저지구_설계내역서-전기" xfId="673" xr:uid="{B5688F9A-2D5E-4D3D-A3B2-C6C674E19927}"/>
    <cellStyle name="1_단가조사표_대전관저지구_설계서(갑지)0223" xfId="674" xr:uid="{4FD33570-CC5B-430E-9F41-8DB3D83549ED}"/>
    <cellStyle name="1_단가조사표_대전관저지구_설계예산서및단가산출서" xfId="675" xr:uid="{9FF994DD-3338-43D5-A2ED-8C9618B7C88B}"/>
    <cellStyle name="1_단가조사표_대전관저지구_진입램프최종" xfId="676" xr:uid="{C704383C-F84D-4177-A3F8-13068BED4C52}"/>
    <cellStyle name="1_단가조사표_대전관저지구_진입램프최종엑셀" xfId="677" xr:uid="{8B7CDE92-127E-49BF-9C7A-70DB12947E41}"/>
    <cellStyle name="1_단가조사표_대전관저지구_집계산출조서" xfId="678" xr:uid="{0DA61945-5BAA-42B5-BD8B-494C68793E63}"/>
    <cellStyle name="1_단가조사표_동측지~1" xfId="679" xr:uid="{23F5BB24-F2AD-4AA2-99B0-35408C95E693}"/>
    <cellStyle name="1_단가조사표_동측지~1_내역및수량산출서-개나리" xfId="680" xr:uid="{879C3430-7D07-442F-A85C-8550026DFC65}"/>
    <cellStyle name="1_단가조사표_동측지~1_설계내역서-전기" xfId="681" xr:uid="{BB7A4329-2884-4E1D-9FF1-CD1544E3C727}"/>
    <cellStyle name="1_단가조사표_동측지~1_설계서(갑지)0223" xfId="682" xr:uid="{F98D370A-6839-4B33-BEDB-CAEB3A531A84}"/>
    <cellStyle name="1_단가조사표_동측지~1_설계예산서및단가산출서" xfId="683" xr:uid="{6D692C6F-A221-42C8-88EC-B3CB3E67F3BB}"/>
    <cellStyle name="1_단가조사표_동측지~1_진입램프최종" xfId="684" xr:uid="{566473EF-DEF6-48F3-ACF1-F31E87F455E8}"/>
    <cellStyle name="1_단가조사표_동측지~1_진입램프최종엑셀" xfId="685" xr:uid="{DCE42F16-44BF-4D50-97DF-2956417168C7}"/>
    <cellStyle name="1_단가조사표_동측지~1_집계산출조서" xfId="686" xr:uid="{AAD81B58-C3C7-4C38-A60B-34D8FD1A5B33}"/>
    <cellStyle name="1_단가조사표_동측지원422" xfId="687" xr:uid="{EFFEC8B1-038E-43ED-8125-53511BCE18F8}"/>
    <cellStyle name="1_단가조사표_동측지원422_내역및수량산출서-개나리" xfId="688" xr:uid="{9B484EEC-DE7D-46C9-8446-61078D3D473F}"/>
    <cellStyle name="1_단가조사표_동측지원422_설계내역서-전기" xfId="689" xr:uid="{BCC8D0D4-BBED-4998-B516-F8500E0BE9DD}"/>
    <cellStyle name="1_단가조사표_동측지원422_설계서(갑지)0223" xfId="690" xr:uid="{8E53C812-F292-4FE5-83CE-3A614A221FF7}"/>
    <cellStyle name="1_단가조사표_동측지원422_설계예산서및단가산출서" xfId="691" xr:uid="{D471554E-6E23-4C12-9C7B-BDDEEE797C3A}"/>
    <cellStyle name="1_단가조사표_동측지원422_진입램프최종" xfId="692" xr:uid="{BDDBCA95-B724-46F3-9880-CDB2D88E7516}"/>
    <cellStyle name="1_단가조사표_동측지원422_진입램프최종엑셀" xfId="693" xr:uid="{36C9EE78-7F7A-4BC0-BBD0-EE8B70D251ED}"/>
    <cellStyle name="1_단가조사표_동측지원422_집계산출조서" xfId="694" xr:uid="{5DB45678-D250-4B39-B162-9BD849D3CB42}"/>
    <cellStyle name="1_단가조사표_동측지원512" xfId="695" xr:uid="{606EF06F-ABFA-410E-9758-D6E3211D60BA}"/>
    <cellStyle name="1_단가조사표_동측지원512_내역및수량산출서-개나리" xfId="696" xr:uid="{7917B25D-3614-4892-A369-69D1A607E11C}"/>
    <cellStyle name="1_단가조사표_동측지원512_설계내역서-전기" xfId="697" xr:uid="{6AC550F8-A35F-4D46-BF42-6677744D685A}"/>
    <cellStyle name="1_단가조사표_동측지원512_설계서(갑지)0223" xfId="698" xr:uid="{E315CCDA-555B-4875-BEB4-58FC4238B778}"/>
    <cellStyle name="1_단가조사표_동측지원512_설계예산서및단가산출서" xfId="699" xr:uid="{387595DA-68CC-4719-90D6-4607EADB30B7}"/>
    <cellStyle name="1_단가조사표_동측지원512_진입램프최종" xfId="700" xr:uid="{450F542B-9619-4732-8E44-21302470956B}"/>
    <cellStyle name="1_단가조사표_동측지원512_진입램프최종엑셀" xfId="701" xr:uid="{09BA3DE3-BFF8-4517-B1AE-19E1968D6746}"/>
    <cellStyle name="1_단가조사표_동측지원512_집계산출조서" xfId="702" xr:uid="{0370EF1C-5E89-4140-A5B5-1946707ED853}"/>
    <cellStyle name="1_단가조사표_동측지원524" xfId="703" xr:uid="{2AD81676-EFCB-4AA8-A647-AA5EB8A8EEE5}"/>
    <cellStyle name="1_단가조사표_동측지원524_내역및수량산출서-개나리" xfId="704" xr:uid="{31FA6315-B4AE-4390-AAC9-360D8ECA4A38}"/>
    <cellStyle name="1_단가조사표_동측지원524_설계내역서-전기" xfId="705" xr:uid="{685190BE-E0EC-4B0E-A77B-62483DEF836A}"/>
    <cellStyle name="1_단가조사표_동측지원524_설계서(갑지)0223" xfId="706" xr:uid="{AF64EB8E-7843-4FE1-8DF6-BAE01EC2495D}"/>
    <cellStyle name="1_단가조사표_동측지원524_설계예산서및단가산출서" xfId="707" xr:uid="{5E014D3E-CCE1-4FA5-BA8D-8A1A3925C004}"/>
    <cellStyle name="1_단가조사표_동측지원524_진입램프최종" xfId="708" xr:uid="{E7EC41F9-5BDF-4329-BAED-F9C8E3B98848}"/>
    <cellStyle name="1_단가조사표_동측지원524_진입램프최종엑셀" xfId="709" xr:uid="{BEB44BCE-9439-4CAF-AE29-8DFFAA722E99}"/>
    <cellStyle name="1_단가조사표_동측지원524_집계산출조서" xfId="710" xr:uid="{6626564A-6815-4EAC-B1E7-9E6BDE98246E}"/>
    <cellStyle name="1_단가조사표_부대422" xfId="711" xr:uid="{DA55F5A8-07F9-40DE-9E4D-34B3FF94A36F}"/>
    <cellStyle name="1_단가조사표_부대422_내역및수량산출서-개나리" xfId="712" xr:uid="{972E285E-CB3D-4572-A80C-6464320F38DD}"/>
    <cellStyle name="1_단가조사표_부대422_설계내역서-전기" xfId="713" xr:uid="{77AFD9D8-B31A-4211-B5F2-C613E4EF75D4}"/>
    <cellStyle name="1_단가조사표_부대422_설계서(갑지)0223" xfId="714" xr:uid="{860DE8B3-AC8C-4B03-A4A0-CB1C128E9B97}"/>
    <cellStyle name="1_단가조사표_부대422_설계예산서및단가산출서" xfId="715" xr:uid="{052CCCCC-1ED1-48D7-BA7F-4A7D40B0B701}"/>
    <cellStyle name="1_단가조사표_부대422_진입램프최종" xfId="716" xr:uid="{3792FCF7-F3AC-44AD-BB5A-5F1E5C011163}"/>
    <cellStyle name="1_단가조사표_부대422_진입램프최종엑셀" xfId="717" xr:uid="{F763BA57-DA21-44D2-8253-800ADE92AA78}"/>
    <cellStyle name="1_단가조사표_부대422_집계산출조서" xfId="718" xr:uid="{5EAC15B6-91A9-4C84-BE3F-B8A23930DD0C}"/>
    <cellStyle name="1_단가조사표_부대시설" xfId="719" xr:uid="{8B942DCD-80EC-4837-9CBF-358A680FC7D6}"/>
    <cellStyle name="1_단가조사표_부대시설_내역및수량산출서-개나리" xfId="720" xr:uid="{B3E87155-49A6-4587-A182-458D8337AE89}"/>
    <cellStyle name="1_단가조사표_부대시설_설계내역서-전기" xfId="721" xr:uid="{5380465C-0BE8-486E-B5AD-F040D8D40F63}"/>
    <cellStyle name="1_단가조사표_부대시설_설계서(갑지)0223" xfId="722" xr:uid="{DB6A2963-6D6F-413B-9C82-F32BB2081BA2}"/>
    <cellStyle name="1_단가조사표_부대시설_설계예산서및단가산출서" xfId="723" xr:uid="{C8EA1F11-5056-4CC0-8C70-D536BE018C72}"/>
    <cellStyle name="1_단가조사표_부대시설_진입램프최종" xfId="724" xr:uid="{B69042C1-7322-4BEF-B6B1-97A846A36E65}"/>
    <cellStyle name="1_단가조사표_부대시설_진입램프최종엑셀" xfId="725" xr:uid="{68E47A2E-24C8-4612-8FE6-D54BDB03DA12}"/>
    <cellStyle name="1_단가조사표_부대시설_집계산출조서" xfId="726" xr:uid="{F3E4EA41-82C0-4388-A20E-931029FB3C52}"/>
    <cellStyle name="1_단가조사표_설계내역서-전기" xfId="727" xr:uid="{80AB0C48-FC9E-4831-A342-F3E2BCAE16ED}"/>
    <cellStyle name="1_단가조사표_설계서(갑지)0223" xfId="728" xr:uid="{A10EE4B3-8CFF-4E0C-9308-775EE75842A6}"/>
    <cellStyle name="1_단가조사표_설계예산서및단가산출서" xfId="729" xr:uid="{30C17C5D-DC53-473A-AC48-809E6732B57C}"/>
    <cellStyle name="1_단가조사표_소각수~1" xfId="730" xr:uid="{1CE3AB45-C953-4AE0-8FFC-1D11FAD9C2F9}"/>
    <cellStyle name="1_단가조사표_소각수~1_내역및수량산출서-개나리" xfId="731" xr:uid="{CBFAF220-2384-48F4-8278-EB678AF35D07}"/>
    <cellStyle name="1_단가조사표_소각수~1_설계내역서-전기" xfId="732" xr:uid="{D6645F41-832F-4EAF-9444-2FC778115294}"/>
    <cellStyle name="1_단가조사표_소각수~1_설계서(갑지)0223" xfId="733" xr:uid="{405AA62C-8CBF-414F-9310-A4C0A83F7C55}"/>
    <cellStyle name="1_단가조사표_소각수~1_설계예산서및단가산출서" xfId="734" xr:uid="{0A8A3D69-1852-44F5-8DF8-D3B6746BAD7A}"/>
    <cellStyle name="1_단가조사표_소각수~1_진입램프최종" xfId="735" xr:uid="{0D8D3ACB-6B49-4E13-A8E7-997227E265C0}"/>
    <cellStyle name="1_단가조사표_소각수~1_진입램프최종엑셀" xfId="736" xr:uid="{F991AC92-6696-4E8A-A567-211BA9ACDB53}"/>
    <cellStyle name="1_단가조사표_소각수~1_집계산출조서" xfId="737" xr:uid="{3EED0E1D-E495-4FCE-82B1-DFCB969482C6}"/>
    <cellStyle name="1_단가조사표_소각수내역서" xfId="738" xr:uid="{55D13F67-D646-4940-855D-4BF78685D8A3}"/>
    <cellStyle name="1_단가조사표_소각수내역서_내역및수량산출서-개나리" xfId="739" xr:uid="{A8EE0FEF-D929-47CC-A92E-06A4C46CBDEA}"/>
    <cellStyle name="1_단가조사표_소각수내역서_설계내역서-전기" xfId="740" xr:uid="{ECD0678E-4CC8-441F-9FE2-7615ADEB77BF}"/>
    <cellStyle name="1_단가조사표_소각수내역서_설계서(갑지)0223" xfId="741" xr:uid="{997585D9-41E9-43FF-9442-E0AC8CE97F52}"/>
    <cellStyle name="1_단가조사표_소각수내역서_설계예산서및단가산출서" xfId="742" xr:uid="{D76CB321-DCDF-4902-BCE9-8563DE2B2AF9}"/>
    <cellStyle name="1_단가조사표_소각수내역서_진입램프최종" xfId="743" xr:uid="{761F823B-3C24-4EC0-84F1-A7EA906B4BC2}"/>
    <cellStyle name="1_단가조사표_소각수내역서_진입램프최종엑셀" xfId="744" xr:uid="{6450D9DE-8FF3-4CFA-8C5E-DD986F72B06F}"/>
    <cellStyle name="1_단가조사표_소각수내역서_집계산출조서" xfId="745" xr:uid="{2508005D-C265-4A3D-94AA-4B751521A02E}"/>
    <cellStyle name="1_단가조사표_소각수목2" xfId="746" xr:uid="{EC700106-64DA-4839-B464-14112893F76D}"/>
    <cellStyle name="1_단가조사표_소각수목2_내역및수량산출서-개나리" xfId="747" xr:uid="{5E530DB6-7186-4EFB-A673-FB39CDCC47C4}"/>
    <cellStyle name="1_단가조사표_소각수목2_설계내역서-전기" xfId="748" xr:uid="{5421F518-504C-4DB0-82EF-691569C180CF}"/>
    <cellStyle name="1_단가조사표_소각수목2_설계서(갑지)0223" xfId="749" xr:uid="{0F5AFD3A-A0EE-4048-91C5-26B6B4068CC7}"/>
    <cellStyle name="1_단가조사표_소각수목2_설계예산서및단가산출서" xfId="750" xr:uid="{CCC56CE4-A8D8-41F2-A38D-6104219A0374}"/>
    <cellStyle name="1_단가조사표_소각수목2_진입램프최종" xfId="751" xr:uid="{9E6E3008-2E7C-42EA-B923-EFFCB87B5ECD}"/>
    <cellStyle name="1_단가조사표_소각수목2_진입램프최종엑셀" xfId="752" xr:uid="{67E90660-ED7A-4C46-90A9-54198D806F71}"/>
    <cellStyle name="1_단가조사표_소각수목2_집계산출조서" xfId="753" xr:uid="{03139FE0-B8F0-41C5-B4C9-9A332CFB9894}"/>
    <cellStyle name="1_단가조사표_수량산출서 (2)" xfId="754" xr:uid="{1CDC4E75-4D9C-43DC-ACC2-5C6B2E16245B}"/>
    <cellStyle name="1_단가조사표_수량산출서 (2)_내역및수량산출서-개나리" xfId="755" xr:uid="{0D39A8AF-94BE-4530-8DE4-D77F4BD0FA7E}"/>
    <cellStyle name="1_단가조사표_수량산출서 (2)_설계내역서-전기" xfId="756" xr:uid="{73239BC9-1A76-419F-B7A0-FD8B257F07C9}"/>
    <cellStyle name="1_단가조사표_수량산출서 (2)_설계서(갑지)0223" xfId="757" xr:uid="{A5E5CF61-F4F8-492C-8758-D37C146D0B27}"/>
    <cellStyle name="1_단가조사표_수량산출서 (2)_설계예산서및단가산출서" xfId="758" xr:uid="{A53A3E41-C9C7-4D65-9488-C89C1B600CB6}"/>
    <cellStyle name="1_단가조사표_수량산출서 (2)_진입램프최종" xfId="759" xr:uid="{5011511E-6322-48F1-AAA6-86E5AFFBC3CE}"/>
    <cellStyle name="1_단가조사표_수량산출서 (2)_진입램프최종엑셀" xfId="760" xr:uid="{3E4FD161-5B6E-4B06-B9EC-82277B9D301A}"/>
    <cellStyle name="1_단가조사표_수량산출서 (2)_집계산출조서" xfId="761" xr:uid="{9F7C2445-DC04-48DF-B766-75E1B7BDB71E}"/>
    <cellStyle name="1_단가조사표_엑스포~1" xfId="762" xr:uid="{B31FCBB5-89D0-4D54-BB91-CE9C9A9BCFA5}"/>
    <cellStyle name="1_단가조사표_엑스포~1_내역및수량산출서-개나리" xfId="763" xr:uid="{6F91B3FE-80A0-42A6-9AAF-51BA79B5C81A}"/>
    <cellStyle name="1_단가조사표_엑스포~1_설계내역서-전기" xfId="764" xr:uid="{5E126482-6636-4F4B-96C4-D0FE40042B83}"/>
    <cellStyle name="1_단가조사표_엑스포~1_설계서(갑지)0223" xfId="765" xr:uid="{240D7AF4-E5BD-4EE0-9BA3-60862A29C30D}"/>
    <cellStyle name="1_단가조사표_엑스포~1_설계예산서및단가산출서" xfId="766" xr:uid="{A554E5E5-D25F-4E82-B0E3-D0DD7AEA5191}"/>
    <cellStyle name="1_단가조사표_엑스포~1_진입램프최종" xfId="767" xr:uid="{025B9E02-11BA-4023-AFA8-77E0C89FBD77}"/>
    <cellStyle name="1_단가조사표_엑스포~1_진입램프최종엑셀" xfId="768" xr:uid="{9D8984B8-4987-4E44-9BF3-384936667A1C}"/>
    <cellStyle name="1_단가조사표_엑스포~1_집계산출조서" xfId="769" xr:uid="{AC1B23BD-FF0A-45C0-BBD1-7E305257E13F}"/>
    <cellStyle name="1_단가조사표_엑스포한빛1" xfId="770" xr:uid="{1DA7F7E3-1384-453A-ABE8-59015654F756}"/>
    <cellStyle name="1_단가조사표_엑스포한빛1_내역및수량산출서-개나리" xfId="771" xr:uid="{FE9ADE0B-5517-4CE3-879B-3F8EE63003DE}"/>
    <cellStyle name="1_단가조사표_엑스포한빛1_설계내역서-전기" xfId="772" xr:uid="{85661E7F-8251-45F6-85FD-C37A19125933}"/>
    <cellStyle name="1_단가조사표_엑스포한빛1_설계서(갑지)0223" xfId="773" xr:uid="{4AEA2302-2C93-4C7C-A57B-9E37040F0651}"/>
    <cellStyle name="1_단가조사표_엑스포한빛1_설계예산서및단가산출서" xfId="774" xr:uid="{B746DFAF-9479-4714-BACB-E961EE238863}"/>
    <cellStyle name="1_단가조사표_엑스포한빛1_진입램프최종" xfId="775" xr:uid="{017E47B6-327D-422A-A5B1-C3E15AE663A8}"/>
    <cellStyle name="1_단가조사표_엑스포한빛1_진입램프최종엑셀" xfId="776" xr:uid="{81916861-F968-433A-B279-D0F03C34015B}"/>
    <cellStyle name="1_단가조사표_엑스포한빛1_집계산출조서" xfId="777" xr:uid="{0745EB8A-4CC1-4062-9CCE-016B4121D7B1}"/>
    <cellStyle name="1_단가조사표_여객터미널331" xfId="778" xr:uid="{03F16FF9-CB9C-448B-9AA6-A1BCC6496E27}"/>
    <cellStyle name="1_단가조사표_여객터미널331_내역및수량산출서-개나리" xfId="779" xr:uid="{A11C305F-8434-44BE-AEDD-88E8AEB37434}"/>
    <cellStyle name="1_단가조사표_여객터미널331_설계내역서-전기" xfId="780" xr:uid="{32404745-C7E3-43ED-B186-5E7365F72402}"/>
    <cellStyle name="1_단가조사표_여객터미널331_설계서(갑지)0223" xfId="781" xr:uid="{F4CEA620-D626-4D4D-A2FF-98AE58D545DC}"/>
    <cellStyle name="1_단가조사표_여객터미널331_설계예산서및단가산출서" xfId="782" xr:uid="{A22FA3C8-9491-4C46-8322-49165E920389}"/>
    <cellStyle name="1_단가조사표_여객터미널331_진입램프최종" xfId="783" xr:uid="{9F4DA01E-7D06-4384-A179-162B080AC845}"/>
    <cellStyle name="1_단가조사표_여객터미널331_진입램프최종엑셀" xfId="784" xr:uid="{3006A6F7-AF77-4A3A-BB6B-A74396BFE9E6}"/>
    <cellStyle name="1_단가조사표_여객터미널331_집계산출조서" xfId="785" xr:uid="{B14CF0AE-899D-45B2-9AD3-064AEE5DCBF0}"/>
    <cellStyle name="1_단가조사표_여객터미널513" xfId="786" xr:uid="{8D90F183-C24A-464C-A88D-513F08D7095A}"/>
    <cellStyle name="1_단가조사표_여객터미널513_내역및수량산출서-개나리" xfId="787" xr:uid="{B0F4DB92-F592-4188-BD45-9BFB37C6809E}"/>
    <cellStyle name="1_단가조사표_여객터미널513_설계내역서-전기" xfId="788" xr:uid="{36A21B70-FF79-405F-B013-5CC2BF66D214}"/>
    <cellStyle name="1_단가조사표_여객터미널513_설계서(갑지)0223" xfId="789" xr:uid="{4708F514-4B0A-4F86-84F6-B1C17E4F693E}"/>
    <cellStyle name="1_단가조사표_여객터미널513_설계예산서및단가산출서" xfId="790" xr:uid="{8A6A7715-067D-4B2A-A3C9-FC639420B7C3}"/>
    <cellStyle name="1_단가조사표_여객터미널513_진입램프최종" xfId="791" xr:uid="{6626A4CF-FDEE-4848-BE82-95A4A0C484D4}"/>
    <cellStyle name="1_단가조사표_여객터미널513_진입램프최종엑셀" xfId="792" xr:uid="{F398A562-C165-4F60-8A44-7087430162AC}"/>
    <cellStyle name="1_단가조사표_여객터미널513_집계산출조서" xfId="793" xr:uid="{6759C97B-8FE9-4308-A0B5-1E11886F1861}"/>
    <cellStyle name="1_단가조사표_여객터미널629" xfId="794" xr:uid="{AB836F7D-AF46-4AFB-9D7E-4A1169DADF56}"/>
    <cellStyle name="1_단가조사표_여객터미널629_내역및수량산출서-개나리" xfId="795" xr:uid="{6B49953E-DB80-40AB-8219-FD054DFB0246}"/>
    <cellStyle name="1_단가조사표_여객터미널629_설계내역서-전기" xfId="796" xr:uid="{835F541F-7267-475C-83E7-F5CE8BE4BA9B}"/>
    <cellStyle name="1_단가조사표_여객터미널629_설계서(갑지)0223" xfId="797" xr:uid="{22781E0A-001E-4859-AB9F-54D94C50F436}"/>
    <cellStyle name="1_단가조사표_여객터미널629_설계예산서및단가산출서" xfId="798" xr:uid="{08B737C7-732B-453F-BF65-EF180BD5D373}"/>
    <cellStyle name="1_단가조사표_여객터미널629_진입램프최종" xfId="799" xr:uid="{D18DDE5D-1FF8-43CE-A5BA-82A375BF7D07}"/>
    <cellStyle name="1_단가조사표_여객터미널629_진입램프최종엑셀" xfId="800" xr:uid="{5CB9D9DC-B1EA-44D7-87D4-212816B8514C}"/>
    <cellStyle name="1_단가조사표_여객터미널629_집계산출조서" xfId="801" xr:uid="{E1DAD74D-1372-4077-B895-59A290E55D99}"/>
    <cellStyle name="1_단가조사표_외곽도로616" xfId="802" xr:uid="{9518FAA3-D291-42EE-9BDF-BB5BEFDE999D}"/>
    <cellStyle name="1_단가조사표_외곽도로616_내역및수량산출서-개나리" xfId="803" xr:uid="{1DEC3B18-64E5-436B-9412-762B904372F3}"/>
    <cellStyle name="1_단가조사표_외곽도로616_설계내역서-전기" xfId="804" xr:uid="{2B6014EC-3789-45EB-A2CE-74934075DF74}"/>
    <cellStyle name="1_단가조사표_외곽도로616_설계서(갑지)0223" xfId="805" xr:uid="{074C2D60-C6FF-4E46-89D9-53BD2FF10430}"/>
    <cellStyle name="1_단가조사표_외곽도로616_설계예산서및단가산출서" xfId="806" xr:uid="{8A05C33D-2E57-45F7-A1FD-A49D50194858}"/>
    <cellStyle name="1_단가조사표_외곽도로616_진입램프최종" xfId="807" xr:uid="{5C4C9B64-CE96-4251-BB93-ED3B81270CB2}"/>
    <cellStyle name="1_단가조사표_외곽도로616_진입램프최종엑셀" xfId="808" xr:uid="{AF13B678-48E1-4B1C-BFC7-6704093CC159}"/>
    <cellStyle name="1_단가조사표_외곽도로616_집계산출조서" xfId="809" xr:uid="{5BB0F0C4-C2A8-4720-B0D1-0439D6BD972E}"/>
    <cellStyle name="1_단가조사표_원가계~1" xfId="810" xr:uid="{5B5B6E79-8FBD-4F03-909E-4CA453A17A2E}"/>
    <cellStyle name="1_단가조사표_원가계~1_내역및수량산출서-개나리" xfId="811" xr:uid="{6E0FF7E3-90C2-4414-B748-AD94473A1549}"/>
    <cellStyle name="1_단가조사표_원가계~1_설계내역서-전기" xfId="812" xr:uid="{8B7EA394-E02A-4A77-954F-AAA097F0D500}"/>
    <cellStyle name="1_단가조사표_원가계~1_설계서(갑지)0223" xfId="813" xr:uid="{DDA56EA0-4F33-409C-B759-DBA986D23717}"/>
    <cellStyle name="1_단가조사표_원가계~1_설계예산서및단가산출서" xfId="814" xr:uid="{1E700E06-B0EF-4D65-A55F-719FD1641F04}"/>
    <cellStyle name="1_단가조사표_원가계~1_진입램프최종" xfId="815" xr:uid="{843BE420-B64F-4762-85D7-3330544F041E}"/>
    <cellStyle name="1_단가조사표_원가계~1_진입램프최종엑셀" xfId="816" xr:uid="{774094A2-B92C-49D5-A0A8-62D224C41373}"/>
    <cellStyle name="1_단가조사표_원가계~1_집계산출조서" xfId="817" xr:uid="{5AB1056A-889F-4F8F-AF14-6287F43A5459}"/>
    <cellStyle name="1_단가조사표_유기질" xfId="818" xr:uid="{44D8595A-6148-4401-8F2D-0DF183F69FCE}"/>
    <cellStyle name="1_단가조사표_유기질_내역및수량산출서-개나리" xfId="819" xr:uid="{6427C35C-DB7B-4A01-BECB-B4705EDD24F6}"/>
    <cellStyle name="1_단가조사표_유기질_설계내역서-전기" xfId="820" xr:uid="{A73B08E1-489D-4A0F-9D3C-C023AB1A24BF}"/>
    <cellStyle name="1_단가조사표_유기질_설계서(갑지)0223" xfId="821" xr:uid="{4CCF2D5E-E7EC-44F8-81F4-7260CE6710BD}"/>
    <cellStyle name="1_단가조사표_유기질_설계예산서및단가산출서" xfId="822" xr:uid="{72C499A3-EEF8-4013-B832-1B1E47831135}"/>
    <cellStyle name="1_단가조사표_유기질_진입램프최종" xfId="823" xr:uid="{10F0CA7F-9449-4F50-9291-A600E1BAE298}"/>
    <cellStyle name="1_단가조사표_유기질_진입램프최종엑셀" xfId="824" xr:uid="{04DC4689-5909-4672-AC91-7F200AEE416C}"/>
    <cellStyle name="1_단가조사표_유기질_집계산출조서" xfId="825" xr:uid="{02ABFE7D-0BF6-40BA-86EE-95D8CA1FC163}"/>
    <cellStyle name="1_단가조사표_자재조서 (2)" xfId="826" xr:uid="{A327F9FE-7183-4173-BAD1-73CF37D974E5}"/>
    <cellStyle name="1_단가조사표_자재조서 (2)_내역및수량산출서-개나리" xfId="827" xr:uid="{46E09088-2662-4B47-8B2E-D59C0F28AF06}"/>
    <cellStyle name="1_단가조사표_자재조서 (2)_설계내역서-전기" xfId="828" xr:uid="{40C97A2C-CDD7-4A1C-9B16-80B885ED0DCE}"/>
    <cellStyle name="1_단가조사표_자재조서 (2)_설계서(갑지)0223" xfId="829" xr:uid="{8064DC41-F8DA-42D0-AB7C-D4BAF7EE70E8}"/>
    <cellStyle name="1_단가조사표_자재조서 (2)_설계예산서및단가산출서" xfId="830" xr:uid="{72C4B901-74B0-4BE5-89E5-F423DC1C05C7}"/>
    <cellStyle name="1_단가조사표_자재조서 (2)_진입램프최종" xfId="831" xr:uid="{663B22AA-62EF-448E-9EE2-D793EBDA6D1F}"/>
    <cellStyle name="1_단가조사표_자재조서 (2)_진입램프최종엑셀" xfId="832" xr:uid="{EE479702-EB3C-4651-96CC-23CA27366AC4}"/>
    <cellStyle name="1_단가조사표_자재조서 (2)_집계산출조서" xfId="833" xr:uid="{C63B5EBB-8B82-4D64-8F04-633D63B9D0CD}"/>
    <cellStyle name="1_단가조사표_진입램프최종" xfId="834" xr:uid="{13BC56F2-A2BA-4743-9ACA-5408BE1CCCC9}"/>
    <cellStyle name="1_단가조사표_진입램프최종엑셀" xfId="835" xr:uid="{D7DCA3CA-19EA-448D-87A1-841CE3DCCA82}"/>
    <cellStyle name="1_단가조사표_집계산출조서" xfId="836" xr:uid="{5A8C6B76-0F98-4A36-B2FD-767D78118A3C}"/>
    <cellStyle name="1_단가조사표_총괄내역" xfId="837" xr:uid="{09A4EFCF-5C7D-481A-A718-3E6CE29F0594}"/>
    <cellStyle name="1_단가조사표_총괄내역 (2)" xfId="838" xr:uid="{5DAE6DF7-0382-4468-AE4C-C7F259720DE8}"/>
    <cellStyle name="1_단가조사표_총괄내역 (2)_내역및수량산출서-개나리" xfId="839" xr:uid="{C823B7E3-AADD-4992-9061-1D9A30C54FFB}"/>
    <cellStyle name="1_단가조사표_총괄내역 (2)_설계내역서-전기" xfId="840" xr:uid="{0012C01B-A96B-40A2-9510-F53D75FACE05}"/>
    <cellStyle name="1_단가조사표_총괄내역 (2)_설계서(갑지)0223" xfId="841" xr:uid="{2F6B5B06-72CE-4F1C-A4B7-19C8585C4D29}"/>
    <cellStyle name="1_단가조사표_총괄내역 (2)_설계예산서및단가산출서" xfId="842" xr:uid="{A17A6363-B2DD-4922-9707-78D72C2F8DDC}"/>
    <cellStyle name="1_단가조사표_총괄내역 (2)_진입램프최종" xfId="843" xr:uid="{EEEFEE93-B323-4AF8-94F7-D7D8B6826416}"/>
    <cellStyle name="1_단가조사표_총괄내역 (2)_진입램프최종엑셀" xfId="844" xr:uid="{0A05EE2D-3BE4-48AF-96F3-571821E73BE5}"/>
    <cellStyle name="1_단가조사표_총괄내역 (2)_집계산출조서" xfId="845" xr:uid="{83D1B4F6-CB46-493D-A988-6C9B6C793B89}"/>
    <cellStyle name="1_단가조사표_총괄내역_내역및수량산출서-개나리" xfId="846" xr:uid="{04B02C84-0DC0-4B86-8590-A6B9FE131723}"/>
    <cellStyle name="1_단가조사표_총괄내역_설계내역서-전기" xfId="847" xr:uid="{A1D26B48-0550-4851-A318-FC2A9AE4A56D}"/>
    <cellStyle name="1_단가조사표_총괄내역_설계서(갑지)0223" xfId="848" xr:uid="{BF784E0F-E383-4DC3-ADA4-AE8A6231597E}"/>
    <cellStyle name="1_단가조사표_총괄내역_설계예산서및단가산출서" xfId="849" xr:uid="{EE1A4637-590D-447F-A712-0DD0748C9519}"/>
    <cellStyle name="1_단가조사표_총괄내역_진입램프최종" xfId="850" xr:uid="{6FDF5C1E-0A6F-4D93-80C0-E74BD76A7FE5}"/>
    <cellStyle name="1_단가조사표_총괄내역_진입램프최종엑셀" xfId="851" xr:uid="{4CDFAC25-73A0-4E54-B62E-EA679C4FAC5C}"/>
    <cellStyle name="1_단가조사표_총괄내역_집계산출조서" xfId="852" xr:uid="{E52F51D4-B9CC-4A78-818D-492AFAC19100}"/>
    <cellStyle name="1_단가조사표_터미널도로403" xfId="853" xr:uid="{B5A41701-65AF-4697-9631-DDC49B4EF147}"/>
    <cellStyle name="1_단가조사표_터미널도로403_내역및수량산출서-개나리" xfId="854" xr:uid="{087A422D-CA76-4AFC-9A8D-5C0BED3EB729}"/>
    <cellStyle name="1_단가조사표_터미널도로403_설계내역서-전기" xfId="855" xr:uid="{D6F0B0FE-B3D8-41E4-8EC8-96C7DD007988}"/>
    <cellStyle name="1_단가조사표_터미널도로403_설계서(갑지)0223" xfId="856" xr:uid="{432268E9-F13F-4A26-8D28-43EE6AE3970E}"/>
    <cellStyle name="1_단가조사표_터미널도로403_설계예산서및단가산출서" xfId="857" xr:uid="{040B08F3-C674-45C5-92D7-B3F0DFB24CC6}"/>
    <cellStyle name="1_단가조사표_터미널도로403_진입램프최종" xfId="858" xr:uid="{9964A814-18F2-433F-BB75-CCA01E5AE355}"/>
    <cellStyle name="1_단가조사표_터미널도로403_진입램프최종엑셀" xfId="859" xr:uid="{05B01CCF-CC38-4E9C-B423-F175B32BEDE9}"/>
    <cellStyle name="1_단가조사표_터미널도로403_집계산출조서" xfId="860" xr:uid="{A8CC81FC-14D9-4144-9C52-3F365AE6DB9A}"/>
    <cellStyle name="1_단가조사표_터미널도로429" xfId="861" xr:uid="{946A53BD-BD05-477E-AFCC-1F03BEAD43A0}"/>
    <cellStyle name="1_단가조사표_터미널도로429_내역및수량산출서-개나리" xfId="862" xr:uid="{1B07BD5A-7834-4C0C-B383-03F8C6A2B489}"/>
    <cellStyle name="1_단가조사표_터미널도로429_설계내역서-전기" xfId="863" xr:uid="{FAD3AD1D-30E2-4311-A947-C7819C8CCDF7}"/>
    <cellStyle name="1_단가조사표_터미널도로429_설계서(갑지)0223" xfId="864" xr:uid="{928D85B2-F61F-4C0E-9989-8E1E6D568D75}"/>
    <cellStyle name="1_단가조사표_터미널도로429_설계예산서및단가산출서" xfId="865" xr:uid="{245A4A10-BBF1-443A-9BAB-AAF563F6D145}"/>
    <cellStyle name="1_단가조사표_터미널도로429_진입램프최종" xfId="866" xr:uid="{EA5ACDD8-63BB-4DC1-B539-F1AB94342B1B}"/>
    <cellStyle name="1_단가조사표_터미널도로429_진입램프최종엑셀" xfId="867" xr:uid="{7D7349E2-C75D-46F0-A808-9E178FA96549}"/>
    <cellStyle name="1_단가조사표_터미널도로429_집계산출조서" xfId="868" xr:uid="{76A0ECA9-F8F0-45FC-95F7-3EA7C8AEB29A}"/>
    <cellStyle name="1_단가조사표_포장일위" xfId="869" xr:uid="{30904D0B-DE45-488A-92DE-7EE8AE9F85A4}"/>
    <cellStyle name="1_단가조사표_포장일위_내역및수량산출서-개나리" xfId="870" xr:uid="{63905C02-AE4A-4D20-AE07-79D3A5470BAF}"/>
    <cellStyle name="1_단가조사표_포장일위_설계내역서-전기" xfId="871" xr:uid="{E9437B8F-6CD9-4382-A26F-82699F74DE15}"/>
    <cellStyle name="1_단가조사표_포장일위_설계서(갑지)0223" xfId="872" xr:uid="{A8351556-F89C-48D9-B8BE-6F55266524F1}"/>
    <cellStyle name="1_단가조사표_포장일위_설계예산서및단가산출서" xfId="873" xr:uid="{00AA0F3D-46AD-424D-9E8A-79690515F74D}"/>
    <cellStyle name="1_단가조사표_포장일위_진입램프최종" xfId="874" xr:uid="{4F246CDF-B63A-4704-97FB-CFB3D85447D6}"/>
    <cellStyle name="1_단가조사표_포장일위_진입램프최종엑셀" xfId="875" xr:uid="{98985518-9CC1-4667-979E-5277666A22DD}"/>
    <cellStyle name="1_단가조사표_포장일위_집계산출조서" xfId="876" xr:uid="{59E0DF51-5BB5-402C-994F-5BE3DC4B36FC}"/>
    <cellStyle name="1_설계내역서-전기" xfId="877" xr:uid="{FB368EB1-19EF-4C9F-AA96-50AFAC2AA253}"/>
    <cellStyle name="1_설계서(갑지)0223" xfId="878" xr:uid="{D89AEBDF-392A-4ABA-9FF1-C34FF38C7752}"/>
    <cellStyle name="1_설계예산서및단가산출서" xfId="879" xr:uid="{5AD75548-FBBE-42BE-BBDE-181EE5FB4B08}"/>
    <cellStyle name="1_수량산출서" xfId="880" xr:uid="{55A7AA92-4B9A-401E-8467-E438FCDFAC00}"/>
    <cellStyle name="1_실정보고용 내역-감리원 최종" xfId="881" xr:uid="{288D4A61-44BC-486E-B987-21A3F247AFA5}"/>
    <cellStyle name="1_언주로 가로등 수량및내역서-old" xfId="882" xr:uid="{5142DE39-CD63-4D19-983B-237FA2CA0007}"/>
    <cellStyle name="1_일위대가" xfId="883" xr:uid="{B31AA4D7-7C75-49A5-B4D0-D7E3D2673177}"/>
    <cellStyle name="1_일위대가서(종)" xfId="884" xr:uid="{799F4B23-96E9-4139-B663-D19D42915FA1}"/>
    <cellStyle name="1_자재단가" xfId="885" xr:uid="{1BB1D6E0-6715-4215-AD7B-D64EE1CD9382}"/>
    <cellStyle name="1_진입램프최종" xfId="886" xr:uid="{4B154DBB-D81A-4F3F-8CC7-F263C9B5D8F5}"/>
    <cellStyle name="1_진입램프최종엑셀" xfId="887" xr:uid="{32C9F59B-3B96-4284-A07D-D689C2DD34B4}"/>
    <cellStyle name="1_집계산출조서" xfId="888" xr:uid="{39E71E24-B674-449F-8110-61E4B3D76886}"/>
    <cellStyle name="1_현충묘지-수량산출서" xfId="889" xr:uid="{4D13E84B-79B7-4F83-93CC-BF66E0EBBA43}"/>
    <cellStyle name="1_현충묘지-수량산출서_내역및수량산출서-개나리" xfId="890" xr:uid="{F2EFC95C-4D46-4B9A-959E-40F34C6E608E}"/>
    <cellStyle name="1_현충묘지-수량산출서_설계내역서-전기" xfId="891" xr:uid="{ED76E567-53EF-413E-A0E7-3807A39AF64B}"/>
    <cellStyle name="1_현충묘지-수량산출서_설계서(갑지)0223" xfId="892" xr:uid="{5C59806C-9985-4997-99C3-860393D53ACF}"/>
    <cellStyle name="1_현충묘지-수량산출서_설계예산서및단가산출서" xfId="893" xr:uid="{C4F8AA5B-C21C-44F6-83E8-0BF420E074A3}"/>
    <cellStyle name="1_현충묘지-수량산출서_진입램프최종" xfId="894" xr:uid="{C16D9C12-25ED-4C40-9AA0-11FB0CAE3F11}"/>
    <cellStyle name="1_현충묘지-수량산출서_진입램프최종엑셀" xfId="895" xr:uid="{EE3FFC17-90CD-422B-AAD9-68C6577B7DEA}"/>
    <cellStyle name="1_현충묘지-수량산출서_집계산출조서" xfId="896" xr:uid="{F0954077-22A5-45F4-AB07-050F7B437435}"/>
    <cellStyle name="100" xfId="897" xr:uid="{6B0F0EE5-D3A3-49AD-908F-16E1B6E2082B}"/>
    <cellStyle name="11" xfId="898" xr:uid="{0C7530C2-0FE4-43B5-AB64-DE887628669D}"/>
    <cellStyle name="111" xfId="899" xr:uid="{DBA08470-8231-4ACD-B568-E281024E8B30}"/>
    <cellStyle name="18" xfId="900" xr:uid="{34D28C03-C801-4E60-ACF1-17B656855D8B}"/>
    <cellStyle name="19990216" xfId="901" xr:uid="{4AE78FE4-D6FA-46D0-8391-E33716AE9226}"/>
    <cellStyle name="¹eº" xfId="902" xr:uid="{CBBFD808-C734-4687-9AED-11E3911F4AF4}"/>
    <cellStyle name="1월" xfId="903" xr:uid="{5485206A-BDDB-4949-92D3-557FE01298F5}"/>
    <cellStyle name="2" xfId="904" xr:uid="{9479F4C7-9201-4AE7-826C-B72BE80EBF37}"/>
    <cellStyle name="2)" xfId="905" xr:uid="{6F181A6A-7F06-4A58-A00A-264C93CD9681}"/>
    <cellStyle name="2_laroux" xfId="906" xr:uid="{433C325A-58AE-4E8B-B782-2E3F6C805582}"/>
    <cellStyle name="2_laroux_ATC-YOON1" xfId="907" xr:uid="{DC4B621D-CDCC-4FFB-95D4-C93C6316DE89}"/>
    <cellStyle name="2_laroux_ATC-YOON1_내역및수량산출서-개나리" xfId="908" xr:uid="{08E79248-C68D-4C36-88A7-1D4A67F21A94}"/>
    <cellStyle name="2_laroux_ATC-YOON1_설계내역서-전기" xfId="909" xr:uid="{89A1405B-E181-43CA-8C6C-46BE29F93D19}"/>
    <cellStyle name="2_laroux_ATC-YOON1_설계서(갑지)0223" xfId="910" xr:uid="{554E912B-8841-4AC0-B263-F13E939A114C}"/>
    <cellStyle name="2_laroux_ATC-YOON1_설계예산서및단가산출서" xfId="911" xr:uid="{17513058-879B-46D1-BDB0-4E94BBA8F0D2}"/>
    <cellStyle name="2_laroux_ATC-YOON1_진입램프최종" xfId="912" xr:uid="{8C87113A-2B83-4035-9F17-C340D53C8398}"/>
    <cellStyle name="2_laroux_ATC-YOON1_진입램프최종엑셀" xfId="913" xr:uid="{2B497D88-004B-4BB4-A46E-DDE88788CF5E}"/>
    <cellStyle name="2_laroux_ATC-YOON1_집계산출조서" xfId="914" xr:uid="{9C47506A-94B0-4EAA-9DB4-918A650A6C47}"/>
    <cellStyle name="2_laroux_내역및수량산출서-개나리" xfId="915" xr:uid="{311BA442-D272-4727-A6B0-525F06AF8FA2}"/>
    <cellStyle name="2_laroux_설계내역서-전기" xfId="916" xr:uid="{76D9D8FE-530A-44CD-AF28-6845FD240D1E}"/>
    <cellStyle name="2_laroux_설계서(갑지)0223" xfId="917" xr:uid="{0B1717F9-AD4C-4E97-8E14-45C682B43342}"/>
    <cellStyle name="2_laroux_설계예산서및단가산출서" xfId="918" xr:uid="{918D6AE4-A2DE-4ECE-8984-434746BEEFAB}"/>
    <cellStyle name="2_laroux_진입램프최종" xfId="919" xr:uid="{24B1B802-506D-4C03-933F-C7516D534082}"/>
    <cellStyle name="2_laroux_진입램프최종엑셀" xfId="920" xr:uid="{0F0B8362-B026-418A-BC03-2D47B6B8716E}"/>
    <cellStyle name="2_laroux_집계산출조서" xfId="921" xr:uid="{4A7EF4B5-698E-41D6-9461-306661C8DCB8}"/>
    <cellStyle name="2_내역및수량산출서-개나리" xfId="922" xr:uid="{B74FC2F7-364C-439F-B53B-BBF45CDB4E8E}"/>
    <cellStyle name="2_단가조사표" xfId="923" xr:uid="{C7E6D338-BF95-4E95-9F9C-230E948BD45F}"/>
    <cellStyle name="2_단가조사표_1011소각" xfId="924" xr:uid="{EB049F62-518A-4DD1-AF0B-02E0AEA78CB6}"/>
    <cellStyle name="2_단가조사표_1011소각_내역및수량산출서-개나리" xfId="925" xr:uid="{DB17C7C4-AD38-4CA2-954B-88C46CA7FE43}"/>
    <cellStyle name="2_단가조사표_1011소각_설계내역서-전기" xfId="926" xr:uid="{68CC0612-4913-4359-BEAC-5C51A20E2AE9}"/>
    <cellStyle name="2_단가조사표_1011소각_설계서(갑지)0223" xfId="927" xr:uid="{A24ABF73-82BA-4538-9B65-5807AA800B57}"/>
    <cellStyle name="2_단가조사표_1011소각_설계예산서및단가산출서" xfId="928" xr:uid="{2816CEEE-90D9-43E5-B525-4EC9054338FA}"/>
    <cellStyle name="2_단가조사표_1011소각_진입램프최종" xfId="929" xr:uid="{1291E067-EC33-4ADF-8C18-74DFBE118370}"/>
    <cellStyle name="2_단가조사표_1011소각_진입램프최종엑셀" xfId="930" xr:uid="{A9AD153E-0369-4C27-87BD-F226B35FE1D5}"/>
    <cellStyle name="2_단가조사표_1011소각_집계산출조서" xfId="931" xr:uid="{7F531169-59EC-41D4-B679-400F88DC1850}"/>
    <cellStyle name="2_단가조사표_1113교~1" xfId="932" xr:uid="{953ACCAD-C5AC-4D26-956E-B96E4F0A4929}"/>
    <cellStyle name="2_단가조사표_1113교~1_내역및수량산출서-개나리" xfId="933" xr:uid="{28BB1DA3-2759-4B10-97A8-98A2F332CFA0}"/>
    <cellStyle name="2_단가조사표_1113교~1_설계내역서-전기" xfId="934" xr:uid="{36557901-1686-4800-999F-A1D48B9DE7E5}"/>
    <cellStyle name="2_단가조사표_1113교~1_설계서(갑지)0223" xfId="935" xr:uid="{7A3CA4D1-04F3-4320-8A48-EB433C417176}"/>
    <cellStyle name="2_단가조사표_1113교~1_설계예산서및단가산출서" xfId="936" xr:uid="{E668984F-E347-41D7-B8AC-01BA762A8FA6}"/>
    <cellStyle name="2_단가조사표_1113교~1_진입램프최종" xfId="937" xr:uid="{B9CA2801-A33E-44B9-B13B-663D1AE65E6E}"/>
    <cellStyle name="2_단가조사표_1113교~1_진입램프최종엑셀" xfId="938" xr:uid="{7AE9C266-6EC4-40F0-9993-CB763DA760A1}"/>
    <cellStyle name="2_단가조사표_1113교~1_집계산출조서" xfId="939" xr:uid="{2F0E3145-430F-457D-93D0-688F20194EB2}"/>
    <cellStyle name="2_단가조사표_121내역" xfId="940" xr:uid="{5386753B-8373-46EE-9B35-FD57AA4598CF}"/>
    <cellStyle name="2_단가조사표_121내역_내역및수량산출서-개나리" xfId="941" xr:uid="{2D203DC9-7C0F-42C4-B0B1-163E69AA1001}"/>
    <cellStyle name="2_단가조사표_121내역_설계내역서-전기" xfId="942" xr:uid="{D6A1CA31-5D07-4566-AB50-86220D8F02EA}"/>
    <cellStyle name="2_단가조사표_121내역_설계서(갑지)0223" xfId="943" xr:uid="{2EAADC7B-0CAB-426C-973E-1211F59664C9}"/>
    <cellStyle name="2_단가조사표_121내역_설계예산서및단가산출서" xfId="944" xr:uid="{1B3C5583-E400-4853-82BA-E738AC4930D6}"/>
    <cellStyle name="2_단가조사표_121내역_진입램프최종" xfId="945" xr:uid="{77450C7B-C423-4D6B-976C-5D6997D74F41}"/>
    <cellStyle name="2_단가조사표_121내역_진입램프최종엑셀" xfId="946" xr:uid="{67332704-3AF7-4EFD-ACAD-C0426C40A463}"/>
    <cellStyle name="2_단가조사표_121내역_집계산출조서" xfId="947" xr:uid="{A4B67D28-4075-4A11-84DE-549E13FB9036}"/>
    <cellStyle name="2_단가조사표_객토량" xfId="948" xr:uid="{0E7804C3-E171-40E9-A220-3F2A8A629AF7}"/>
    <cellStyle name="2_단가조사표_객토량_내역및수량산출서-개나리" xfId="949" xr:uid="{0949974A-47BB-4909-92AE-90053574FD5D}"/>
    <cellStyle name="2_단가조사표_객토량_설계내역서-전기" xfId="950" xr:uid="{6E7690B4-47A7-4E84-BEFE-3F750421C463}"/>
    <cellStyle name="2_단가조사표_객토량_설계서(갑지)0223" xfId="951" xr:uid="{2915F0E7-D269-4358-A150-5DCD27B38057}"/>
    <cellStyle name="2_단가조사표_객토량_설계예산서및단가산출서" xfId="952" xr:uid="{DE2B829D-9D93-4EFA-B5BE-C4D09DFA6E72}"/>
    <cellStyle name="2_단가조사표_객토량_진입램프최종" xfId="953" xr:uid="{1FA5D739-980F-46B1-B961-8710A9235FF9}"/>
    <cellStyle name="2_단가조사표_객토량_진입램프최종엑셀" xfId="954" xr:uid="{306FB64B-5907-4229-B5E9-8E6B220F9803}"/>
    <cellStyle name="2_단가조사표_객토량_집계산출조서" xfId="955" xr:uid="{9B1C49D5-3BBE-4ED3-9218-C87BAABF70CC}"/>
    <cellStyle name="2_단가조사표_교통센~1" xfId="956" xr:uid="{30941153-7B6B-4B2F-A738-C9F1A2951F46}"/>
    <cellStyle name="2_단가조사표_교통센~1_내역및수량산출서-개나리" xfId="957" xr:uid="{119983F3-13CB-4331-AA30-D5BCB1323EFF}"/>
    <cellStyle name="2_단가조사표_교통센~1_설계내역서-전기" xfId="958" xr:uid="{A07A3E23-3CB4-43E4-9B08-2F091CB723DF}"/>
    <cellStyle name="2_단가조사표_교통센~1_설계서(갑지)0223" xfId="959" xr:uid="{BECC5C0D-8889-4B7E-89E8-8418621C39D4}"/>
    <cellStyle name="2_단가조사표_교통센~1_설계예산서및단가산출서" xfId="960" xr:uid="{AFBA9498-73DF-402C-A8D0-DDEC73076BBA}"/>
    <cellStyle name="2_단가조사표_교통센~1_진입램프최종" xfId="961" xr:uid="{68501720-493C-4693-930E-BF5C3F608C43}"/>
    <cellStyle name="2_단가조사표_교통센~1_진입램프최종엑셀" xfId="962" xr:uid="{C5FD41FC-C5B5-4F8D-BC83-D12341B30F1B}"/>
    <cellStyle name="2_단가조사표_교통센~1_집계산출조서" xfId="963" xr:uid="{008A7F35-9C9B-47DE-8F10-521748F2BFE5}"/>
    <cellStyle name="2_단가조사표_교통센터412" xfId="964" xr:uid="{066F84F3-9133-4890-B354-0B37023B6066}"/>
    <cellStyle name="2_단가조사표_교통센터412_내역및수량산출서-개나리" xfId="965" xr:uid="{71DF7A70-B58F-4268-8569-9793A2F74B8E}"/>
    <cellStyle name="2_단가조사표_교통센터412_설계내역서-전기" xfId="966" xr:uid="{54D858DF-C65E-4C69-90D8-25C310C3A7A1}"/>
    <cellStyle name="2_단가조사표_교통센터412_설계서(갑지)0223" xfId="967" xr:uid="{98156783-D858-4502-BD28-8199710486A0}"/>
    <cellStyle name="2_단가조사표_교통센터412_설계예산서및단가산출서" xfId="968" xr:uid="{4CB61667-F611-4425-8C9C-332B7CE0EC70}"/>
    <cellStyle name="2_단가조사표_교통센터412_진입램프최종" xfId="969" xr:uid="{54FD622E-EC95-447D-B91C-31E696DB1742}"/>
    <cellStyle name="2_단가조사표_교통센터412_진입램프최종엑셀" xfId="970" xr:uid="{0EE0275B-AD05-4D20-864A-CB4FE78AC8EE}"/>
    <cellStyle name="2_단가조사표_교통센터412_집계산출조서" xfId="971" xr:uid="{DAFB7FB3-6084-4C7B-A9FF-7B2E71231BAA}"/>
    <cellStyle name="2_단가조사표_교통수" xfId="972" xr:uid="{48467BE2-2B95-4EE9-9172-4E7DABF3F835}"/>
    <cellStyle name="2_단가조사표_교통수_내역및수량산출서-개나리" xfId="973" xr:uid="{64E88618-13C8-4E58-B3CA-FF2BDECA0B1D}"/>
    <cellStyle name="2_단가조사표_교통수_설계내역서-전기" xfId="974" xr:uid="{22EDB2CD-F25D-4624-A3C4-7CFC6037419C}"/>
    <cellStyle name="2_단가조사표_교통수_설계서(갑지)0223" xfId="975" xr:uid="{80A1327F-FAD7-41D0-B3C9-DCC8CD937EFE}"/>
    <cellStyle name="2_단가조사표_교통수_설계예산서및단가산출서" xfId="976" xr:uid="{3981B45A-5001-4853-BC3A-7FE3A3270FA0}"/>
    <cellStyle name="2_단가조사표_교통수_진입램프최종" xfId="977" xr:uid="{07F3648A-D32E-49F9-8331-860BFD858DB1}"/>
    <cellStyle name="2_단가조사표_교통수_진입램프최종엑셀" xfId="978" xr:uid="{CA11B56B-1863-462A-ACE8-07254FA14EBB}"/>
    <cellStyle name="2_단가조사표_교통수_집계산출조서" xfId="979" xr:uid="{FDFF3FE2-9F5C-458B-A233-982B56BD41D0}"/>
    <cellStyle name="2_단가조사표_교통수량산출서" xfId="980" xr:uid="{8C1B2B66-7C33-494E-BF57-C310909D5DB9}"/>
    <cellStyle name="2_단가조사표_교통수량산출서_내역및수량산출서-개나리" xfId="981" xr:uid="{735BB3EC-EE8D-4A5F-AFB0-7C70AB865999}"/>
    <cellStyle name="2_단가조사표_교통수량산출서_설계내역서-전기" xfId="982" xr:uid="{7CD3F2C2-B7E0-4F50-AA09-B3EA51BB52CA}"/>
    <cellStyle name="2_단가조사표_교통수량산출서_설계서(갑지)0223" xfId="983" xr:uid="{C9BC4EFA-50F2-4D07-9C15-3E9953408B62}"/>
    <cellStyle name="2_단가조사표_교통수량산출서_설계예산서및단가산출서" xfId="984" xr:uid="{43FD9478-CFB8-4746-AD5E-B3E75660FE9B}"/>
    <cellStyle name="2_단가조사표_교통수량산출서_진입램프최종" xfId="985" xr:uid="{C0542246-F983-456F-A697-D6A7698D2457}"/>
    <cellStyle name="2_단가조사표_교통수량산출서_진입램프최종엑셀" xfId="986" xr:uid="{EEEA7128-0FB0-4AA5-8B69-D3482DD85EEE}"/>
    <cellStyle name="2_단가조사표_교통수량산출서_집계산출조서" xfId="987" xr:uid="{2AC7611D-1E8F-4076-AB48-A233A2FA71A7}"/>
    <cellStyle name="2_단가조사표_구조물대가 (2)" xfId="988" xr:uid="{1669FF06-4EC9-41DF-8D3B-BC3880E3070E}"/>
    <cellStyle name="2_단가조사표_구조물대가 (2)_내역및수량산출서-개나리" xfId="989" xr:uid="{3939AA8D-69A6-4FFB-8665-B18B188261BE}"/>
    <cellStyle name="2_단가조사표_구조물대가 (2)_설계내역서-전기" xfId="990" xr:uid="{1F991B26-5983-4804-BDF8-37AB04CC17B4}"/>
    <cellStyle name="2_단가조사표_구조물대가 (2)_설계서(갑지)0223" xfId="991" xr:uid="{6774CA52-5763-4BA8-AA9C-E9B961611496}"/>
    <cellStyle name="2_단가조사표_구조물대가 (2)_설계예산서및단가산출서" xfId="992" xr:uid="{FBA3982B-86D2-4F95-A8C9-C648A82E0579}"/>
    <cellStyle name="2_단가조사표_구조물대가 (2)_진입램프최종" xfId="993" xr:uid="{EA5ACD17-F90C-4309-B493-849DF4FCB4CC}"/>
    <cellStyle name="2_단가조사표_구조물대가 (2)_진입램프최종엑셀" xfId="994" xr:uid="{D9C3D671-09DC-4339-9106-AB4703C53C2F}"/>
    <cellStyle name="2_단가조사표_구조물대가 (2)_집계산출조서" xfId="995" xr:uid="{1AAACF88-BC6F-4FCF-8C42-4A527FADFEF9}"/>
    <cellStyle name="2_단가조사표_내역및수량산출서-개나리" xfId="996" xr:uid="{C655BBBA-D889-493C-834D-FC66EECD40A3}"/>
    <cellStyle name="2_단가조사표_내역서 (2)" xfId="997" xr:uid="{10BEE83C-0A8E-4A92-82F2-B28491BD892D}"/>
    <cellStyle name="2_단가조사표_내역서 (2)_내역및수량산출서-개나리" xfId="998" xr:uid="{F8476D66-9835-42E7-A763-B8C2FE6D6C32}"/>
    <cellStyle name="2_단가조사표_내역서 (2)_설계내역서-전기" xfId="999" xr:uid="{61F7DE59-0873-4679-ABCE-35235F9CE3C6}"/>
    <cellStyle name="2_단가조사표_내역서 (2)_설계서(갑지)0223" xfId="1000" xr:uid="{D0E7B77E-359C-4F21-B8F0-E90CA47AE468}"/>
    <cellStyle name="2_단가조사표_내역서 (2)_설계예산서및단가산출서" xfId="1001" xr:uid="{E4094EBF-4F0D-45C1-A7BA-63FA5535FAAE}"/>
    <cellStyle name="2_단가조사표_내역서 (2)_진입램프최종" xfId="1002" xr:uid="{D4678019-9884-4D98-98A0-F6D01234C282}"/>
    <cellStyle name="2_단가조사표_내역서 (2)_진입램프최종엑셀" xfId="1003" xr:uid="{BF69CF03-6CAF-4C00-BD34-C3378657FFA7}"/>
    <cellStyle name="2_단가조사표_내역서 (2)_집계산출조서" xfId="1004" xr:uid="{87BA6F13-524C-41D0-93FC-BD7D0F33EEE3}"/>
    <cellStyle name="2_단가조사표_대전관저지구" xfId="1005" xr:uid="{DA57FE73-5892-4789-A6B5-D758C6564DCE}"/>
    <cellStyle name="2_단가조사표_대전관저지구_내역및수량산출서-개나리" xfId="1006" xr:uid="{A8E3582E-63F2-405C-AAB6-7F9A74C7FE0B}"/>
    <cellStyle name="2_단가조사표_대전관저지구_설계내역서-전기" xfId="1007" xr:uid="{BDB0EEDA-B720-4023-886E-9267E13B22A1}"/>
    <cellStyle name="2_단가조사표_대전관저지구_설계서(갑지)0223" xfId="1008" xr:uid="{868A4451-D9C9-4E99-866A-0E5B279AD0BA}"/>
    <cellStyle name="2_단가조사표_대전관저지구_설계예산서및단가산출서" xfId="1009" xr:uid="{96795813-ADB5-45A5-A27F-920F9D81E9EA}"/>
    <cellStyle name="2_단가조사표_대전관저지구_진입램프최종" xfId="1010" xr:uid="{8A4C62A1-2FB3-41C5-BA73-3369FC6D4119}"/>
    <cellStyle name="2_단가조사표_대전관저지구_진입램프최종엑셀" xfId="1011" xr:uid="{6662DDAE-36C1-478A-BE14-13DBFC2A8F1F}"/>
    <cellStyle name="2_단가조사표_대전관저지구_집계산출조서" xfId="1012" xr:uid="{A23887AF-B071-40C2-97B2-33CAA0F79238}"/>
    <cellStyle name="2_단가조사표_동측지~1" xfId="1013" xr:uid="{DED8C088-49F7-49CC-9E74-16F68C347C9D}"/>
    <cellStyle name="2_단가조사표_동측지~1_내역및수량산출서-개나리" xfId="1014" xr:uid="{647823D0-B060-43A7-8F7B-1CC852D052B7}"/>
    <cellStyle name="2_단가조사표_동측지~1_설계내역서-전기" xfId="1015" xr:uid="{8565AAE2-0CD4-40D9-B1D4-715F899AFB7B}"/>
    <cellStyle name="2_단가조사표_동측지~1_설계서(갑지)0223" xfId="1016" xr:uid="{982A886E-A454-4929-9578-2E8460C7F2DF}"/>
    <cellStyle name="2_단가조사표_동측지~1_설계예산서및단가산출서" xfId="1017" xr:uid="{A032255E-7293-4028-9F5F-7DC7C3EB3C37}"/>
    <cellStyle name="2_단가조사표_동측지~1_진입램프최종" xfId="1018" xr:uid="{2CF05A99-6BF1-42B5-B173-AECB60DCC45F}"/>
    <cellStyle name="2_단가조사표_동측지~1_진입램프최종엑셀" xfId="1019" xr:uid="{5083B1A1-8D62-4C94-B074-E3D482EF6C8F}"/>
    <cellStyle name="2_단가조사표_동측지~1_집계산출조서" xfId="1020" xr:uid="{E8FEBC6D-3C96-4DD3-A90D-36557F4F817E}"/>
    <cellStyle name="2_단가조사표_동측지원422" xfId="1021" xr:uid="{1926CDF4-4E61-4375-A9FC-9C9634CE47C0}"/>
    <cellStyle name="2_단가조사표_동측지원422_내역및수량산출서-개나리" xfId="1022" xr:uid="{4EF4409D-F47B-4D2A-A388-9C062D0B262D}"/>
    <cellStyle name="2_단가조사표_동측지원422_설계내역서-전기" xfId="1023" xr:uid="{1EACEE4D-E6BB-4343-867E-C68E1FDDABB1}"/>
    <cellStyle name="2_단가조사표_동측지원422_설계서(갑지)0223" xfId="1024" xr:uid="{B9DCC3E8-EDA7-47D1-86BA-9222A08B5FC1}"/>
    <cellStyle name="2_단가조사표_동측지원422_설계예산서및단가산출서" xfId="1025" xr:uid="{2886A51D-55D0-4033-8E86-2E9FDF02B6DF}"/>
    <cellStyle name="2_단가조사표_동측지원422_진입램프최종" xfId="1026" xr:uid="{94CE95DF-D2D9-41F7-81BA-A7263C3B09B4}"/>
    <cellStyle name="2_단가조사표_동측지원422_진입램프최종엑셀" xfId="1027" xr:uid="{3BC8FF90-17D4-4A61-B7F9-FEA04A954F02}"/>
    <cellStyle name="2_단가조사표_동측지원422_집계산출조서" xfId="1028" xr:uid="{2660DA1D-04C5-432C-B872-20496D3B4C41}"/>
    <cellStyle name="2_단가조사표_동측지원512" xfId="1029" xr:uid="{9BA2F722-F42C-4E2F-BE4D-072076E54901}"/>
    <cellStyle name="2_단가조사표_동측지원512_내역및수량산출서-개나리" xfId="1030" xr:uid="{AD536859-E152-46A5-8639-366DB6E8B765}"/>
    <cellStyle name="2_단가조사표_동측지원512_설계내역서-전기" xfId="1031" xr:uid="{E5C2A87E-36F3-40D3-A7F3-28961A892672}"/>
    <cellStyle name="2_단가조사표_동측지원512_설계서(갑지)0223" xfId="1032" xr:uid="{ACA34E0B-7709-413C-9663-D0457D396D8C}"/>
    <cellStyle name="2_단가조사표_동측지원512_설계예산서및단가산출서" xfId="1033" xr:uid="{19DB6BBE-10DA-4308-96D3-8182FD56322B}"/>
    <cellStyle name="2_단가조사표_동측지원512_진입램프최종" xfId="1034" xr:uid="{0705D832-D6AA-407E-ADAB-913F755799B7}"/>
    <cellStyle name="2_단가조사표_동측지원512_진입램프최종엑셀" xfId="1035" xr:uid="{41F81DC2-6BB9-4949-A7C7-FC850215F5A5}"/>
    <cellStyle name="2_단가조사표_동측지원512_집계산출조서" xfId="1036" xr:uid="{9FD3C230-2A9F-493C-A10D-0288D2423EF1}"/>
    <cellStyle name="2_단가조사표_동측지원524" xfId="1037" xr:uid="{802502D6-2CA0-46AE-AB89-72AB7010C0BF}"/>
    <cellStyle name="2_단가조사표_동측지원524_내역및수량산출서-개나리" xfId="1038" xr:uid="{76541D4D-9309-4A85-ACF5-BC79365D51D5}"/>
    <cellStyle name="2_단가조사표_동측지원524_설계내역서-전기" xfId="1039" xr:uid="{72A51A46-7968-4DCE-81D5-8E4F5987459C}"/>
    <cellStyle name="2_단가조사표_동측지원524_설계서(갑지)0223" xfId="1040" xr:uid="{65FEFC84-5255-4475-852F-8D7A16138B30}"/>
    <cellStyle name="2_단가조사표_동측지원524_설계예산서및단가산출서" xfId="1041" xr:uid="{4F33D55E-3EF7-4D3A-8B97-1348143C51DF}"/>
    <cellStyle name="2_단가조사표_동측지원524_진입램프최종" xfId="1042" xr:uid="{2942FC34-E7EE-4585-80BC-438CF3A09A92}"/>
    <cellStyle name="2_단가조사표_동측지원524_진입램프최종엑셀" xfId="1043" xr:uid="{345023E3-D108-4DE1-9BB5-4641CA672BBF}"/>
    <cellStyle name="2_단가조사표_동측지원524_집계산출조서" xfId="1044" xr:uid="{862EF8B4-ED96-463B-8617-09091776913F}"/>
    <cellStyle name="2_단가조사표_부대422" xfId="1045" xr:uid="{D0BC7FED-F9D7-44D4-93FF-0519EBA8A0C4}"/>
    <cellStyle name="2_단가조사표_부대422_내역및수량산출서-개나리" xfId="1046" xr:uid="{90CF4304-B608-4BB1-8B87-11B7A07932D9}"/>
    <cellStyle name="2_단가조사표_부대422_설계내역서-전기" xfId="1047" xr:uid="{E7E2F42B-FB79-4811-978C-EF7761EED467}"/>
    <cellStyle name="2_단가조사표_부대422_설계서(갑지)0223" xfId="1048" xr:uid="{3BA3F095-8AC7-4890-A53C-46C532182E60}"/>
    <cellStyle name="2_단가조사표_부대422_설계예산서및단가산출서" xfId="1049" xr:uid="{294EFD49-E745-4BB0-A439-4175723010E2}"/>
    <cellStyle name="2_단가조사표_부대422_진입램프최종" xfId="1050" xr:uid="{0E71360A-085C-48D0-8166-48A46E5B46B1}"/>
    <cellStyle name="2_단가조사표_부대422_진입램프최종엑셀" xfId="1051" xr:uid="{B80F90AC-1DD5-427A-B070-0DFBDA60B929}"/>
    <cellStyle name="2_단가조사표_부대422_집계산출조서" xfId="1052" xr:uid="{9E198ADA-BA68-42C9-9135-13FC2371B382}"/>
    <cellStyle name="2_단가조사표_부대시설" xfId="1053" xr:uid="{98A74216-7EEB-41C3-B464-3D4414539733}"/>
    <cellStyle name="2_단가조사표_부대시설_내역및수량산출서-개나리" xfId="1054" xr:uid="{3A4E2F8C-0E90-421C-9913-5FC7393F2985}"/>
    <cellStyle name="2_단가조사표_부대시설_설계내역서-전기" xfId="1055" xr:uid="{1EA51D20-78AC-40E6-8C1A-27BAC65FABCD}"/>
    <cellStyle name="2_단가조사표_부대시설_설계서(갑지)0223" xfId="1056" xr:uid="{040B6C21-C408-422C-92DE-A6B75B04CF5D}"/>
    <cellStyle name="2_단가조사표_부대시설_설계예산서및단가산출서" xfId="1057" xr:uid="{3635B32F-BD78-4F2E-9CF0-FB0AB6D65F3F}"/>
    <cellStyle name="2_단가조사표_부대시설_진입램프최종" xfId="1058" xr:uid="{B33D9E8E-C84A-4011-9FEB-013718FD17F6}"/>
    <cellStyle name="2_단가조사표_부대시설_진입램프최종엑셀" xfId="1059" xr:uid="{76135BDE-03A8-4966-A71A-A2C8EB38309F}"/>
    <cellStyle name="2_단가조사표_부대시설_집계산출조서" xfId="1060" xr:uid="{145E62AA-1AC4-44FC-9CF9-6EBF9C504BEF}"/>
    <cellStyle name="2_단가조사표_설계내역서-전기" xfId="1061" xr:uid="{2DDE0699-4BC3-4414-91DA-CD906D40DBAF}"/>
    <cellStyle name="2_단가조사표_설계서(갑지)0223" xfId="1062" xr:uid="{EB422475-DFD5-4524-BDFC-3A6D009DE225}"/>
    <cellStyle name="2_단가조사표_설계예산서및단가산출서" xfId="1063" xr:uid="{76C10D3B-CF36-49FA-B87C-0DC998E4E159}"/>
    <cellStyle name="2_단가조사표_소각수~1" xfId="1064" xr:uid="{4620C33C-BEAB-4706-B5FD-9126FA2E60AC}"/>
    <cellStyle name="2_단가조사표_소각수~1_내역및수량산출서-개나리" xfId="1065" xr:uid="{EB48DE6C-23FD-4F80-8E28-4AF1D9216C9D}"/>
    <cellStyle name="2_단가조사표_소각수~1_설계내역서-전기" xfId="1066" xr:uid="{65EF8AE2-3776-4CA3-8CE3-3A60897B785E}"/>
    <cellStyle name="2_단가조사표_소각수~1_설계서(갑지)0223" xfId="1067" xr:uid="{AE1D73DF-BAEA-4765-AA59-B258719F7D58}"/>
    <cellStyle name="2_단가조사표_소각수~1_설계예산서및단가산출서" xfId="1068" xr:uid="{80EA1073-D9A9-4DA8-96A0-62C27122855D}"/>
    <cellStyle name="2_단가조사표_소각수~1_진입램프최종" xfId="1069" xr:uid="{560045F9-F4A9-4108-BAF6-A00C69D5FCDB}"/>
    <cellStyle name="2_단가조사표_소각수~1_진입램프최종엑셀" xfId="1070" xr:uid="{8D785ED2-C2BE-473E-929E-AAF1727308C5}"/>
    <cellStyle name="2_단가조사표_소각수~1_집계산출조서" xfId="1071" xr:uid="{BE390C71-49B9-41D2-B827-6BB0121EEE46}"/>
    <cellStyle name="2_단가조사표_소각수내역서" xfId="1072" xr:uid="{39313BB5-832D-40C5-94EB-A54E6D808906}"/>
    <cellStyle name="2_단가조사표_소각수내역서_내역및수량산출서-개나리" xfId="1073" xr:uid="{0F13CDAA-6361-4447-BBFA-327A015AB719}"/>
    <cellStyle name="2_단가조사표_소각수내역서_설계내역서-전기" xfId="1074" xr:uid="{2FCF87B5-DA90-4A4A-9076-3CDD35F6A268}"/>
    <cellStyle name="2_단가조사표_소각수내역서_설계서(갑지)0223" xfId="1075" xr:uid="{7B704C69-7064-40A5-9A18-1EC7D5CAE5E4}"/>
    <cellStyle name="2_단가조사표_소각수내역서_설계예산서및단가산출서" xfId="1076" xr:uid="{1B0308FC-415A-4AEE-9EFD-7D10FB829CDA}"/>
    <cellStyle name="2_단가조사표_소각수내역서_진입램프최종" xfId="1077" xr:uid="{A7F07792-AC7E-499B-ADFC-247C2D07CEA4}"/>
    <cellStyle name="2_단가조사표_소각수내역서_진입램프최종엑셀" xfId="1078" xr:uid="{59A2A404-A330-471E-BE03-2FD8EAE1E1F8}"/>
    <cellStyle name="2_단가조사표_소각수내역서_집계산출조서" xfId="1079" xr:uid="{641E2C35-6280-4BE7-9E98-D817C95F2509}"/>
    <cellStyle name="2_단가조사표_소각수목2" xfId="1080" xr:uid="{B26D312C-4BC9-47B3-B61F-37B49962E313}"/>
    <cellStyle name="2_단가조사표_소각수목2_내역및수량산출서-개나리" xfId="1081" xr:uid="{2262FAFB-C12B-40FE-817F-ADF73DBF9E7B}"/>
    <cellStyle name="2_단가조사표_소각수목2_설계내역서-전기" xfId="1082" xr:uid="{AA52FAEF-86C8-4E91-8FAB-B147DA0ABE9F}"/>
    <cellStyle name="2_단가조사표_소각수목2_설계서(갑지)0223" xfId="1083" xr:uid="{19653FB3-1691-47A5-8A75-BA0BBCE2DCE7}"/>
    <cellStyle name="2_단가조사표_소각수목2_설계예산서및단가산출서" xfId="1084" xr:uid="{F1A43341-7E79-404A-B14C-B384A8B4AFB8}"/>
    <cellStyle name="2_단가조사표_소각수목2_진입램프최종" xfId="1085" xr:uid="{574D49B3-56D2-467D-9973-EC6EB0FB9A65}"/>
    <cellStyle name="2_단가조사표_소각수목2_진입램프최종엑셀" xfId="1086" xr:uid="{4B352893-CEBF-4B59-B8A3-C28F8CD50FF4}"/>
    <cellStyle name="2_단가조사표_소각수목2_집계산출조서" xfId="1087" xr:uid="{38821263-FD25-45D5-88F8-7EEA16707860}"/>
    <cellStyle name="2_단가조사표_수량산출서 (2)" xfId="1088" xr:uid="{27EAD037-7A90-4A05-A5F9-F55CD094681C}"/>
    <cellStyle name="2_단가조사표_수량산출서 (2)_내역및수량산출서-개나리" xfId="1089" xr:uid="{0384E38F-C9C4-404F-9C4B-3A7F4930D043}"/>
    <cellStyle name="2_단가조사표_수량산출서 (2)_설계내역서-전기" xfId="1090" xr:uid="{66ABD2C5-4902-4A14-B84B-CB357E16B660}"/>
    <cellStyle name="2_단가조사표_수량산출서 (2)_설계서(갑지)0223" xfId="1091" xr:uid="{484BDD33-D3B1-46F7-8887-3EE677DD80C2}"/>
    <cellStyle name="2_단가조사표_수량산출서 (2)_설계예산서및단가산출서" xfId="1092" xr:uid="{841AB044-A532-4B14-95FC-9C26C1F8736C}"/>
    <cellStyle name="2_단가조사표_수량산출서 (2)_진입램프최종" xfId="1093" xr:uid="{1CA64199-C242-44B4-B569-18914BFD8976}"/>
    <cellStyle name="2_단가조사표_수량산출서 (2)_진입램프최종엑셀" xfId="1094" xr:uid="{ADF105A4-8B7A-4B27-9659-85C19BBBFB2A}"/>
    <cellStyle name="2_단가조사표_수량산출서 (2)_집계산출조서" xfId="1095" xr:uid="{C469AE80-F878-41C5-BF49-3E782258783C}"/>
    <cellStyle name="2_단가조사표_엑스포~1" xfId="1096" xr:uid="{D4611E82-0CF9-4474-92AB-EB54C449E25D}"/>
    <cellStyle name="2_단가조사표_엑스포~1_내역및수량산출서-개나리" xfId="1097" xr:uid="{18EDF875-922E-4F3E-BBC7-132FCD23FEB9}"/>
    <cellStyle name="2_단가조사표_엑스포~1_설계내역서-전기" xfId="1098" xr:uid="{6661A0CB-FD6C-4F9E-9274-3621BC78015A}"/>
    <cellStyle name="2_단가조사표_엑스포~1_설계서(갑지)0223" xfId="1099" xr:uid="{DF358631-C089-4F9A-A996-8803B3F2965A}"/>
    <cellStyle name="2_단가조사표_엑스포~1_설계예산서및단가산출서" xfId="1100" xr:uid="{CEE14A89-49E3-46B5-878F-88459E250386}"/>
    <cellStyle name="2_단가조사표_엑스포~1_진입램프최종" xfId="1101" xr:uid="{3DEF1E61-9BFD-46D4-BA89-8B480C030211}"/>
    <cellStyle name="2_단가조사표_엑스포~1_진입램프최종엑셀" xfId="1102" xr:uid="{0097078D-1795-41F7-AA72-DE1A595A8C1E}"/>
    <cellStyle name="2_단가조사표_엑스포~1_집계산출조서" xfId="1103" xr:uid="{FBE42097-D1F0-4095-AA65-6CFB90FD5B06}"/>
    <cellStyle name="2_단가조사표_엑스포한빛1" xfId="1104" xr:uid="{903A4FF5-F191-4BB0-8B86-9B76155B64A0}"/>
    <cellStyle name="2_단가조사표_엑스포한빛1_내역및수량산출서-개나리" xfId="1105" xr:uid="{CE6CD79E-E757-4537-A911-686F10DD9EBC}"/>
    <cellStyle name="2_단가조사표_엑스포한빛1_설계내역서-전기" xfId="1106" xr:uid="{95C77C82-AF9E-4A05-9AA1-6FF0775DB670}"/>
    <cellStyle name="2_단가조사표_엑스포한빛1_설계서(갑지)0223" xfId="1107" xr:uid="{321524CD-AE76-4C5A-9E52-C42645BB392F}"/>
    <cellStyle name="2_단가조사표_엑스포한빛1_설계예산서및단가산출서" xfId="1108" xr:uid="{D39C8AB1-55BA-4D00-993A-ABE2BC545F20}"/>
    <cellStyle name="2_단가조사표_엑스포한빛1_진입램프최종" xfId="1109" xr:uid="{77A593F5-2622-4486-877B-E253995B706C}"/>
    <cellStyle name="2_단가조사표_엑스포한빛1_진입램프최종엑셀" xfId="1110" xr:uid="{2482E9B2-F494-4408-A00C-8A584D0E7E2A}"/>
    <cellStyle name="2_단가조사표_엑스포한빛1_집계산출조서" xfId="1111" xr:uid="{C42480EB-CBBC-42DF-903B-A0950C18CD26}"/>
    <cellStyle name="2_단가조사표_여객터미널331" xfId="1112" xr:uid="{2792FE47-A45A-48B2-AEBC-61EAAFD29A95}"/>
    <cellStyle name="2_단가조사표_여객터미널331_내역및수량산출서-개나리" xfId="1113" xr:uid="{03496335-C519-4A9D-8468-778984B3BAF5}"/>
    <cellStyle name="2_단가조사표_여객터미널331_설계내역서-전기" xfId="1114" xr:uid="{D66A7B8B-BF6F-4249-A288-D54B4777FC97}"/>
    <cellStyle name="2_단가조사표_여객터미널331_설계서(갑지)0223" xfId="1115" xr:uid="{D56A7382-F724-4862-8212-54302A5C4379}"/>
    <cellStyle name="2_단가조사표_여객터미널331_설계예산서및단가산출서" xfId="1116" xr:uid="{823A0807-E64B-473D-8A1F-5530EDDCF010}"/>
    <cellStyle name="2_단가조사표_여객터미널331_진입램프최종" xfId="1117" xr:uid="{8C592C35-DF76-4CF8-B427-78778B1EE17F}"/>
    <cellStyle name="2_단가조사표_여객터미널331_진입램프최종엑셀" xfId="1118" xr:uid="{8E7B4420-78C1-41AA-BBDD-D9BFAC9D56CF}"/>
    <cellStyle name="2_단가조사표_여객터미널331_집계산출조서" xfId="1119" xr:uid="{2F600B86-3172-4F84-8396-56BF637F285D}"/>
    <cellStyle name="2_단가조사표_여객터미널513" xfId="1120" xr:uid="{E0F18F9D-0FFB-4C3C-BC11-925F49277785}"/>
    <cellStyle name="2_단가조사표_여객터미널513_내역및수량산출서-개나리" xfId="1121" xr:uid="{AD2D966F-0C35-483A-AE46-93F2D9F6E782}"/>
    <cellStyle name="2_단가조사표_여객터미널513_설계내역서-전기" xfId="1122" xr:uid="{92397994-A9D8-4E7F-B6D9-35B71C9E71E2}"/>
    <cellStyle name="2_단가조사표_여객터미널513_설계서(갑지)0223" xfId="1123" xr:uid="{E4D2C5AE-8057-4222-BD81-7B61CFB700E9}"/>
    <cellStyle name="2_단가조사표_여객터미널513_설계예산서및단가산출서" xfId="1124" xr:uid="{A1318D42-DD40-4517-A0E5-5A0668D045D2}"/>
    <cellStyle name="2_단가조사표_여객터미널513_진입램프최종" xfId="1125" xr:uid="{563A7457-FA3D-4B71-811D-5641F1858106}"/>
    <cellStyle name="2_단가조사표_여객터미널513_진입램프최종엑셀" xfId="1126" xr:uid="{97C4E530-DB34-4980-8FCA-86ECBEC7821B}"/>
    <cellStyle name="2_단가조사표_여객터미널513_집계산출조서" xfId="1127" xr:uid="{FA33795E-A734-4617-A41D-72C7C260AA4A}"/>
    <cellStyle name="2_단가조사표_여객터미널629" xfId="1128" xr:uid="{CEBB07CF-4CEE-4CE9-B65F-C0EBA678CBF6}"/>
    <cellStyle name="2_단가조사표_여객터미널629_내역및수량산출서-개나리" xfId="1129" xr:uid="{1EA683AF-3D63-48FF-87A7-CDEF5C9D7099}"/>
    <cellStyle name="2_단가조사표_여객터미널629_설계내역서-전기" xfId="1130" xr:uid="{6DD52A08-5957-4B51-96FA-D930348241DA}"/>
    <cellStyle name="2_단가조사표_여객터미널629_설계서(갑지)0223" xfId="1131" xr:uid="{F209E599-97CD-47ED-93E2-A5634DD93DE0}"/>
    <cellStyle name="2_단가조사표_여객터미널629_설계예산서및단가산출서" xfId="1132" xr:uid="{509371FC-8734-4072-AB46-D5889277CE9D}"/>
    <cellStyle name="2_단가조사표_여객터미널629_진입램프최종" xfId="1133" xr:uid="{C6DC9A64-3180-4707-B2A8-2228E2D9CB10}"/>
    <cellStyle name="2_단가조사표_여객터미널629_진입램프최종엑셀" xfId="1134" xr:uid="{EE558ABE-6054-419F-9950-04EB87561F6B}"/>
    <cellStyle name="2_단가조사표_여객터미널629_집계산출조서" xfId="1135" xr:uid="{FA59F879-616B-4717-A6F6-8C5ACC289AB1}"/>
    <cellStyle name="2_단가조사표_외곽도로616" xfId="1136" xr:uid="{96D1ED6C-7BCE-402A-9000-201C06F4E06C}"/>
    <cellStyle name="2_단가조사표_외곽도로616_내역및수량산출서-개나리" xfId="1137" xr:uid="{D8287371-AF18-482D-AB8D-EB89D7C99E33}"/>
    <cellStyle name="2_단가조사표_외곽도로616_설계내역서-전기" xfId="1138" xr:uid="{F605FA43-2A34-495E-A846-526F6D5EB88A}"/>
    <cellStyle name="2_단가조사표_외곽도로616_설계서(갑지)0223" xfId="1139" xr:uid="{5C561087-0580-43C7-8798-065B15696728}"/>
    <cellStyle name="2_단가조사표_외곽도로616_설계예산서및단가산출서" xfId="1140" xr:uid="{2B218F78-FFE9-4D12-B711-5F60A5BA6A4C}"/>
    <cellStyle name="2_단가조사표_외곽도로616_진입램프최종" xfId="1141" xr:uid="{51BEAE57-1F2D-4945-8345-730D2E39FCD7}"/>
    <cellStyle name="2_단가조사표_외곽도로616_진입램프최종엑셀" xfId="1142" xr:uid="{D554B277-645D-4865-93DE-2C6A01F57E23}"/>
    <cellStyle name="2_단가조사표_외곽도로616_집계산출조서" xfId="1143" xr:uid="{AE6BFC04-535C-4236-B0A5-A7228223B7F6}"/>
    <cellStyle name="2_단가조사표_원가계~1" xfId="1144" xr:uid="{5BA23603-2305-42E3-AAB4-D6DD2CA0C915}"/>
    <cellStyle name="2_단가조사표_원가계~1_내역및수량산출서-개나리" xfId="1145" xr:uid="{18ED8881-7586-4F70-8E66-4FF95CD8F85E}"/>
    <cellStyle name="2_단가조사표_원가계~1_설계내역서-전기" xfId="1146" xr:uid="{0FCE728B-C627-45CB-B782-AC8020661C7F}"/>
    <cellStyle name="2_단가조사표_원가계~1_설계서(갑지)0223" xfId="1147" xr:uid="{34F8C8A4-820C-45BB-A1F1-885EB1B2DA69}"/>
    <cellStyle name="2_단가조사표_원가계~1_설계예산서및단가산출서" xfId="1148" xr:uid="{B3F7159E-D307-45C2-963E-18BD65E59278}"/>
    <cellStyle name="2_단가조사표_원가계~1_진입램프최종" xfId="1149" xr:uid="{A152EBEB-1D80-49CB-A78B-10F9132ADBB7}"/>
    <cellStyle name="2_단가조사표_원가계~1_진입램프최종엑셀" xfId="1150" xr:uid="{5C473306-DCB6-41BD-A20D-AD3B5917A8D2}"/>
    <cellStyle name="2_단가조사표_원가계~1_집계산출조서" xfId="1151" xr:uid="{589C5016-59E8-4346-82E1-2399A175EB7C}"/>
    <cellStyle name="2_단가조사표_유기질" xfId="1152" xr:uid="{BADEECB6-933D-495A-889E-EFE62AD624D8}"/>
    <cellStyle name="2_단가조사표_유기질_내역및수량산출서-개나리" xfId="1153" xr:uid="{C0EEA5E0-63D1-4932-83D0-63F91FC536DF}"/>
    <cellStyle name="2_단가조사표_유기질_설계내역서-전기" xfId="1154" xr:uid="{39FBFC25-EAF0-4E4B-8D5C-8ACDD49F4BA3}"/>
    <cellStyle name="2_단가조사표_유기질_설계서(갑지)0223" xfId="1155" xr:uid="{FFC38E1A-31E6-4C8B-8E9B-533584DBA142}"/>
    <cellStyle name="2_단가조사표_유기질_설계예산서및단가산출서" xfId="1156" xr:uid="{246D624D-FFBA-4DF3-BD41-2569C2B42D05}"/>
    <cellStyle name="2_단가조사표_유기질_진입램프최종" xfId="1157" xr:uid="{E7AA1402-EB88-436A-B04F-8579F375884C}"/>
    <cellStyle name="2_단가조사표_유기질_진입램프최종엑셀" xfId="1158" xr:uid="{AC0AD918-75BA-40C4-BE5E-49742E8CF651}"/>
    <cellStyle name="2_단가조사표_유기질_집계산출조서" xfId="1159" xr:uid="{D8F60D28-85E0-482C-9615-7E0F9BAC6ADF}"/>
    <cellStyle name="2_단가조사표_자재조서 (2)" xfId="1160" xr:uid="{6CBCF68C-A9EC-4A23-A2F2-AF9D10F75E51}"/>
    <cellStyle name="2_단가조사표_자재조서 (2)_내역및수량산출서-개나리" xfId="1161" xr:uid="{2565947B-640C-4075-8482-F69ED15BB51E}"/>
    <cellStyle name="2_단가조사표_자재조서 (2)_설계내역서-전기" xfId="1162" xr:uid="{4C64FD5D-2745-43C2-80D7-234B884F2FAB}"/>
    <cellStyle name="2_단가조사표_자재조서 (2)_설계서(갑지)0223" xfId="1163" xr:uid="{44F03106-4F16-4D5A-AFEC-BE76C1676060}"/>
    <cellStyle name="2_단가조사표_자재조서 (2)_설계예산서및단가산출서" xfId="1164" xr:uid="{E7154BAB-0207-4528-A9EF-3E81D2BF82B0}"/>
    <cellStyle name="2_단가조사표_자재조서 (2)_진입램프최종" xfId="1165" xr:uid="{482C6B63-0897-465E-8C25-6866E3FD3D79}"/>
    <cellStyle name="2_단가조사표_자재조서 (2)_진입램프최종엑셀" xfId="1166" xr:uid="{09E4D767-B689-40D9-B9D0-DB216CD698D5}"/>
    <cellStyle name="2_단가조사표_자재조서 (2)_집계산출조서" xfId="1167" xr:uid="{27566DC5-D518-4369-9022-58D568A9CDB5}"/>
    <cellStyle name="2_단가조사표_진입램프최종" xfId="1168" xr:uid="{687DB9B5-C13D-4C40-B05C-5C4629866373}"/>
    <cellStyle name="2_단가조사표_진입램프최종엑셀" xfId="1169" xr:uid="{7889DEB1-BDBE-4532-87F1-D7339DA8FCD8}"/>
    <cellStyle name="2_단가조사표_집계산출조서" xfId="1170" xr:uid="{6BF8317E-2BEA-4A53-BD91-14052EA6568C}"/>
    <cellStyle name="2_단가조사표_총괄내역" xfId="1171" xr:uid="{1AE803FA-4393-4D2E-8E4A-8C2AB1073FB0}"/>
    <cellStyle name="2_단가조사표_총괄내역 (2)" xfId="1172" xr:uid="{2AFCC62C-45FD-4FAD-A183-AA8EF385A923}"/>
    <cellStyle name="2_단가조사표_총괄내역 (2)_내역및수량산출서-개나리" xfId="1173" xr:uid="{D9E18F8F-93C9-4138-A08C-236295345154}"/>
    <cellStyle name="2_단가조사표_총괄내역 (2)_설계내역서-전기" xfId="1174" xr:uid="{103924EB-E329-4AA2-A318-A9B690796174}"/>
    <cellStyle name="2_단가조사표_총괄내역 (2)_설계서(갑지)0223" xfId="1175" xr:uid="{B1B2B1F6-C5A2-4472-A769-4212A3CB90FD}"/>
    <cellStyle name="2_단가조사표_총괄내역 (2)_설계예산서및단가산출서" xfId="1176" xr:uid="{AB87E2F9-FEBC-4044-8FC2-091955691D14}"/>
    <cellStyle name="2_단가조사표_총괄내역 (2)_진입램프최종" xfId="1177" xr:uid="{73C25308-432F-4B4F-A256-0BDD30C354D7}"/>
    <cellStyle name="2_단가조사표_총괄내역 (2)_진입램프최종엑셀" xfId="1178" xr:uid="{F6351ABB-0A25-4F55-9D31-21F64B52A6EA}"/>
    <cellStyle name="2_단가조사표_총괄내역 (2)_집계산출조서" xfId="1179" xr:uid="{C108F2B1-71E5-4B14-B7D5-A2534A1D0A6C}"/>
    <cellStyle name="2_단가조사표_총괄내역_내역및수량산출서-개나리" xfId="1180" xr:uid="{1D21B4F6-1A93-483F-9353-CAAD636F38D0}"/>
    <cellStyle name="2_단가조사표_총괄내역_설계내역서-전기" xfId="1181" xr:uid="{5D3E9D64-EC47-4F53-A5E9-30503C5AFD7E}"/>
    <cellStyle name="2_단가조사표_총괄내역_설계서(갑지)0223" xfId="1182" xr:uid="{E80760A7-60C1-42F4-B51A-55C3292E4922}"/>
    <cellStyle name="2_단가조사표_총괄내역_설계예산서및단가산출서" xfId="1183" xr:uid="{C90E3A18-D674-488B-9003-BB07D927F13C}"/>
    <cellStyle name="2_단가조사표_총괄내역_진입램프최종" xfId="1184" xr:uid="{DD945964-16A9-4C97-985F-A67A8354CE65}"/>
    <cellStyle name="2_단가조사표_총괄내역_진입램프최종엑셀" xfId="1185" xr:uid="{C8E7223A-9EAD-4F6A-9C86-0F74F485D58B}"/>
    <cellStyle name="2_단가조사표_총괄내역_집계산출조서" xfId="1186" xr:uid="{B332121E-1B88-4826-97D8-D29036F411A8}"/>
    <cellStyle name="2_단가조사표_터미널도로403" xfId="1187" xr:uid="{3680707C-A483-46B7-B4C7-DA69D7F56F51}"/>
    <cellStyle name="2_단가조사표_터미널도로403_내역및수량산출서-개나리" xfId="1188" xr:uid="{F21E12D8-A70A-4EEA-B778-8E4B7EDB33FB}"/>
    <cellStyle name="2_단가조사표_터미널도로403_설계내역서-전기" xfId="1189" xr:uid="{1D3A2551-C736-4C32-B661-72ECD823F74F}"/>
    <cellStyle name="2_단가조사표_터미널도로403_설계서(갑지)0223" xfId="1190" xr:uid="{13095B0E-DEBE-4C9A-AF1C-79A539155A07}"/>
    <cellStyle name="2_단가조사표_터미널도로403_설계예산서및단가산출서" xfId="1191" xr:uid="{6D1E454D-8722-4ADB-95DC-6A43E1C0C07F}"/>
    <cellStyle name="2_단가조사표_터미널도로403_진입램프최종" xfId="1192" xr:uid="{56FC9844-E811-49AA-AE2F-EDC7B8ED3288}"/>
    <cellStyle name="2_단가조사표_터미널도로403_진입램프최종엑셀" xfId="1193" xr:uid="{73A109C6-6D4E-4367-87D1-4F0343BE63D3}"/>
    <cellStyle name="2_단가조사표_터미널도로403_집계산출조서" xfId="1194" xr:uid="{20B0B725-BFC5-43C3-B91C-F3EEAA57CB17}"/>
    <cellStyle name="2_단가조사표_터미널도로429" xfId="1195" xr:uid="{5D168EA3-D41B-4C16-AA08-B2953888C030}"/>
    <cellStyle name="2_단가조사표_터미널도로429_내역및수량산출서-개나리" xfId="1196" xr:uid="{00814289-1239-419C-87C4-E607F9F14CBF}"/>
    <cellStyle name="2_단가조사표_터미널도로429_설계내역서-전기" xfId="1197" xr:uid="{6ED0DB8C-0E66-40FB-A390-878EA85ABF38}"/>
    <cellStyle name="2_단가조사표_터미널도로429_설계서(갑지)0223" xfId="1198" xr:uid="{AD7E31C1-D2C0-476C-9D98-B25FFB4EC002}"/>
    <cellStyle name="2_단가조사표_터미널도로429_설계예산서및단가산출서" xfId="1199" xr:uid="{4F64F19B-C2F0-47C0-9FE2-E21B7A0A78F0}"/>
    <cellStyle name="2_단가조사표_터미널도로429_진입램프최종" xfId="1200" xr:uid="{EBD159D5-D6E4-4A69-B8FB-EE826E0C1DDE}"/>
    <cellStyle name="2_단가조사표_터미널도로429_진입램프최종엑셀" xfId="1201" xr:uid="{030B001D-AD09-400B-A741-083E46370603}"/>
    <cellStyle name="2_단가조사표_터미널도로429_집계산출조서" xfId="1202" xr:uid="{00E65487-E8DC-4F64-A9DA-339660D56BF4}"/>
    <cellStyle name="2_단가조사표_포장일위" xfId="1203" xr:uid="{87A9C833-89C3-4BE6-9BEC-B6D7EB5D8980}"/>
    <cellStyle name="2_단가조사표_포장일위_내역및수량산출서-개나리" xfId="1204" xr:uid="{3593C547-A6FE-46F9-9CF6-072EBD7D6B76}"/>
    <cellStyle name="2_단가조사표_포장일위_설계내역서-전기" xfId="1205" xr:uid="{11BF4CA8-2049-4645-B148-74A5887BDE8A}"/>
    <cellStyle name="2_단가조사표_포장일위_설계서(갑지)0223" xfId="1206" xr:uid="{33C9D559-01BD-4EC8-9EB6-1C71277BE146}"/>
    <cellStyle name="2_단가조사표_포장일위_설계예산서및단가산출서" xfId="1207" xr:uid="{E49C1650-EF91-4B0D-BFC1-F0A1290554C2}"/>
    <cellStyle name="2_단가조사표_포장일위_진입램프최종" xfId="1208" xr:uid="{82FFFF24-7B22-479D-A462-EC0846020FA7}"/>
    <cellStyle name="2_단가조사표_포장일위_진입램프최종엑셀" xfId="1209" xr:uid="{DC083975-0F42-4B5E-97C1-8DB8A6C700AA}"/>
    <cellStyle name="2_단가조사표_포장일위_집계산출조서" xfId="1210" xr:uid="{AED4A752-9FC3-4668-A716-4861C19642E1}"/>
    <cellStyle name="2_설계내역서-전기" xfId="1211" xr:uid="{3140CBF0-36E3-492D-8DE3-FE33C552171E}"/>
    <cellStyle name="2_설계서(갑지)0223" xfId="1212" xr:uid="{C5447F22-1B04-4A2A-BCE4-CAFC3252D6D0}"/>
    <cellStyle name="2_설계예산서및단가산출서" xfId="1213" xr:uid="{CCF6C036-3141-43FE-9D01-6825305D37D5}"/>
    <cellStyle name="2_진입램프최종" xfId="1214" xr:uid="{134C9618-7E00-432D-914C-CA1C923608B9}"/>
    <cellStyle name="2_진입램프최종엑셀" xfId="1215" xr:uid="{CECCB9E0-6EA2-487A-AB37-4D149C5EDCA3}"/>
    <cellStyle name="2_집계산출조서" xfId="1216" xr:uid="{57B003F1-898C-43E8-BAB9-01D6897725BC}"/>
    <cellStyle name="20% - 강조색1 2" xfId="1217" xr:uid="{6D5059E9-65BC-46F7-9D83-6018C21CF85D}"/>
    <cellStyle name="20% - 강조색2 2" xfId="1218" xr:uid="{AA9AE967-4CF2-4DD1-B4DA-69262B3A6985}"/>
    <cellStyle name="20% - 강조색3 2" xfId="1219" xr:uid="{2F42476F-7039-4413-ACDA-2C128BD1FE8A}"/>
    <cellStyle name="20% - 강조색4 2" xfId="1220" xr:uid="{E3576021-ACAA-45F8-8D96-B9DE1B6CE414}"/>
    <cellStyle name="20% - 강조색5 2" xfId="1221" xr:uid="{CB4E4057-053B-40F8-AE73-92E1AD53BCD1}"/>
    <cellStyle name="20% - 강조색6 2" xfId="1222" xr:uid="{FEAE5958-1285-4210-97B1-FA4A5FF46155}"/>
    <cellStyle name="2자리" xfId="1223" xr:uid="{49D248EC-E095-4D51-9922-8A771E8D48EF}"/>
    <cellStyle name="40% - 강조색1 2" xfId="1224" xr:uid="{13C65326-42FF-4989-8BFB-44F3CEA8D546}"/>
    <cellStyle name="40% - 강조색2 2" xfId="1225" xr:uid="{F5BAED98-65EA-45DE-ABBE-71E9E8E28A6D}"/>
    <cellStyle name="40% - 강조색3 2" xfId="1226" xr:uid="{2B973ECF-3DA6-40CE-BCF0-434F1313F6DF}"/>
    <cellStyle name="40% - 강조색4 2" xfId="1227" xr:uid="{28905157-9483-47FA-B0D3-5B862A5A9137}"/>
    <cellStyle name="40% - 강조색5 2" xfId="1228" xr:uid="{9FA82FA9-FC7C-4481-9EBB-4F2B5410FB14}"/>
    <cellStyle name="40% - 강조색6 2" xfId="1229" xr:uid="{C858EFCA-E481-4DEE-BED2-15C4FE45FB91}"/>
    <cellStyle name="60" xfId="1230" xr:uid="{3238DB2A-38CD-4E20-9DC2-3A1B18B6D3AF}"/>
    <cellStyle name="60% - 강조색1 2" xfId="1231" xr:uid="{49204DEC-9FF0-42B8-8751-B6056B104725}"/>
    <cellStyle name="60% - 강조색2 2" xfId="1232" xr:uid="{34187C02-8C8C-4709-8D10-2871803A18DD}"/>
    <cellStyle name="60% - 강조색3 2" xfId="1233" xr:uid="{3F517D76-BDC7-433C-ADBF-1C7611AEBA98}"/>
    <cellStyle name="60% - 강조색4 2" xfId="1234" xr:uid="{51B433FF-E9C5-4564-B733-B8384D732E7D}"/>
    <cellStyle name="60% - 강조색5 2" xfId="1235" xr:uid="{A00B2233-A37E-458B-BF34-8164541E437A}"/>
    <cellStyle name="60% - 강조색6 2" xfId="1236" xr:uid="{FDC48B88-B9BF-43CB-8169-671CD25F57A9}"/>
    <cellStyle name="90" xfId="1237" xr:uid="{49F88FAF-9874-4AEF-A684-96D3B62BF8A7}"/>
    <cellStyle name="'98지하철1,2호선 구조물균열누수보수공사" xfId="1238" xr:uid="{4AEA6437-B92E-4ABF-A82C-2E35973ABA3C}"/>
    <cellStyle name="a [0]_mud plant bolted" xfId="1239" xr:uid="{7EF74265-9888-4AA8-8B36-91711257D2DC}"/>
    <cellStyle name="A¡§¡ⓒ¡E¡þ¡EO [0]_¡§uc¡§oA " xfId="1240" xr:uid="{CC2FD810-5476-4B10-8129-773076B3DEEC}"/>
    <cellStyle name="A¡§¡ⓒ¡E¡þ¡EO_¡§uc¡§oA " xfId="1241" xr:uid="{1C39D34B-0826-420E-9939-65460EB91124}"/>
    <cellStyle name="A¨­￠￢￠O [0]_¡Æu￠￢RBS('98) " xfId="1242" xr:uid="{E36EAD6C-1DB5-4357-858C-269E3AC6D9AC}"/>
    <cellStyle name="A¨­¢¬¢Ò [0]_¨úc¨öA " xfId="1243" xr:uid="{D9071DDD-78A0-4EF5-A447-7995D507BE82}"/>
    <cellStyle name="A¨­￠￢￠O [0]_3￠?u¨uoAⓒ÷ " xfId="1244" xr:uid="{20433DF7-A55C-4327-A018-57E54B9C60FB}"/>
    <cellStyle name="A¨­¢¬¢Ò [0]_4PART " xfId="1245" xr:uid="{3DD619F1-6F5D-4F1C-AAA5-D20285B528C3}"/>
    <cellStyle name="A¨­￠￢￠O [0]_A|A￠O1¨￢I1¡Æu CoEⓒ÷ " xfId="1246" xr:uid="{E900570B-96DD-4F32-A1E3-E23F5903D077}"/>
    <cellStyle name="A¨­¢¬¢Ò [0]_C¡Æ¢¬n¨¬¡Æ " xfId="1247" xr:uid="{3AE0A493-4CE9-4C0B-9959-CCCFD530481D}"/>
    <cellStyle name="A¨­￠￢￠O [0]_ⓒoⓒ¡A¨o¨￢R " xfId="1248" xr:uid="{833DE6EF-2D64-46D4-9E45-9A5B1C59F6A2}"/>
    <cellStyle name="A¨­￠￢￠O_¡Æu￠￢RC¡¿￠￢n_¨u¡AA¨u¨￢¡Æ " xfId="1249" xr:uid="{11821158-38BC-476C-A49F-6781300A7C30}"/>
    <cellStyle name="A¨­¢¬¢Ò_¨úc¨öA " xfId="1250" xr:uid="{7ECEA743-35BA-47A4-8B8B-68A18C38855D}"/>
    <cellStyle name="A¨­￠￢￠O_3￠?u¨uoAⓒ÷ " xfId="1251" xr:uid="{1CAEFA46-28C2-4493-9243-C209979667C2}"/>
    <cellStyle name="A¨­¢¬¢Ò_95©øaAN¡Æy¨ùo¡¤R " xfId="1252" xr:uid="{E65AFE66-C1F8-49EA-8410-A0FFA2CF11C0}"/>
    <cellStyle name="A¨­￠￢￠O_A|A￠O1¨￢I1¡Æu CoEⓒ÷ " xfId="1253" xr:uid="{A32E03BB-4A8B-4CBE-B090-C38A22DF73AA}"/>
    <cellStyle name="A¨­¢¬¢Ò_C¡Æ¢¬n¨¬¡Æ " xfId="1254" xr:uid="{D3B5C8BA-BFD4-462B-9C23-33623FBD5734}"/>
    <cellStyle name="A¨­￠￢￠O_ⓒoⓒ¡A¨o¨￢R " xfId="1255" xr:uid="{1D47BD1A-FBD5-43E4-A443-E824BAF23A72}"/>
    <cellStyle name="ȂȃRMऌଃਁȋ⤭ࠀȄԂȂ(ȃRMऌଃਁȋ⤂Ā飰ˠ" xfId="1256" xr:uid="{389051E7-7C16-4D93-B7E6-A16CB088D171}"/>
    <cellStyle name="Aⓒ" xfId="1257" xr:uid="{11A23808-E0CD-4515-947F-FFF9CDC35D1C}"/>
    <cellStyle name="Aⓒ­￠￢￠" xfId="1258" xr:uid="{871510AD-20A0-4ECA-B51E-856B47B7BF4F}"/>
    <cellStyle name="Ae" xfId="1259" xr:uid="{0BCB9647-1F43-43A3-A6B0-2CEB167025FA}"/>
    <cellStyle name="Aee­ " xfId="1260" xr:uid="{532DFA06-A914-4E7A-A403-E60791CFEAD6}"/>
    <cellStyle name="Aee­ [" xfId="1261" xr:uid="{7EB6AF83-72C7-4E91-A77A-1021AD677209}"/>
    <cellStyle name="ÅëÈ­ [0]_»óºÎ¼ö·®Áý°è " xfId="1262" xr:uid="{5BC947AD-BC2D-4257-B79D-9967FA5F98F6}"/>
    <cellStyle name="AeE­ [0]_¼oAI¼º " xfId="1263" xr:uid="{3A691939-767F-4369-B3BC-451E319D5E54}"/>
    <cellStyle name="ÅëÈ­ [0]_¾÷Á¾º° " xfId="1264" xr:uid="{8881CE5D-3691-4928-BA7A-A32085CC82F0}"/>
    <cellStyle name="AeE­ [0]_¾c½A " xfId="1265" xr:uid="{002DFDC1-9C89-4F33-85EA-E0E8D7D208FB}"/>
    <cellStyle name="ÅëÈ­ [0]_¹æÀ½º® " xfId="1266" xr:uid="{557760DD-D60E-45EA-8C04-649DC9845F6D}"/>
    <cellStyle name="AeE­ [0]_4PART " xfId="1267" xr:uid="{F71F9473-E717-4BC8-8A01-6B3F7B805284}"/>
    <cellStyle name="ÅëÈ­ [0]_Á¦Á¶1ºÎ1°ú ÇöÈ² " xfId="1268" xr:uid="{2DC11E08-8A71-48CE-95F6-F2CC06EDF6C5}"/>
    <cellStyle name="AeE­ [0]_A¾CO½A¼³ " xfId="1269" xr:uid="{886CEE93-3CE6-448A-99EB-40315A7E3830}"/>
    <cellStyle name="ÅëÈ­ [0]_INQUIRY ¿µ¾÷ÃßÁø " xfId="1270" xr:uid="{829D5B36-4222-401B-AB69-A419C7DE3FB7}"/>
    <cellStyle name="AeE­ [0]_INQUIRY ¿μ¾÷AßAø " xfId="1271" xr:uid="{9DA52280-0AB2-4D02-877F-FC91191D724A}"/>
    <cellStyle name="ÅëÈ­ [0]_laroux" xfId="1272" xr:uid="{70734862-BF06-4D5C-A852-196270C7FE9F}"/>
    <cellStyle name="AeE­ [0]_º≫¼± ±æ¾i±uºI ¼o·R Ay°eC￥ " xfId="1273" xr:uid="{B6947823-6B57-4658-9E5E-346390B0A77F}"/>
    <cellStyle name="Aee­ _공원등부표" xfId="1274" xr:uid="{F0A6AD84-D2ED-47E2-BFE8-D62E39714836}"/>
    <cellStyle name="ÅëÈ­_»óºÎ¼ö·®Áý°è " xfId="1275" xr:uid="{BDD5E548-54E6-4574-8059-DCF11094AAA9}"/>
    <cellStyle name="AeE­_¼oAI¼º " xfId="1276" xr:uid="{4358F72E-E961-4C7A-8934-E2374EA2013E}"/>
    <cellStyle name="ÅëÈ­_¾÷Á¾º° " xfId="1277" xr:uid="{F839DC76-D76D-49FB-ACC1-D5FF541D1230}"/>
    <cellStyle name="AeE­_¾c½A " xfId="1278" xr:uid="{579CE53D-C8D6-4AAB-BCC6-44DF0BDA106C}"/>
    <cellStyle name="ÅëÈ­_¹æÀ½º® " xfId="1279" xr:uid="{252F9422-5066-47B6-AA6E-B3259F83B05B}"/>
    <cellStyle name="AeE­_4PART " xfId="1280" xr:uid="{5B708512-E9F3-4843-9477-5AA0FD0DBCE4}"/>
    <cellStyle name="ÅëÈ­_Á¦Á¶1ºÎ1°ú ÇöÈ² " xfId="1281" xr:uid="{2F903B2B-9657-4792-81E6-3651D57662CD}"/>
    <cellStyle name="AeE­_A¾CO½A¼³ " xfId="1282" xr:uid="{F1CE747C-C549-4BA3-ACE4-03CCF62AE836}"/>
    <cellStyle name="ÅëÈ­_INQUIRY ¿µ¾÷ÃßÁø " xfId="1283" xr:uid="{4E02C0A5-D11D-48A9-B16B-6B7C68FAB4EF}"/>
    <cellStyle name="AeE­_INQUIRY ¿μ¾÷AßAø " xfId="1284" xr:uid="{A93D2FCD-E91D-44C5-9003-51782E3D737B}"/>
    <cellStyle name="ÅëÈ­_laroux" xfId="1285" xr:uid="{56370AFF-E50A-4388-9621-3405467DBABF}"/>
    <cellStyle name="AeE­_º≫¼± ±æ¾i±uºI ¼o·R Ay°eC￥ " xfId="1286" xr:uid="{758A2772-02F7-4E66-8B4C-2279FF1B00BC}"/>
    <cellStyle name="AeE¡© [0]_¨úc¨öA " xfId="1287" xr:uid="{AB74D931-9303-46E9-AADC-11BCBC48D118}"/>
    <cellStyle name="AeE¡©_¨úc¨öA " xfId="1288" xr:uid="{887275ED-00CE-41C2-B25D-760213B7D9FF}"/>
    <cellStyle name="Aee¡ⓒ " xfId="1289" xr:uid="{83B95FEB-2A87-45B0-A6DE-6E1D724FF9E0}"/>
    <cellStyle name="AeE¡ⓒ [0]_¡Æu￠￢RC¡¿￠￢n_¨u¡AA¨u¨￢¡Æ " xfId="1290" xr:uid="{0626F8AE-52DA-4C98-98BF-43582A3B5536}"/>
    <cellStyle name="AeE¡ⓒ_¡Æu￠￢RC¡¿￠￢n_¨u¡AA¨u¨￢¡Æ " xfId="1291" xr:uid="{8D35EF4B-5E70-48E9-A688-55810ADF7A95}"/>
    <cellStyle name="AeE￠R¨I [0]_¡§uc¡§oA " xfId="1292" xr:uid="{41D73DD5-DAD7-4E7F-9F3F-5D44A3E4F5A8}"/>
    <cellStyle name="AeE￠R¨I_¡§uc¡§oA " xfId="1293" xr:uid="{7B5EB84D-AFE9-4B4A-8941-C7632A6B5C40}"/>
    <cellStyle name="ALIGNMENT" xfId="1294" xr:uid="{532B6F52-00C7-485D-89C8-B1BB2497F9F8}"/>
    <cellStyle name="AoA¤μCAo ¾EA½" xfId="1295" xr:uid="{79807DDB-CC94-43B6-8A61-BA570C9735B8}"/>
    <cellStyle name="Aþ" xfId="1296" xr:uid="{87027DBF-2F10-4B62-9B8F-707231910360}"/>
    <cellStyle name="Aþ¸¶ [" xfId="1297" xr:uid="{747BFE69-B1C3-44F8-987C-80C3C9B53BE1}"/>
    <cellStyle name="ÄÞ¸¶ [0]_»óºÎ¼ö·®Áý°è " xfId="1298" xr:uid="{0A9CB158-E494-48EC-B4E3-E396AD5648C6}"/>
    <cellStyle name="AÞ¸¶ [0]_°ßAu≫eAa" xfId="1299" xr:uid="{9A14C47C-C1CA-4584-82A3-CFB9ECA954CB}"/>
    <cellStyle name="ÄÞ¸¶ [0]_°ü¸®BS('98) " xfId="1300" xr:uid="{F0C18BB7-BDD2-4CF6-9846-FA4E58E12FC7}"/>
    <cellStyle name="AÞ¸¶ [0]_¼oAI¼º " xfId="1301" xr:uid="{6B4BC5AC-2385-4691-A5E7-BDF24EA7C9D3}"/>
    <cellStyle name="ÄÞ¸¶ [0]_¾÷Á¾º° " xfId="1302" xr:uid="{2E79CA05-5EB3-4493-94BA-1D126D018FB1}"/>
    <cellStyle name="AÞ¸¶ [0]_¾c½A " xfId="1303" xr:uid="{7B868A01-2B99-4DA0-928C-6385F408EE86}"/>
    <cellStyle name="ÄÞ¸¶ [0]_¹æÀ½º® " xfId="1304" xr:uid="{44F4EBB4-8DFD-4FA1-88AA-3351B7926550}"/>
    <cellStyle name="AÞ¸¶ [0]_4PART " xfId="1305" xr:uid="{486CE403-27FD-42F7-B680-6AC4DB47C294}"/>
    <cellStyle name="ÄÞ¸¶ [0]_Á¦Á¶1ºÎ1°ú ÇöÈ² " xfId="1306" xr:uid="{7286CCCF-3ECA-44D0-8D52-93F3A35BA110}"/>
    <cellStyle name="AÞ¸¶ [0]_A¾CO½A¼³ " xfId="1307" xr:uid="{2FE8A910-30CC-4911-98AE-1B4A51F4901B}"/>
    <cellStyle name="ÄÞ¸¶ [0]_INQUIRY ¿µ¾÷ÃßÁø " xfId="1308" xr:uid="{01A23AE9-0C60-4942-9310-61C7BF04D189}"/>
    <cellStyle name="AÞ¸¶ [0]_INQUIRY ¿μ¾÷AßAø " xfId="1309" xr:uid="{0D0CFE03-4331-479F-9F1B-09F1761959B9}"/>
    <cellStyle name="ÄÞ¸¶ [0]_laroux" xfId="1310" xr:uid="{8C16F89A-5ADC-4B4C-B27A-4E9FAE0831BD}"/>
    <cellStyle name="AÞ¸¶ [0]_laroux_도담차량공작실설계서" xfId="1311" xr:uid="{A93C7B96-654A-4B45-8E3B-8372F2B96E88}"/>
    <cellStyle name="ÄÞ¸¶ [0]_laroux_도담차량공작실설계서" xfId="1312" xr:uid="{2F473FEE-76BB-4474-92A3-5E5D7566F106}"/>
    <cellStyle name="AÞ¸¶ [0]_laroux_도담차량공작실신설공사" xfId="1313" xr:uid="{D28B7DF3-A909-436B-82A5-E323CCCBEA16}"/>
    <cellStyle name="ÄÞ¸¶ [0]_laroux_도담차량공작실신설공사" xfId="1314" xr:uid="{A920C92A-289E-44C1-88A3-A2A9CF4174C4}"/>
    <cellStyle name="AÞ¸¶ [0]_laroux_상장가도교설계서" xfId="1315" xr:uid="{FE1E589C-FD7C-4C9B-9569-94F928F8FABF}"/>
    <cellStyle name="ÄÞ¸¶ [0]_laroux_상장가도교수량산출" xfId="1316" xr:uid="{B8115DB1-6F8B-4235-952B-D092D886497F}"/>
    <cellStyle name="AÞ¸¶ [0]_º≫¼± ±æ¾i±uºI ¼o·R Ay°eC￥ " xfId="1317" xr:uid="{277908C7-0D40-46B1-99A0-11529965998E}"/>
    <cellStyle name="ÄÞ¸¶_»óºÎ¼ö·®Áý°è " xfId="1318" xr:uid="{D3C5D0C9-4198-48CF-B258-6E9DB8F8AEA6}"/>
    <cellStyle name="AÞ¸¶_°ßAu¿ø°¡C￥" xfId="1319" xr:uid="{B6B40A6F-33B1-4207-AD37-2F39943CEB94}"/>
    <cellStyle name="ÄÞ¸¶_°ü¸®Ç×¸ñ_¾÷Á¾º° " xfId="1320" xr:uid="{B6595848-8E47-433E-A18A-07D523B51840}"/>
    <cellStyle name="AÞ¸¶_¼oAI¼º " xfId="1321" xr:uid="{3F3371D8-69EA-43B6-BDBC-3A9F4367CBE3}"/>
    <cellStyle name="ÄÞ¸¶_¾÷Á¾º° " xfId="1322" xr:uid="{629ECC0E-AFC6-4BE6-823E-800EBBF1B8FE}"/>
    <cellStyle name="AÞ¸¶_¾c½A " xfId="1323" xr:uid="{94CAD030-D4BD-41E1-A229-E42F502EAF1A}"/>
    <cellStyle name="ÄÞ¸¶_¹æÀ½º® " xfId="1324" xr:uid="{69DD8992-3151-4305-A843-A5E38D858E7E}"/>
    <cellStyle name="AÞ¸¶_95³aAN°y¼o·R " xfId="1325" xr:uid="{2A46F721-47A7-47F7-8ECA-DDAA836E7852}"/>
    <cellStyle name="ÄÞ¸¶_Á¦Á¶1ºÎ1°ú ÇöÈ² " xfId="1326" xr:uid="{7A22F3C0-B950-4393-9179-AF435F19262F}"/>
    <cellStyle name="AÞ¸¶_A¾CO½A¼³ " xfId="1327" xr:uid="{A7DD51EC-7F9A-47BB-9D2F-6B10F0F61E91}"/>
    <cellStyle name="ÄÞ¸¶_INQUIRY ¿µ¾÷ÃßÁø " xfId="1328" xr:uid="{DF543847-44AB-4926-B470-8D88388FD866}"/>
    <cellStyle name="AÞ¸¶_INQUIRY ¿μ¾÷AßAø " xfId="1329" xr:uid="{FD26EBC7-FEB2-4659-96C3-1A5EC69C4DB0}"/>
    <cellStyle name="ÄÞ¸¶_laroux" xfId="1330" xr:uid="{7DE33D17-C37A-4FE5-9D42-E3BD907BE7AF}"/>
    <cellStyle name="AÞ¸¶_º≫¼± ±æ¾i±uºI ¼o·R Ay°eC￥ " xfId="1331" xr:uid="{B3E52279-0C8F-4E07-8E15-4FAA6B084F44}"/>
    <cellStyle name="_x0001_b" xfId="1332" xr:uid="{759CFEBA-3C28-4FD5-8BC7-0DDAFA4DDB6F}"/>
    <cellStyle name="body" xfId="1333" xr:uid="{06BAF65A-CBF1-4A9D-A101-98EB628BE41D}"/>
    <cellStyle name="b宼ň͢b宼ň͢b_x0005_" xfId="1334" xr:uid="{6F5C4730-E4A2-4CA7-B0A5-4CF939E1C112}"/>
    <cellStyle name="C¡" xfId="1335" xr:uid="{BA03831D-DFFE-49C1-BAA4-AE2FFFFAE400}"/>
    <cellStyle name="C¡ÍA¨ª_  FAB AIA¢´  " xfId="1336" xr:uid="{4BC81327-85B2-450F-9083-B1714E998549}"/>
    <cellStyle name="C¡IA¨ª_¡Æ¡IA¡E¨￢n_¡Æ¡IA¡E¨￢n " xfId="1337" xr:uid="{3407F56A-464E-4CD4-B10D-164F24CB2554}"/>
    <cellStyle name="C¡ÍA¨ª_¡Æ©øAI OXIDE " xfId="1338" xr:uid="{51C31F65-696B-4D9E-AAC0-AA7EF0B7074D}"/>
    <cellStyle name="C¡IA¨ª_¡Æu￠￢RBS('98) " xfId="1339" xr:uid="{CEB1A621-B4E1-4B0E-8F65-EB8767A47BD0}"/>
    <cellStyle name="C¡ÍA¨ª_¡íoE©÷¡¾a¡¤IAo " xfId="1340" xr:uid="{C061324C-B035-4A42-9169-F3721376B7F1}"/>
    <cellStyle name="C¡IA¨ª_¡ioEⓒ÷¡¾a¡¤IAo " xfId="1341" xr:uid="{BCB66156-C9EC-465F-B306-2BE0768C3FCC}"/>
    <cellStyle name="C¡ÍA¨ª_03 " xfId="1342" xr:uid="{405E3099-8C24-48C1-A864-9DEA4F6C38E9}"/>
    <cellStyle name="C¡IA¨ª_12￠?u " xfId="1343" xr:uid="{9264E69D-D6D2-4DB9-9C5F-F0E20C7FE5A1}"/>
    <cellStyle name="C¡ÍA¨ª_12AO " xfId="1344" xr:uid="{CC7571E5-80B1-4048-86BE-1DD72458715D}"/>
    <cellStyle name="C¡IA¨ª_Ac¡Æi¡Æu￠￢R " xfId="1345" xr:uid="{8015F692-2753-4BAF-8A93-9D706EAF4D76}"/>
    <cellStyle name="C¡ÍA¨ª_C¡ÍAo " xfId="1346" xr:uid="{578ED184-681D-4397-806B-40979691F7BD}"/>
    <cellStyle name="C¡IA¨ª_CD-ROM " xfId="1347" xr:uid="{02D01AAA-AFB0-441D-BEC8-C2DB4431E897}"/>
    <cellStyle name="C¡ÍA¨ª_Sheet1_4PART " xfId="1348" xr:uid="{BECC2EF2-07E2-44E3-9CB2-34BCC71844B5}"/>
    <cellStyle name="C￠RIA¡§¨￡_  FAB AIA¡E￠￥  " xfId="1349" xr:uid="{6A7B4269-9244-40E8-8060-E2AB6A929F8F}"/>
    <cellStyle name="C￥" xfId="1350" xr:uid="{451DECF2-3AA5-4B93-9EB9-94EFE2EA4F8C}"/>
    <cellStyle name="C￥AØ_  FAB AIA¤  " xfId="1351" xr:uid="{5DEC5056-6589-4D07-8474-D0E2245C2E9A}"/>
    <cellStyle name="Ç¥ÁØ_¿µ¾÷ÇöÈ² " xfId="1352" xr:uid="{A66B093E-0876-4004-A119-D14149B3D54B}"/>
    <cellStyle name="C￥AØ_¿ø°¡ºÐ¼R" xfId="1353" xr:uid="{C02D8340-A541-4F1F-A587-C33878F8524C}"/>
    <cellStyle name="Ç¥ÁØ_»ç¾÷ºÎº° ÃÑ°è " xfId="1354" xr:uid="{9FC8A37B-FE9A-401C-84A6-115D55E6CCE2}"/>
    <cellStyle name="C￥AØ_≫c¾÷ºIº° AN°e " xfId="1355" xr:uid="{FC5671E3-4E1B-4A6E-948D-E02840FB15B6}"/>
    <cellStyle name="Ç¥ÁØ_°­´ç (2)" xfId="1356" xr:uid="{3BE6A9DE-683F-4A3F-ABDE-95207B76CB51}"/>
    <cellStyle name="C￥AØ_°³AI OXIDE " xfId="1357" xr:uid="{6AA775B1-9F8C-4E77-B638-63D7DD30DD32}"/>
    <cellStyle name="Ç¥ÁØ_°ü¸®BS('98) " xfId="1358" xr:uid="{235175A8-B808-4B39-984D-4CEAB4A06B3F}"/>
    <cellStyle name="C￥AØ_03 " xfId="1359" xr:uid="{321F9A85-CE0D-4248-9CAA-2FBC88C86154}"/>
    <cellStyle name="Ç¥ÁØ_0N-HANDLING " xfId="1360" xr:uid="{A68F3803-9DCB-46B8-8A78-CE3C4F13773B}"/>
    <cellStyle name="C￥AØ_¾c½A " xfId="1361" xr:uid="{5D5006FD-3BBC-48E6-80AA-9FF5DFA3825F}"/>
    <cellStyle name="Ç¥ÁØ_¹æÀ½º® " xfId="1362" xr:uid="{DFD791D4-00F8-48DE-9CDE-B69FFB832380}"/>
    <cellStyle name="C￥AØ_53AO " xfId="1363" xr:uid="{8029A33E-3F1E-4EC5-93F8-90B59C15FD80}"/>
    <cellStyle name="Ç¥ÁØ_7°èÈ¹ " xfId="1364" xr:uid="{954A6B42-D252-458C-993A-883CD3995B37}"/>
    <cellStyle name="C￥AØ_AN°y(1.25) " xfId="1365" xr:uid="{F16204EA-FB14-49AB-A9CC-EEF480D0072C}"/>
    <cellStyle name="Ç¥ÁØ_Àü·Â¼ÕÀÍºÐ¼®" xfId="1366" xr:uid="{13F2FEA3-6A2D-426E-9345-49BDEEB1DBDC}"/>
    <cellStyle name="C￥AØ_Au·A¼OAIºÐ¼R" xfId="1367" xr:uid="{C83628F9-710B-4359-8AD8-A14483270767}"/>
    <cellStyle name="Ç¥ÁØ_Áý°èÇ¥(2¿ù) " xfId="1368" xr:uid="{0EA6EBE9-3228-44F9-AE1B-0D2B6C8A8905}"/>
    <cellStyle name="C￥AØ_C￥Ao " xfId="1369" xr:uid="{E738B6AD-C6B1-4BE2-8167-CC85CD5337ED}"/>
    <cellStyle name="Ç¥ÁØ_CD-ROM " xfId="1370" xr:uid="{419FDF24-40F7-4ECB-A628-BE3185B2BDC6}"/>
    <cellStyle name="C￥AØ_PERSONAL" xfId="1371" xr:uid="{F108521F-0381-4510-B541-3B85C278E65D}"/>
    <cellStyle name="Calc Currency (0)" xfId="1372" xr:uid="{5484A162-C25F-4350-8D64-E2251931E9A0}"/>
    <cellStyle name="Calc Currency (2)" xfId="1373" xr:uid="{F06FC574-E01B-40DC-8247-2ACAC50B9234}"/>
    <cellStyle name="Calc Percent (0)" xfId="1374" xr:uid="{DB24F831-AFDA-4704-9E9C-36AD72A78EFD}"/>
    <cellStyle name="Calc Percent (1)" xfId="1375" xr:uid="{8BC34D25-6C03-4D53-9F85-A885F9F92F5B}"/>
    <cellStyle name="Calc Percent (2)" xfId="1376" xr:uid="{EADA3F39-2BE8-4AB3-A7DD-B18E0D6C2E09}"/>
    <cellStyle name="Calc Units (0)" xfId="1377" xr:uid="{A2568BAD-563C-4850-A11B-F509F93F68D1}"/>
    <cellStyle name="Calc Units (1)" xfId="1378" xr:uid="{EF2C3BFD-AFC8-4E9A-8A17-1FC2E1F24DD5}"/>
    <cellStyle name="Calc Units (2)" xfId="1379" xr:uid="{8C68304B-AC27-4680-A226-7A5FEA044E27}"/>
    <cellStyle name="category" xfId="1380" xr:uid="{EF54AA85-3A95-40B2-BCAF-DBE10B824158}"/>
    <cellStyle name="CIAIÆU¸μAⓒ" xfId="1381" xr:uid="{28B273CC-9AF2-495E-A400-6D889CCABA1B}"/>
    <cellStyle name="Cmma_을지 (2)_갑지 (2)_집계표 (2)_집계표 (3)_견적서 (2)" xfId="1382" xr:uid="{17D332DE-F173-42CA-ACEA-4FCBC64AE9FD}"/>
    <cellStyle name="ⓒoe" xfId="1383" xr:uid="{1847F47C-43CB-4D0C-8B3D-40EDABFB1E89}"/>
    <cellStyle name="columns_array" xfId="1384" xr:uid="{5A66D977-9D90-4236-9E1E-E734058E7A58}"/>
    <cellStyle name="Comma" xfId="1385" xr:uid="{82D54111-7B74-4725-BE59-76B35F69D0AE}"/>
    <cellStyle name="Comma [0]" xfId="1386" xr:uid="{436052E2-4FC2-45F8-88B3-0FDA3A44DC48}"/>
    <cellStyle name="Comma [00]" xfId="1387" xr:uid="{61B34242-7597-42DF-8197-0E2C082C64F3}"/>
    <cellStyle name="Comma 2" xfId="1388" xr:uid="{9D4612B4-7A1E-432E-86B7-314004C1435E}"/>
    <cellStyle name="Comma 3" xfId="1389" xr:uid="{438082FB-337E-4676-9844-100A12299360}"/>
    <cellStyle name="Comma 4" xfId="1390" xr:uid="{473C1950-5223-4600-A935-F462F8A421E5}"/>
    <cellStyle name="Comma 5" xfId="1391" xr:uid="{74844E39-981C-477F-A48D-6E2A8CF858DF}"/>
    <cellStyle name="comma zerodec" xfId="1392" xr:uid="{FC3C52F7-DBD4-4FCA-90C2-0CB853C10293}"/>
    <cellStyle name="comma zerodec 2" xfId="1393" xr:uid="{F7117460-4F9F-4E2E-A5ED-79872BE7E28F}"/>
    <cellStyle name="comma zerodec 3" xfId="1394" xr:uid="{69945AB6-620D-4BA5-86C3-A865FE4741AE}"/>
    <cellStyle name="comma zerodec 4" xfId="1395" xr:uid="{2DE8174E-5736-49D1-9C10-3A80E00F2FC2}"/>
    <cellStyle name="comma zerodec 5" xfId="1396" xr:uid="{CF4E57FD-4330-4C80-9EE0-815470A66202}"/>
    <cellStyle name="comma zerodec_내역및수량산출서_최종" xfId="1397" xr:uid="{AAE0F4BF-FFDB-4BDB-8C69-B0E78A210FEC}"/>
    <cellStyle name="Comma_ SG&amp;A Bridge " xfId="1398" xr:uid="{22BF62D5-F360-484E-B05D-B5DD9E15CF1D}"/>
    <cellStyle name="Comma0" xfId="1399" xr:uid="{FAC74357-7F4B-4F93-8AA8-00B0656A2733}"/>
    <cellStyle name="Copied" xfId="1400" xr:uid="{B995F916-DA76-45E5-847A-B755BE9DCB0C}"/>
    <cellStyle name="Curren?_x0012_퐀_x0017_?" xfId="1401" xr:uid="{C47CCF8E-C7EB-4267-9689-338EDF22AD34}"/>
    <cellStyle name="Currency" xfId="1402" xr:uid="{FE91BE17-18EB-4CEE-878A-87A22AB14285}"/>
    <cellStyle name="Currency [0]" xfId="1403" xr:uid="{5D8EB0E4-B490-4516-B39A-B3AD58A1B0B9}"/>
    <cellStyle name="Currency [0] 2" xfId="1404" xr:uid="{1486CD87-93F9-4F0F-9B32-F2B4C1EBEF93}"/>
    <cellStyle name="Currency [0] 3" xfId="1405" xr:uid="{B35DF8CA-41BD-4BE5-BB01-76A3DD848548}"/>
    <cellStyle name="Currency [0] 4" xfId="1406" xr:uid="{281823D4-B30B-4061-B7C8-71B155CB77A0}"/>
    <cellStyle name="Currency [0] 5" xfId="1407" xr:uid="{93636C04-3C70-4BD5-A261-B68D31F1B541}"/>
    <cellStyle name="Currency [0]_ SG&amp;A Bridge " xfId="1408" xr:uid="{A535D65C-A9FA-42AD-8C0B-C9FBFE24BE0D}"/>
    <cellStyle name="Currency [00]" xfId="1409" xr:uid="{9323A01D-761D-4013-A072-B182113C5CC5}"/>
    <cellStyle name="Currency 2" xfId="1410" xr:uid="{B61DEF42-29D5-48D5-BC8A-085D71339972}"/>
    <cellStyle name="Currency 3" xfId="1411" xr:uid="{0D154A90-EA9F-49E8-BFC8-8DB8B8DDF529}"/>
    <cellStyle name="Currency 4" xfId="1412" xr:uid="{ED846F1B-1EDF-4AFA-BF89-41AE6D66979C}"/>
    <cellStyle name="Currency 5" xfId="1413" xr:uid="{1A542990-3607-400F-BD5E-3A0E580A8D79}"/>
    <cellStyle name="currency-$_표지 " xfId="1414" xr:uid="{C8BD7D13-1B6C-4895-A3F3-886E2B3906BE}"/>
    <cellStyle name="Currency_ SG&amp;A Bridge " xfId="1415" xr:uid="{2BCBDCAA-A1A5-4701-9D83-21E7E97633F9}"/>
    <cellStyle name="Currency0" xfId="1416" xr:uid="{F66C0735-5021-4EA0-96A0-4275AF278161}"/>
    <cellStyle name="Currency1" xfId="1417" xr:uid="{C3CCB19B-24AB-4E84-8F9D-6259076BFABF}"/>
    <cellStyle name="Currency1 2" xfId="1418" xr:uid="{4BAFA17E-ED50-4FD3-8539-C01847B105DE}"/>
    <cellStyle name="Currency1 3" xfId="1419" xr:uid="{796B0D53-B656-4D50-B8E9-7F117246250D}"/>
    <cellStyle name="Currency1 4" xfId="1420" xr:uid="{8C7087A4-6461-47C6-A7C9-7AB5C8F909BD}"/>
    <cellStyle name="Currency1 5" xfId="1421" xr:uid="{96CFB074-CC71-4E82-965E-146BF0DF03EE}"/>
    <cellStyle name="Currency1 6" xfId="1422" xr:uid="{911B0E3E-6BE4-47A4-8A47-AE7084BC946E}"/>
    <cellStyle name="Currency1 7" xfId="1423" xr:uid="{45A98C5E-9BFE-42EC-AD6C-CDE2C1B0E1B4}"/>
    <cellStyle name="Currency1 8" xfId="1424" xr:uid="{5803635A-09CA-4FD1-8F6F-08A616510926}"/>
    <cellStyle name="Currency1_내역및수량산출서_최종" xfId="1425" xr:uid="{6D267866-2819-4D5F-AC93-A879BCF99C99}"/>
    <cellStyle name="cy_r1" xfId="1426" xr:uid="{53157203-37DC-46B7-AF65-758CA5BF6F49}"/>
    <cellStyle name="Date" xfId="1427" xr:uid="{89E9674F-3A8A-40D5-B885-2CDA2EB7AB2D}"/>
    <cellStyle name="Date 2" xfId="1428" xr:uid="{C8279695-5036-4825-A802-963920065F37}"/>
    <cellStyle name="Date 3" xfId="1429" xr:uid="{9B91D57C-AE2D-4E0E-BE92-AC7F1AFD9257}"/>
    <cellStyle name="Date 4" xfId="1430" xr:uid="{AD741193-BBAB-47BC-9463-8BBB20C22DF2}"/>
    <cellStyle name="Date 5" xfId="1431" xr:uid="{3FE08A66-CFD7-46DB-B594-AA3C75316494}"/>
    <cellStyle name="Date Short" xfId="1432" xr:uid="{C9EFAD45-8084-4F99-AB92-6296824B9FCD}"/>
    <cellStyle name="Date_06책자(안)" xfId="1433" xr:uid="{48A43498-3758-4A82-8C88-72657FB70341}"/>
    <cellStyle name="Dezimal [0]_Compiling Utility Macros" xfId="1434" xr:uid="{8DB8F17C-3BC3-4D99-A128-195CE395F115}"/>
    <cellStyle name="Dezimal_Compiling Utility Macros" xfId="1435" xr:uid="{F754F544-7EC0-47CE-B865-CB73961056F6}"/>
    <cellStyle name="Dollar (zero dec)" xfId="1436" xr:uid="{788A4CDA-235B-4F00-90F4-31447EDAD8A9}"/>
    <cellStyle name="Dollar (zero dec) 2" xfId="1437" xr:uid="{FA76AE6B-8938-432F-BA7C-C5EF3869A7F0}"/>
    <cellStyle name="Dollar (zero dec) 3" xfId="1438" xr:uid="{FB1B2FF2-FC01-41D1-853C-072E79C0D9D6}"/>
    <cellStyle name="Dollar (zero dec) 4" xfId="1439" xr:uid="{E9E50D82-3C30-4BA9-8667-A3083B251224}"/>
    <cellStyle name="Dollar (zero dec) 5" xfId="1440" xr:uid="{FDB8728C-CE6E-4264-86C2-4EC51396EC61}"/>
    <cellStyle name="Dollar (zero dec)_내역및수량산출서_최종" xfId="1441" xr:uid="{F2EE1CC7-1268-4F2F-BEAF-89F772D1BED2}"/>
    <cellStyle name="Enter Currency (0)" xfId="1442" xr:uid="{37CD702F-6C25-484B-AD6F-86749043F9B9}"/>
    <cellStyle name="Enter Currency (2)" xfId="1443" xr:uid="{1B6197DD-6358-4972-9900-DFA546717F06}"/>
    <cellStyle name="Enter Units (0)" xfId="1444" xr:uid="{B01EBA01-0A22-4DA0-88A8-A5B8675F9373}"/>
    <cellStyle name="Enter Units (1)" xfId="1445" xr:uid="{B6E25F8B-2DD1-42D3-BEF5-67AC2366A081}"/>
    <cellStyle name="Enter Units (2)" xfId="1446" xr:uid="{C00606E8-0C79-448A-B5F4-FC0B6A1F72AB}"/>
    <cellStyle name="Entered" xfId="1447" xr:uid="{B0B1C00B-5BDC-4CEF-AB17-6E3E5D6E9D7B}"/>
    <cellStyle name="Euro" xfId="1448" xr:uid="{EB5CD17F-09E6-41B8-BC7E-712A05ED307A}"/>
    <cellStyle name="F2" xfId="1449" xr:uid="{8DCE03C0-3B4D-4E53-81F3-3D06A3563DAC}"/>
    <cellStyle name="F3" xfId="1450" xr:uid="{831D53AA-D8F9-4FA0-BA4B-8E900E9886C9}"/>
    <cellStyle name="F4" xfId="1451" xr:uid="{A5314418-6D06-4DFA-8A43-96A9D5274873}"/>
    <cellStyle name="F5" xfId="1452" xr:uid="{4A713FA0-6CF3-4426-A3DF-DBE870C8B579}"/>
    <cellStyle name="F6" xfId="1453" xr:uid="{CCD9D128-485F-482A-86EA-667CE65A3681}"/>
    <cellStyle name="F7" xfId="1454" xr:uid="{BC460699-8421-4CFE-89B6-B8DFBA8C1405}"/>
    <cellStyle name="F8" xfId="1455" xr:uid="{50F5C9A1-9C3D-49E2-9097-E9478174680E}"/>
    <cellStyle name="Fixed" xfId="1456" xr:uid="{751DE2EA-32ED-414E-A572-A99D52AE99D4}"/>
    <cellStyle name="Fixed 2" xfId="1457" xr:uid="{DA3CE2C3-2FE6-4C41-BE3A-5DA47D1805E6}"/>
    <cellStyle name="Fixed 3" xfId="1458" xr:uid="{4841BAF1-7878-4ED8-8FC1-1F33871B917B}"/>
    <cellStyle name="Fixed 4" xfId="1459" xr:uid="{E89D5577-F79C-4974-802A-9E4A2BE8E8BC}"/>
    <cellStyle name="Fixed 5" xfId="1460" xr:uid="{E26ED614-8904-4D48-ACB0-E3A6C3506383}"/>
    <cellStyle name="Fixed_내역및수량산출서_최종" xfId="1461" xr:uid="{065D9E85-FB47-46F8-A043-DA4380FC643F}"/>
    <cellStyle name="Grey" xfId="1462" xr:uid="{537AC17A-2F0E-42A4-8302-331B9146872F}"/>
    <cellStyle name="H1" xfId="1463" xr:uid="{0A35D8D1-D642-43A8-8C84-B322DB5BF161}"/>
    <cellStyle name="H2" xfId="1464" xr:uid="{0994AE62-9FAF-4A48-A9F7-6FECE78CB5DE}"/>
    <cellStyle name="head" xfId="1465" xr:uid="{A66ABC8D-1D8F-4D12-92EB-ECCE2674A78C}"/>
    <cellStyle name="head 1" xfId="1466" xr:uid="{3A1EA99C-A4E2-4C9E-A777-5D28E450B646}"/>
    <cellStyle name="head 1-1" xfId="1467" xr:uid="{425032D4-4A1A-4476-8FB1-5CF075ED6EEB}"/>
    <cellStyle name="HEADER" xfId="1468" xr:uid="{CCAAA09F-E728-4135-85A2-8B802CCDF2A1}"/>
    <cellStyle name="Header1" xfId="1469" xr:uid="{A731FDF5-DAF6-464F-BB15-B3FF0364AF89}"/>
    <cellStyle name="Header2" xfId="1470" xr:uid="{21CA66CE-B3C8-483B-BDF8-5F4187472D16}"/>
    <cellStyle name="Heading 1" xfId="1471" xr:uid="{6ED1A5A8-9916-43D0-B363-4C764273DCF9}"/>
    <cellStyle name="Heading 2" xfId="1472" xr:uid="{6BA88085-9B0D-4FCA-A89B-7B853A7919CD}"/>
    <cellStyle name="Heading1" xfId="1473" xr:uid="{562303EF-B75A-4F99-B94C-DCF46305DFE1}"/>
    <cellStyle name="Heading1 2" xfId="1474" xr:uid="{0765B00D-F7C3-4D09-973E-0B5883F97ACF}"/>
    <cellStyle name="Heading1 3" xfId="1475" xr:uid="{E2A15D5F-96D8-4072-8FDE-B7D2BD34E0F5}"/>
    <cellStyle name="Heading1 4" xfId="1476" xr:uid="{024FEF4A-E2A1-4283-B241-BBD3F7A78D02}"/>
    <cellStyle name="Heading1 5" xfId="1477" xr:uid="{33E1B1D4-CFFC-4EC9-9DBC-8542030A6EB4}"/>
    <cellStyle name="Heading1_내역및수량산출서_최종" xfId="1478" xr:uid="{943EB715-BC9A-4C84-8274-36CA77E835BF}"/>
    <cellStyle name="Heading2" xfId="1479" xr:uid="{101F9D4F-798D-485B-B6FC-8D804B65A02F}"/>
    <cellStyle name="Heading2 2" xfId="1480" xr:uid="{8DC3E09A-9066-467A-9D77-028C58C5FFCA}"/>
    <cellStyle name="Heading2 3" xfId="1481" xr:uid="{C39B9B60-8161-4382-96F0-C9E5C1A601AF}"/>
    <cellStyle name="Heading2 4" xfId="1482" xr:uid="{19134677-7476-4093-B141-2934B36BF7F7}"/>
    <cellStyle name="Heading2 5" xfId="1483" xr:uid="{00E26A75-3F9D-43B9-A188-1CAA050C75EF}"/>
    <cellStyle name="Heading2_내역및수량산출서_최종" xfId="1484" xr:uid="{A8C42883-8500-445C-BA5B-A7D0CCC0CA9D}"/>
    <cellStyle name="Helv8_PFD4.XLS" xfId="1485" xr:uid="{B87428AE-83C4-4DB8-A84B-03DC8791C447}"/>
    <cellStyle name="Hyperlink" xfId="1486" xr:uid="{B9C71166-8EF1-4FB6-A7B9-9D7C3B2A4D1F}"/>
    <cellStyle name="Input [yellow]" xfId="1487" xr:uid="{ACCF56B7-96FB-4521-99C4-F60C818E17EA}"/>
    <cellStyle name="kg" xfId="1488" xr:uid="{E38FE2EC-0BBD-4E2C-9924-C8D14C12F67A}"/>
    <cellStyle name="Link Currency (0)" xfId="1489" xr:uid="{804A4189-C5D2-48E3-9A29-73F136A5D289}"/>
    <cellStyle name="Link Currency (2)" xfId="1490" xr:uid="{24E52752-40F2-4115-824D-EEC0BB3C5CEB}"/>
    <cellStyle name="Link Units (0)" xfId="1491" xr:uid="{234402C6-CF22-4C50-A230-975153814446}"/>
    <cellStyle name="Link Units (1)" xfId="1492" xr:uid="{8B82B9F2-D8A9-4203-8930-DE214D963BCA}"/>
    <cellStyle name="Link Units (2)" xfId="1493" xr:uid="{3552065E-F019-4E5E-9336-A7F8590E0968}"/>
    <cellStyle name="M" xfId="1494" xr:uid="{7BFA0FE0-AF3E-4C57-9876-582B37BB3A77}"/>
    <cellStyle name="M2" xfId="1495" xr:uid="{6F3B69A3-C00E-426F-BE51-D231144CAE7E}"/>
    <cellStyle name="M3" xfId="1496" xr:uid="{15750FDC-2861-4DFC-A5AB-06150981EEB2}"/>
    <cellStyle name="Midtitle" xfId="1497" xr:uid="{2F2ECE74-1B12-4A3E-848C-5C002E81F562}"/>
    <cellStyle name="Milliers [0]_Arabian Spec" xfId="1498" xr:uid="{D1A245CB-1546-43E1-B6B5-9F60CF3A4F83}"/>
    <cellStyle name="Milliers_Arabian Spec" xfId="1499" xr:uid="{1EAC61C2-7DFE-4C1A-AB8C-F3F3EB04746B}"/>
    <cellStyle name="Model" xfId="1500" xr:uid="{26EBBFED-A3DA-46C3-8E4E-56F0564DF5D6}"/>
    <cellStyle name="Mon?aire [0]_Arabian Spec" xfId="1501" xr:uid="{F0D45FB0-8424-4871-A033-84E8AA342977}"/>
    <cellStyle name="Mon?aire_Arabian Spec" xfId="1502" xr:uid="{B2B2BA66-1145-45A8-A31C-9FB0D2E72464}"/>
    <cellStyle name="MS Proofing Tools" xfId="1503" xr:uid="{2D89659D-0405-42B7-9F20-8C61AB85CD07}"/>
    <cellStyle name="no dec" xfId="1504" xr:uid="{C3F37532-8B49-42FB-8CC1-61133C0D1C06}"/>
    <cellStyle name="Normal - Style1" xfId="1505" xr:uid="{77DD7694-DA40-4804-900E-0BA12271EAE2}"/>
    <cellStyle name="Normal - Style1 2" xfId="1506" xr:uid="{5F02349A-C719-4CEC-8852-FDC29B71622E}"/>
    <cellStyle name="Normal - Style1 3" xfId="1507" xr:uid="{71CF4869-1884-4B24-A320-6D6DC79D33D3}"/>
    <cellStyle name="Normal - Style1 4" xfId="1508" xr:uid="{F3AF1FD6-5ED2-4769-BDD0-9278A43E8517}"/>
    <cellStyle name="Normal - Style1 5" xfId="1509" xr:uid="{21ADFB92-3209-4FC2-81AB-107BD9A92027}"/>
    <cellStyle name="Normal - Style2" xfId="1510" xr:uid="{AA292488-489D-4D83-BB2F-AF1188DBADEE}"/>
    <cellStyle name="Normal - Style3" xfId="1511" xr:uid="{2126F385-8490-4A45-9B5F-3B5981EC4413}"/>
    <cellStyle name="Normal - Style4" xfId="1512" xr:uid="{3D224190-3F35-4A5D-9FA2-3A107174150F}"/>
    <cellStyle name="Normal - Style5" xfId="1513" xr:uid="{6FB446A5-A3CC-4714-98E7-EA8AE2900EDF}"/>
    <cellStyle name="Normal - Style6" xfId="1514" xr:uid="{D7C97CFC-BD2F-4211-8021-9BC3D9E46B51}"/>
    <cellStyle name="Normal - Style7" xfId="1515" xr:uid="{FD89B242-3967-4F5F-A18F-678D87C18B54}"/>
    <cellStyle name="Normal - Style8" xfId="1516" xr:uid="{2B5BB180-6855-4DEB-8317-E78C8A06B206}"/>
    <cellStyle name="Normal - 유형1" xfId="1517" xr:uid="{72FB5A45-902F-4DF5-83C5-16D35B0442CF}"/>
    <cellStyle name="Normal_ SG&amp;A Bridge " xfId="1518" xr:uid="{440C44BE-6B3E-408E-8C09-69818EBEE781}"/>
    <cellStyle name="Œ…?æ맖?e [0.00]_laroux" xfId="1519" xr:uid="{34C0CEBB-5816-46AE-843D-79D20F1BCD05}"/>
    <cellStyle name="Œ…?æ맖?e_laroux" xfId="1520" xr:uid="{E3A756F3-3CC8-4ABD-A11F-BA743CAF8457}"/>
    <cellStyle name="oh" xfId="1521" xr:uid="{EEDF0A30-EE0C-4250-8E36-7504FED8B09A}"/>
    <cellStyle name="P01" xfId="1522" xr:uid="{1E49D818-B4A1-4D7F-8336-CF28769641FC}"/>
    <cellStyle name="Percent" xfId="1523" xr:uid="{97603338-C32D-48C1-AAA7-C32C2A2BAA6C}"/>
    <cellStyle name="Percent [0]" xfId="1524" xr:uid="{030963B5-7923-457E-9A83-E1EE8B620D1E}"/>
    <cellStyle name="Percent [00]" xfId="1525" xr:uid="{7512F988-7BA8-4A88-B502-C620BD4CC976}"/>
    <cellStyle name="Percent [2]" xfId="1526" xr:uid="{6333F2D7-CEC5-4A82-B7CD-2E13C8356811}"/>
    <cellStyle name="Percent 2" xfId="1527" xr:uid="{59EFDC1E-36B9-427B-AFBF-BD1AB5BAD9A8}"/>
    <cellStyle name="Percent 3" xfId="1528" xr:uid="{2A4DAD6C-3D39-4EC9-B49D-8422B37A2C6C}"/>
    <cellStyle name="Percent 4" xfId="1529" xr:uid="{8F1F02E1-6AB7-4B08-983A-0FBA6E31BA36}"/>
    <cellStyle name="Percent 5" xfId="1530" xr:uid="{91CC333B-05B5-423F-982A-02D55F511E20}"/>
    <cellStyle name="Percent_#6 Temps &amp; Contractors" xfId="1531" xr:uid="{D8D91920-6FF5-4B8F-BB6B-AEC1739D9AAE}"/>
    <cellStyle name="PrePop Currency (0)" xfId="1532" xr:uid="{B270FC43-0530-4AFE-8914-BEC174DD386B}"/>
    <cellStyle name="PrePop Currency (2)" xfId="1533" xr:uid="{C0B2CE4E-CAC4-4FBA-A6AB-C8ED5241CFF9}"/>
    <cellStyle name="PrePop Units (0)" xfId="1534" xr:uid="{9C01A274-65F4-41AE-A095-F76127098E92}"/>
    <cellStyle name="PrePop Units (1)" xfId="1535" xr:uid="{40B2D43E-B09F-4F47-A70C-2BD948093CD4}"/>
    <cellStyle name="PrePop Units (2)" xfId="1536" xr:uid="{E70114F2-0A8C-43AA-9E0E-C2C42A6B782A}"/>
    <cellStyle name="PRICE2" xfId="1537" xr:uid="{C48972CA-D46B-4B4C-82F7-C0782B1096C6}"/>
    <cellStyle name="RevList" xfId="1538" xr:uid="{BB22C24C-D35F-4208-8DD7-465156C1BE2D}"/>
    <cellStyle name="sh" xfId="1539" xr:uid="{FB8C3E1F-BCFE-4468-87BB-BFF68CB5276A}"/>
    <cellStyle name="ssh" xfId="1540" xr:uid="{D6941907-4E4F-425A-BC22-82D9E84ECCCC}"/>
    <cellStyle name="STANDARD" xfId="1541" xr:uid="{2BB680A1-C16D-438E-A9DD-AB649BE7AC3C}"/>
    <cellStyle name="STD" xfId="1542" xr:uid="{9C423FF6-F7BB-46FA-A252-825C9634A350}"/>
    <cellStyle name="Sub" xfId="1543" xr:uid="{13F7D980-4DCB-4557-978C-D68D2B3D1B86}"/>
    <cellStyle name="subhead" xfId="1544" xr:uid="{DFCA128A-A50E-4CE2-9FFF-13B87AE74071}"/>
    <cellStyle name="Subtotal" xfId="1545" xr:uid="{510E9D2A-3630-4673-B89B-97B986EB98D9}"/>
    <cellStyle name="testtitle" xfId="1546" xr:uid="{0691F8BC-8FAC-483A-85E3-5188CA70B0F2}"/>
    <cellStyle name="Text Indent A" xfId="1547" xr:uid="{528DB80B-2802-4F32-8C07-51A1754386CE}"/>
    <cellStyle name="Text Indent B" xfId="1548" xr:uid="{1E6AD164-7BE9-4AA6-B4EA-DE5C148F774F}"/>
    <cellStyle name="Text Indent C" xfId="1549" xr:uid="{BFF8E0BB-CED1-4614-B33F-24980A33F93D}"/>
    <cellStyle name="Title" xfId="1550" xr:uid="{8A913225-E922-49A4-9201-4EB99927004A}"/>
    <cellStyle name="title [1]" xfId="1551" xr:uid="{4CE67F9C-A3B8-4416-876A-368BFC1FA488}"/>
    <cellStyle name="title [2]" xfId="1552" xr:uid="{6E122E05-CC98-46A4-AC5B-F7909669063E}"/>
    <cellStyle name="Title_내역및수량산출서-개나리" xfId="1553" xr:uid="{4A2973EC-C425-4C6D-B178-3116EA1BA412}"/>
    <cellStyle name="Title2" xfId="1554" xr:uid="{97F4DB74-FD62-488B-81FC-88CD793929E0}"/>
    <cellStyle name="Total" xfId="1555" xr:uid="{3B78DD5B-7877-4048-B66B-7000CA05A8C8}"/>
    <cellStyle name="Total 2" xfId="1556" xr:uid="{2F742CB3-F107-4EF0-8760-6857C97BAFBF}"/>
    <cellStyle name="Total 3" xfId="1557" xr:uid="{A740D70F-E95A-449F-9A1E-0EE98C0402CF}"/>
    <cellStyle name="Total 4" xfId="1558" xr:uid="{93BEAC95-2A50-4395-A02A-14AFC0FECB7F}"/>
    <cellStyle name="Total 5" xfId="1559" xr:uid="{EE495632-3381-4790-B536-F7ADECE2597C}"/>
    <cellStyle name="Total_내역및수량산출서_최종" xfId="1560" xr:uid="{9A02AC18-D63D-478F-BBAD-52B6A76A4D75}"/>
    <cellStyle name="UM" xfId="1561" xr:uid="{23FBE4B0-C5F3-4B17-BEA8-FBB37CFE3E3B}"/>
    <cellStyle name="W?rung [0]_laroux" xfId="1562" xr:uid="{A3E31E55-0629-4410-AA2F-E31EEDBAC9DF}"/>
    <cellStyle name="W?rung_laroux" xfId="1563" xr:uid="{5B4C3EDE-E508-441D-975E-0C6A5FF429C8}"/>
    <cellStyle name="μU¿¡ ¿A´A CIAIÆU¸μAⓒ" xfId="1564" xr:uid="{113FDFB0-1A86-46B0-974D-B0083039D6A1}"/>
    <cellStyle name="ハイパーリンク" xfId="1565" xr:uid="{B21D2524-4106-49B8-9D54-7A1863019E1E}"/>
    <cellStyle name="ଃਁȋ⤂Ā飰ˠ" xfId="1566" xr:uid="{878533B0-CDCF-4245-8147-A360B1044010}"/>
    <cellStyle name="강조색1 2" xfId="1567" xr:uid="{F58197B6-E149-4060-BCE5-0BC80A9EF51F}"/>
    <cellStyle name="강조색2 2" xfId="1568" xr:uid="{A55749ED-2F2A-41B2-9F70-159F5B78685E}"/>
    <cellStyle name="강조색3 2" xfId="1569" xr:uid="{08D9C1BA-3E88-42A9-9C03-5DEE60B362E6}"/>
    <cellStyle name="강조색4 2" xfId="1570" xr:uid="{003FB685-2124-47CE-9048-86D81A408F7A}"/>
    <cellStyle name="강조색5 2" xfId="1571" xr:uid="{BCC1CF98-743F-4DA1-9245-F4BCFE8FB582}"/>
    <cellStyle name="강조색6 2" xfId="1572" xr:uid="{6B17C1E8-4770-490F-AAA5-8C6D7FF42820}"/>
    <cellStyle name="경고문 2" xfId="1573" xr:uid="{C2815C9B-6B3E-4A08-BD8D-D9C1475837CE}"/>
    <cellStyle name="계산 2" xfId="1574" xr:uid="{3CE9D9AD-6B58-4744-A12B-3B108C8F9A68}"/>
    <cellStyle name="고정소숫점" xfId="1575" xr:uid="{B90AD509-D711-42B0-8B9E-62BF74F99AD9}"/>
    <cellStyle name="고정소숫점 2" xfId="1576" xr:uid="{C940EB7E-9FA9-4263-B4FB-C34684E8F5DD}"/>
    <cellStyle name="고정소숫점 3" xfId="1577" xr:uid="{45E35128-1F00-4CF7-8E0E-AB6A63199166}"/>
    <cellStyle name="고정소숫점 4" xfId="1578" xr:uid="{268B8BAB-45E7-4928-8BB3-9868991E9F38}"/>
    <cellStyle name="고정소숫점 5" xfId="1579" xr:uid="{3DAC3FF3-1F15-41EA-A82B-A9CCA945A90F}"/>
    <cellStyle name="고정소숫점_내역및수량산출서_최종" xfId="1580" xr:uid="{420B6065-AC94-4024-BD73-5BD366A74B57}"/>
    <cellStyle name="고정출력1" xfId="1581" xr:uid="{FCFAAA42-0C33-4D31-BF53-E74074936809}"/>
    <cellStyle name="고정출력1 2" xfId="1582" xr:uid="{B9133B93-7E1B-48C2-ADAE-7D53479397A0}"/>
    <cellStyle name="고정출력1 3" xfId="1583" xr:uid="{9A35407B-5686-4F0A-B615-CD7A1E499D4E}"/>
    <cellStyle name="고정출력1 4" xfId="1584" xr:uid="{0005A7D1-BD0E-4310-B0AC-2C70CA0E1B20}"/>
    <cellStyle name="고정출력1 5" xfId="1585" xr:uid="{6FD86C50-7B92-4B80-8CBE-B170AAFD05F7}"/>
    <cellStyle name="고정출력1_내역및수량산출서_최종" xfId="1586" xr:uid="{7626DE9E-5DA6-4147-856F-ABB4B79ABBB6}"/>
    <cellStyle name="고정출력2" xfId="1587" xr:uid="{52167A54-2261-4E6F-89AB-9AC2C588E87B}"/>
    <cellStyle name="고정출력2 2" xfId="1588" xr:uid="{C55281A5-F82C-476A-8B3F-79DB63925AE0}"/>
    <cellStyle name="고정출력2 3" xfId="1589" xr:uid="{FAF40021-218C-454C-90CA-70FBFF84D58A}"/>
    <cellStyle name="고정출력2 4" xfId="1590" xr:uid="{64CD1FEA-8B8D-4610-9745-B515467423AC}"/>
    <cellStyle name="고정출력2 5" xfId="1591" xr:uid="{71E3133A-4155-48A4-8CA0-C95DC1829BD4}"/>
    <cellStyle name="고정출력2_내역및수량산출서_최종" xfId="1592" xr:uid="{0FF787D7-B955-46BD-90AD-2CF615ED6EF3}"/>
    <cellStyle name="공사원가계산서(조경)" xfId="1593" xr:uid="{3DE71796-465C-4BD4-B5A4-BB1960048E3B}"/>
    <cellStyle name="공종" xfId="1594" xr:uid="{92CDF12E-79E3-4F68-BEC4-5DCE3A22C3C3}"/>
    <cellStyle name="괘선" xfId="1595" xr:uid="{0C846578-0D34-4C6C-A964-14AAF771D9DC}"/>
    <cellStyle name="괘선1" xfId="1596" xr:uid="{03680C00-8841-4929-99BE-7EA842681EC0}"/>
    <cellStyle name="咬訌裝?INCOM1" xfId="1597" xr:uid="{1D1F7D00-B881-480D-97BC-7B73D90F6525}"/>
    <cellStyle name="咬訌裝?INCOM10" xfId="1598" xr:uid="{0B8A1C56-FA3F-480E-9129-444E0A186698}"/>
    <cellStyle name="咬訌裝?INCOM2" xfId="1599" xr:uid="{74E3A4E7-3D14-4A86-8440-FE520720DCE0}"/>
    <cellStyle name="咬訌裝?INCOM3" xfId="1600" xr:uid="{2D4893E0-A144-4266-BCE3-512AC7635D33}"/>
    <cellStyle name="咬訌裝?INCOM4" xfId="1601" xr:uid="{F4A81171-11B1-4EA0-8765-F5C554753A05}"/>
    <cellStyle name="咬訌裝?INCOM5" xfId="1602" xr:uid="{2205B978-957D-439F-8634-AFDEBA0E2978}"/>
    <cellStyle name="咬訌裝?INCOM6" xfId="1603" xr:uid="{1A77321B-C29B-434A-9550-CAA31FD0241C}"/>
    <cellStyle name="咬訌裝?INCOM7" xfId="1604" xr:uid="{D6FF7BBB-02FB-4F4C-BF1F-1C7C8B6E7592}"/>
    <cellStyle name="咬訌裝?INCOM8" xfId="1605" xr:uid="{1EAF0CC6-EE71-4C7D-A7D5-8BEA3AFD4A71}"/>
    <cellStyle name="咬訌裝?INCOM9" xfId="1606" xr:uid="{B8DA0A8C-5540-48AD-9C49-BD0819E1B2C8}"/>
    <cellStyle name="咬訌裝?PRIB11" xfId="1607" xr:uid="{AC7EB074-3BDC-4F21-B903-3D14CABCA626}"/>
    <cellStyle name="구조물균열누수보수공사" xfId="1608" xr:uid="{17FFA08C-47DD-4031-AA3A-784EFED8F4B7}"/>
    <cellStyle name="기본" xfId="1609" xr:uid="{2DF0256F-D71C-4518-A043-3C0324440AF5}"/>
    <cellStyle name="김덕호" xfId="1610" xr:uid="{B8999EB7-AE1F-4F2F-B4BB-E65A4AD03CB4}"/>
    <cellStyle name="나쁨 2" xfId="1611" xr:uid="{CF55CECC-1A73-4850-98E6-E283A61D9A08}"/>
    <cellStyle name="날짜" xfId="1612" xr:uid="{2AFE7D27-78AB-45E3-BB76-C9E8C516ED4B}"/>
    <cellStyle name="날짜 2" xfId="1613" xr:uid="{AA495112-3EEF-4B06-89A6-A15D55F5F46F}"/>
    <cellStyle name="날짜 3" xfId="1614" xr:uid="{45916F67-0681-4194-B868-DE1B6637FA65}"/>
    <cellStyle name="날짜 4" xfId="1615" xr:uid="{89A79596-124A-43B3-AA1F-43A3F63D8DA2}"/>
    <cellStyle name="날짜 5" xfId="1616" xr:uid="{C7BDB6F7-F0EB-41E4-B600-5474EE4CB947}"/>
    <cellStyle name="날짜_내역및수량산출서_최종" xfId="1617" xr:uid="{0908E8B4-D65D-46EB-BD5F-D4895DFBE742}"/>
    <cellStyle name="내역서" xfId="1618" xr:uid="{D3705A76-A014-4D60-98CD-179C5A3C7B8E}"/>
    <cellStyle name="네모제목" xfId="1619" xr:uid="{0036CCE4-0A1A-498F-B9D6-FB1429C75612}"/>
    <cellStyle name="달러" xfId="1620" xr:uid="{17A333A8-45F8-4CEB-AA1E-9780A6505AAE}"/>
    <cellStyle name="달러 2" xfId="1621" xr:uid="{DAAAF970-4D81-4E0B-AF46-91A80EF64C1F}"/>
    <cellStyle name="달러 3" xfId="1622" xr:uid="{13640637-292A-463C-9A21-8EE91D310276}"/>
    <cellStyle name="달러 4" xfId="1623" xr:uid="{D96AA1B3-8FAF-408B-8D73-FEC75C8F0312}"/>
    <cellStyle name="달러 5" xfId="1624" xr:uid="{4452E65E-0340-4203-9707-C2CDFF2A0615}"/>
    <cellStyle name="달러_내역및수량산출서_최종" xfId="1625" xr:uid="{2F4D86B0-6FB8-475D-92BE-2A7E4FC9C8D9}"/>
    <cellStyle name="뒤에 오는 하이퍼링크" xfId="1626" xr:uid="{3D3E8E9A-9274-4C25-8AC2-7D1FD382D90E}"/>
    <cellStyle name="똿뗦먛귟 [0.00]_laroux" xfId="1627" xr:uid="{63103B63-365A-47F6-BD9F-3FA7BDA50877}"/>
    <cellStyle name="똿뗦먛귟_laroux" xfId="1628" xr:uid="{EBFDF7F8-2B28-4046-87BF-5E2815263F2B}"/>
    <cellStyle name="마이너스키" xfId="1629" xr:uid="{215811DD-C0AA-4F1B-A069-11F1B8AD97D9}"/>
    <cellStyle name="메모 2" xfId="1630" xr:uid="{1F4E7218-EA49-4127-9C3C-5C533819FDAD}"/>
    <cellStyle name="믅됞 [0.00]_laroux" xfId="1631" xr:uid="{D155A5EA-43DC-474B-A518-DFE0096ED195}"/>
    <cellStyle name="믅됞_laroux" xfId="1632" xr:uid="{03CE5888-AC79-424B-A42C-068A469EDD25}"/>
    <cellStyle name="배분" xfId="1633" xr:uid="{D3A0EE75-C2D0-4DF2-B895-C6004C332456}"/>
    <cellStyle name="백" xfId="1634" xr:uid="{CC3D6E65-DBEE-484C-AF29-43E8A20DFE35}"/>
    <cellStyle name="백_041206 목동내역" xfId="1635" xr:uid="{8EC31697-461D-4B79-90C2-5EFEC5028190}"/>
    <cellStyle name="백_041206 목동내역_내역및수량산출서-개나리" xfId="1636" xr:uid="{2AD0EC15-051D-4E50-B16D-4DF1A35E4338}"/>
    <cellStyle name="백_041206 목동내역_설계내역서-전기" xfId="1637" xr:uid="{3B12AAA7-4858-444E-B351-6B3A0824A4D0}"/>
    <cellStyle name="백_041206 목동내역_설계서(갑지)0223" xfId="1638" xr:uid="{8B0925F6-3F1E-4268-9E13-467AFA49039A}"/>
    <cellStyle name="백_041206 목동내역_설계예산서및단가산출서" xfId="1639" xr:uid="{1D90EA0D-29F3-41F9-A55D-2A980F2BF7AA}"/>
    <cellStyle name="백_041206 목동내역_진입램프최종" xfId="1640" xr:uid="{30638EE0-6389-4E55-AE29-1F372300F547}"/>
    <cellStyle name="백_041206 목동내역_진입램프최종엑셀" xfId="1641" xr:uid="{5F38819F-30A3-4F81-8042-8C6AB52A1507}"/>
    <cellStyle name="백_Book2" xfId="1642" xr:uid="{CB47EDED-7A5D-481F-A404-9813C116073F}"/>
    <cellStyle name="백_Book2_내역및수량산출서-개나리" xfId="1643" xr:uid="{294DE2D2-4FE0-45F5-8A21-87D7315DEDFF}"/>
    <cellStyle name="백_Book2_설계내역서-전기" xfId="1644" xr:uid="{070A1312-51DF-4BF5-B5FC-95977EC340F9}"/>
    <cellStyle name="백_Book2_설계서(갑지)0223" xfId="1645" xr:uid="{F366A663-D376-45FB-B044-D2FA92253A18}"/>
    <cellStyle name="백_Book2_설계예산서및단가산출서" xfId="1646" xr:uid="{BAAE6592-4F15-40BE-AC43-CE56E2A3466D}"/>
    <cellStyle name="백_Book2_진입램프최종" xfId="1647" xr:uid="{4752CFB4-C34E-4EDF-BBE5-B5A15F61D693}"/>
    <cellStyle name="백_Book2_진입램프최종엑셀" xfId="1648" xr:uid="{1C7EF5AA-A49F-45C8-874E-437C87690BD8}"/>
    <cellStyle name="백_Book2_집계산출조서" xfId="1649" xr:uid="{044CA07E-8962-4FFA-8B17-70A1FFC345FF}"/>
    <cellStyle name="백_내역및수량산출서-개나리" xfId="1650" xr:uid="{48B974CD-9E2C-4B63-8FF1-EE188AA1D3D2}"/>
    <cellStyle name="백_내역및수량산출서-전기" xfId="1651" xr:uid="{9891317E-E14D-42DE-83FF-CE6CFE78283D}"/>
    <cellStyle name="백_보안등" xfId="1652" xr:uid="{6A65ECB8-3FE3-4B11-91C7-E2C3FDC491C4}"/>
    <cellStyle name="백_설계내역서-전기" xfId="1653" xr:uid="{F613FBB5-5F27-443F-B228-F87CC0FBC8E8}"/>
    <cellStyle name="백_설계서(갑지)0223" xfId="1654" xr:uid="{B6492E42-CC64-4057-83B1-398EA0CF2D4B}"/>
    <cellStyle name="백_설계서(갑지)0223_내역및수량산출서-전기" xfId="1655" xr:uid="{5107F1EF-4752-40E3-BBD4-A1A0F8DE8F8F}"/>
    <cellStyle name="백_용수~선동초교간 가로등 신설공사 내역서_최종제출용" xfId="1656" xr:uid="{26740D37-5BDE-4BA9-9DB7-83F90B7C7846}"/>
    <cellStyle name="백_진입램프최종" xfId="1657" xr:uid="{8DE15EF1-A222-4EE9-86A8-CFEE69CF72E8}"/>
    <cellStyle name="백_진입램프최종_내역및수량산출서-전기" xfId="1658" xr:uid="{A4F008E9-C9F8-4842-B007-8AAACDFA3973}"/>
    <cellStyle name="백_진입램프최종엑셀" xfId="1659" xr:uid="{6D5C3A4F-9B3E-46A3-B9D6-843B8F2FF8A1}"/>
    <cellStyle name="백_진입램프최종엑셀_내역및수량산출서-전기" xfId="1660" xr:uid="{36D695E0-2C32-4AE8-AE3E-AEEB402B6C81}"/>
    <cellStyle name="백_집계산출조서" xfId="1661" xr:uid="{68726A18-DC9B-4C86-911E-1A570A4982E8}"/>
    <cellStyle name="백분율 [△1]" xfId="1662" xr:uid="{21EA2682-F923-418F-BC96-3C7F093FE4E5}"/>
    <cellStyle name="백분율 [△2]" xfId="1663" xr:uid="{30C70A0F-F778-4328-BD15-FD2F7F644EBA}"/>
    <cellStyle name="백분율 [0]" xfId="1664" xr:uid="{5E253B55-8C2B-43A8-9FB7-A0A4ADA7D57D}"/>
    <cellStyle name="백분율 [2]" xfId="1665" xr:uid="{07AF716B-4850-4E00-A4C9-80B12265FCC8}"/>
    <cellStyle name="백분율 2" xfId="1666" xr:uid="{6E6BD73B-CD54-4364-ADB2-1901C8786A5E}"/>
    <cellStyle name="백분율 3" xfId="1667" xr:uid="{2AB08C74-176B-4D56-852D-DB9E964B68CF}"/>
    <cellStyle name="백분율 4" xfId="1668" xr:uid="{10F3855B-1EB2-4393-82B8-374A8DFD6599}"/>
    <cellStyle name="백분율 5" xfId="1669" xr:uid="{DE37ED1A-FC47-444E-9553-FCA814F8A9C2}"/>
    <cellStyle name="백분율［△1］" xfId="1670" xr:uid="{F77C041D-940F-4EA9-BBFD-DC5E8EBC928E}"/>
    <cellStyle name="백분율［△2］" xfId="1671" xr:uid="{E779B7D7-E1A4-49A2-A84A-F6951241F80A}"/>
    <cellStyle name="보통 2" xfId="1672" xr:uid="{50D84AB2-5576-49CC-8E44-78A87DDEB005}"/>
    <cellStyle name="분수" xfId="1673" xr:uid="{5C79F905-BE5D-4F21-B133-B62E492FCC97}"/>
    <cellStyle name="뷭?_?긚??_1" xfId="1674" xr:uid="{8C23713E-88F1-49F0-BFD4-2BF9F313A892}"/>
    <cellStyle name="빨간색" xfId="1675" xr:uid="{37D173E5-5F8F-4C98-8BDF-58DFFBC781D4}"/>
    <cellStyle name="빨강" xfId="1676" xr:uid="{9AAF0B4C-A2FE-4603-9984-C8832C672EEF}"/>
    <cellStyle name="선택영역의 가운데로" xfId="1677" xr:uid="{427D8518-1115-48F4-ADA6-679962FAB5B7}"/>
    <cellStyle name="설계서" xfId="1678" xr:uid="{6498FE57-DA80-4ECE-B215-354EC16B50DD}"/>
    <cellStyle name="설명 텍스트 2" xfId="1679" xr:uid="{B65D5C26-A8EC-4705-8D4E-97213FF6F73F}"/>
    <cellStyle name="셀 확인 2" xfId="1680" xr:uid="{6715286A-3CD2-4759-8519-0560AD693EFB}"/>
    <cellStyle name="수당" xfId="1681" xr:uid="{60A0B837-DB31-4AA7-ADCB-6748F21EBF05}"/>
    <cellStyle name="수당2" xfId="1682" xr:uid="{875A67A6-5D19-4A9C-AD9C-427012852E25}"/>
    <cellStyle name="수량1" xfId="1683" xr:uid="{8BE2883B-1C91-4B7D-9337-38F3BD5A06FD}"/>
    <cellStyle name="수목명" xfId="1684" xr:uid="{DB127660-23B8-4B63-B963-683D1C783ACE}"/>
    <cellStyle name="숫자(R)" xfId="1685" xr:uid="{B33AC976-670D-450F-8209-F223DB3CDC52}"/>
    <cellStyle name="숫자(R) 2" xfId="1686" xr:uid="{BF5A547A-F67B-4FCE-A9A1-F02ED61AC48A}"/>
    <cellStyle name="숫자(R) 3" xfId="1687" xr:uid="{0AD5E4B3-9ADB-4929-88AA-7EBB5FD5A919}"/>
    <cellStyle name="숫자(R) 4" xfId="1688" xr:uid="{8ABA57C6-5204-4FFC-8B95-02ACD78EEEB6}"/>
    <cellStyle name="숫자(R) 5" xfId="1689" xr:uid="{40FC26B5-E8ED-46EA-927B-6BA75E3A8CAA}"/>
    <cellStyle name="쉼표 [0] 2" xfId="1690" xr:uid="{D0CF8A24-6B7A-491D-8321-72B844CD6AD3}"/>
    <cellStyle name="쉼표 [0] 3" xfId="1691" xr:uid="{12CAC0CC-A8F8-41CA-89FD-6374F17A1A5E}"/>
    <cellStyle name="쉼표 [0] 4" xfId="1692" xr:uid="{E4134194-E277-4D8A-9C8C-BA83BC4301DF}"/>
    <cellStyle name="쉼표 [0] 5" xfId="1693" xr:uid="{6D5C175E-271C-4096-AC85-0E7BA130CE3C}"/>
    <cellStyle name="쉼표 [0]_각종계산서" xfId="1694" xr:uid="{B37A5A59-D7F8-482D-A4B0-66BB7E9EF280}"/>
    <cellStyle name="스타일 1" xfId="1695" xr:uid="{9A15D674-51B3-4B3C-9844-CD676C693048}"/>
    <cellStyle name="스타일 1 2" xfId="1696" xr:uid="{DFB3D32C-C797-4284-BF3F-95E9D9828633}"/>
    <cellStyle name="스타일 1 3" xfId="1697" xr:uid="{5AAE60FC-1B46-4885-B770-1945C37ADC96}"/>
    <cellStyle name="스타일 1 4" xfId="1698" xr:uid="{AEA63E7C-26BC-44F5-8DA1-AC0FFAC7E9FA}"/>
    <cellStyle name="스타일 1 5" xfId="1699" xr:uid="{2510D1CD-8435-4001-8273-99529F004A11}"/>
    <cellStyle name="스타일 1_내역및수량산출서_최종" xfId="1700" xr:uid="{0B9AD5B3-47B8-429D-93FA-0144390A9F3C}"/>
    <cellStyle name="스타일 2" xfId="1701" xr:uid="{2F18D47F-5ED2-418A-B9C3-1B655DB98A10}"/>
    <cellStyle name="스타일 3" xfId="1702" xr:uid="{9A96C392-F40C-4F85-8C8A-0345977794CE}"/>
    <cellStyle name="안건회계법인" xfId="1703" xr:uid="{9C262E40-6B72-4936-A77C-76025568BD40}"/>
    <cellStyle name="연결된 셀 2" xfId="1704" xr:uid="{A3E8683D-BA5B-4D84-B2EA-04950B3BC248}"/>
    <cellStyle name="왼쪽2" xfId="1705" xr:uid="{034D8FC0-DB00-40D4-85B9-471496A737D3}"/>
    <cellStyle name="요약 2" xfId="1706" xr:uid="{9704E257-0F56-4F22-B871-97A081FCBE11}"/>
    <cellStyle name="원" xfId="1707" xr:uid="{37DBB579-FD78-4408-815B-7C50D09B2B21}"/>
    <cellStyle name="유1" xfId="1708" xr:uid="{7D7AC589-47D8-438C-8AE7-F2A0526A384C}"/>
    <cellStyle name="유영" xfId="1709" xr:uid="{CC444FF2-97F3-4C38-979A-488EDC1B3EFA}"/>
    <cellStyle name="입력 2" xfId="1710" xr:uid="{AE969D38-63B7-4887-B342-F031ADD3C961}"/>
    <cellStyle name="자리수" xfId="1711" xr:uid="{80DD82C6-D3E1-4D09-9B09-D2EDE29E6133}"/>
    <cellStyle name="자리수 - 유형1" xfId="1712" xr:uid="{19D0A40F-6399-4260-879E-1D8D47137E44}"/>
    <cellStyle name="자리수 2" xfId="1713" xr:uid="{DB5BD949-139E-4827-BFCA-3759375C7CA5}"/>
    <cellStyle name="자리수 3" xfId="1714" xr:uid="{AE4B75F2-3F88-4B3B-B86D-F82A6D8BC9FF}"/>
    <cellStyle name="자리수 4" xfId="1715" xr:uid="{120859CC-6091-491E-B2DA-9516E795F675}"/>
    <cellStyle name="자리수 5" xfId="1716" xr:uid="{480AB5D5-4E71-49C9-9913-9A4C0738B47E}"/>
    <cellStyle name="자리수_0-설계예산서(전기-금회)" xfId="1717" xr:uid="{D1D39F4D-15B8-4B23-A553-0852DC5244E4}"/>
    <cellStyle name="자리수0" xfId="1718" xr:uid="{1EBC8043-EDF3-473A-B8EA-29B63C506990}"/>
    <cellStyle name="帳票" xfId="1719" xr:uid="{75D1D9B8-2230-4A68-AF39-357CE06E0CC9}"/>
    <cellStyle name="정기수 - 유형1" xfId="1720" xr:uid="{B813F986-3863-431F-B641-B1A1D1D45575}"/>
    <cellStyle name="제목" xfId="1721" builtinId="15" customBuiltin="1"/>
    <cellStyle name="제목 1 2" xfId="1722" xr:uid="{676DB040-403A-45D7-95B6-148F139C7792}"/>
    <cellStyle name="제목 2 2" xfId="1723" xr:uid="{71086D51-F5EC-4B9F-9756-1C2CBA90C4B2}"/>
    <cellStyle name="제목 3 2" xfId="1724" xr:uid="{D79CF50B-8A1D-4F04-90A7-5E114B0495AE}"/>
    <cellStyle name="제목 4 2" xfId="1725" xr:uid="{34A0E4F0-089B-4257-A6F9-1BE53B73FDA6}"/>
    <cellStyle name="좋음 2" xfId="1726" xr:uid="{40AAEE71-7D53-49DD-8C40-EA58D7AFBE5E}"/>
    <cellStyle name="지정되지 않음" xfId="1727" xr:uid="{9B8C95E4-E2C9-4BA1-B4D6-49A5C81EB874}"/>
    <cellStyle name="출력 2" xfId="1728" xr:uid="{DCBBA3A5-8462-4CD0-8508-62E43415BC40}"/>
    <cellStyle name="콤" xfId="1729" xr:uid="{E567B6A2-FB62-4945-B07B-CBA7006A5EE9}"/>
    <cellStyle name="콤_내역및수량산출서-개나리" xfId="1730" xr:uid="{2D7AF1C3-08C2-41D8-B869-7C666310A81B}"/>
    <cellStyle name="콤_내역및수량산출서-전기" xfId="1731" xr:uid="{73F12389-1B4B-4860-B3B7-1E7836B33B95}"/>
    <cellStyle name="콤_보안등" xfId="1732" xr:uid="{66B076FA-E4E7-42E7-8137-639C983E3414}"/>
    <cellStyle name="콤_설계내역서-전기" xfId="1733" xr:uid="{E1CE3080-B243-4214-ABE6-D47F30D541E5}"/>
    <cellStyle name="콤_설계서(갑지)0223" xfId="1734" xr:uid="{495526B1-29D8-4EAB-8C04-969CD83A6575}"/>
    <cellStyle name="콤_설계서(갑지)0223_내역및수량산출서-전기" xfId="1735" xr:uid="{7C8B5F1F-C7CE-4CE1-8949-70F2E3503055}"/>
    <cellStyle name="콤_용수~선동초교간 가로등 신설공사 내역서_최종제출용" xfId="1736" xr:uid="{796C4FDE-4D8A-496B-A363-F467EB0DD7AF}"/>
    <cellStyle name="콤_진입램프최종" xfId="1737" xr:uid="{0B284C43-0031-42BC-8CAF-9807CA6438CC}"/>
    <cellStyle name="콤_진입램프최종_내역및수량산출서-전기" xfId="1738" xr:uid="{2AA612A6-2332-4233-A079-18795956B3B1}"/>
    <cellStyle name="콤_진입램프최종엑셀" xfId="1739" xr:uid="{1270DEC0-A263-485B-89AB-0CBB4D17D414}"/>
    <cellStyle name="콤_진입램프최종엑셀_내역및수량산출서-전기" xfId="1740" xr:uid="{BFF483C6-D6D6-4EB4-931B-F130ABA81987}"/>
    <cellStyle name="콤_집계산출조서" xfId="1741" xr:uid="{956A9B1E-1788-4922-B2C8-47BC297A82D8}"/>
    <cellStyle name="콤마" xfId="1742" xr:uid="{A7E8FB56-CDEF-4065-93AA-037ED59EBDDE}"/>
    <cellStyle name="콤마 [" xfId="1743" xr:uid="{AE3AA52C-8698-440A-B815-ABEF4A853F02}"/>
    <cellStyle name="콤마 [#]" xfId="1744" xr:uid="{FF865F89-D74C-4D55-9213-E68C9E31722A}"/>
    <cellStyle name="콤마 []" xfId="1745" xr:uid="{95BF6430-D816-479F-A52C-F3EF6E4ED2A0}"/>
    <cellStyle name="콤마 [_내역및수량산출서-개나리" xfId="1746" xr:uid="{B261B001-B565-4868-8EA7-A253D5955248}"/>
    <cellStyle name="콤마 [0]" xfId="1747" xr:uid="{83CE193A-8772-40B3-8A8B-8543E0E2CEC5}"/>
    <cellStyle name="콤마 [0]_대한제분계산서" xfId="1748" xr:uid="{82B34B6A-FCCF-4D9D-8F1A-9A402005B504}"/>
    <cellStyle name="콤마 [1]" xfId="1749" xr:uid="{6B6814B3-B7E3-4366-89C3-30C0BBFCE6E7}"/>
    <cellStyle name="콤마 [2]" xfId="1750" xr:uid="{0BD21554-4EF2-49E0-95B5-0991D120928E}"/>
    <cellStyle name="콤마 [2] 2" xfId="1751" xr:uid="{162E3776-346A-4E78-A93E-782F8485E3B3}"/>
    <cellStyle name="콤마 [2] 3" xfId="1752" xr:uid="{BF2C8297-C432-43F1-89C5-5588F412CF08}"/>
    <cellStyle name="콤마 [2] 4" xfId="1753" xr:uid="{5A34EB71-E3A6-4352-B87A-FF479C79FA34}"/>
    <cellStyle name="콤마 [2] 5" xfId="1754" xr:uid="{9BBBCFA0-2B34-4759-A025-D8EDBBED084E}"/>
    <cellStyle name="콤마 [2] 6" xfId="1755" xr:uid="{979563B4-D957-4DA8-B15C-752F0D96D256}"/>
    <cellStyle name="콤마 [2] 7" xfId="1756" xr:uid="{A042C482-0946-4C7B-ADEB-D24BE3FFC787}"/>
    <cellStyle name="콤마 [2] 8" xfId="1757" xr:uid="{8669736C-02CE-4AA5-BD25-B0FE1434B456}"/>
    <cellStyle name="콤마 [2]_내역및수량산출서_최종" xfId="1758" xr:uid="{028A62AB-DC44-4605-ADD1-556CF39B48AD}"/>
    <cellStyle name="콤마 [20]" xfId="1759" xr:uid="{8A1750DE-2687-40D2-935D-DFE62CC5C58E}"/>
    <cellStyle name="콤마 [3]" xfId="1760" xr:uid="{F5EE9698-3F8E-4B6A-925D-892501B0E222}"/>
    <cellStyle name="콤마 [금액]" xfId="1761" xr:uid="{777060D8-6EA2-4663-8DE9-933504903605}"/>
    <cellStyle name="콤마 [소수]" xfId="1762" xr:uid="{080AD5E1-DFB2-4321-A5FA-51F1E89E8AD7}"/>
    <cellStyle name="콤마 [수량]" xfId="1763" xr:uid="{73810EBB-B916-43D5-8C0B-185601017919}"/>
    <cellStyle name="콤마 1" xfId="1764" xr:uid="{ECA831E0-8D02-4A32-B327-85DCB683EFE9}"/>
    <cellStyle name="콤마[ ]" xfId="1765" xr:uid="{6ABF52E7-F933-4522-8BC4-50448DC7395D}"/>
    <cellStyle name="콤마[*]" xfId="1766" xr:uid="{B42E711F-D4AD-46F9-ABA4-A407AD2B95AA}"/>
    <cellStyle name="콤마[,]" xfId="1767" xr:uid="{7632E4D1-3F47-4F33-B28F-B7E2C6C0F148}"/>
    <cellStyle name="콤마[.]" xfId="1768" xr:uid="{B971D685-8DF5-42F1-B13A-D7668C6B96BB}"/>
    <cellStyle name="콤마[0]" xfId="1769" xr:uid="{CAFDD045-26F2-41F4-ACD8-E9505FF34FAE}"/>
    <cellStyle name="콤마[0] 2" xfId="1770" xr:uid="{5ACEF192-B5D9-4334-980A-FCE768EBA637}"/>
    <cellStyle name="콤마[0] 3" xfId="1771" xr:uid="{65C707E3-A496-47C0-B22F-FAD3254A62BC}"/>
    <cellStyle name="콤마[0] 4" xfId="1772" xr:uid="{4D9D8C96-F7E6-42B5-896C-4EA0BE47A6A7}"/>
    <cellStyle name="콤마[0] 5" xfId="1773" xr:uid="{D61F6EA2-DA3F-47EB-8B79-BD9392EB3EBE}"/>
    <cellStyle name="콤마[0]_내역및수량산출서_최종" xfId="1774" xr:uid="{49A79303-0376-4F05-865B-E5C75153A6F4}"/>
    <cellStyle name="콤마_  종  합  " xfId="1775" xr:uid="{5F2E4202-8135-43E0-A640-6572652AE790}"/>
    <cellStyle name="콤마_대한제분계산서" xfId="1776" xr:uid="{1C7ECD2E-005B-486B-A199-10350672894A}"/>
    <cellStyle name="콤마宛 " xfId="1777" xr:uid="{CFF3CA62-D2AA-4920-BD14-233AC4DFD38C}"/>
    <cellStyle name="콤마桓?琉?업종별 " xfId="1778" xr:uid="{3F6D94FE-CE82-461C-8F57-61E7CEDD2E09}"/>
    <cellStyle name="콤막 [0]_수출실적 _양식98" xfId="1779" xr:uid="{35315CE0-E9BB-48A0-AB48-1A90D2DB70C1}"/>
    <cellStyle name="통" xfId="1780" xr:uid="{CD14D1B6-424E-4524-8F97-F834D897DD44}"/>
    <cellStyle name="통_내역및수량산출서-개나리" xfId="1781" xr:uid="{AD24B6C2-3023-4F69-BE3E-7625DA736A72}"/>
    <cellStyle name="통_내역및수량산출서-전기" xfId="1782" xr:uid="{B6EC0291-E9F8-4CC6-A3C9-6E9EBCD5FBE3}"/>
    <cellStyle name="통_설계내역서-전기" xfId="1783" xr:uid="{B42BE0BD-707B-43FE-8DFD-06E6CFC8F16E}"/>
    <cellStyle name="통_설계서(갑지)0223" xfId="1784" xr:uid="{6E3C414F-941F-4F07-AA50-910A788B8A80}"/>
    <cellStyle name="통_설계서(갑지)0223_내역및수량산출서-전기" xfId="1785" xr:uid="{372D6BC7-E9B4-49DF-B510-6E1790C6C375}"/>
    <cellStyle name="통_진입램프최종" xfId="1786" xr:uid="{9433A35D-AEAA-4A57-8066-79051506FC7D}"/>
    <cellStyle name="통_진입램프최종_내역및수량산출서-전기" xfId="1787" xr:uid="{5DD56B08-8E46-4E2C-BEFA-071E556AD96F}"/>
    <cellStyle name="통_진입램프최종엑셀" xfId="1788" xr:uid="{EDE3880E-831E-437C-BC70-AD9497D60F74}"/>
    <cellStyle name="통_진입램프최종엑셀_내역및수량산출서-전기" xfId="1789" xr:uid="{4A79B06A-C9EB-4F0D-9F20-C67EA41912B2}"/>
    <cellStyle name="통_집계산출조서" xfId="1790" xr:uid="{B9E1402D-DE29-4C13-B037-8F16D6911447}"/>
    <cellStyle name="통화 [" xfId="1791" xr:uid="{A02534D4-932A-4565-AB50-C03E98750C4B}"/>
    <cellStyle name="通貨 [0.00]_　配車(by matue)" xfId="1792" xr:uid="{5A88DF15-301A-4E69-8FF6-756C5D2C82D2}"/>
    <cellStyle name="통화 [0㉝〸" xfId="1793" xr:uid="{E0B20FCD-D938-4BAF-BE94-3A96E840C1FC}"/>
    <cellStyle name="通貨_　配車(by matue)" xfId="1794" xr:uid="{1EE39657-BD71-4371-865F-19C63337E286}"/>
    <cellStyle name="퍼센트" xfId="1795" xr:uid="{F5DE563A-783D-4B37-8E79-715594F38616}"/>
    <cellStyle name="퍼센트 2" xfId="1796" xr:uid="{ECEF4509-2102-4231-B63B-DB828926C1E0}"/>
    <cellStyle name="퍼센트 3" xfId="1797" xr:uid="{E1D48856-7A5D-45AE-A87D-11700BE17AC6}"/>
    <cellStyle name="퍼센트 4" xfId="1798" xr:uid="{57E64737-219B-4E6B-A9F1-E0DA747A2694}"/>
    <cellStyle name="퍼센트 5" xfId="1799" xr:uid="{37BFB33A-AAA1-483D-A61E-9EF706589BE2}"/>
    <cellStyle name="퍼센트_내역및수량산출서_최종" xfId="1800" xr:uid="{B98EA08C-1F61-470B-9256-3AEC17FA5658}"/>
    <cellStyle name="표" xfId="1801" xr:uid="{055AD9A4-6FF8-4657-83EA-02C57F2223DC}"/>
    <cellStyle name="표_내역및수량산출서-개나리" xfId="1802" xr:uid="{5F8CD404-9E8C-4739-8179-8937C4E45F56}"/>
    <cellStyle name="표_내역및수량산출서-전기" xfId="1803" xr:uid="{64D034E7-7E21-4562-82A8-3C161AE797AF}"/>
    <cellStyle name="표_설계내역서-전기" xfId="1804" xr:uid="{08DF4435-FFA8-412A-96B4-5224FF1BD073}"/>
    <cellStyle name="표_설계서(갑지)0223" xfId="1805" xr:uid="{84E12AE2-6CD0-411B-BF3B-A12894C7FBE7}"/>
    <cellStyle name="표_설계서(갑지)0223_내역및수량산출서-전기" xfId="1806" xr:uid="{B2EF61CC-7B68-4CD7-B519-C741CEFBF63F}"/>
    <cellStyle name="표_진입램프최종" xfId="1807" xr:uid="{FEE1709C-8387-4C1A-90D1-C17B0C4A95A7}"/>
    <cellStyle name="표_진입램프최종_내역및수량산출서-전기" xfId="1808" xr:uid="{999D2B8C-34E2-4848-A036-30123A3A97B3}"/>
    <cellStyle name="표_진입램프최종엑셀" xfId="1809" xr:uid="{F244C59C-9F5C-4A20-A06C-A024F0AB133C}"/>
    <cellStyle name="표_진입램프최종엑셀_내역및수량산출서-전기" xfId="1810" xr:uid="{423D25DC-5CCD-47A0-8024-67A48132E421}"/>
    <cellStyle name="표_집계산출조서" xfId="1811" xr:uid="{4768F53E-4D1B-48CF-A392-559ECB67CD75}"/>
    <cellStyle name="表示済みのハイパーリンク" xfId="1812" xr:uid="{083DD038-B7D6-4843-8C03-44266DF4A518}"/>
    <cellStyle name="표준" xfId="0" builtinId="0"/>
    <cellStyle name="표준 2" xfId="1813" xr:uid="{086E12B3-485E-40CF-ADC6-0E5ECBB02004}"/>
    <cellStyle name="표준 3" xfId="1814" xr:uid="{E5AA544D-696E-400F-AB25-A46A89C0FD7A}"/>
    <cellStyle name="표준 4" xfId="1815" xr:uid="{87404F87-A991-4B30-9A1C-8F89C20746E9}"/>
    <cellStyle name="표준 5" xfId="1816" xr:uid="{6DE12760-5B4E-4622-97EA-5AD9F7262051}"/>
    <cellStyle name="표준 6" xfId="1817" xr:uid="{1F5C1CAA-AA4F-43F1-814E-F357BF4EF145}"/>
    <cellStyle name="표준 7" xfId="1818" xr:uid="{35345944-4027-4C1E-A5ED-A223477A8DF0}"/>
    <cellStyle name="標準_’９７アウトドアツールフェア" xfId="1819" xr:uid="{BA0E827D-6903-4CF1-AF03-DCC840307DBB}"/>
    <cellStyle name="표준_CABLE SIZE CALCULATION SHEET" xfId="1820" xr:uid="{4490BFE5-5AA0-4E19-9231-81AAF306CEA2}"/>
    <cellStyle name="표준_각종계산서" xfId="1821" xr:uid="{504E0F7E-5A5C-44BF-BDE9-C862BE880734}"/>
    <cellStyle name="표준_대한제분계산서" xfId="1822" xr:uid="{58A8606E-C05D-40D3-A658-D903F71CCD8B}"/>
    <cellStyle name="표준_부곡철도내역" xfId="1823" xr:uid="{DF199244-3D0F-4072-A0CA-B355DB4EA015}"/>
    <cellStyle name="표준_예산서" xfId="1824" xr:uid="{3E8B4CB6-5D97-4DEC-9FC4-F0566AC9CFA7}"/>
    <cellStyle name="표준_전압강하" xfId="1825" xr:uid="{8809207D-0667-4881-8DAB-AEC65641BDC5}"/>
    <cellStyle name="표준1" xfId="1826" xr:uid="{D49E17BF-D0AC-4C4C-B833-D58997253111}"/>
    <cellStyle name="표준2" xfId="1827" xr:uid="{2947190F-F178-443F-917E-AD0589BF8995}"/>
    <cellStyle name="표쥰" xfId="1828" xr:uid="{D7B6A2C0-D327-47CC-97A1-CBCBC650339C}"/>
    <cellStyle name="합산" xfId="1829" xr:uid="{53BE1C31-8579-45BC-B061-1E994A371F6F}"/>
    <cellStyle name="합산 2" xfId="1830" xr:uid="{7B01886B-6F39-43BF-A941-1C12ED084C60}"/>
    <cellStyle name="합산 3" xfId="1831" xr:uid="{E3646B3F-1340-43DE-B514-F76D009A72C7}"/>
    <cellStyle name="합산 4" xfId="1832" xr:uid="{7775BD5E-8537-419A-9C08-FC4E91D93B88}"/>
    <cellStyle name="합산 5" xfId="1833" xr:uid="{A03A23C4-2F00-457D-BBE8-095895D5E37C}"/>
    <cellStyle name="합산_내역및수량산출서_최종" xfId="1834" xr:uid="{64A0DFD7-AB4D-471E-BB39-6E208053075C}"/>
    <cellStyle name="桁区切り [0.00]_競合状況" xfId="1835" xr:uid="{C0F79CF7-75B3-40E5-9284-31BEFF4200B4}"/>
    <cellStyle name="桁区切り_競合状況" xfId="1836" xr:uid="{B0D7159C-9E47-4BB9-8F0F-687A7DD88A75}"/>
    <cellStyle name="화폐기호" xfId="1837" xr:uid="{DA2B3F45-DF54-44C9-BC4B-E419CF409E93}"/>
    <cellStyle name="화폐기호 2" xfId="1838" xr:uid="{A4ACB0C9-08E0-430B-BE25-EEEA51958B28}"/>
    <cellStyle name="화폐기호 3" xfId="1839" xr:uid="{6DBABBD0-661B-413F-B531-9B617A681686}"/>
    <cellStyle name="화폐기호 4" xfId="1840" xr:uid="{F01A24A6-A7D9-42D6-99F5-C1A8AFFC5446}"/>
    <cellStyle name="화폐기호 5" xfId="1841" xr:uid="{0B780874-9F43-46D5-88A0-F3696F5A605E}"/>
    <cellStyle name="화폐기호_내역및수량산출서_최종" xfId="1842" xr:uid="{52CE835D-6F63-48FD-89EB-5FCDA0C8165E}"/>
    <cellStyle name="화폐기호0" xfId="1843" xr:uid="{63DAD92B-6321-47E7-A75D-A7719A23BBC0}"/>
    <cellStyle name="화폐기호0 2" xfId="1844" xr:uid="{39460412-E5BF-49D4-914D-34CB5A50276C}"/>
    <cellStyle name="화폐기호0 3" xfId="1845" xr:uid="{2FEF53B9-49B4-4206-9EE5-A790BFB3AC3E}"/>
    <cellStyle name="화폐기호0 4" xfId="1846" xr:uid="{87A7A323-CAD1-4FDE-BD02-CB1764546598}"/>
    <cellStyle name="화폐기호0 5" xfId="1847" xr:uid="{5FC8AEEE-5510-4E0F-9056-81E3C3963A84}"/>
    <cellStyle name="화폐기호0_내역및수량산출서_최종" xfId="1848" xr:uid="{BDBB8C35-B7CE-4B21-BE5F-C1A5E24B6E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2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63" Type="http://schemas.openxmlformats.org/officeDocument/2006/relationships/externalLink" Target="externalLinks/externalLink58.xml"/><Relationship Id="rId84" Type="http://schemas.openxmlformats.org/officeDocument/2006/relationships/externalLink" Target="externalLinks/externalLink79.xml"/><Relationship Id="rId138" Type="http://schemas.openxmlformats.org/officeDocument/2006/relationships/externalLink" Target="externalLinks/externalLink133.xml"/><Relationship Id="rId159" Type="http://schemas.openxmlformats.org/officeDocument/2006/relationships/externalLink" Target="externalLinks/externalLink154.xml"/><Relationship Id="rId170" Type="http://schemas.openxmlformats.org/officeDocument/2006/relationships/externalLink" Target="externalLinks/externalLink165.xml"/><Relationship Id="rId107" Type="http://schemas.openxmlformats.org/officeDocument/2006/relationships/externalLink" Target="externalLinks/externalLink102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53" Type="http://schemas.openxmlformats.org/officeDocument/2006/relationships/externalLink" Target="externalLinks/externalLink48.xml"/><Relationship Id="rId74" Type="http://schemas.openxmlformats.org/officeDocument/2006/relationships/externalLink" Target="externalLinks/externalLink69.xml"/><Relationship Id="rId128" Type="http://schemas.openxmlformats.org/officeDocument/2006/relationships/externalLink" Target="externalLinks/externalLink123.xml"/><Relationship Id="rId149" Type="http://schemas.openxmlformats.org/officeDocument/2006/relationships/externalLink" Target="externalLinks/externalLink14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90.xml"/><Relationship Id="rId160" Type="http://schemas.openxmlformats.org/officeDocument/2006/relationships/externalLink" Target="externalLinks/externalLink155.xml"/><Relationship Id="rId181" Type="http://schemas.openxmlformats.org/officeDocument/2006/relationships/theme" Target="theme/theme1.xml"/><Relationship Id="rId22" Type="http://schemas.openxmlformats.org/officeDocument/2006/relationships/externalLink" Target="externalLinks/externalLink17.xml"/><Relationship Id="rId43" Type="http://schemas.openxmlformats.org/officeDocument/2006/relationships/externalLink" Target="externalLinks/externalLink38.xml"/><Relationship Id="rId64" Type="http://schemas.openxmlformats.org/officeDocument/2006/relationships/externalLink" Target="externalLinks/externalLink59.xml"/><Relationship Id="rId118" Type="http://schemas.openxmlformats.org/officeDocument/2006/relationships/externalLink" Target="externalLinks/externalLink113.xml"/><Relationship Id="rId139" Type="http://schemas.openxmlformats.org/officeDocument/2006/relationships/externalLink" Target="externalLinks/externalLink134.xml"/><Relationship Id="rId85" Type="http://schemas.openxmlformats.org/officeDocument/2006/relationships/externalLink" Target="externalLinks/externalLink80.xml"/><Relationship Id="rId150" Type="http://schemas.openxmlformats.org/officeDocument/2006/relationships/externalLink" Target="externalLinks/externalLink145.xml"/><Relationship Id="rId171" Type="http://schemas.openxmlformats.org/officeDocument/2006/relationships/externalLink" Target="externalLinks/externalLink166.xml"/><Relationship Id="rId12" Type="http://schemas.openxmlformats.org/officeDocument/2006/relationships/externalLink" Target="externalLinks/externalLink7.xml"/><Relationship Id="rId33" Type="http://schemas.openxmlformats.org/officeDocument/2006/relationships/externalLink" Target="externalLinks/externalLink28.xml"/><Relationship Id="rId108" Type="http://schemas.openxmlformats.org/officeDocument/2006/relationships/externalLink" Target="externalLinks/externalLink103.xml"/><Relationship Id="rId129" Type="http://schemas.openxmlformats.org/officeDocument/2006/relationships/externalLink" Target="externalLinks/externalLink124.xml"/><Relationship Id="rId54" Type="http://schemas.openxmlformats.org/officeDocument/2006/relationships/externalLink" Target="externalLinks/externalLink49.xml"/><Relationship Id="rId75" Type="http://schemas.openxmlformats.org/officeDocument/2006/relationships/externalLink" Target="externalLinks/externalLink70.xml"/><Relationship Id="rId96" Type="http://schemas.openxmlformats.org/officeDocument/2006/relationships/externalLink" Target="externalLinks/externalLink91.xml"/><Relationship Id="rId140" Type="http://schemas.openxmlformats.org/officeDocument/2006/relationships/externalLink" Target="externalLinks/externalLink135.xml"/><Relationship Id="rId161" Type="http://schemas.openxmlformats.org/officeDocument/2006/relationships/externalLink" Target="externalLinks/externalLink156.xml"/><Relationship Id="rId182" Type="http://schemas.openxmlformats.org/officeDocument/2006/relationships/styles" Target="styles.xml"/><Relationship Id="rId6" Type="http://schemas.openxmlformats.org/officeDocument/2006/relationships/externalLink" Target="externalLinks/externalLink1.xml"/><Relationship Id="rId23" Type="http://schemas.openxmlformats.org/officeDocument/2006/relationships/externalLink" Target="externalLinks/externalLink18.xml"/><Relationship Id="rId119" Type="http://schemas.openxmlformats.org/officeDocument/2006/relationships/externalLink" Target="externalLinks/externalLink114.xml"/><Relationship Id="rId44" Type="http://schemas.openxmlformats.org/officeDocument/2006/relationships/externalLink" Target="externalLinks/externalLink39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130" Type="http://schemas.openxmlformats.org/officeDocument/2006/relationships/externalLink" Target="externalLinks/externalLink125.xml"/><Relationship Id="rId135" Type="http://schemas.openxmlformats.org/officeDocument/2006/relationships/externalLink" Target="externalLinks/externalLink130.xml"/><Relationship Id="rId151" Type="http://schemas.openxmlformats.org/officeDocument/2006/relationships/externalLink" Target="externalLinks/externalLink146.xml"/><Relationship Id="rId156" Type="http://schemas.openxmlformats.org/officeDocument/2006/relationships/externalLink" Target="externalLinks/externalLink151.xml"/><Relationship Id="rId177" Type="http://schemas.openxmlformats.org/officeDocument/2006/relationships/externalLink" Target="externalLinks/externalLink172.xml"/><Relationship Id="rId172" Type="http://schemas.openxmlformats.org/officeDocument/2006/relationships/externalLink" Target="externalLinks/externalLink167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109" Type="http://schemas.openxmlformats.org/officeDocument/2006/relationships/externalLink" Target="externalLinks/externalLink10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schemas.openxmlformats.org/officeDocument/2006/relationships/externalLink" Target="externalLinks/externalLink99.xml"/><Relationship Id="rId120" Type="http://schemas.openxmlformats.org/officeDocument/2006/relationships/externalLink" Target="externalLinks/externalLink115.xml"/><Relationship Id="rId125" Type="http://schemas.openxmlformats.org/officeDocument/2006/relationships/externalLink" Target="externalLinks/externalLink120.xml"/><Relationship Id="rId141" Type="http://schemas.openxmlformats.org/officeDocument/2006/relationships/externalLink" Target="externalLinks/externalLink136.xml"/><Relationship Id="rId146" Type="http://schemas.openxmlformats.org/officeDocument/2006/relationships/externalLink" Target="externalLinks/externalLink141.xml"/><Relationship Id="rId167" Type="http://schemas.openxmlformats.org/officeDocument/2006/relationships/externalLink" Target="externalLinks/externalLink162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162" Type="http://schemas.openxmlformats.org/officeDocument/2006/relationships/externalLink" Target="externalLinks/externalLink157.xml"/><Relationship Id="rId18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110" Type="http://schemas.openxmlformats.org/officeDocument/2006/relationships/externalLink" Target="externalLinks/externalLink105.xml"/><Relationship Id="rId115" Type="http://schemas.openxmlformats.org/officeDocument/2006/relationships/externalLink" Target="externalLinks/externalLink110.xml"/><Relationship Id="rId131" Type="http://schemas.openxmlformats.org/officeDocument/2006/relationships/externalLink" Target="externalLinks/externalLink126.xml"/><Relationship Id="rId136" Type="http://schemas.openxmlformats.org/officeDocument/2006/relationships/externalLink" Target="externalLinks/externalLink131.xml"/><Relationship Id="rId157" Type="http://schemas.openxmlformats.org/officeDocument/2006/relationships/externalLink" Target="externalLinks/externalLink152.xml"/><Relationship Id="rId178" Type="http://schemas.openxmlformats.org/officeDocument/2006/relationships/externalLink" Target="externalLinks/externalLink173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52" Type="http://schemas.openxmlformats.org/officeDocument/2006/relationships/externalLink" Target="externalLinks/externalLink147.xml"/><Relationship Id="rId173" Type="http://schemas.openxmlformats.org/officeDocument/2006/relationships/externalLink" Target="externalLinks/externalLink168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externalLink" Target="externalLinks/externalLink100.xml"/><Relationship Id="rId126" Type="http://schemas.openxmlformats.org/officeDocument/2006/relationships/externalLink" Target="externalLinks/externalLink121.xml"/><Relationship Id="rId147" Type="http://schemas.openxmlformats.org/officeDocument/2006/relationships/externalLink" Target="externalLinks/externalLink142.xml"/><Relationship Id="rId168" Type="http://schemas.openxmlformats.org/officeDocument/2006/relationships/externalLink" Target="externalLinks/externalLink163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121" Type="http://schemas.openxmlformats.org/officeDocument/2006/relationships/externalLink" Target="externalLinks/externalLink116.xml"/><Relationship Id="rId142" Type="http://schemas.openxmlformats.org/officeDocument/2006/relationships/externalLink" Target="externalLinks/externalLink137.xml"/><Relationship Id="rId163" Type="http://schemas.openxmlformats.org/officeDocument/2006/relationships/externalLink" Target="externalLinks/externalLink158.xml"/><Relationship Id="rId184" Type="http://schemas.openxmlformats.org/officeDocument/2006/relationships/calcChain" Target="calcChain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Relationship Id="rId116" Type="http://schemas.openxmlformats.org/officeDocument/2006/relationships/externalLink" Target="externalLinks/externalLink111.xml"/><Relationship Id="rId137" Type="http://schemas.openxmlformats.org/officeDocument/2006/relationships/externalLink" Target="externalLinks/externalLink132.xml"/><Relationship Id="rId158" Type="http://schemas.openxmlformats.org/officeDocument/2006/relationships/externalLink" Target="externalLinks/externalLink153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62" Type="http://schemas.openxmlformats.org/officeDocument/2006/relationships/externalLink" Target="externalLinks/externalLink57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111" Type="http://schemas.openxmlformats.org/officeDocument/2006/relationships/externalLink" Target="externalLinks/externalLink106.xml"/><Relationship Id="rId132" Type="http://schemas.openxmlformats.org/officeDocument/2006/relationships/externalLink" Target="externalLinks/externalLink127.xml"/><Relationship Id="rId153" Type="http://schemas.openxmlformats.org/officeDocument/2006/relationships/externalLink" Target="externalLinks/externalLink148.xml"/><Relationship Id="rId174" Type="http://schemas.openxmlformats.org/officeDocument/2006/relationships/externalLink" Target="externalLinks/externalLink169.xml"/><Relationship Id="rId179" Type="http://schemas.openxmlformats.org/officeDocument/2006/relationships/externalLink" Target="externalLinks/externalLink174.xml"/><Relationship Id="rId15" Type="http://schemas.openxmlformats.org/officeDocument/2006/relationships/externalLink" Target="externalLinks/externalLink10.xml"/><Relationship Id="rId36" Type="http://schemas.openxmlformats.org/officeDocument/2006/relationships/externalLink" Target="externalLinks/externalLink31.xml"/><Relationship Id="rId57" Type="http://schemas.openxmlformats.org/officeDocument/2006/relationships/externalLink" Target="externalLinks/externalLink52.xml"/><Relationship Id="rId106" Type="http://schemas.openxmlformats.org/officeDocument/2006/relationships/externalLink" Target="externalLinks/externalLink101.xml"/><Relationship Id="rId127" Type="http://schemas.openxmlformats.org/officeDocument/2006/relationships/externalLink" Target="externalLinks/externalLink12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52" Type="http://schemas.openxmlformats.org/officeDocument/2006/relationships/externalLink" Target="externalLinks/externalLink47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101" Type="http://schemas.openxmlformats.org/officeDocument/2006/relationships/externalLink" Target="externalLinks/externalLink96.xml"/><Relationship Id="rId122" Type="http://schemas.openxmlformats.org/officeDocument/2006/relationships/externalLink" Target="externalLinks/externalLink117.xml"/><Relationship Id="rId143" Type="http://schemas.openxmlformats.org/officeDocument/2006/relationships/externalLink" Target="externalLinks/externalLink138.xml"/><Relationship Id="rId148" Type="http://schemas.openxmlformats.org/officeDocument/2006/relationships/externalLink" Target="externalLinks/externalLink143.xml"/><Relationship Id="rId164" Type="http://schemas.openxmlformats.org/officeDocument/2006/relationships/externalLink" Target="externalLinks/externalLink159.xml"/><Relationship Id="rId169" Type="http://schemas.openxmlformats.org/officeDocument/2006/relationships/externalLink" Target="externalLinks/externalLink16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80" Type="http://schemas.openxmlformats.org/officeDocument/2006/relationships/externalLink" Target="externalLinks/externalLink175.xml"/><Relationship Id="rId26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84.xml"/><Relationship Id="rId112" Type="http://schemas.openxmlformats.org/officeDocument/2006/relationships/externalLink" Target="externalLinks/externalLink107.xml"/><Relationship Id="rId133" Type="http://schemas.openxmlformats.org/officeDocument/2006/relationships/externalLink" Target="externalLinks/externalLink128.xml"/><Relationship Id="rId154" Type="http://schemas.openxmlformats.org/officeDocument/2006/relationships/externalLink" Target="externalLinks/externalLink149.xml"/><Relationship Id="rId175" Type="http://schemas.openxmlformats.org/officeDocument/2006/relationships/externalLink" Target="externalLinks/externalLink170.xml"/><Relationship Id="rId16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74.xml"/><Relationship Id="rId102" Type="http://schemas.openxmlformats.org/officeDocument/2006/relationships/externalLink" Target="externalLinks/externalLink97.xml"/><Relationship Id="rId123" Type="http://schemas.openxmlformats.org/officeDocument/2006/relationships/externalLink" Target="externalLinks/externalLink118.xml"/><Relationship Id="rId144" Type="http://schemas.openxmlformats.org/officeDocument/2006/relationships/externalLink" Target="externalLinks/externalLink139.xml"/><Relationship Id="rId90" Type="http://schemas.openxmlformats.org/officeDocument/2006/relationships/externalLink" Target="externalLinks/externalLink85.xml"/><Relationship Id="rId165" Type="http://schemas.openxmlformats.org/officeDocument/2006/relationships/externalLink" Target="externalLinks/externalLink160.xml"/><Relationship Id="rId27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64.xml"/><Relationship Id="rId113" Type="http://schemas.openxmlformats.org/officeDocument/2006/relationships/externalLink" Target="externalLinks/externalLink108.xml"/><Relationship Id="rId134" Type="http://schemas.openxmlformats.org/officeDocument/2006/relationships/externalLink" Target="externalLinks/externalLink129.xml"/><Relationship Id="rId80" Type="http://schemas.openxmlformats.org/officeDocument/2006/relationships/externalLink" Target="externalLinks/externalLink75.xml"/><Relationship Id="rId155" Type="http://schemas.openxmlformats.org/officeDocument/2006/relationships/externalLink" Target="externalLinks/externalLink150.xml"/><Relationship Id="rId176" Type="http://schemas.openxmlformats.org/officeDocument/2006/relationships/externalLink" Target="externalLinks/externalLink171.xml"/><Relationship Id="rId17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3" Type="http://schemas.openxmlformats.org/officeDocument/2006/relationships/externalLink" Target="externalLinks/externalLink98.xml"/><Relationship Id="rId124" Type="http://schemas.openxmlformats.org/officeDocument/2006/relationships/externalLink" Target="externalLinks/externalLink119.xml"/><Relationship Id="rId70" Type="http://schemas.openxmlformats.org/officeDocument/2006/relationships/externalLink" Target="externalLinks/externalLink65.xml"/><Relationship Id="rId91" Type="http://schemas.openxmlformats.org/officeDocument/2006/relationships/externalLink" Target="externalLinks/externalLink86.xml"/><Relationship Id="rId145" Type="http://schemas.openxmlformats.org/officeDocument/2006/relationships/externalLink" Target="externalLinks/externalLink140.xml"/><Relationship Id="rId166" Type="http://schemas.openxmlformats.org/officeDocument/2006/relationships/externalLink" Target="externalLinks/externalLink161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3.xml"/><Relationship Id="rId49" Type="http://schemas.openxmlformats.org/officeDocument/2006/relationships/externalLink" Target="externalLinks/externalLink44.xml"/><Relationship Id="rId114" Type="http://schemas.openxmlformats.org/officeDocument/2006/relationships/externalLink" Target="externalLinks/externalLink10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" name="Text 2">
          <a:extLst>
            <a:ext uri="{FF2B5EF4-FFF2-40B4-BE49-F238E27FC236}">
              <a16:creationId xmlns:a16="http://schemas.microsoft.com/office/drawing/2014/main" id="{539FEE73-6031-98E0-799A-93DFC6C6FF84}"/>
            </a:ext>
          </a:extLst>
        </xdr:cNvPr>
        <xdr:cNvSpPr txBox="1">
          <a:spLocks noChangeArrowheads="1"/>
        </xdr:cNvSpPr>
      </xdr:nvSpPr>
      <xdr:spPr bwMode="auto">
        <a:xfrm>
          <a:off x="1171575" y="5943600"/>
          <a:ext cx="4381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3" name="Text 3">
          <a:extLst>
            <a:ext uri="{FF2B5EF4-FFF2-40B4-BE49-F238E27FC236}">
              <a16:creationId xmlns:a16="http://schemas.microsoft.com/office/drawing/2014/main" id="{F8C736E4-3199-05D1-4573-D584E383E869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4" name="Text 4">
          <a:extLst>
            <a:ext uri="{FF2B5EF4-FFF2-40B4-BE49-F238E27FC236}">
              <a16:creationId xmlns:a16="http://schemas.microsoft.com/office/drawing/2014/main" id="{09F998CC-37F8-4FC2-CAF4-869E985B53F9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5" name="Text 2">
          <a:extLst>
            <a:ext uri="{FF2B5EF4-FFF2-40B4-BE49-F238E27FC236}">
              <a16:creationId xmlns:a16="http://schemas.microsoft.com/office/drawing/2014/main" id="{20E7284B-34C8-DAFB-18B3-6CBE0BA7A57D}"/>
            </a:ext>
          </a:extLst>
        </xdr:cNvPr>
        <xdr:cNvSpPr txBox="1">
          <a:spLocks noChangeArrowheads="1"/>
        </xdr:cNvSpPr>
      </xdr:nvSpPr>
      <xdr:spPr bwMode="auto">
        <a:xfrm>
          <a:off x="1171575" y="5943600"/>
          <a:ext cx="4381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6" name="Text 3">
          <a:extLst>
            <a:ext uri="{FF2B5EF4-FFF2-40B4-BE49-F238E27FC236}">
              <a16:creationId xmlns:a16="http://schemas.microsoft.com/office/drawing/2014/main" id="{918F73DB-57EF-E21D-0099-3E49E43646E4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7" name="Text 4">
          <a:extLst>
            <a:ext uri="{FF2B5EF4-FFF2-40B4-BE49-F238E27FC236}">
              <a16:creationId xmlns:a16="http://schemas.microsoft.com/office/drawing/2014/main" id="{85B27C88-19F3-421B-1584-359FB9B5D255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8" name="Text 2">
          <a:extLst>
            <a:ext uri="{FF2B5EF4-FFF2-40B4-BE49-F238E27FC236}">
              <a16:creationId xmlns:a16="http://schemas.microsoft.com/office/drawing/2014/main" id="{9A6DEBA6-7677-8FD3-F4F5-D5470D37B4E4}"/>
            </a:ext>
          </a:extLst>
        </xdr:cNvPr>
        <xdr:cNvSpPr txBox="1">
          <a:spLocks noChangeArrowheads="1"/>
        </xdr:cNvSpPr>
      </xdr:nvSpPr>
      <xdr:spPr bwMode="auto">
        <a:xfrm>
          <a:off x="1171575" y="5943600"/>
          <a:ext cx="4381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9" name="Text 3">
          <a:extLst>
            <a:ext uri="{FF2B5EF4-FFF2-40B4-BE49-F238E27FC236}">
              <a16:creationId xmlns:a16="http://schemas.microsoft.com/office/drawing/2014/main" id="{7CF249CF-146F-2E09-38B2-2C106045576A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0" name="Text 4">
          <a:extLst>
            <a:ext uri="{FF2B5EF4-FFF2-40B4-BE49-F238E27FC236}">
              <a16:creationId xmlns:a16="http://schemas.microsoft.com/office/drawing/2014/main" id="{2D55B55C-9514-AFF4-1976-9B2CB4748ABA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1" name="Text 2">
          <a:extLst>
            <a:ext uri="{FF2B5EF4-FFF2-40B4-BE49-F238E27FC236}">
              <a16:creationId xmlns:a16="http://schemas.microsoft.com/office/drawing/2014/main" id="{EA74F71B-DDE9-96EB-04D0-78B4BC9DC7D6}"/>
            </a:ext>
          </a:extLst>
        </xdr:cNvPr>
        <xdr:cNvSpPr txBox="1">
          <a:spLocks noChangeArrowheads="1"/>
        </xdr:cNvSpPr>
      </xdr:nvSpPr>
      <xdr:spPr bwMode="auto">
        <a:xfrm>
          <a:off x="1171575" y="5943600"/>
          <a:ext cx="4381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2" name="Text 3">
          <a:extLst>
            <a:ext uri="{FF2B5EF4-FFF2-40B4-BE49-F238E27FC236}">
              <a16:creationId xmlns:a16="http://schemas.microsoft.com/office/drawing/2014/main" id="{3AE0364B-38C0-B178-5F89-CB7C048F1C9C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3" name="Text 4">
          <a:extLst>
            <a:ext uri="{FF2B5EF4-FFF2-40B4-BE49-F238E27FC236}">
              <a16:creationId xmlns:a16="http://schemas.microsoft.com/office/drawing/2014/main" id="{863DBDB6-410E-D244-1317-042B90F0247D}"/>
            </a:ext>
          </a:extLst>
        </xdr:cNvPr>
        <xdr:cNvSpPr txBox="1">
          <a:spLocks noChangeArrowheads="1"/>
        </xdr:cNvSpPr>
      </xdr:nvSpPr>
      <xdr:spPr bwMode="auto">
        <a:xfrm>
          <a:off x="11430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4" name="Text 2">
          <a:extLst>
            <a:ext uri="{FF2B5EF4-FFF2-40B4-BE49-F238E27FC236}">
              <a16:creationId xmlns:a16="http://schemas.microsoft.com/office/drawing/2014/main" id="{74F29159-DE2B-BB26-86A5-8FDE54D2D0B3}"/>
            </a:ext>
          </a:extLst>
        </xdr:cNvPr>
        <xdr:cNvSpPr txBox="1">
          <a:spLocks noChangeArrowheads="1"/>
        </xdr:cNvSpPr>
      </xdr:nvSpPr>
      <xdr:spPr bwMode="auto">
        <a:xfrm>
          <a:off x="9906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5" name="Text 3">
          <a:extLst>
            <a:ext uri="{FF2B5EF4-FFF2-40B4-BE49-F238E27FC236}">
              <a16:creationId xmlns:a16="http://schemas.microsoft.com/office/drawing/2014/main" id="{F7C82082-355D-FE27-4AC3-025E0AA31CA6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6" name="Text 4">
          <a:extLst>
            <a:ext uri="{FF2B5EF4-FFF2-40B4-BE49-F238E27FC236}">
              <a16:creationId xmlns:a16="http://schemas.microsoft.com/office/drawing/2014/main" id="{FFEC0471-7720-6A01-1002-8366F48D5B26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7" name="Text 2">
          <a:extLst>
            <a:ext uri="{FF2B5EF4-FFF2-40B4-BE49-F238E27FC236}">
              <a16:creationId xmlns:a16="http://schemas.microsoft.com/office/drawing/2014/main" id="{5D2E83A3-6B51-9990-0DC5-F19D5095AFFC}"/>
            </a:ext>
          </a:extLst>
        </xdr:cNvPr>
        <xdr:cNvSpPr txBox="1">
          <a:spLocks noChangeArrowheads="1"/>
        </xdr:cNvSpPr>
      </xdr:nvSpPr>
      <xdr:spPr bwMode="auto">
        <a:xfrm>
          <a:off x="9906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8" name="Text 3">
          <a:extLst>
            <a:ext uri="{FF2B5EF4-FFF2-40B4-BE49-F238E27FC236}">
              <a16:creationId xmlns:a16="http://schemas.microsoft.com/office/drawing/2014/main" id="{D7EEDC54-3467-7C34-A787-368F0FB6E6F5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19" name="Text 4">
          <a:extLst>
            <a:ext uri="{FF2B5EF4-FFF2-40B4-BE49-F238E27FC236}">
              <a16:creationId xmlns:a16="http://schemas.microsoft.com/office/drawing/2014/main" id="{CD6C3F58-8099-9ED1-7725-BB94ED911587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0" name="Text 2">
          <a:extLst>
            <a:ext uri="{FF2B5EF4-FFF2-40B4-BE49-F238E27FC236}">
              <a16:creationId xmlns:a16="http://schemas.microsoft.com/office/drawing/2014/main" id="{8B2D4B93-98D9-1171-685C-ADD7BBE8433E}"/>
            </a:ext>
          </a:extLst>
        </xdr:cNvPr>
        <xdr:cNvSpPr txBox="1">
          <a:spLocks noChangeArrowheads="1"/>
        </xdr:cNvSpPr>
      </xdr:nvSpPr>
      <xdr:spPr bwMode="auto">
        <a:xfrm>
          <a:off x="9906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1" name="Text 3">
          <a:extLst>
            <a:ext uri="{FF2B5EF4-FFF2-40B4-BE49-F238E27FC236}">
              <a16:creationId xmlns:a16="http://schemas.microsoft.com/office/drawing/2014/main" id="{3FAF2411-5697-6E30-0CF8-9A8AEE458577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2" name="Text 4">
          <a:extLst>
            <a:ext uri="{FF2B5EF4-FFF2-40B4-BE49-F238E27FC236}">
              <a16:creationId xmlns:a16="http://schemas.microsoft.com/office/drawing/2014/main" id="{65629F8C-4FF5-4FF1-F2A8-80E34BDF0506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2</xdr:col>
      <xdr:colOff>38100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3" name="Text 2">
          <a:extLst>
            <a:ext uri="{FF2B5EF4-FFF2-40B4-BE49-F238E27FC236}">
              <a16:creationId xmlns:a16="http://schemas.microsoft.com/office/drawing/2014/main" id="{AA12A801-2417-CA8F-D37F-67FBF1B34740}"/>
            </a:ext>
          </a:extLst>
        </xdr:cNvPr>
        <xdr:cNvSpPr txBox="1">
          <a:spLocks noChangeArrowheads="1"/>
        </xdr:cNvSpPr>
      </xdr:nvSpPr>
      <xdr:spPr bwMode="auto">
        <a:xfrm>
          <a:off x="990600" y="5943600"/>
          <a:ext cx="4667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4" name="Text 3">
          <a:extLst>
            <a:ext uri="{FF2B5EF4-FFF2-40B4-BE49-F238E27FC236}">
              <a16:creationId xmlns:a16="http://schemas.microsoft.com/office/drawing/2014/main" id="{471FF51D-457B-05F6-E75E-F84728740B40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strike="noStrike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2</xdr:col>
      <xdr:colOff>9525</xdr:colOff>
      <xdr:row>28</xdr:row>
      <xdr:rowOff>0</xdr:rowOff>
    </xdr:from>
    <xdr:to>
      <xdr:col>2</xdr:col>
      <xdr:colOff>504825</xdr:colOff>
      <xdr:row>28</xdr:row>
      <xdr:rowOff>0</xdr:rowOff>
    </xdr:to>
    <xdr:sp macro="" textlink="">
      <xdr:nvSpPr>
        <xdr:cNvPr id="25" name="Text 4">
          <a:extLst>
            <a:ext uri="{FF2B5EF4-FFF2-40B4-BE49-F238E27FC236}">
              <a16:creationId xmlns:a16="http://schemas.microsoft.com/office/drawing/2014/main" id="{FF41DFA0-A6E0-2C3B-1248-43559075BA33}"/>
            </a:ext>
          </a:extLst>
        </xdr:cNvPr>
        <xdr:cNvSpPr txBox="1">
          <a:spLocks noChangeArrowheads="1"/>
        </xdr:cNvSpPr>
      </xdr:nvSpPr>
      <xdr:spPr bwMode="auto">
        <a:xfrm>
          <a:off x="962025" y="5943600"/>
          <a:ext cx="4953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strike="noStrike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2\&#44256;&#50577;&#51020;&#50501;&#48516;&#49688;(&#51652;&#54665;)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8176;\C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3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&#49328;&#52636;&#49436;4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&#45796;&#50868;&#48169;\&#51333;&#54633;&#49324;&#47161;&#49892;&#45236;&#50669;&#49436;\&#51452;&#44277;&#5110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project\project1\&#50976;&#47785;&#44368;\&#52572;&#51333;\&#49688;&#47049;\&#48512;&#45824;&#4427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824;&#54840;&#49328;&#50629;\&#54532;&#47196;&#51229;&#53944;\&#54620;&#44397;&#46020;&#47196;&#44277;&#49324;\&#54788;&#46041;&#45236;&#49436;\&#45236;&#50669;&#49436;\MoneyPla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69;&#48393;&#51652;\2000&#45380;&#51088;&#47308;&#48169;\&#47928;&#49436;&#50577;&#49885;\&#54252;&#52380;&#51032;&#47308;&#508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RC&#49836;&#46972;&#48652;\&#54620;&#44221;\&#51473;&#49328;&#4436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k\c\7-17.SUB\&#44032;&#47196;&#46321;\&#44228;&#49328;&#49436;\KWAK.DWG\6-3.SUB\MP-SUB\GSS\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3.&#48176;&#49688;&#44277;\&#48149;&#44592;&#49324;-&#47732;&#4831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WORK\&#44221;&#52632;&#49440;\P2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96;&#54788;\PROJECT\DOOSAN\RAHMEN\R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4396;&#54788;\PROJECT\project\&#46041;&#47749;\&#51109;&#54637;&#49440;\&#44396;&#51312;&#44228;&#49328;\BO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51068;&#50948;&#45824;&#44032;\YESIL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KANG\HWP\HWP\DF98513\PROJECT\LOAD\BONGSAN\BONG\HWP\OUT\Y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50500;&#49328;&#44592;&#45733;&#45824;&#54617;\&#45236;&#50669;-&#49688;&#51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44508;&#49885;\&#44204;&#51201;2000\PROJECT\Aproj-2\hmc-ny\&#53685;&#54633;&#49688;&#51452;\&#53685;&#54633;&#49688;&#51452;_&#54032;&#54408;2K011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548;&#50689;\D\&#47785;&#46041;IDC\&#44228;&#49328;&#49436;\&#44036;&#49440;&#44228;&#49328;&#49436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50980;\&#44221;&#51032;&#49440;\&#54840;&#45224;&#49440;&#49444;&#44228;&#50696;&#49328;&#49436;(&#51204;&#52264;&#49440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4277;&#50976;&#48169;\&#51060;&#44600;&#51333;\&#44396;&#51312;&#44228;&#49328;\&#46972;&#47704;&#44368;\&#51473;&#47568;&#49548;&#44368;&#47049;\&#51473;&#47568;&#49548;&#44368;&#47049;(RAHMAN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A_work\&#49340;&#48372;\03-&#50724;&#47532;~&#49688;&#50896;\&#44228;&#49328;&#49436;\&#51221;&#44144;&#51109;\&#51221;&#44144;&#51109;&#44228;&#49328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&#44368;&#45824;-&#50745;&#48317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IPCHAL.97\P-PROJEC\P-PRJT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project\&#48120;&#46020;&#54532;&#46972;&#51088;\WORKSHO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203\pjs\pjs\&#45236;&#47928;&#49436;\RAHMEN\&#44257;&#49457;&#44368;(&#51648;&#51473;&#46972;&#47704;&#44368;)\RHAME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TEST\&#51473;&#49328;&#4436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djdg_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&#44305;&#51452;&#50948;&#49373;%20&#51652;&#51077;&#47196;\&#50696;&#49328;&#49436;\&#50696;&#49328;\&#44032;&#47196;&#46321;&#44277;&#49324;\Y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4277;&#50976;&#48169;\&#51060;&#44600;&#51333;\&#44396;&#51312;&#44228;&#49328;\&#46972;&#47704;&#44368;\&#51473;&#47568;&#49548;&#44368;&#47049;\RHAMEN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WOO\share\WINDOWS\9605G\DS-LOA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5224;&#51221;&#50864;\&#54861;&#49328;&#52380;\&#45224;&#52492;&#51648;&#44396;\&#49688;&#47049;(&#45224;&#52492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K\&#51088;&#47308;&#48372;&#44288;\0-&#52572;&#51333;&#44368;&#47049;\00-&#51473;&#49328;-&#49328;&#49688;&#44036;\&#49688;&#47049;\&#44396;&#51312;&#47932;&#44277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7\97&#49444;&#44228;\&#44033;&#54620;&#53552;&#45328;\&#48393;&#50577;&#44256;&#48176;\&#44060;&#47749;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6;\&#52044;'s%20&#54532;&#47196;&#51229;&#53944;\project\WORK\&#49345;&#48512;\steel\quantity\&#54665;&#52492;1&#443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&#50976;&#49688;&#51648;\Q-NEW\PIER44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ahjkim\&#51109;&#44592;&#44228;&#54925;\&#50857;&#5164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51652;\&#9312;%20&#51089;&#50629;%20ing%20project\My%20Documents\&#44032;&#47196;&#46321;&#49444;&#44228;\&#45236;&#50669;&#49436;\&#54364;&#51456;&#45236;&#50669;&#49436;\&#54616;&#49345;&#46020;&#47196;\ILWI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RC%20RAHMEN\&#54620;&#44397;\&#51473;&#49328;&#4436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540;&#52397;\&#49436;&#44305;\KHJ\XLS\DATA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51228;&#52380;&#51088;&#47308;\97\97&#49444;&#44228;\&#45800;&#50577;&#50669;&#50808;%202&#44060;&#49548;%20&#49849;&#50517;%20&#44592;&#53440;&#44277;&#49324;\&#45800;&#49457;&#50669;&#50808;%202&#44060;&#49548;%20&#49849;&#50517;&#44592;&#53440;%20&#44592;&#53440;&#44277;&#493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4368;&#48372;&#49436;&#52488;\project\&#44368;&#48372;&#49436;&#52488;\&#44368;&#48372;&#49373;&#47749;&#51077;&#52272;(20011210)\&#49345;&#50896;\&#48149;&#49345;&#50896;%20back%20up&#51088;&#47308;\&#48149;&#49345;&#50896;\&#44204;&#51201;&#49436;(&#49328;&#52636;&#45236;&#50669;&#54252;&#54632;)\&#44368;&#48372;&#49436;&#52488;&#20214;\&#50980;&#50689;&#49437;\&#44204;&#51201;&#49436;\&#54788;&#45824;&#44053;&#45224;&#49324;&#50725;IBS\&#44204;&#51201;&#49436;\1&#52264;&#44204;&#51201;0518&#49688;&#51221;&#48516;\&#49444;&#48708;&#51088;&#46041;&#51228;&#50612;&#49884;&#49884;&#53596;(HVAC)\&#44053;&#45224;&#49444;&#48708;&#49328;&#52636;(97523OK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ahjkim\&#44592;&#53440;&#51088;&#47308;\&#45824;&#50808;&#44277;&#4792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98pro\SONGI\2X2_BOX\EXCEL\BOX2-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LIM/&#51068;&#50948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1228;97-25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cch\&#44288;&#44277;&#49324;\&#51312;&#45804;&#52397;\97\&#49688;&#46020;&#47112;&#51200;\GRP\&#50864;&#51452;&#54637;&#44277;.HSA\&#48516;&#49437;\&#44277;&#5110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IPCHAL.97\P-PROJEC\&#48516;&#49437;\&#44277;&#51109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&#51456;&#44592;/&#47785;&#46041;&#44368;/&#52572;&#51333;&#49457;&#44284;&#54408;/hwp/4.%20&#51204;&#44592;&#50696;&#49328;&#49436;/Project/01%20&#48376;&#49324;/&#46020;&#49884;&#44228;&#54925;&#48512;/03.&#51473;&#48512;&#44428;%20&#47932;&#47448;&#49468;&#53552;/&#44592;&#48376;&#49444;&#44228;/hwp/&#45236;&#50669;&#49436;/8&#50900;%20&#45800;&#44032;/pjt-2002/&#54217;&#54868;&#51032;&#45840;/&#50696;&#49328;&#49436;(&#51068;&#50948;&#45824;&#44032;,&#45840;)/&#49444;&#44228;&#48320;&#44221;(&#44397;&#51088;)/&#44397;&#51088;&#48320;&#44221;&#53685;&#49888;/13&#5226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Project\&#51473;&#50521;&#49440;&#51648;&#54217;&#50669;&#50808;\Hwp\&#52280;&#44256;&#45236;&#50669;\&#44160;&#49688;&#44256;&#45800;&#44032;&#49328;&#52636;&#49436;\&#45800;&#4403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57;&#48393;\2002.DATA\&#51060;&#50857;&#48393;\2002.DATA\&#49324;\&#49436;&#50872;&#49884;%202002&#50900;&#46300;&#52981;&#45824;&#48708;%20&#44221;&#44288;&#51312;&#47749;\&#49892;&#49884;&#49444;&#44228;\&#48516;&#49688;&#45824;\&#45236;&#50669;&#49436;(&#48516;&#49688;&#45824;2&#52264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0577;&#51452;&#51060;&#49885;&#51089;&#50629;\&#50976;&#50857;&#51068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S\&#49688;&#47049;(0605)\Project\RAMP%20B&#49688;&#47049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8652;&#44032;&#46304;\D\7&#54924;&#44592;&#49457;\7&#52264;&#48320;&#44221;\q-data\&#49340;&#54840;&#44148;&#49444;\1&#44277;&#44396;\98NAEYUK\98&#51204;&#52404;ny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BOX&#44277;&#49324;\96&#45380;&#49444;&#44228;\&#49444;&#44228;&#44032;&#4582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28;&#51068;&#49436;&#48260;\c-pmis\My%20Documents\&#48148;&#53461;%20&#54868;&#47732;\&#49324;&#52380;&#44368;&#44228;&#50557;&#45236;&#5066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KANG/HWP/HWP/DF98513/PROJECT/LOAD/BONGSAN/BONG/HWP/OUT/YE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6;\&#52044;'s%20&#54532;&#47196;&#51229;&#53944;\MIA\china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KANG\HWP\HWP\DF98513\PROJECT\LOAD\BONGSAN\BONG\HWP\OUT\YE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1DATA\SUNGDAE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9436;&#54788;&#45909;\&#54840;&#49885;\&#51088;&#47308;\&#50672;&#44036;&#45800;&#44032;&#49444;&#44228;&#49436;(2003)\&#49444;&#44228;&#49436;(2003&#50672;&#44036;&#45800;&#44032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@yyk\reference\&#44221;&#49328;&#51204;&#44592;&#45236;&#50669;&#49436;\&#51204;&#47141;\&#44221;&#49328;&#48320;&#51204;&#49548;%20&#51613;&#52629;&#49444;&#44228;-&#51204;&#47141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5824;&#51204;&#49888;&#45824;&#46041;&#47588;&#47549;&#51109;\&#49688;&#54217;&#44404;&#52265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2002&#45380;\2002&#45380;%20&#44277;&#49324;\&#50516;&#49324;&#50669;~&#50516;&#49324;&#50977;&#44049;&#47928;&#48372;&#54665;&#46321;&#49444;&#52824;&#44277;&#49324;\&#49444;&#44228;&#45236;&#50669;&#494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project\&#51060;&#47928;&#50857;&#44284;&#51109;&#45784;\&#51089;&#50629;&#49892;\&#44221;&#48512;&#49440;\2&#44277;&#44396;&#48156;&#51452;&#49436;\&#45800;&#44032;&#49328;&#52636;&#49436;\&#45800;&#44032;&#49328;&#52636;&#49436;(&#49457;&#44284;&#47932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&#51456;&#44592;/&#47785;&#46041;&#44368;/&#52572;&#51333;&#49457;&#44284;&#54408;/hwp/4.%20&#51204;&#44592;&#50696;&#49328;&#49436;/1.%20project/02.%20&#52397;&#44228;&#52380;&#48373;&#50896;/&#52572;&#51333;&#51089;&#50629;/etc/10&#50900;21&#51068;(2&#44277;&#44396;&#46020;&#47732;&#48143;&#45236;&#50669;&#49436;)/&#53456;&#51652;&#45840;(&#49688;&#51221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49440;\5000t\&#49444;&#44228;-&#44048;&#47532;%20Project\&#49444;%20&#44228;\&#44277;&#51452;&#44288;&#47144;\&#44277;&#51452;&#54616;&#49688;\&#44277;&#51452;&#54616;&#49688;&#52376;&#47532;&#51109;\5000t\&#45236;&#50669;&#49436;\YES3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49884;&#51089;&#46041;_&#52636;&#51077;_&#49888;&#49444;&#51060;&#49444;\&#44277;&#49324;&#51064;&#44148;&#48708;2K0119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W\&#50689;&#46041;-&#44608;&#52380;(LM\03-&#49688;&#47049;&#49328;&#52636;&#49436;(&#50896;&#44032;&#49688;&#47049;)\08-&#54889;&#44036;IC&#50977;&#44368;\01-&#49345;&#48512;\11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MAYBE\&#51088;&#51116;&#47932;&#47049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5141;\&#44608;&#45824;&#55141;\&#44608;&#45824;&#55141;\&#54788;&#51109;\&#45212;&#51648;&#51648;&#44396;&#51204;&#44592;&#51064;&#51077;&#44277;&#49324;\&#45212;&#51648;&#46020;\&#47932;&#47049;%20&#51665;&#44228;&#54364;(&#48320;&#44221;)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5824;&#51204;&#49888;&#45824;&#46041;&#47588;&#47549;&#51109;\&#51076;&#49884;\x&#51204;&#44592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SUNG\&#51312;&#44368;&#47532;~&#44396;&#52636;\My%20Documents\123\&#51204;&#52404;10&#54924;&#49444;&#44228;&#4943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668;&#49688;&#49884;(&#45824;&#50504;&#49444;&#44228;)\&#49688;&#47049;&#52572;&#51333;\&#44277;&#47532;IC&#44368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seoul.go.kr/My%20Documents/&#54364;&#51456;&#44204;&#51201;&#49436;/&#44204;&#51201;&#49436;/&#44204;&#51201;&#49436;/Project/&#49688;&#50896;&#48124;&#51088;&#50669;&#49324;/&#49688;&#50896;&#48124;&#51088;&#50669;&#49324;&#44204;&#51201;&#494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65;&#51221;&#50689;&#49440;3\C\WINDOWS\&#48148;&#53461;%20&#54868;&#47732;\&#44608;&#47749;&#54872;\My%20Documents\&#44221;&#48513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LIM\&#51068;&#50948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21;&#48513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project\&#44221;&#51032;&#49440;%20&#50857;&#49328;%20~&#47928;&#49328;\&#45236;&#50669;\&#52384;&#44144;\&#51076;&#49884;&#48176;&#51204;\&#51076;&#49884;&#48176;&#51204;&#45236;&#50669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&#49569;&#46041;&#50577;&#49688;&#51109;/&#47588;&#44257;&#50669;&#4932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457;&#51652;\&#9312;%20&#51089;&#50629;%20ing%20Project\project\HWP(&#52572;&#51333;)\DATA\OUT\YES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project\&#48120;&#46020;&#54532;&#46972;&#51088;\&#44256;&#52384;&#51221;&#51228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down\WINDOWS\TEMP\&#51064;&#49324;&#47749;&#47161;(&#51204;&#44592;&#49444;&#48708;)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Documents%20and%20Settings\&#49548;&#46972;&#44732;\Local%20Settings\Temporary%20Internet%20Files\Content.IE5\H9SK3VWF\&#44053;&#46041;\&#44536;&#47084;&#48652;%20&#49464;&#52377;%20%20&#51068;&#50948;&#45824;&#44032;%20&#52280;&#4425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1652;\&#49688;&#47196;&#51060;&#49444;\EXCEL\DOWOO\BT\BT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340;&#51221;\&#45453;&#49548;&#50612;&#47784;\My%20Documents\GOOMI\DOHWA0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51204;&#47141;\&#44608;&#49457;&#46973;2001.11.11\&#49324;&#50629;&#44288;&#47144;\2-&#49444;&#44228;&#44288;&#47144;\2001&#45380;&#46020;%20&#49444;&#44228;\&#44277;&#53685;&#45800;&#44032;&#54408;&#47785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PROJECT\&#49569;&#46041;&#50577;&#49688;&#51109;\&#47588;&#44257;&#50669;&#49324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PROJECT/KANG/HWP/OK/HWP/DF98513/PROJECT/LOAD/BONGSAN/BONG/HWP/OUT/YES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0976;&#51648;&#49345;&#48152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2285;&#44397;\&#45453;&#49688;&#49328;&#47932;&#50976;&#53685;\HIT30\CACHE\&#49328;&#52636;&#45236;&#50669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WINDOWS\&#48148;&#53461;%20&#54868;&#47732;\&#50669;&#49324;&#49328;&#52636;\&#47588;&#44257;&#50669;&#49324;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CAD\WORK\RAIL\JANGHANG\EXCEL\&#47588;&#44257;&#50669;&#493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JJ-2\OLED&#45236;&#50669;&#49436;-&#51204;&#44592;&#44228;&#5110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3468;&#44508;\C\&#51204;&#44592;&#45236;&#50669;&#49436;\2000&#45380;\&#49457;&#49688;&#50808;3&#44397;\&#51204;&#44592;&#45236;&#50669;&#49436;\(&#50577;&#49885;)&#45236;&#50669;&#49436;,%20&#46041;&#50896;&#51064;&#47141;,%20&#51088;&#51116;&#45800;&#44032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@yyk\reference\&#51204;&#46972;&#49440;\&#45236;&#50669;&#49436;\&#49888;&#49444;\01_&#45800;&#44032;&#49328;&#52636;&#49436;(&#51061;&#49328;~&#49692;&#52380;)_work(&#50696;&#44032;&#50857;)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BANDAL\EXCEL\RAHMEN\RAHMEN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4984;1\amco\Documents%20and%20Settings\&#44277;&#49324;&#44288;&#47532;\My%20Documents\&#48155;&#51008;%20&#54028;&#51068;\Documents%20and%20Settings\&#44277;&#49324;&#44288;&#47532;\My%20Documents\&#44277;&#49324;&#44288;&#47532;&#54016;\&#44592;&#49457;&#44288;&#47144;\&#51088;&#44552;&#52397;&#44396;628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98\98&#49444;&#44228;\&#46020;&#45812;&#44396;&#45236;&#44256;&#48176;&#49440;&#47196;&#51060;&#49444;&#44277;&#49324;\&#46020;&#45812;&#44396;&#45236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&#51204;&#52384;\&#44277;&#49324;&#52265;&#44277;\&#44277;&#49324;&#52265;&#44277;\&#49933;&#50857;&#51204;&#52384;&#48320;&#51204;&#49548;&#50808;%209&#44060;&#49548;%20&#48320;&#51204;&#49444;&#48708;%20&#48372;&#49688;&#44277;&#49324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4396;&#51312;&#48516;&#50556;\&#50689;%20&#50900;\&#45909;&#49345;-&#50672;&#45909;\&#49688;&#47049;\&#49688;&#47049;&#51665;&#44228;&#54364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48149;&#50689;&#46041;\&#44277;&#47924;\&#54861;&#51228;&#44368;\&#54861;&#51228;&#44368;&#49444;&#44228;&#45236;&#50669;&#49436;-&#49688;&#51221;&#51473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1221;&#50516;&#49436;&#49885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MAYBE/&#51088;&#51116;&#47932;&#47049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WINDOWS\&#48148;&#53461;%20&#54868;&#47732;\&#46041;&#50500;-1&#52264;\&#52280;&#44256;-&#51060;&#47928;\LMEBM005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WINDOWS/&#48148;&#53461;%20&#54868;&#47732;/&#50669;&#49324;&#49328;&#52636;/&#47588;&#44257;&#50669;&#49324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4788;&#44592;\&#44032;&#47196;&#49688;&#51312;&#47749;\&#44221;&#44288;&#51312;&#47749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5824;&#55141;\&#44608;&#45824;&#55141;\Documents%20and%20Settings\&#50885;&#44592;\My%20Documents\&#49569;&#46041;&#50577;&#49688;&#51109;\&#47588;&#44257;&#50669;&#49324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54617;&#51060;&#49324;&#45784;\&#44608;&#50885;&#44592;%20&#49548;&#51109;&#45784;%20(h)\&#50756;&#47308;project\&#49569;&#54028;&#44396;&#52397;\&#50672;&#44036;&#45800;&#44032;\&#50976;&#50689;&#49440;%202001&#45380;%20&#51089;&#50629;\&#45800;&#44032;&#44228;&#50557;\&#45380;&#44036;&#45800;&#44032;&#49444;&#44228;%2001&#45380;%20&#48156;&#51452;&#50857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2004\&#44221;&#51204;&#49440;%20&#45236;&#50669;\&#49444;&#44228;&#49436;\&#45236;&#50669;&#49436;(1&#52264;&#49688;&#51221;)\&#52384;&#44144;\&#45236;&#50669;&#4943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project\PROJECT\KANG\HWP\OK\HWP\DF98513\PROJECT\LOAD\BONGSAN\BONG\HWP\OUT\YES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project\PROJECT\KANG\HWP\OK\HWP\DF98513\PROJECT\LOAD\BONGSAN\BONG\HWP\OUT\YES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54532;&#47196;&#51229;&#53944;\&#45824;&#51204;&#44552;&#44256;&#46041;&#47588;&#47549;&#51109;\&#44592;&#48152;%20&#45225;&#54408;%20&#51312;&#51221;\1Kumgo&#44592;&#48152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&#51088;&#47308;&#51665;\&#51068;&#48152;&#51088;&#47308;\&#44032;&#47196;&#46321;\&#53552;&#45328;&#45236;&#50669;&#52509;&#44292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0.3.2:8002/cgi-bin/brm.cgi/CAD/WORK/RAIL/JANGHANG/EXCEL/&#47588;&#44257;&#50669;&#49324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85;&#44592;\&#51089;&#50629;project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D TR보호대기초"/>
      <sheetName val="가로등기초"/>
      <sheetName val="HANDHOLE(2)"/>
      <sheetName val="자료"/>
      <sheetName val="예가표"/>
      <sheetName val="일위"/>
      <sheetName val="내역표지"/>
      <sheetName val="설직재-1"/>
      <sheetName val="제직재"/>
      <sheetName val="6PILE  (돌출)"/>
      <sheetName val="밸브설치"/>
      <sheetName val="DATA"/>
      <sheetName val="일위대가(1)"/>
      <sheetName val="터파기및재료"/>
      <sheetName val="단면 (2)"/>
      <sheetName val="교각1"/>
      <sheetName val="노임"/>
      <sheetName val="노임단가"/>
      <sheetName val="#REF"/>
      <sheetName val="3.공통공사대비"/>
      <sheetName val="약품설비"/>
      <sheetName val="중기사용료"/>
      <sheetName val="40총괄"/>
      <sheetName val="40집계"/>
      <sheetName val="사통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일위대가"/>
      <sheetName val="원가계산서"/>
      <sheetName val="공사비증감"/>
      <sheetName val="#REF"/>
      <sheetName val="공사비예산서(토목분)"/>
      <sheetName val="원가계산서 (2)"/>
      <sheetName val="대한진각종앞"/>
      <sheetName val="노임단가"/>
      <sheetName val="2공구산출내역"/>
      <sheetName val="화재 탐지 설비"/>
      <sheetName val="일위대가(계측기설치)"/>
      <sheetName val="DATA"/>
      <sheetName val="우각부보강"/>
      <sheetName val="가도공"/>
      <sheetName val="PAD TR보호대기초"/>
      <sheetName val="가로등기초"/>
      <sheetName val="HANDHOLE(2)"/>
      <sheetName val="내역표지"/>
      <sheetName val="집계표(육상)"/>
      <sheetName val="지급자재"/>
      <sheetName val="단면 (2)"/>
      <sheetName val="교각계산"/>
      <sheetName val="암거공"/>
      <sheetName val="예총"/>
      <sheetName val="건축내역서"/>
      <sheetName val="설비내역서"/>
      <sheetName val="전기내역서"/>
      <sheetName val="집계표"/>
      <sheetName val="전기"/>
      <sheetName val="전선 및 전선관"/>
      <sheetName val="_x0003__x0008__x0003_가̢"/>
      <sheetName val="ABUT수량-A1"/>
      <sheetName val="L형옹벽단위수량(35)"/>
      <sheetName val="DATE"/>
      <sheetName val="1호맨홀토공"/>
      <sheetName val="우수"/>
      <sheetName val="원형1호맨홀토공수량"/>
      <sheetName val="금액내역서"/>
      <sheetName val="단위수량"/>
      <sheetName val="토사(PE)"/>
      <sheetName val="수량산출"/>
      <sheetName val="8.석축단위(H=1.5M)"/>
      <sheetName val="지장물C"/>
      <sheetName val="기계경비"/>
      <sheetName val="Sheet1 (2)"/>
      <sheetName val="종배수관"/>
      <sheetName val="Sheet1"/>
      <sheetName val="급수관조서"/>
      <sheetName val="지구단위계획"/>
      <sheetName val="세부내역"/>
      <sheetName val="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원내역"/>
      <sheetName val="내역서01"/>
      <sheetName val="수목표준대가"/>
      <sheetName val="일위대가 (PM)"/>
      <sheetName val="설계개요"/>
      <sheetName val="일위대가(여기까지)"/>
      <sheetName val="품셈"/>
      <sheetName val="시설일위"/>
      <sheetName val="상 부"/>
      <sheetName val="집수정(600-700)"/>
      <sheetName val="입찰안"/>
      <sheetName val="DATA"/>
      <sheetName val="#REF"/>
      <sheetName val="무근깨기"/>
      <sheetName val="공사비증감"/>
      <sheetName val="집계표"/>
      <sheetName val="설계"/>
      <sheetName val="계정"/>
      <sheetName val="일위대가(가설)"/>
      <sheetName val="노무"/>
      <sheetName val="토공사"/>
      <sheetName val="woo(mac)"/>
      <sheetName val="교각계산"/>
      <sheetName val="PRICE"/>
      <sheetName val="001"/>
      <sheetName val="cable-data"/>
      <sheetName val="SG"/>
      <sheetName val="토공집계표"/>
      <sheetName val="1.설계조건"/>
      <sheetName val="수목데이타 "/>
      <sheetName val="결과조달"/>
      <sheetName val="0226"/>
      <sheetName val="하수급견적대비"/>
      <sheetName val="현장관리비_산출내역"/>
      <sheetName val="상_부"/>
      <sheetName val="현장관리비_산출내역1"/>
      <sheetName val="상_부1"/>
      <sheetName val="노단"/>
      <sheetName val="일위대가(계측기설치)"/>
      <sheetName val="부대공Ⅱ"/>
      <sheetName val="설계가"/>
      <sheetName val="01"/>
      <sheetName val="EQ-R1"/>
      <sheetName val="기기리스트"/>
      <sheetName val="S0"/>
      <sheetName val="공문"/>
      <sheetName val="낙찰표"/>
      <sheetName val="Sheet1"/>
      <sheetName val="ⴭⴭⴭⴭⴭ"/>
      <sheetName val="총괄내역서"/>
      <sheetName val="일위대가목차"/>
      <sheetName val="ExcelObject"/>
      <sheetName val="1TL종점(1)"/>
      <sheetName val="Pier 3"/>
      <sheetName val="2.대외공문"/>
      <sheetName val="연돌일위집계"/>
      <sheetName val="A-4"/>
      <sheetName val="이름표지정"/>
      <sheetName val="목표세부명세"/>
      <sheetName val="Sheet1 (2)"/>
      <sheetName val="원형1호맨홀토공수량"/>
      <sheetName val="노임단가"/>
      <sheetName val="입찰내역 발주처 양식"/>
      <sheetName val="Sheet4"/>
      <sheetName val="수로단위수량"/>
      <sheetName val="일위대가"/>
      <sheetName val="●내역"/>
      <sheetName val="건축단가"/>
      <sheetName val="일위목록"/>
      <sheetName val="BID"/>
      <sheetName val="list"/>
      <sheetName val="건축내역"/>
      <sheetName val="내역"/>
      <sheetName val="계수시트"/>
      <sheetName val="원가계산서"/>
      <sheetName val="단위수량"/>
      <sheetName val="조명시설"/>
      <sheetName val="내역서"/>
      <sheetName val="구조물철거타공정이월"/>
      <sheetName val="단면 (2)"/>
      <sheetName val="6PILE  (돌출)"/>
      <sheetName val="Sheet2"/>
      <sheetName val="전차선로 물량표"/>
      <sheetName val="유림골조"/>
      <sheetName val="공통비(전체)"/>
      <sheetName val="토목공사"/>
      <sheetName val="새공통(96임금인상기준)"/>
      <sheetName val="비교1"/>
      <sheetName val="유림총괄"/>
      <sheetName val="단가표"/>
      <sheetName val="TARGET"/>
      <sheetName val="역T형"/>
      <sheetName val="가도공"/>
      <sheetName val="제출내역 (2)"/>
      <sheetName val="투찰"/>
      <sheetName val="공통가설"/>
      <sheetName val="현장경비"/>
      <sheetName val="방배동내역(리라)"/>
      <sheetName val="건축공사집계표"/>
      <sheetName val="방배동내역 (총괄)"/>
      <sheetName val="부대공사총괄"/>
      <sheetName val="방배동내역(한영)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1.경관조명산출"/>
      <sheetName val="1.경관조명산출집계"/>
      <sheetName val="PAINT"/>
      <sheetName val="갑지"/>
      <sheetName val="Sheet9"/>
      <sheetName val="전기자료"/>
      <sheetName val="Sheet14"/>
      <sheetName val="Sheet10"/>
      <sheetName val="Sheet13"/>
      <sheetName val="GI-LIST"/>
      <sheetName val="기계경비일람"/>
      <sheetName val="노임"/>
      <sheetName val="데이타"/>
      <sheetName val="예가표"/>
      <sheetName val="Eq. Mobilization"/>
      <sheetName val="토공실행"/>
      <sheetName val="실행대비"/>
      <sheetName val="인건비"/>
      <sheetName val="MAT_N048"/>
      <sheetName val="대전21토목내역서"/>
      <sheetName val="제수변수량"/>
      <sheetName val="96노임기준"/>
      <sheetName val="충돌 내용"/>
      <sheetName val=" 내역"/>
      <sheetName val="IW-LIST"/>
      <sheetName val="기성내역1"/>
      <sheetName val="배수내역(98년도분)"/>
      <sheetName val="P.M 별"/>
      <sheetName val="1ST"/>
      <sheetName val="타견적(을)"/>
      <sheetName val="건축2"/>
      <sheetName val="일위대가표"/>
      <sheetName val="일위(PN)"/>
      <sheetName val="견적990322"/>
      <sheetName val="기둥강재집계"/>
      <sheetName val="CAL"/>
      <sheetName val="DATE"/>
      <sheetName val="신규일위대가"/>
      <sheetName val="설계조건"/>
      <sheetName val="설계산출표지"/>
      <sheetName val="충주"/>
      <sheetName val="Total"/>
      <sheetName val="대비"/>
      <sheetName val="차액보증"/>
      <sheetName val="COVER"/>
      <sheetName val="경비실"/>
      <sheetName val="U-TYPE(1)"/>
      <sheetName val="경산"/>
      <sheetName val="터파기및재료"/>
      <sheetName val="9GNG운반"/>
      <sheetName val="방음벽기초"/>
      <sheetName val="자재단가"/>
      <sheetName val="설계명세서"/>
      <sheetName val="예산명세서"/>
      <sheetName val="자료입력"/>
      <sheetName val="실행내역"/>
      <sheetName val="실행내역 "/>
      <sheetName val="가공비"/>
      <sheetName val="예정(3)"/>
      <sheetName val="예산변경사항"/>
      <sheetName val="날개벽"/>
      <sheetName val="공종별자재"/>
      <sheetName val="가락화장을지"/>
      <sheetName val="자재단가비교표"/>
      <sheetName val="지장물C"/>
      <sheetName val="1호맨홀토공"/>
      <sheetName val="견적의뢰"/>
      <sheetName val="냉천부속동"/>
      <sheetName val="조경"/>
      <sheetName val="건축"/>
      <sheetName val="최적단면"/>
      <sheetName val="산출내역서"/>
      <sheetName val="본선 토공 분배표"/>
      <sheetName val="변경집계표"/>
      <sheetName val="Requirement(Work Crew)"/>
      <sheetName val="지수"/>
      <sheetName val="동원(3)"/>
      <sheetName val="중기일위대가"/>
      <sheetName val="9월"/>
      <sheetName val="해평견적"/>
      <sheetName val="실행철강하도"/>
      <sheetName val="우수공"/>
      <sheetName val="AHU집계"/>
      <sheetName val="공조기휀"/>
      <sheetName val="공조기"/>
      <sheetName val="설계내역"/>
      <sheetName val="건축집계"/>
      <sheetName val="단면가정"/>
      <sheetName val="바닥판"/>
      <sheetName val="직재"/>
      <sheetName val="중기산출근거"/>
      <sheetName val="일위대가_목록"/>
      <sheetName val="database"/>
      <sheetName val="현장관리비"/>
      <sheetName val="건축원가"/>
      <sheetName val="건축공사실행"/>
      <sheetName val="약품공급2"/>
      <sheetName val="DATA-UPS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금액총괄표"/>
      <sheetName val="laroux"/>
      <sheetName val="단가조사서"/>
      <sheetName val="장비단가비교표"/>
      <sheetName val="산출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기자재단가"/>
      <sheetName val="배관단가"/>
      <sheetName val="단가구분"/>
      <sheetName val="PCODE"/>
      <sheetName val="배관자재 단가조사서"/>
      <sheetName val="산출내역"/>
      <sheetName val="토목"/>
      <sheetName val="품질관리비"/>
      <sheetName val="기계 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시운전비(계약직)"/>
      <sheetName val="ELECTRIC"/>
      <sheetName val="CTEMCOST"/>
      <sheetName val="SCHEDULE"/>
      <sheetName val="침출배관"/>
      <sheetName val="WORK"/>
      <sheetName val="노무비목록표"/>
      <sheetName val="자재단가대비표"/>
      <sheetName val="중기목록표"/>
      <sheetName val="기계경비"/>
      <sheetName val="단가산출근거목록표"/>
      <sheetName val="내역산근"/>
      <sheetName val="총괄내역서 (2)"/>
      <sheetName val="내역서 (2)"/>
      <sheetName val="일위대가목록표"/>
      <sheetName val="일위대가 (2)"/>
      <sheetName val="내역산근 (2)"/>
      <sheetName val="세대내부"/>
      <sheetName val="PROJECT BRIEF"/>
      <sheetName val="골조시행"/>
      <sheetName val="금융비용"/>
      <sheetName val="전신환매도율"/>
      <sheetName val="misc"/>
      <sheetName val="Sheet3"/>
      <sheetName val="Sheet5"/>
      <sheetName val="Sheet6"/>
      <sheetName val="?????"/>
      <sheetName val="EQT-ESTN"/>
      <sheetName val="견적서"/>
      <sheetName val="물가자료"/>
      <sheetName val="정부노임단가"/>
      <sheetName val="3.공통공사대비"/>
      <sheetName val="¿ø°¡°è»ê¼­"/>
      <sheetName val="±Ý¾×ÃÑ°ýÇ¥"/>
      <sheetName val="±Ý¾×³»¿ª¼­"/>
      <sheetName val="´Ü°¡Á¶»ç¼­"/>
      <sheetName val="Àåºñ´Ü°¡ºñ±³Ç¥"/>
      <sheetName val="ÀÏÀ§´ë°¡¸ñÂ÷"/>
      <sheetName val="ÀÏÀ§´ë°¡"/>
      <sheetName val="»êÃâ¼­"/>
      <sheetName val="Áý°èÇ¥"/>
      <sheetName val="SUPPORT»êÃâ¼­"/>
      <sheetName val="supportÁý°è"/>
      <sheetName val="WALKWAY Áý°è"/>
      <sheetName val="HOISTRAILÁý°è"/>
      <sheetName val="2°ø±¸°ü±Þ"/>
      <sheetName val="2°ø±¸µµ±Þ"/>
      <sheetName val="³»¿ª¼­"/>
      <sheetName val="±âÀÚÀç´Ü°¡"/>
      <sheetName val="¹è°ü´Ü°¡"/>
      <sheetName val="ÀÏÀ§´ë°¡Ç¥"/>
      <sheetName val="´Ü°¡Ç¥"/>
      <sheetName val="´Ü°¡±¸ºÐ"/>
      <sheetName val="³âÂ÷»ç¿ë³»¿ª"/>
      <sheetName val="Àü±â1°úÀÚ·á"/>
      <sheetName val="°¢¼­(±³Åë»ç°í)"/>
      <sheetName val="°³º°°èÈ¹¼­"/>
      <sheetName val="°ø»ç³»¿ë"/>
      <sheetName val="Áõ¼³CMº¸¼ö"/>
      <sheetName val="¿ëÁ¢±âÇöÈ²"/>
      <sheetName val="¹«Àü±â"/>
      <sheetName val="°æÀ§¼­"/>
      <sheetName val="ÀÛ¾÷ÀÏÁö"/>
      <sheetName val="ÀÏÁö"/>
      <sheetName val="¿ù°£°øÁ¤"/>
      <sheetName val="°èÃø°ü¸®(°¡·Î)"/>
      <sheetName val="´çÁ÷Ç¥"/>
      <sheetName val="¾ÈÀü°ü¸®°úÀÏÁö"/>
      <sheetName val="°ø»çÇöÈ²º¸°í"/>
      <sheetName val="ÀÎ°Çºñ"/>
      <sheetName val="¹è°üÀÚÀç ´Ü°¡Á¶»ç¼­"/>
      <sheetName val="¼ö·®»êÃâ¼­"/>
      <sheetName val="»êÃâ³»¿ª"/>
      <sheetName val="Åä¸ñ"/>
      <sheetName val="Ç°Áú°ü¸®ºñ"/>
      <sheetName val="°ÇÃà"/>
      <sheetName val="±â°è "/>
      <sheetName val="¼³Ä¡°ø»ç"/>
      <sheetName val="»ç±ÞÀÚÀç´ë"/>
      <sheetName val="´Ü°¡ºñ±³"/>
      <sheetName val="4. ¹è°ü°ø»ç"/>
      <sheetName val="3.½Ã¿îÀüºñ"/>
      <sheetName val="¿ø°¡°è»ê"/>
      <sheetName val="ÃÑ°ý³»¿ª"/>
      <sheetName val="½Ã¿îÀüºñ(°è¾àÁ÷)"/>
      <sheetName val="Ä§Ãâ¹è°ü"/>
      <sheetName val="°á°úÁ¶´Þ"/>
      <sheetName val="½ÇÇàÃ¶°­ÇÏµµ"/>
      <sheetName val="¼³°è"/>
      <sheetName val="°ßÀû¼­"/>
      <sheetName val="¿¬µ¹ÀÏÀ§Áý°è"/>
      <sheetName val="2000년1차"/>
      <sheetName val="9-1차이내역."/>
      <sheetName val="전기공사"/>
      <sheetName val="H腏ISTRAIL집계"/>
      <sheetName val="2공구도급_x0007_嘀塘塘塘_x0003_됁᳅ׁĀ기자재단가_x0004_、¼²֬Ā일위대"/>
      <sheetName val="해전배수"/>
      <sheetName val="IMP(MAIN)"/>
      <sheetName val="IMP (REACTOR)"/>
      <sheetName val="단가"/>
      <sheetName val="밸브설치"/>
      <sheetName val="손익분석"/>
      <sheetName val="예산대비"/>
      <sheetName val="CIVIL4"/>
      <sheetName val="연습"/>
      <sheetName val="지수결과표-3"/>
      <sheetName val="소방"/>
      <sheetName val="총괄표"/>
      <sheetName val="집계"/>
      <sheetName val="식재인부"/>
      <sheetName val="SEC 1-D850"/>
      <sheetName val="각종손료"/>
      <sheetName val="G2설비도급"/>
      <sheetName val="물집"/>
      <sheetName val="배관단가조사서"/>
      <sheetName val="금융"/>
      <sheetName val="기자재비"/>
      <sheetName val="기준FACTOR"/>
      <sheetName val="1단계"/>
      <sheetName val="대림경상68억"/>
      <sheetName val="공량산출서"/>
      <sheetName val="_____"/>
      <sheetName val="WALKWAY_집계"/>
      <sheetName val="4__배관공사"/>
      <sheetName val="3_시운전비"/>
      <sheetName val="배관자재_단가조사서"/>
      <sheetName val="기계_"/>
      <sheetName val="3_공통공사대비"/>
      <sheetName val="WALKWAY_Áý°è"/>
      <sheetName val="¹è°üÀÚÀç_´Ü°¡Á¶»ç¼­"/>
      <sheetName val="±â°è_"/>
      <sheetName val="4__¹è°ü°ø»ç"/>
      <sheetName val="3_½Ã¿îÀüºñ"/>
      <sheetName val="9-1차이내역_"/>
      <sheetName val="2공구도급嘀塘塘塘됁᳅ׁĀ기자재단가、¼²֬Ā일위대"/>
      <sheetName val="IMP_(REACTOR)"/>
      <sheetName val="단가산출"/>
      <sheetName val="코드표"/>
      <sheetName val="기성2"/>
      <sheetName val="106C0300"/>
      <sheetName val="Baby일위대가"/>
      <sheetName val="철집"/>
      <sheetName val="공사개요(사업승인)"/>
      <sheetName val="공사비예산서(토목분)"/>
      <sheetName val="산출조서1"/>
      <sheetName val="설계예산서"/>
      <sheetName val="오억미만"/>
      <sheetName val="아파트 "/>
      <sheetName val="시중노임(공사)"/>
      <sheetName val="손익현황"/>
      <sheetName val="현황CODE"/>
      <sheetName val="가격조사서"/>
      <sheetName val="O-단가조사서"/>
      <sheetName val="토공수량"/>
      <sheetName val="말고개터널조명전압강하"/>
      <sheetName val="품셈TABLE"/>
      <sheetName val="간접경상비"/>
      <sheetName val="DHEQSUPT"/>
      <sheetName val="단중"/>
      <sheetName val="품셈표"/>
      <sheetName val="대치판정"/>
      <sheetName val="사업분석"/>
      <sheetName val="배수내역"/>
      <sheetName val="J直材4"/>
      <sheetName val="archi(본사)"/>
      <sheetName val="HVAC"/>
      <sheetName val="5월"/>
      <sheetName val="10월"/>
      <sheetName val="Config"/>
      <sheetName val="부속동"/>
      <sheetName val="토목주소"/>
      <sheetName val="프랜트면허"/>
      <sheetName val="주요공사"/>
      <sheetName val="공종단가"/>
      <sheetName val="EP0618"/>
      <sheetName val="5)수리분석내역 "/>
      <sheetName val="직접경비"/>
      <sheetName val="직접인건비"/>
      <sheetName val="맨홀수량산출"/>
      <sheetName val="대로근거"/>
      <sheetName val="ABUT수량-A1"/>
      <sheetName val="FAB별"/>
      <sheetName val="을지"/>
      <sheetName val="교대"/>
      <sheetName val="산출근거"/>
      <sheetName val="간접비"/>
      <sheetName val="날개벽(시점좌측)"/>
      <sheetName val="침사지재료단위"/>
      <sheetName val="말뚝지지력산정"/>
      <sheetName val="안산기계장치"/>
      <sheetName val="D-3109"/>
      <sheetName val="관로수량집계표"/>
      <sheetName val="관로수량총괄집계표"/>
      <sheetName val="수량산출"/>
      <sheetName val="2.군관리계획-개요"/>
      <sheetName val="적용노임"/>
      <sheetName val="산출2-기기동력"/>
      <sheetName val="세륜세차시설단위수량 "/>
      <sheetName val="건축내역서"/>
      <sheetName val="설비내역서"/>
      <sheetName val="전기내역서"/>
      <sheetName val="경상직원"/>
      <sheetName val="중로근거"/>
      <sheetName val="가시설흙막이"/>
      <sheetName val="일위"/>
      <sheetName val="안정계산"/>
      <sheetName val="단면검토"/>
      <sheetName val="input"/>
      <sheetName val="1호인버트수량"/>
      <sheetName val="석축설면"/>
      <sheetName val="법면단"/>
      <sheetName val="골막이(야매)"/>
      <sheetName val="BOX"/>
      <sheetName val="특수선일위대가"/>
      <sheetName val="주공 갑지"/>
      <sheetName val="Sheet1_(2)"/>
      <sheetName val="Eq__Mobilization"/>
      <sheetName val="1_설계조건"/>
      <sheetName val="수목데이타_"/>
      <sheetName val="소일위대가코드표"/>
      <sheetName val="단위단가"/>
      <sheetName val="빗물받이(910-510-410)"/>
      <sheetName val="실행내역(현대)"/>
      <sheetName val="아울렛박스"/>
      <sheetName val="unitpric"/>
      <sheetName val="기계경비(시간당)"/>
      <sheetName val="램머"/>
      <sheetName val="중기사용료산출근거"/>
      <sheetName val="단가산출2"/>
      <sheetName val="단가 및 재료비"/>
      <sheetName val="8.PILE  (돌출)"/>
      <sheetName val="역T형(H=6.0) (2)"/>
      <sheetName val="본체"/>
      <sheetName val="교대(A1)"/>
      <sheetName val="토사(PE)"/>
      <sheetName val="가시설단위수량"/>
      <sheetName val="SORCE1"/>
      <sheetName val="도로면적노선집계"/>
      <sheetName val="인부노임"/>
      <sheetName val="단가산출목록"/>
      <sheetName val="공사비증감대비표"/>
      <sheetName val="식당동(010424)"/>
      <sheetName val="항목(1)"/>
      <sheetName val="BOOK4"/>
      <sheetName val="SLAB근거-1"/>
      <sheetName val="깨기"/>
      <sheetName val="교각1"/>
      <sheetName val="부하계산서"/>
      <sheetName val="부하(성남)"/>
      <sheetName val="견적조건"/>
      <sheetName val="사방댐터파기"/>
      <sheetName val="화재 탐지 설비"/>
      <sheetName val="2공구산출내역"/>
      <sheetName val="정SW(원)"/>
      <sheetName val="발신정보"/>
      <sheetName val="백암비스타내역"/>
      <sheetName val="참고자료"/>
      <sheetName val="evaluate"/>
      <sheetName val="사통"/>
      <sheetName val="_x0002__x0000__x0000__x0000__x0010_ü"/>
      <sheetName val="_x0000__x0000__x0000__x0001__x0000__x0000__x0008_¬©º(Ì_x000b__x0000__x0000_ExcelObject_x0008__x0000__x0001_1_x0000_"/>
      <sheetName val="설계예산2"/>
      <sheetName val="상_부2"/>
      <sheetName val="현장관리비_산출내역2"/>
      <sheetName val="1_설계조건1"/>
      <sheetName val="수목데이타_1"/>
      <sheetName val="Pier_3"/>
      <sheetName val="2_대외공문"/>
      <sheetName val="Sheet1_(2)1"/>
      <sheetName val="입찰내역_발주처_양식"/>
      <sheetName val="6PILE__(돌출)"/>
      <sheetName val="일위대가_(PM)"/>
      <sheetName val="1_경관조명산출"/>
      <sheetName val="1_경관조명산출집계"/>
      <sheetName val="Eq__Mobilization1"/>
      <sheetName val="전차선로_물량표"/>
      <sheetName val="제출내역_(2)"/>
      <sheetName val="P_M_별"/>
      <sheetName val="충돌_내용"/>
      <sheetName val="PAD_TR보호대기초"/>
      <sheetName val="_내역"/>
      <sheetName val="실행내역_"/>
      <sheetName val="단면_(2)"/>
      <sheetName val="방배동내역_(총괄)"/>
      <sheetName val="주공_갑지"/>
      <sheetName val="형민조경 (2)"/>
      <sheetName val="표지"/>
      <sheetName val="TOP"/>
      <sheetName val="C3"/>
      <sheetName val="철골공사"/>
      <sheetName val="구성비"/>
      <sheetName val="BOX-1510"/>
      <sheetName val="G.R300경비"/>
      <sheetName val="COL"/>
      <sheetName val="자판실행"/>
      <sheetName val="단위중량"/>
      <sheetName val="MOTOR"/>
      <sheetName val="NOMUBI"/>
      <sheetName val="sw1"/>
      <sheetName val="기계총괄"/>
      <sheetName val="기계"/>
      <sheetName val="설비"/>
      <sheetName val="시운전비"/>
      <sheetName val="기자재"/>
      <sheetName val="기1"/>
      <sheetName val="기2"/>
      <sheetName val="기3"/>
      <sheetName val="기4"/>
      <sheetName val="기5"/>
      <sheetName val="기6"/>
      <sheetName val="기7"/>
      <sheetName val="기8"/>
      <sheetName val="기9"/>
      <sheetName val="기10"/>
      <sheetName val="기11"/>
      <sheetName val="기12"/>
      <sheetName val="기자재설치"/>
      <sheetName val="기설1"/>
      <sheetName val="기설2"/>
      <sheetName val="기설3"/>
      <sheetName val="기설4"/>
      <sheetName val="기설5"/>
      <sheetName val="기설6"/>
      <sheetName val="기설7"/>
      <sheetName val="기설8"/>
      <sheetName val="기설9"/>
      <sheetName val="기설10"/>
      <sheetName val="기설11"/>
      <sheetName val="기설12"/>
      <sheetName val="배관자재"/>
      <sheetName val="배관1"/>
      <sheetName val="배관2"/>
      <sheetName val="배관3"/>
      <sheetName val="배관4"/>
      <sheetName val="배관5"/>
      <sheetName val="배관6"/>
      <sheetName val="배관7"/>
      <sheetName val="배관8"/>
      <sheetName val="배관9"/>
      <sheetName val="배관10"/>
      <sheetName val="배관11"/>
      <sheetName val="배관12"/>
      <sheetName val="배관설치"/>
      <sheetName val="배설1"/>
      <sheetName val="배설2 "/>
      <sheetName val="배설3 "/>
      <sheetName val="배설4 "/>
      <sheetName val="배설5 "/>
      <sheetName val="배설6 "/>
      <sheetName val="배설7"/>
      <sheetName val="배설8 "/>
      <sheetName val="배설9"/>
      <sheetName val="배설10 "/>
      <sheetName val="배설11"/>
      <sheetName val="배설12"/>
      <sheetName val="철거배관"/>
      <sheetName val="기자재단가비교"/>
      <sheetName val="일위(1)"/>
      <sheetName val="일위(2)"/>
      <sheetName val="기기설치 (2)"/>
      <sheetName val="104동"/>
      <sheetName val="정렬"/>
      <sheetName val="본사업"/>
      <sheetName val="원가계산서 (학교별)"/>
      <sheetName val="M-MG1"/>
      <sheetName val="SILICATE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6">
          <cell r="D6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30신설일위대가"/>
      <sheetName val="30인공산출"/>
      <sheetName val="30산출기초"/>
      <sheetName val="30집계표"/>
      <sheetName val="30부속동수량산출"/>
      <sheetName val="30부속동수량산출근거"/>
      <sheetName val="자재단가"/>
      <sheetName val="노임단가 "/>
      <sheetName val="견적단가"/>
      <sheetName val="금액내역서"/>
      <sheetName val="노임단가"/>
      <sheetName val="40총괄"/>
      <sheetName val="40집계"/>
      <sheetName val="전기"/>
      <sheetName val="예가표"/>
      <sheetName val="대비"/>
      <sheetName val="#REF"/>
      <sheetName val="단가산출서30"/>
      <sheetName val="중기비"/>
      <sheetName val="단면 (2)"/>
      <sheetName val="DATA2000"/>
      <sheetName val="총괄내역서"/>
      <sheetName val="3.공통공사대비"/>
      <sheetName val="MACRO(MCC)"/>
      <sheetName val="ITEM"/>
      <sheetName val="A-4"/>
      <sheetName val="내역서"/>
      <sheetName val="적용단가"/>
      <sheetName val="40단가산출서"/>
      <sheetName val="가격조사서"/>
      <sheetName val="CTEMCOST"/>
      <sheetName val="EP0618"/>
    </sheetNames>
    <sheetDataSet>
      <sheetData sheetId="0"/>
      <sheetData sheetId="1" refreshError="1">
        <row r="4">
          <cell r="B4" t="str">
            <v>8. 고정차고 부속동 전력설비 신설</v>
          </cell>
        </row>
        <row r="5">
          <cell r="A5" t="str">
            <v>30신_1A</v>
          </cell>
          <cell r="B5" t="str">
            <v>1. 고압반신설</v>
          </cell>
          <cell r="C5" t="str">
            <v>HV-1,2,3,4,5(DS-AS)</v>
          </cell>
          <cell r="D5" t="str">
            <v>면</v>
          </cell>
          <cell r="E5">
            <v>1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 t="str">
            <v>x</v>
          </cell>
          <cell r="M5">
            <v>5</v>
          </cell>
        </row>
        <row r="6">
          <cell r="B6" t="str">
            <v>가) 재 료 비</v>
          </cell>
        </row>
        <row r="7">
          <cell r="B7" t="str">
            <v>고압반</v>
          </cell>
          <cell r="C7" t="str">
            <v>800*1500*2300</v>
          </cell>
          <cell r="D7" t="str">
            <v>면</v>
          </cell>
          <cell r="E7">
            <v>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 t="str">
            <v>관급</v>
          </cell>
        </row>
        <row r="8">
          <cell r="B8" t="str">
            <v>피뢰기</v>
          </cell>
          <cell r="C8" t="str">
            <v>7.2KV 7.5KA(W/D.S)</v>
          </cell>
          <cell r="D8" t="str">
            <v>조</v>
          </cell>
          <cell r="E8">
            <v>1</v>
          </cell>
        </row>
        <row r="9">
          <cell r="B9" t="str">
            <v>단로기</v>
          </cell>
          <cell r="C9" t="str">
            <v>DS 7.2KV 3P 400A</v>
          </cell>
          <cell r="D9" t="str">
            <v>조</v>
          </cell>
          <cell r="E9">
            <v>1</v>
          </cell>
        </row>
        <row r="10">
          <cell r="B10" t="str">
            <v>개폐기</v>
          </cell>
          <cell r="C10" t="str">
            <v>AS 7.2KV 3P 200A</v>
          </cell>
          <cell r="D10" t="str">
            <v>대</v>
          </cell>
          <cell r="E10">
            <v>1</v>
          </cell>
        </row>
        <row r="11">
          <cell r="B11" t="str">
            <v>나) 노 무 비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C12" t="str">
            <v>플랜트전공</v>
          </cell>
          <cell r="D12" t="str">
            <v>인</v>
          </cell>
          <cell r="E12">
            <v>3.7</v>
          </cell>
          <cell r="F12">
            <v>0</v>
          </cell>
          <cell r="G12">
            <v>0</v>
          </cell>
          <cell r="H12">
            <v>59158</v>
          </cell>
          <cell r="I12">
            <v>218884.6</v>
          </cell>
          <cell r="J12">
            <v>0</v>
          </cell>
          <cell r="K12">
            <v>0</v>
          </cell>
          <cell r="L12">
            <v>218884.6</v>
          </cell>
        </row>
        <row r="13">
          <cell r="C13" t="str">
            <v>비  계  공</v>
          </cell>
          <cell r="D13" t="str">
            <v>인</v>
          </cell>
          <cell r="E13">
            <v>2.5</v>
          </cell>
          <cell r="F13">
            <v>0</v>
          </cell>
          <cell r="G13">
            <v>0</v>
          </cell>
          <cell r="H13">
            <v>71272</v>
          </cell>
          <cell r="I13">
            <v>178180</v>
          </cell>
          <cell r="J13">
            <v>0</v>
          </cell>
          <cell r="K13">
            <v>0</v>
          </cell>
          <cell r="L13">
            <v>178180</v>
          </cell>
        </row>
        <row r="14">
          <cell r="C14" t="str">
            <v>보 통 인 부</v>
          </cell>
          <cell r="D14" t="str">
            <v>인</v>
          </cell>
          <cell r="E14">
            <v>2.5</v>
          </cell>
          <cell r="F14">
            <v>0</v>
          </cell>
          <cell r="G14">
            <v>0</v>
          </cell>
          <cell r="H14">
            <v>38932</v>
          </cell>
          <cell r="I14">
            <v>97330</v>
          </cell>
          <cell r="J14">
            <v>0</v>
          </cell>
          <cell r="K14">
            <v>0</v>
          </cell>
          <cell r="L14">
            <v>97330</v>
          </cell>
        </row>
        <row r="17">
          <cell r="B17" t="str">
            <v>다) 공구손료</v>
          </cell>
          <cell r="C17" t="str">
            <v>플랜트전공</v>
          </cell>
          <cell r="D17" t="str">
            <v>인</v>
          </cell>
          <cell r="E17">
            <v>0.11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59158</v>
          </cell>
          <cell r="K17">
            <v>6507</v>
          </cell>
          <cell r="L17">
            <v>6507</v>
          </cell>
        </row>
        <row r="18">
          <cell r="C18" t="str">
            <v>비  계  공</v>
          </cell>
          <cell r="D18" t="str">
            <v>인</v>
          </cell>
          <cell r="E18">
            <v>7.0000000000000007E-2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71272</v>
          </cell>
          <cell r="K18">
            <v>4989</v>
          </cell>
          <cell r="L18">
            <v>4989</v>
          </cell>
        </row>
        <row r="19">
          <cell r="C19" t="str">
            <v>보 통 인 부</v>
          </cell>
          <cell r="D19" t="str">
            <v>인</v>
          </cell>
          <cell r="E19">
            <v>7.0000000000000007E-2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38932</v>
          </cell>
          <cell r="K19">
            <v>2725</v>
          </cell>
          <cell r="L19">
            <v>2725</v>
          </cell>
        </row>
        <row r="26">
          <cell r="A26" t="str">
            <v>30신_1</v>
          </cell>
          <cell r="B26" t="str">
            <v>합    계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494394.6</v>
          </cell>
          <cell r="J26">
            <v>0</v>
          </cell>
          <cell r="K26">
            <v>14221</v>
          </cell>
          <cell r="L26">
            <v>508615.6</v>
          </cell>
        </row>
        <row r="29">
          <cell r="A29" t="str">
            <v>30신_2A</v>
          </cell>
          <cell r="B29" t="str">
            <v>2. 고압반신설</v>
          </cell>
          <cell r="C29" t="str">
            <v>HV-6(AS)</v>
          </cell>
          <cell r="D29" t="str">
            <v>면</v>
          </cell>
          <cell r="E29">
            <v>1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 t="str">
            <v>x</v>
          </cell>
          <cell r="M29">
            <v>1</v>
          </cell>
        </row>
        <row r="30">
          <cell r="B30" t="str">
            <v>가) 재 료 비</v>
          </cell>
        </row>
        <row r="31">
          <cell r="B31" t="str">
            <v>고압반</v>
          </cell>
          <cell r="C31" t="str">
            <v>1000*1500*2300</v>
          </cell>
          <cell r="D31" t="str">
            <v>면</v>
          </cell>
          <cell r="E31">
            <v>1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 t="str">
            <v>관급</v>
          </cell>
        </row>
        <row r="32">
          <cell r="B32" t="str">
            <v>개폐기</v>
          </cell>
          <cell r="C32" t="str">
            <v>AS 7.2KV 3P 200A</v>
          </cell>
          <cell r="D32" t="str">
            <v>대</v>
          </cell>
          <cell r="E32">
            <v>1</v>
          </cell>
        </row>
        <row r="35">
          <cell r="B35" t="str">
            <v>나) 노 무 비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C36" t="str">
            <v>플랜트전공</v>
          </cell>
          <cell r="D36" t="str">
            <v>인</v>
          </cell>
          <cell r="E36">
            <v>3.7</v>
          </cell>
          <cell r="F36">
            <v>0</v>
          </cell>
          <cell r="G36">
            <v>0</v>
          </cell>
          <cell r="H36">
            <v>59158</v>
          </cell>
          <cell r="I36">
            <v>218884.6</v>
          </cell>
          <cell r="J36">
            <v>0</v>
          </cell>
          <cell r="K36">
            <v>0</v>
          </cell>
          <cell r="L36">
            <v>218884.6</v>
          </cell>
        </row>
        <row r="37">
          <cell r="C37" t="str">
            <v>비  계  공</v>
          </cell>
          <cell r="D37" t="str">
            <v>인</v>
          </cell>
          <cell r="E37">
            <v>2.5</v>
          </cell>
          <cell r="F37">
            <v>0</v>
          </cell>
          <cell r="G37">
            <v>0</v>
          </cell>
          <cell r="H37">
            <v>71272</v>
          </cell>
          <cell r="I37">
            <v>178180</v>
          </cell>
          <cell r="J37">
            <v>0</v>
          </cell>
          <cell r="K37">
            <v>0</v>
          </cell>
          <cell r="L37">
            <v>178180</v>
          </cell>
        </row>
        <row r="38">
          <cell r="C38" t="str">
            <v>보 통 인 부</v>
          </cell>
          <cell r="D38" t="str">
            <v>인</v>
          </cell>
          <cell r="E38">
            <v>2.5</v>
          </cell>
          <cell r="F38">
            <v>0</v>
          </cell>
          <cell r="G38">
            <v>0</v>
          </cell>
          <cell r="H38">
            <v>38932</v>
          </cell>
          <cell r="I38">
            <v>97330</v>
          </cell>
          <cell r="J38">
            <v>0</v>
          </cell>
          <cell r="K38">
            <v>0</v>
          </cell>
          <cell r="L38">
            <v>97330</v>
          </cell>
        </row>
        <row r="42">
          <cell r="B42" t="str">
            <v>다) 공구손료</v>
          </cell>
        </row>
        <row r="43">
          <cell r="C43" t="str">
            <v>플랜트전공</v>
          </cell>
          <cell r="D43" t="str">
            <v>인</v>
          </cell>
          <cell r="E43">
            <v>0.11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59158</v>
          </cell>
          <cell r="K43">
            <v>6507</v>
          </cell>
          <cell r="L43">
            <v>6507</v>
          </cell>
        </row>
        <row r="44">
          <cell r="C44" t="str">
            <v>비  계  공</v>
          </cell>
          <cell r="D44" t="str">
            <v>인</v>
          </cell>
          <cell r="E44">
            <v>7.0000000000000007E-2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71272</v>
          </cell>
          <cell r="K44">
            <v>4989</v>
          </cell>
          <cell r="L44">
            <v>4989</v>
          </cell>
        </row>
        <row r="45">
          <cell r="C45" t="str">
            <v>보 통 인 부</v>
          </cell>
          <cell r="D45" t="str">
            <v>인</v>
          </cell>
          <cell r="E45">
            <v>7.0000000000000007E-2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38932</v>
          </cell>
          <cell r="K45">
            <v>2725</v>
          </cell>
          <cell r="L45">
            <v>2725</v>
          </cell>
        </row>
        <row r="51">
          <cell r="A51" t="str">
            <v>30신_2</v>
          </cell>
          <cell r="B51" t="str">
            <v>합    계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494394.6</v>
          </cell>
          <cell r="J51">
            <v>0</v>
          </cell>
          <cell r="K51">
            <v>14221</v>
          </cell>
          <cell r="L51">
            <v>508615.6</v>
          </cell>
        </row>
        <row r="54">
          <cell r="A54" t="str">
            <v>30신_3A</v>
          </cell>
          <cell r="B54" t="str">
            <v>3. 변압기신설</v>
          </cell>
          <cell r="C54" t="str">
            <v>TR-1 3상 6.6kV 100kVA</v>
          </cell>
          <cell r="D54" t="str">
            <v>면</v>
          </cell>
          <cell r="E54">
            <v>1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 t="str">
            <v>x</v>
          </cell>
          <cell r="M54">
            <v>1</v>
          </cell>
        </row>
        <row r="55">
          <cell r="B55" t="str">
            <v>가) 재 료 비</v>
          </cell>
        </row>
        <row r="56">
          <cell r="B56" t="str">
            <v>변압기반</v>
          </cell>
          <cell r="C56" t="str">
            <v>1400*1500*2600</v>
          </cell>
          <cell r="D56" t="str">
            <v>면</v>
          </cell>
          <cell r="E56">
            <v>1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 t="str">
            <v>관급</v>
          </cell>
        </row>
        <row r="57">
          <cell r="B57" t="str">
            <v>개폐기</v>
          </cell>
          <cell r="C57" t="str">
            <v>AS 7.2KV 3P 200A</v>
          </cell>
          <cell r="D57" t="str">
            <v>대</v>
          </cell>
          <cell r="E57">
            <v>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B58" t="str">
            <v>개폐기</v>
          </cell>
          <cell r="C58" t="str">
            <v>COS 7.2KV 100AF</v>
          </cell>
          <cell r="D58" t="str">
            <v>EA</v>
          </cell>
          <cell r="E58">
            <v>3</v>
          </cell>
        </row>
        <row r="59">
          <cell r="B59" t="str">
            <v>MOLD TR</v>
          </cell>
          <cell r="C59" t="str">
            <v>3상3선 6.6kV/220V 100kVA</v>
          </cell>
          <cell r="D59" t="str">
            <v>대</v>
          </cell>
          <cell r="E59">
            <v>1</v>
          </cell>
        </row>
        <row r="61">
          <cell r="B61" t="str">
            <v>나) 노 무 비</v>
          </cell>
        </row>
        <row r="62">
          <cell r="C62" t="str">
            <v>플랜트전공</v>
          </cell>
          <cell r="D62" t="str">
            <v>인</v>
          </cell>
          <cell r="E62">
            <v>4</v>
          </cell>
          <cell r="F62">
            <v>0</v>
          </cell>
          <cell r="G62">
            <v>0</v>
          </cell>
          <cell r="H62">
            <v>59158</v>
          </cell>
          <cell r="I62">
            <v>236632</v>
          </cell>
          <cell r="J62">
            <v>0</v>
          </cell>
          <cell r="K62">
            <v>0</v>
          </cell>
          <cell r="L62">
            <v>236632</v>
          </cell>
        </row>
        <row r="63">
          <cell r="C63" t="str">
            <v>비  계  공</v>
          </cell>
          <cell r="D63" t="str">
            <v>인</v>
          </cell>
          <cell r="E63">
            <v>2.7</v>
          </cell>
          <cell r="F63">
            <v>0</v>
          </cell>
          <cell r="G63">
            <v>0</v>
          </cell>
          <cell r="H63">
            <v>71272</v>
          </cell>
          <cell r="I63">
            <v>192434.40000000002</v>
          </cell>
          <cell r="J63">
            <v>0</v>
          </cell>
          <cell r="K63">
            <v>0</v>
          </cell>
          <cell r="L63">
            <v>192434.40000000002</v>
          </cell>
        </row>
        <row r="64">
          <cell r="C64" t="str">
            <v>보 통 인 부</v>
          </cell>
          <cell r="D64" t="str">
            <v>인</v>
          </cell>
          <cell r="E64">
            <v>2.7</v>
          </cell>
          <cell r="F64">
            <v>0</v>
          </cell>
          <cell r="G64">
            <v>0</v>
          </cell>
          <cell r="H64">
            <v>38932</v>
          </cell>
          <cell r="I64">
            <v>105116.40000000001</v>
          </cell>
          <cell r="J64">
            <v>0</v>
          </cell>
          <cell r="K64">
            <v>0</v>
          </cell>
          <cell r="L64">
            <v>105116.40000000001</v>
          </cell>
        </row>
        <row r="66">
          <cell r="B66" t="str">
            <v>다) 공구손료</v>
          </cell>
        </row>
        <row r="67">
          <cell r="C67" t="str">
            <v>플랜트전공</v>
          </cell>
          <cell r="D67" t="str">
            <v>인</v>
          </cell>
          <cell r="E67">
            <v>0.12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59158</v>
          </cell>
          <cell r="K67">
            <v>7098</v>
          </cell>
          <cell r="L67">
            <v>7098</v>
          </cell>
        </row>
        <row r="68">
          <cell r="C68" t="str">
            <v>비  계  공</v>
          </cell>
          <cell r="D68" t="str">
            <v>인</v>
          </cell>
          <cell r="E68">
            <v>0.08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71272</v>
          </cell>
          <cell r="K68">
            <v>5701</v>
          </cell>
          <cell r="L68">
            <v>5701</v>
          </cell>
        </row>
        <row r="69">
          <cell r="C69" t="str">
            <v>보 통 인 부</v>
          </cell>
          <cell r="D69" t="str">
            <v>인</v>
          </cell>
          <cell r="E69">
            <v>0.08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38932</v>
          </cell>
          <cell r="K69">
            <v>3114</v>
          </cell>
          <cell r="L69">
            <v>3114</v>
          </cell>
        </row>
        <row r="75">
          <cell r="A75" t="str">
            <v>30신_3</v>
          </cell>
          <cell r="B75" t="str">
            <v>합    계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534182.80000000005</v>
          </cell>
          <cell r="J75">
            <v>0</v>
          </cell>
          <cell r="K75">
            <v>15913</v>
          </cell>
          <cell r="L75">
            <v>550095.80000000005</v>
          </cell>
        </row>
        <row r="79">
          <cell r="A79" t="str">
            <v>30신_4A</v>
          </cell>
          <cell r="B79" t="str">
            <v>4. 변압기신설</v>
          </cell>
          <cell r="C79" t="str">
            <v>TR-2 3상 6.6kV 200kVA</v>
          </cell>
          <cell r="D79" t="str">
            <v>면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>x</v>
          </cell>
          <cell r="M79">
            <v>1</v>
          </cell>
        </row>
        <row r="80">
          <cell r="B80" t="str">
            <v>가) 재 료 비</v>
          </cell>
        </row>
        <row r="81">
          <cell r="B81" t="str">
            <v>변압기반</v>
          </cell>
          <cell r="C81" t="str">
            <v>1300*1500*2300</v>
          </cell>
          <cell r="D81" t="str">
            <v>면</v>
          </cell>
          <cell r="E81">
            <v>1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 t="str">
            <v>관급</v>
          </cell>
        </row>
        <row r="82">
          <cell r="B82" t="str">
            <v>개폐기</v>
          </cell>
          <cell r="C82" t="str">
            <v>COS 7.2KV 100AF</v>
          </cell>
          <cell r="D82" t="str">
            <v>EA</v>
          </cell>
          <cell r="E82">
            <v>3</v>
          </cell>
        </row>
        <row r="83">
          <cell r="B83" t="str">
            <v>MOLD TR</v>
          </cell>
          <cell r="C83" t="str">
            <v>3상4선 6.6kV/380-220V 200kVA</v>
          </cell>
          <cell r="D83" t="str">
            <v>대</v>
          </cell>
          <cell r="E83">
            <v>1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</row>
        <row r="86">
          <cell r="B86" t="str">
            <v>나) 노 무 비</v>
          </cell>
        </row>
        <row r="87">
          <cell r="C87" t="str">
            <v>플랜트전공</v>
          </cell>
          <cell r="D87" t="str">
            <v>인</v>
          </cell>
          <cell r="E87">
            <v>5.4</v>
          </cell>
          <cell r="F87">
            <v>0</v>
          </cell>
          <cell r="G87">
            <v>0</v>
          </cell>
          <cell r="H87">
            <v>59158</v>
          </cell>
          <cell r="I87">
            <v>319453.2</v>
          </cell>
          <cell r="J87">
            <v>0</v>
          </cell>
          <cell r="K87">
            <v>0</v>
          </cell>
          <cell r="L87">
            <v>319453.2</v>
          </cell>
        </row>
        <row r="88">
          <cell r="C88" t="str">
            <v>비  계  공</v>
          </cell>
          <cell r="D88" t="str">
            <v>인</v>
          </cell>
          <cell r="E88">
            <v>3.6</v>
          </cell>
          <cell r="F88">
            <v>0</v>
          </cell>
          <cell r="G88">
            <v>0</v>
          </cell>
          <cell r="H88">
            <v>71272</v>
          </cell>
          <cell r="I88">
            <v>256579.20000000001</v>
          </cell>
          <cell r="J88">
            <v>0</v>
          </cell>
          <cell r="K88">
            <v>0</v>
          </cell>
          <cell r="L88">
            <v>256579.20000000001</v>
          </cell>
        </row>
        <row r="89">
          <cell r="C89" t="str">
            <v>보 통 인 부</v>
          </cell>
          <cell r="D89" t="str">
            <v>인</v>
          </cell>
          <cell r="E89">
            <v>3.6</v>
          </cell>
          <cell r="F89">
            <v>0</v>
          </cell>
          <cell r="G89">
            <v>0</v>
          </cell>
          <cell r="H89">
            <v>38932</v>
          </cell>
          <cell r="I89">
            <v>140155.20000000001</v>
          </cell>
          <cell r="J89">
            <v>0</v>
          </cell>
          <cell r="K89">
            <v>0</v>
          </cell>
          <cell r="L89">
            <v>140155.20000000001</v>
          </cell>
        </row>
        <row r="93">
          <cell r="B93" t="str">
            <v>다) 공구손료</v>
          </cell>
        </row>
        <row r="94">
          <cell r="C94" t="str">
            <v>플랜트전공</v>
          </cell>
          <cell r="D94" t="str">
            <v>인</v>
          </cell>
          <cell r="E94">
            <v>0.16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59158</v>
          </cell>
          <cell r="K94">
            <v>9465</v>
          </cell>
          <cell r="L94">
            <v>9465</v>
          </cell>
        </row>
        <row r="95">
          <cell r="C95" t="str">
            <v>비  계  공</v>
          </cell>
          <cell r="D95" t="str">
            <v>인</v>
          </cell>
          <cell r="E95">
            <v>0.1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71272</v>
          </cell>
          <cell r="K95">
            <v>7127</v>
          </cell>
          <cell r="L95">
            <v>7127</v>
          </cell>
        </row>
        <row r="96">
          <cell r="C96" t="str">
            <v>보 통 인 부</v>
          </cell>
          <cell r="D96" t="str">
            <v>인</v>
          </cell>
          <cell r="E96">
            <v>0.1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38932</v>
          </cell>
          <cell r="K96">
            <v>3893</v>
          </cell>
          <cell r="L96">
            <v>3893</v>
          </cell>
        </row>
        <row r="100">
          <cell r="A100" t="str">
            <v>30신_4</v>
          </cell>
          <cell r="B100" t="str">
            <v>합    계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716187.60000000009</v>
          </cell>
          <cell r="J100">
            <v>0</v>
          </cell>
          <cell r="K100">
            <v>20485</v>
          </cell>
          <cell r="L100">
            <v>736672.60000000009</v>
          </cell>
        </row>
        <row r="104">
          <cell r="A104" t="str">
            <v>30신_5A</v>
          </cell>
          <cell r="B104" t="str">
            <v>5. 변압기신설</v>
          </cell>
          <cell r="C104" t="str">
            <v>TR-3 3상 6.6kV 350kVA</v>
          </cell>
          <cell r="D104" t="str">
            <v>면</v>
          </cell>
          <cell r="E104">
            <v>1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 t="str">
            <v>x</v>
          </cell>
          <cell r="M104">
            <v>1</v>
          </cell>
        </row>
        <row r="105">
          <cell r="B105" t="str">
            <v>가) 재 료 비</v>
          </cell>
        </row>
        <row r="106">
          <cell r="B106" t="str">
            <v>변압기반</v>
          </cell>
          <cell r="C106" t="str">
            <v>1600*1500*2300</v>
          </cell>
          <cell r="D106" t="str">
            <v>면</v>
          </cell>
          <cell r="E106">
            <v>1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 t="str">
            <v>관급</v>
          </cell>
        </row>
        <row r="107">
          <cell r="B107" t="str">
            <v>개폐기</v>
          </cell>
          <cell r="C107" t="str">
            <v>COS 7.2KV 100AF</v>
          </cell>
          <cell r="D107" t="str">
            <v>EA</v>
          </cell>
          <cell r="E107">
            <v>3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B108" t="str">
            <v>MOLD TR</v>
          </cell>
          <cell r="C108" t="str">
            <v>3상4선 6.6kV/380-220V 350kVA</v>
          </cell>
          <cell r="D108" t="str">
            <v>대</v>
          </cell>
          <cell r="E108">
            <v>1</v>
          </cell>
        </row>
        <row r="111">
          <cell r="B111" t="str">
            <v>나) 노 무 비</v>
          </cell>
        </row>
        <row r="112">
          <cell r="C112" t="str">
            <v>플랜트전공</v>
          </cell>
          <cell r="D112" t="str">
            <v>인</v>
          </cell>
          <cell r="E112">
            <v>5.9</v>
          </cell>
          <cell r="F112">
            <v>0</v>
          </cell>
          <cell r="G112">
            <v>0</v>
          </cell>
          <cell r="H112">
            <v>59158</v>
          </cell>
          <cell r="I112">
            <v>349032.2</v>
          </cell>
          <cell r="J112">
            <v>0</v>
          </cell>
          <cell r="K112">
            <v>0</v>
          </cell>
          <cell r="L112">
            <v>349032.2</v>
          </cell>
        </row>
        <row r="113">
          <cell r="C113" t="str">
            <v>비  계  공</v>
          </cell>
          <cell r="D113" t="str">
            <v>인</v>
          </cell>
          <cell r="E113">
            <v>4</v>
          </cell>
          <cell r="F113">
            <v>0</v>
          </cell>
          <cell r="G113">
            <v>0</v>
          </cell>
          <cell r="H113">
            <v>71272</v>
          </cell>
          <cell r="I113">
            <v>285088</v>
          </cell>
          <cell r="J113">
            <v>0</v>
          </cell>
          <cell r="K113">
            <v>0</v>
          </cell>
          <cell r="L113">
            <v>285088</v>
          </cell>
        </row>
        <row r="114">
          <cell r="C114" t="str">
            <v>보 통 인 부</v>
          </cell>
          <cell r="D114" t="str">
            <v>인</v>
          </cell>
          <cell r="E114">
            <v>4</v>
          </cell>
          <cell r="F114">
            <v>0</v>
          </cell>
          <cell r="G114">
            <v>0</v>
          </cell>
          <cell r="H114">
            <v>38932</v>
          </cell>
          <cell r="I114">
            <v>155728</v>
          </cell>
          <cell r="J114">
            <v>0</v>
          </cell>
          <cell r="K114">
            <v>0</v>
          </cell>
          <cell r="L114">
            <v>155728</v>
          </cell>
        </row>
        <row r="118">
          <cell r="B118" t="str">
            <v>다) 공구손료</v>
          </cell>
        </row>
        <row r="119">
          <cell r="C119" t="str">
            <v>플랜트전공</v>
          </cell>
          <cell r="D119" t="str">
            <v>인</v>
          </cell>
          <cell r="E119">
            <v>0.17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59158</v>
          </cell>
          <cell r="K119">
            <v>10056</v>
          </cell>
          <cell r="L119">
            <v>10056</v>
          </cell>
        </row>
        <row r="120">
          <cell r="C120" t="str">
            <v>비  계  공</v>
          </cell>
          <cell r="D120" t="str">
            <v>인</v>
          </cell>
          <cell r="E120">
            <v>0.12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71272</v>
          </cell>
          <cell r="K120">
            <v>8552</v>
          </cell>
          <cell r="L120">
            <v>8552</v>
          </cell>
        </row>
        <row r="121">
          <cell r="C121" t="str">
            <v>보 통 인 부</v>
          </cell>
          <cell r="D121" t="str">
            <v>인</v>
          </cell>
          <cell r="E121">
            <v>0.12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38932</v>
          </cell>
          <cell r="K121">
            <v>4671</v>
          </cell>
          <cell r="L121">
            <v>4671</v>
          </cell>
        </row>
        <row r="125">
          <cell r="A125" t="str">
            <v>30신_5</v>
          </cell>
          <cell r="B125" t="str">
            <v>합    계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789848.2</v>
          </cell>
          <cell r="J125">
            <v>0</v>
          </cell>
          <cell r="K125">
            <v>23279</v>
          </cell>
          <cell r="L125">
            <v>813127.2</v>
          </cell>
        </row>
        <row r="129">
          <cell r="A129" t="str">
            <v>30신_6A</v>
          </cell>
          <cell r="B129" t="str">
            <v>6. 변압기신설</v>
          </cell>
          <cell r="C129" t="str">
            <v>TR-4 3상 6.6kV 200kVA</v>
          </cell>
          <cell r="D129" t="str">
            <v>면</v>
          </cell>
          <cell r="E129">
            <v>1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 t="str">
            <v>x</v>
          </cell>
          <cell r="M129">
            <v>1</v>
          </cell>
        </row>
        <row r="130">
          <cell r="B130" t="str">
            <v>가) 재 료 비</v>
          </cell>
        </row>
        <row r="131">
          <cell r="B131" t="str">
            <v>변압기반</v>
          </cell>
          <cell r="C131" t="str">
            <v>1400*1500*2300</v>
          </cell>
          <cell r="D131" t="str">
            <v>면</v>
          </cell>
          <cell r="E131">
            <v>1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 t="str">
            <v>관급</v>
          </cell>
        </row>
        <row r="132">
          <cell r="B132" t="str">
            <v>개폐기</v>
          </cell>
          <cell r="C132" t="str">
            <v>COS 7.2KV 100AF</v>
          </cell>
          <cell r="D132" t="str">
            <v>EA</v>
          </cell>
          <cell r="E132">
            <v>3</v>
          </cell>
        </row>
        <row r="133">
          <cell r="B133" t="str">
            <v>MOLD TR</v>
          </cell>
          <cell r="C133" t="str">
            <v>3상3선 6.6kV/220V 200kVA</v>
          </cell>
          <cell r="D133" t="str">
            <v>대</v>
          </cell>
          <cell r="E133">
            <v>1</v>
          </cell>
        </row>
        <row r="134"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 t="str">
            <v>이설</v>
          </cell>
        </row>
        <row r="136">
          <cell r="B136" t="str">
            <v>나) 노 무 비</v>
          </cell>
        </row>
        <row r="137">
          <cell r="C137" t="str">
            <v>플랜트전공</v>
          </cell>
          <cell r="D137" t="str">
            <v>인</v>
          </cell>
          <cell r="E137">
            <v>4.0999999999999996</v>
          </cell>
          <cell r="F137">
            <v>0</v>
          </cell>
          <cell r="G137">
            <v>0</v>
          </cell>
          <cell r="H137">
            <v>59158</v>
          </cell>
          <cell r="I137">
            <v>242547.8</v>
          </cell>
          <cell r="J137">
            <v>0</v>
          </cell>
          <cell r="K137">
            <v>0</v>
          </cell>
          <cell r="L137">
            <v>242547.8</v>
          </cell>
        </row>
        <row r="138">
          <cell r="C138" t="str">
            <v>기계설치공</v>
          </cell>
          <cell r="D138" t="str">
            <v>인</v>
          </cell>
          <cell r="E138">
            <v>2.8</v>
          </cell>
          <cell r="F138">
            <v>0</v>
          </cell>
          <cell r="G138">
            <v>0</v>
          </cell>
          <cell r="H138">
            <v>54468</v>
          </cell>
          <cell r="I138">
            <v>152510.39999999999</v>
          </cell>
          <cell r="J138">
            <v>0</v>
          </cell>
          <cell r="K138">
            <v>0</v>
          </cell>
          <cell r="L138">
            <v>152510.39999999999</v>
          </cell>
        </row>
        <row r="139">
          <cell r="C139" t="str">
            <v>보 통 인 부</v>
          </cell>
          <cell r="D139" t="str">
            <v>인</v>
          </cell>
          <cell r="E139">
            <v>2.8</v>
          </cell>
          <cell r="F139">
            <v>0</v>
          </cell>
          <cell r="G139">
            <v>0</v>
          </cell>
          <cell r="H139">
            <v>38932</v>
          </cell>
          <cell r="I139">
            <v>109009.59999999999</v>
          </cell>
          <cell r="J139">
            <v>0</v>
          </cell>
          <cell r="K139">
            <v>0</v>
          </cell>
          <cell r="L139">
            <v>109009.59999999999</v>
          </cell>
        </row>
        <row r="142">
          <cell r="B142" t="str">
            <v>다) 공구손료</v>
          </cell>
        </row>
        <row r="143">
          <cell r="C143" t="str">
            <v>플랜트전공</v>
          </cell>
          <cell r="D143" t="str">
            <v>인</v>
          </cell>
          <cell r="E143">
            <v>0.12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59158</v>
          </cell>
          <cell r="K143">
            <v>7098</v>
          </cell>
          <cell r="L143">
            <v>7098</v>
          </cell>
        </row>
        <row r="144">
          <cell r="C144" t="str">
            <v>기계설치공</v>
          </cell>
          <cell r="D144" t="str">
            <v>인</v>
          </cell>
          <cell r="E144">
            <v>0.08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54468</v>
          </cell>
          <cell r="K144">
            <v>4357</v>
          </cell>
          <cell r="L144">
            <v>4357</v>
          </cell>
        </row>
        <row r="145">
          <cell r="C145" t="str">
            <v>보 통 인 부</v>
          </cell>
          <cell r="D145" t="str">
            <v>인</v>
          </cell>
          <cell r="E145">
            <v>0.08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38932</v>
          </cell>
          <cell r="K145">
            <v>3114</v>
          </cell>
          <cell r="L145">
            <v>3114</v>
          </cell>
        </row>
        <row r="150">
          <cell r="A150" t="str">
            <v>30신_6</v>
          </cell>
          <cell r="B150" t="str">
            <v>합    계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504067.79999999993</v>
          </cell>
          <cell r="J150">
            <v>0</v>
          </cell>
          <cell r="K150">
            <v>14569</v>
          </cell>
          <cell r="L150">
            <v>518636.79999999993</v>
          </cell>
        </row>
        <row r="154">
          <cell r="A154" t="str">
            <v>30신_7A</v>
          </cell>
          <cell r="B154" t="str">
            <v>7. 변압기신설</v>
          </cell>
          <cell r="C154" t="str">
            <v>TR-5 3상 6.6kV 300kVA</v>
          </cell>
          <cell r="D154" t="str">
            <v>면</v>
          </cell>
          <cell r="E154">
            <v>1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 t="str">
            <v>x</v>
          </cell>
          <cell r="M154">
            <v>1</v>
          </cell>
        </row>
        <row r="155">
          <cell r="B155" t="str">
            <v>가) 재 료 비</v>
          </cell>
        </row>
        <row r="156">
          <cell r="B156" t="str">
            <v>변압기반</v>
          </cell>
          <cell r="C156" t="str">
            <v>1500*1500*1300</v>
          </cell>
          <cell r="D156" t="str">
            <v>면</v>
          </cell>
          <cell r="E156">
            <v>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 t="str">
            <v>관급</v>
          </cell>
        </row>
        <row r="157">
          <cell r="B157" t="str">
            <v>개폐기</v>
          </cell>
          <cell r="C157" t="str">
            <v>COS 7.2KV 100AF</v>
          </cell>
          <cell r="D157" t="str">
            <v>EA</v>
          </cell>
          <cell r="E157">
            <v>3</v>
          </cell>
        </row>
        <row r="158">
          <cell r="B158" t="str">
            <v>MOLD TR</v>
          </cell>
          <cell r="C158" t="str">
            <v>3상3선 6.6kV/440V 300kVA</v>
          </cell>
          <cell r="D158" t="str">
            <v>대</v>
          </cell>
          <cell r="E158">
            <v>1</v>
          </cell>
        </row>
        <row r="161">
          <cell r="B161" t="str">
            <v>나) 노 무 비</v>
          </cell>
        </row>
        <row r="162">
          <cell r="C162" t="str">
            <v>플랜트전공</v>
          </cell>
          <cell r="D162" t="str">
            <v>인</v>
          </cell>
          <cell r="E162">
            <v>5.8</v>
          </cell>
          <cell r="F162">
            <v>0</v>
          </cell>
          <cell r="G162">
            <v>0</v>
          </cell>
          <cell r="H162">
            <v>59158</v>
          </cell>
          <cell r="I162">
            <v>343116.39999999997</v>
          </cell>
          <cell r="J162">
            <v>0</v>
          </cell>
          <cell r="K162">
            <v>0</v>
          </cell>
          <cell r="L162">
            <v>343116.39999999997</v>
          </cell>
        </row>
        <row r="163">
          <cell r="C163" t="str">
            <v>비  계  공</v>
          </cell>
          <cell r="D163" t="str">
            <v>인</v>
          </cell>
          <cell r="E163">
            <v>3.9</v>
          </cell>
          <cell r="F163">
            <v>0</v>
          </cell>
          <cell r="G163">
            <v>0</v>
          </cell>
          <cell r="H163">
            <v>71272</v>
          </cell>
          <cell r="I163">
            <v>277960.8</v>
          </cell>
          <cell r="J163">
            <v>0</v>
          </cell>
          <cell r="K163">
            <v>0</v>
          </cell>
          <cell r="L163">
            <v>277960.8</v>
          </cell>
        </row>
        <row r="164">
          <cell r="C164" t="str">
            <v>보 통 인 부</v>
          </cell>
          <cell r="D164" t="str">
            <v>인</v>
          </cell>
          <cell r="E164">
            <v>3.9</v>
          </cell>
          <cell r="F164">
            <v>0</v>
          </cell>
          <cell r="G164">
            <v>0</v>
          </cell>
          <cell r="H164">
            <v>38932</v>
          </cell>
          <cell r="I164">
            <v>151834.79999999999</v>
          </cell>
          <cell r="J164">
            <v>0</v>
          </cell>
          <cell r="K164">
            <v>0</v>
          </cell>
          <cell r="L164">
            <v>151834.79999999999</v>
          </cell>
        </row>
        <row r="167">
          <cell r="B167" t="str">
            <v>다) 공구손료</v>
          </cell>
        </row>
        <row r="168">
          <cell r="C168" t="str">
            <v>플랜트전공</v>
          </cell>
          <cell r="D168" t="str">
            <v>인</v>
          </cell>
          <cell r="E168">
            <v>0.17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59158</v>
          </cell>
          <cell r="K168">
            <v>10056</v>
          </cell>
          <cell r="L168">
            <v>10056</v>
          </cell>
        </row>
        <row r="169">
          <cell r="C169" t="str">
            <v>비  계  공</v>
          </cell>
          <cell r="D169" t="str">
            <v>인</v>
          </cell>
          <cell r="E169">
            <v>0.11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71272</v>
          </cell>
          <cell r="K169">
            <v>7839</v>
          </cell>
          <cell r="L169">
            <v>7839</v>
          </cell>
        </row>
        <row r="170">
          <cell r="C170" t="str">
            <v>보 통 인 부</v>
          </cell>
          <cell r="D170" t="str">
            <v>인</v>
          </cell>
          <cell r="E170">
            <v>0.11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38932</v>
          </cell>
          <cell r="K170">
            <v>4282</v>
          </cell>
          <cell r="L170">
            <v>4282</v>
          </cell>
        </row>
        <row r="175">
          <cell r="A175" t="str">
            <v>30신_7</v>
          </cell>
          <cell r="B175" t="str">
            <v>합    계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772912</v>
          </cell>
          <cell r="J175">
            <v>0</v>
          </cell>
          <cell r="K175">
            <v>22177</v>
          </cell>
          <cell r="L175">
            <v>795089</v>
          </cell>
        </row>
        <row r="179">
          <cell r="A179" t="str">
            <v>30신_8A</v>
          </cell>
          <cell r="B179" t="str">
            <v>8. 배전반 신설</v>
          </cell>
          <cell r="C179" t="str">
            <v>LV-01</v>
          </cell>
          <cell r="D179" t="str">
            <v>면</v>
          </cell>
          <cell r="E179">
            <v>1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 t="str">
            <v>x</v>
          </cell>
          <cell r="M179">
            <v>1</v>
          </cell>
        </row>
        <row r="180">
          <cell r="B180" t="str">
            <v>가) 재 료 비</v>
          </cell>
        </row>
        <row r="181">
          <cell r="B181" t="str">
            <v>저압반</v>
          </cell>
          <cell r="C181" t="str">
            <v>800*1500*2600</v>
          </cell>
          <cell r="D181" t="str">
            <v>면</v>
          </cell>
          <cell r="E181">
            <v>1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 t="str">
            <v>관급</v>
          </cell>
        </row>
        <row r="182">
          <cell r="B182" t="str">
            <v>A-METER</v>
          </cell>
          <cell r="C182" t="str">
            <v>110x110</v>
          </cell>
          <cell r="D182" t="str">
            <v>EA</v>
          </cell>
          <cell r="E182">
            <v>2</v>
          </cell>
        </row>
        <row r="183">
          <cell r="B183" t="str">
            <v>V-METER</v>
          </cell>
          <cell r="C183" t="str">
            <v>110x110</v>
          </cell>
          <cell r="D183" t="str">
            <v>EA</v>
          </cell>
          <cell r="E183">
            <v>2</v>
          </cell>
        </row>
        <row r="184">
          <cell r="B184" t="str">
            <v>KW-METER 3P4W</v>
          </cell>
          <cell r="C184" t="str">
            <v>110x110/150x150</v>
          </cell>
          <cell r="D184" t="str">
            <v>EA</v>
          </cell>
          <cell r="E184">
            <v>2</v>
          </cell>
        </row>
        <row r="185">
          <cell r="B185" t="str">
            <v>PF-METER 3P4W</v>
          </cell>
          <cell r="C185" t="str">
            <v>80x80/100x80</v>
          </cell>
          <cell r="D185" t="str">
            <v>EA</v>
          </cell>
          <cell r="E185">
            <v>2</v>
          </cell>
        </row>
        <row r="186">
          <cell r="B186" t="str">
            <v>C.T</v>
          </cell>
          <cell r="C186" t="str">
            <v>400/5A</v>
          </cell>
          <cell r="D186" t="str">
            <v>EA</v>
          </cell>
          <cell r="E186">
            <v>6</v>
          </cell>
        </row>
        <row r="187">
          <cell r="B187" t="str">
            <v>CONDENSER (440V)</v>
          </cell>
          <cell r="C187" t="str">
            <v>3P 10KVA (185μF)</v>
          </cell>
          <cell r="D187" t="str">
            <v>EA</v>
          </cell>
          <cell r="E187">
            <v>1</v>
          </cell>
        </row>
        <row r="188">
          <cell r="B188" t="str">
            <v>CONDENSER (440V)</v>
          </cell>
          <cell r="C188" t="str">
            <v>3P 5KVA</v>
          </cell>
          <cell r="D188" t="str">
            <v>EA</v>
          </cell>
          <cell r="E188">
            <v>1</v>
          </cell>
        </row>
        <row r="189">
          <cell r="B189" t="str">
            <v>MCCB</v>
          </cell>
          <cell r="C189" t="str">
            <v>표준형 4P 400AF</v>
          </cell>
          <cell r="D189" t="str">
            <v>EA</v>
          </cell>
          <cell r="E189">
            <v>1</v>
          </cell>
        </row>
        <row r="190">
          <cell r="B190" t="str">
            <v>MCCB</v>
          </cell>
          <cell r="C190" t="str">
            <v>표준형 3P 400AF</v>
          </cell>
          <cell r="D190" t="str">
            <v>EA</v>
          </cell>
          <cell r="E190">
            <v>1</v>
          </cell>
        </row>
        <row r="191">
          <cell r="B191" t="str">
            <v>MCCB</v>
          </cell>
          <cell r="C191" t="str">
            <v>고차단형 4P 100AF</v>
          </cell>
          <cell r="D191" t="str">
            <v>EA</v>
          </cell>
          <cell r="E191">
            <v>10</v>
          </cell>
        </row>
        <row r="192">
          <cell r="B192" t="str">
            <v>MCCB</v>
          </cell>
          <cell r="C192" t="str">
            <v>고차단형 3P 100AF</v>
          </cell>
          <cell r="D192" t="str">
            <v>EA</v>
          </cell>
          <cell r="E192">
            <v>7</v>
          </cell>
        </row>
        <row r="193">
          <cell r="B193" t="str">
            <v>Z.C.T 600V (환형)</v>
          </cell>
          <cell r="C193" t="str">
            <v>65MM</v>
          </cell>
          <cell r="D193" t="str">
            <v>EA</v>
          </cell>
          <cell r="E193">
            <v>14</v>
          </cell>
        </row>
        <row r="194">
          <cell r="B194" t="str">
            <v>E.L.D</v>
          </cell>
          <cell r="C194" t="str">
            <v>5회로</v>
          </cell>
          <cell r="D194" t="str">
            <v>EA</v>
          </cell>
          <cell r="E194">
            <v>1</v>
          </cell>
        </row>
        <row r="195">
          <cell r="B195" t="str">
            <v>E.L.D</v>
          </cell>
          <cell r="C195" t="str">
            <v>10회로</v>
          </cell>
          <cell r="D195" t="str">
            <v>EA</v>
          </cell>
          <cell r="E195">
            <v>1</v>
          </cell>
        </row>
        <row r="196">
          <cell r="B196" t="str">
            <v>나) 노 무 비</v>
          </cell>
        </row>
        <row r="197">
          <cell r="C197" t="str">
            <v>플랜트전공</v>
          </cell>
          <cell r="D197" t="str">
            <v>인</v>
          </cell>
          <cell r="E197">
            <v>4.5999999999999996</v>
          </cell>
          <cell r="F197">
            <v>0</v>
          </cell>
          <cell r="G197">
            <v>0</v>
          </cell>
          <cell r="H197">
            <v>59158</v>
          </cell>
          <cell r="I197">
            <v>272126.8</v>
          </cell>
          <cell r="J197">
            <v>0</v>
          </cell>
          <cell r="K197">
            <v>0</v>
          </cell>
          <cell r="L197">
            <v>272126.8</v>
          </cell>
        </row>
        <row r="198">
          <cell r="C198" t="str">
            <v>보 통 인 부</v>
          </cell>
          <cell r="D198" t="str">
            <v>인</v>
          </cell>
          <cell r="E198">
            <v>1.5</v>
          </cell>
          <cell r="F198">
            <v>0</v>
          </cell>
          <cell r="G198">
            <v>0</v>
          </cell>
          <cell r="H198">
            <v>38932</v>
          </cell>
          <cell r="I198">
            <v>58398</v>
          </cell>
          <cell r="J198">
            <v>0</v>
          </cell>
          <cell r="K198">
            <v>0</v>
          </cell>
          <cell r="L198">
            <v>58398</v>
          </cell>
        </row>
        <row r="200">
          <cell r="B200" t="str">
            <v>다) 공구손료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</row>
        <row r="201">
          <cell r="C201" t="str">
            <v>플랜트전공</v>
          </cell>
          <cell r="D201" t="str">
            <v>인</v>
          </cell>
          <cell r="E201">
            <v>0.13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59158</v>
          </cell>
          <cell r="K201">
            <v>7690</v>
          </cell>
          <cell r="L201">
            <v>7690</v>
          </cell>
        </row>
        <row r="202">
          <cell r="C202" t="str">
            <v>보 통 인 부</v>
          </cell>
          <cell r="D202" t="str">
            <v>인</v>
          </cell>
          <cell r="E202">
            <v>0.04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38932</v>
          </cell>
          <cell r="K202">
            <v>1557</v>
          </cell>
          <cell r="L202">
            <v>1557</v>
          </cell>
        </row>
        <row r="203">
          <cell r="A203" t="str">
            <v>30신_8</v>
          </cell>
          <cell r="B203" t="str">
            <v>합    계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330524.79999999999</v>
          </cell>
          <cell r="J203">
            <v>0</v>
          </cell>
          <cell r="K203">
            <v>9247</v>
          </cell>
          <cell r="L203">
            <v>339771.8</v>
          </cell>
        </row>
        <row r="204">
          <cell r="A204" t="str">
            <v>30신_9A</v>
          </cell>
          <cell r="B204" t="str">
            <v>9. 배전반 신설</v>
          </cell>
          <cell r="C204" t="str">
            <v>LV-02</v>
          </cell>
          <cell r="D204" t="str">
            <v>면</v>
          </cell>
          <cell r="E204">
            <v>1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 t="str">
            <v>x</v>
          </cell>
          <cell r="M204">
            <v>1</v>
          </cell>
        </row>
        <row r="205">
          <cell r="B205" t="str">
            <v>가) 재 료 비</v>
          </cell>
        </row>
        <row r="206">
          <cell r="B206" t="str">
            <v>저압반</v>
          </cell>
          <cell r="C206" t="str">
            <v>800*1500*2600</v>
          </cell>
          <cell r="D206" t="str">
            <v>면</v>
          </cell>
          <cell r="E206">
            <v>1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 t="str">
            <v>관급</v>
          </cell>
        </row>
        <row r="207">
          <cell r="B207" t="str">
            <v>A-METER</v>
          </cell>
          <cell r="C207" t="str">
            <v>110x110</v>
          </cell>
          <cell r="D207" t="str">
            <v>EA</v>
          </cell>
          <cell r="E207">
            <v>1</v>
          </cell>
        </row>
        <row r="208">
          <cell r="B208" t="str">
            <v>V-METER</v>
          </cell>
          <cell r="C208" t="str">
            <v>110x110</v>
          </cell>
          <cell r="D208" t="str">
            <v>EA</v>
          </cell>
          <cell r="E208">
            <v>1</v>
          </cell>
        </row>
        <row r="209">
          <cell r="B209" t="str">
            <v>KW-METER 3P4W</v>
          </cell>
          <cell r="C209" t="str">
            <v>110x110/150x150</v>
          </cell>
          <cell r="D209" t="str">
            <v>EA</v>
          </cell>
          <cell r="E209">
            <v>1</v>
          </cell>
        </row>
        <row r="210">
          <cell r="B210" t="str">
            <v>PF-METER 3P4W</v>
          </cell>
          <cell r="C210" t="str">
            <v>80x80/100x80</v>
          </cell>
          <cell r="D210" t="str">
            <v>EA</v>
          </cell>
          <cell r="E210">
            <v>1</v>
          </cell>
        </row>
        <row r="211">
          <cell r="B211" t="str">
            <v>C.T</v>
          </cell>
          <cell r="C211" t="str">
            <v>600/5A</v>
          </cell>
          <cell r="D211" t="str">
            <v>EA</v>
          </cell>
          <cell r="E211">
            <v>6</v>
          </cell>
        </row>
        <row r="212">
          <cell r="B212" t="str">
            <v>CONDENSER (440V)</v>
          </cell>
          <cell r="C212" t="str">
            <v>3P 20KVA (370μF)</v>
          </cell>
          <cell r="D212" t="str">
            <v>EA</v>
          </cell>
          <cell r="E212">
            <v>1</v>
          </cell>
        </row>
        <row r="213">
          <cell r="B213" t="str">
            <v>A.C.B (S.G.T)</v>
          </cell>
          <cell r="C213" t="str">
            <v>3P 600A</v>
          </cell>
          <cell r="D213" t="str">
            <v>EA</v>
          </cell>
          <cell r="E213">
            <v>1</v>
          </cell>
        </row>
        <row r="214">
          <cell r="B214" t="str">
            <v>MCCB</v>
          </cell>
          <cell r="C214" t="str">
            <v>고차단형 4P 225AF</v>
          </cell>
          <cell r="D214" t="str">
            <v>EA</v>
          </cell>
          <cell r="E214">
            <v>8</v>
          </cell>
        </row>
        <row r="215">
          <cell r="B215" t="str">
            <v>MCCB</v>
          </cell>
          <cell r="C215" t="str">
            <v>표준형 3P 100AF</v>
          </cell>
          <cell r="D215" t="str">
            <v>EA</v>
          </cell>
          <cell r="E215">
            <v>1</v>
          </cell>
        </row>
        <row r="216">
          <cell r="B216" t="str">
            <v>Z.C.T 600V (환형)</v>
          </cell>
          <cell r="C216" t="str">
            <v>80MM</v>
          </cell>
          <cell r="D216" t="str">
            <v>EA</v>
          </cell>
          <cell r="E216">
            <v>8</v>
          </cell>
        </row>
        <row r="217">
          <cell r="B217" t="str">
            <v>E.L.D</v>
          </cell>
          <cell r="C217" t="str">
            <v>10회로</v>
          </cell>
          <cell r="D217" t="str">
            <v>EA</v>
          </cell>
          <cell r="E217">
            <v>1</v>
          </cell>
        </row>
        <row r="218">
          <cell r="B218" t="str">
            <v>나) 노 무 비</v>
          </cell>
        </row>
        <row r="219">
          <cell r="C219" t="str">
            <v>플랜트전공</v>
          </cell>
          <cell r="D219" t="str">
            <v>인</v>
          </cell>
          <cell r="E219">
            <v>4.5999999999999996</v>
          </cell>
          <cell r="F219">
            <v>0</v>
          </cell>
          <cell r="G219">
            <v>0</v>
          </cell>
          <cell r="H219">
            <v>59158</v>
          </cell>
          <cell r="I219">
            <v>272126.8</v>
          </cell>
          <cell r="J219">
            <v>0</v>
          </cell>
          <cell r="K219">
            <v>0</v>
          </cell>
          <cell r="L219">
            <v>272126.8</v>
          </cell>
        </row>
        <row r="220">
          <cell r="C220" t="str">
            <v>보 통 인 부</v>
          </cell>
          <cell r="D220" t="str">
            <v>인</v>
          </cell>
          <cell r="E220">
            <v>1.5</v>
          </cell>
          <cell r="F220">
            <v>0</v>
          </cell>
          <cell r="G220">
            <v>0</v>
          </cell>
          <cell r="H220">
            <v>38932</v>
          </cell>
          <cell r="I220">
            <v>58398</v>
          </cell>
          <cell r="J220">
            <v>0</v>
          </cell>
          <cell r="K220">
            <v>0</v>
          </cell>
          <cell r="L220">
            <v>58398</v>
          </cell>
        </row>
        <row r="224">
          <cell r="B224" t="str">
            <v>다) 공구손료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</row>
        <row r="225">
          <cell r="C225" t="str">
            <v>플랜트전공</v>
          </cell>
          <cell r="D225" t="str">
            <v>인</v>
          </cell>
          <cell r="E225">
            <v>0.13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59158</v>
          </cell>
          <cell r="K225">
            <v>7690</v>
          </cell>
          <cell r="L225">
            <v>7690</v>
          </cell>
        </row>
        <row r="226">
          <cell r="C226" t="str">
            <v>보 통 인 부</v>
          </cell>
          <cell r="D226" t="str">
            <v>인</v>
          </cell>
          <cell r="E226">
            <v>0.04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38932</v>
          </cell>
          <cell r="K226">
            <v>1557</v>
          </cell>
          <cell r="L226">
            <v>1557</v>
          </cell>
        </row>
        <row r="228">
          <cell r="A228" t="str">
            <v>30신_9</v>
          </cell>
          <cell r="B228" t="str">
            <v>합    계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330524.79999999999</v>
          </cell>
          <cell r="J228">
            <v>0</v>
          </cell>
          <cell r="K228">
            <v>9247</v>
          </cell>
          <cell r="L228">
            <v>339771.8</v>
          </cell>
        </row>
        <row r="229">
          <cell r="A229" t="str">
            <v>30신_10A</v>
          </cell>
          <cell r="B229" t="str">
            <v>10. 배전반 신설</v>
          </cell>
          <cell r="C229" t="str">
            <v>LV-03</v>
          </cell>
          <cell r="D229" t="str">
            <v>면</v>
          </cell>
          <cell r="E229">
            <v>1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 t="str">
            <v>x</v>
          </cell>
          <cell r="M229">
            <v>1</v>
          </cell>
        </row>
        <row r="230">
          <cell r="B230" t="str">
            <v>가) 재 료 비</v>
          </cell>
        </row>
        <row r="231">
          <cell r="B231" t="str">
            <v>저압반</v>
          </cell>
          <cell r="C231" t="str">
            <v>800*1500*2600</v>
          </cell>
          <cell r="D231" t="str">
            <v>면</v>
          </cell>
          <cell r="E231">
            <v>1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 t="str">
            <v>관급</v>
          </cell>
        </row>
        <row r="232">
          <cell r="B232" t="str">
            <v>A-METER</v>
          </cell>
          <cell r="C232" t="str">
            <v>110x110</v>
          </cell>
          <cell r="D232" t="str">
            <v>EA</v>
          </cell>
          <cell r="E232">
            <v>2</v>
          </cell>
        </row>
        <row r="233">
          <cell r="B233" t="str">
            <v>V-METER</v>
          </cell>
          <cell r="C233" t="str">
            <v>110x110</v>
          </cell>
          <cell r="D233" t="str">
            <v>EA</v>
          </cell>
          <cell r="E233">
            <v>2</v>
          </cell>
        </row>
        <row r="234">
          <cell r="B234" t="str">
            <v>KW-METER 3P4W</v>
          </cell>
          <cell r="C234" t="str">
            <v>110x110/150x150</v>
          </cell>
          <cell r="D234" t="str">
            <v>EA</v>
          </cell>
          <cell r="E234">
            <v>1</v>
          </cell>
        </row>
        <row r="235">
          <cell r="B235" t="str">
            <v>PF-METER 3P4W</v>
          </cell>
          <cell r="C235" t="str">
            <v>80x80/100x80</v>
          </cell>
          <cell r="D235" t="str">
            <v>EA</v>
          </cell>
          <cell r="E235">
            <v>1</v>
          </cell>
        </row>
        <row r="236">
          <cell r="B236" t="str">
            <v>V0-METER</v>
          </cell>
          <cell r="C236" t="str">
            <v>110x110</v>
          </cell>
          <cell r="D236" t="str">
            <v>EA</v>
          </cell>
          <cell r="E236">
            <v>1</v>
          </cell>
        </row>
        <row r="237">
          <cell r="B237" t="str">
            <v>C.T</v>
          </cell>
          <cell r="C237" t="str">
            <v>600/5A</v>
          </cell>
          <cell r="D237" t="str">
            <v>EA</v>
          </cell>
          <cell r="E237">
            <v>6</v>
          </cell>
        </row>
        <row r="238">
          <cell r="B238" t="str">
            <v>G.P.T(380/110/190V)</v>
          </cell>
          <cell r="C238" t="str">
            <v>100VA</v>
          </cell>
          <cell r="D238" t="str">
            <v>EA</v>
          </cell>
          <cell r="E238">
            <v>3</v>
          </cell>
        </row>
        <row r="239">
          <cell r="B239" t="str">
            <v>CONDENSER (440V)</v>
          </cell>
          <cell r="C239" t="str">
            <v>3P 10KVA (185μF)</v>
          </cell>
          <cell r="D239" t="str">
            <v>EA</v>
          </cell>
          <cell r="E239">
            <v>1</v>
          </cell>
        </row>
        <row r="240">
          <cell r="B240" t="str">
            <v>CONDENSER (440V)</v>
          </cell>
          <cell r="C240" t="str">
            <v>3P 15KVA (280μF)</v>
          </cell>
          <cell r="D240" t="str">
            <v>EA</v>
          </cell>
          <cell r="E240">
            <v>1</v>
          </cell>
        </row>
        <row r="241">
          <cell r="B241" t="str">
            <v>MCCB</v>
          </cell>
          <cell r="C241" t="str">
            <v>표준형 3P 600AF</v>
          </cell>
          <cell r="D241" t="str">
            <v>EA</v>
          </cell>
          <cell r="E241">
            <v>1</v>
          </cell>
        </row>
        <row r="242">
          <cell r="B242" t="str">
            <v>MCCB</v>
          </cell>
          <cell r="C242" t="str">
            <v>고차단형 3P 225AF</v>
          </cell>
          <cell r="D242" t="str">
            <v>EA</v>
          </cell>
          <cell r="E242">
            <v>11</v>
          </cell>
        </row>
        <row r="243">
          <cell r="B243" t="str">
            <v>MCCB</v>
          </cell>
          <cell r="C243" t="str">
            <v>고차단형 3P 100AF</v>
          </cell>
          <cell r="D243" t="str">
            <v>EA</v>
          </cell>
          <cell r="E243">
            <v>5</v>
          </cell>
        </row>
        <row r="244">
          <cell r="B244" t="str">
            <v>MCCB</v>
          </cell>
          <cell r="C244" t="str">
            <v>고차단형 2P 225AF</v>
          </cell>
          <cell r="D244" t="str">
            <v>EA</v>
          </cell>
          <cell r="E244">
            <v>4</v>
          </cell>
        </row>
        <row r="245">
          <cell r="B245" t="str">
            <v>MCCB</v>
          </cell>
          <cell r="C245" t="str">
            <v>고차단형 2P 100AF</v>
          </cell>
          <cell r="D245" t="str">
            <v>EA</v>
          </cell>
          <cell r="E245">
            <v>1</v>
          </cell>
        </row>
        <row r="246">
          <cell r="B246" t="str">
            <v>A.C.B (S.G.T)</v>
          </cell>
          <cell r="C246" t="str">
            <v>3P 600A</v>
          </cell>
          <cell r="D246" t="str">
            <v>EA</v>
          </cell>
          <cell r="E246">
            <v>1</v>
          </cell>
        </row>
        <row r="247">
          <cell r="B247" t="str">
            <v>S.G.R</v>
          </cell>
          <cell r="C247" t="str">
            <v>D/T</v>
          </cell>
          <cell r="D247" t="str">
            <v>EA</v>
          </cell>
          <cell r="E247">
            <v>1</v>
          </cell>
        </row>
        <row r="248">
          <cell r="B248" t="str">
            <v>O.V.G.R</v>
          </cell>
          <cell r="C248" t="str">
            <v>D/T</v>
          </cell>
          <cell r="D248" t="str">
            <v>EA</v>
          </cell>
          <cell r="E248">
            <v>1</v>
          </cell>
        </row>
        <row r="249">
          <cell r="B249" t="str">
            <v>Z.C.T 600V</v>
          </cell>
          <cell r="C249" t="str">
            <v>200mA/1.5mA</v>
          </cell>
          <cell r="D249" t="str">
            <v>EA</v>
          </cell>
          <cell r="E249">
            <v>1</v>
          </cell>
        </row>
        <row r="250">
          <cell r="B250" t="str">
            <v>Z.C.T 600V (환형)</v>
          </cell>
          <cell r="C250" t="str">
            <v>80MM</v>
          </cell>
          <cell r="D250" t="str">
            <v>EA</v>
          </cell>
          <cell r="E250">
            <v>8</v>
          </cell>
        </row>
        <row r="251">
          <cell r="B251" t="str">
            <v>Z.C.T 600V (환형)</v>
          </cell>
          <cell r="C251" t="str">
            <v>65MM</v>
          </cell>
          <cell r="D251" t="str">
            <v>EA</v>
          </cell>
          <cell r="E251">
            <v>10</v>
          </cell>
        </row>
        <row r="252">
          <cell r="B252" t="str">
            <v>E.L.D</v>
          </cell>
          <cell r="C252" t="str">
            <v>5회로</v>
          </cell>
          <cell r="D252" t="str">
            <v>EA</v>
          </cell>
          <cell r="E252">
            <v>1</v>
          </cell>
        </row>
        <row r="253">
          <cell r="B253" t="str">
            <v>E.L.D</v>
          </cell>
          <cell r="C253" t="str">
            <v>10회로</v>
          </cell>
          <cell r="D253" t="str">
            <v>EA</v>
          </cell>
          <cell r="E253">
            <v>2</v>
          </cell>
        </row>
        <row r="254">
          <cell r="B254" t="str">
            <v>나) 노 무 비</v>
          </cell>
        </row>
        <row r="255">
          <cell r="C255" t="str">
            <v>플랜트전공</v>
          </cell>
          <cell r="D255" t="str">
            <v>인</v>
          </cell>
          <cell r="E255">
            <v>4.5999999999999996</v>
          </cell>
          <cell r="F255">
            <v>0</v>
          </cell>
          <cell r="G255">
            <v>0</v>
          </cell>
          <cell r="H255">
            <v>59158</v>
          </cell>
          <cell r="I255">
            <v>272126.8</v>
          </cell>
          <cell r="J255">
            <v>0</v>
          </cell>
          <cell r="K255">
            <v>0</v>
          </cell>
          <cell r="L255">
            <v>272126.8</v>
          </cell>
        </row>
        <row r="256">
          <cell r="C256" t="str">
            <v>보 통 인 부</v>
          </cell>
          <cell r="D256" t="str">
            <v>인</v>
          </cell>
          <cell r="E256">
            <v>1.5</v>
          </cell>
          <cell r="F256">
            <v>0</v>
          </cell>
          <cell r="G256">
            <v>0</v>
          </cell>
          <cell r="H256">
            <v>38932</v>
          </cell>
          <cell r="I256">
            <v>58398</v>
          </cell>
          <cell r="J256">
            <v>0</v>
          </cell>
          <cell r="K256">
            <v>0</v>
          </cell>
          <cell r="L256">
            <v>58398</v>
          </cell>
        </row>
        <row r="260">
          <cell r="B260" t="str">
            <v>다) 공구손료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</row>
        <row r="261">
          <cell r="C261" t="str">
            <v>플랜트전공</v>
          </cell>
          <cell r="D261" t="str">
            <v>인</v>
          </cell>
          <cell r="E261">
            <v>0.13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59158</v>
          </cell>
          <cell r="K261">
            <v>7690</v>
          </cell>
          <cell r="L261">
            <v>7690</v>
          </cell>
        </row>
        <row r="262">
          <cell r="C262" t="str">
            <v>보 통 인 부</v>
          </cell>
          <cell r="D262" t="str">
            <v>인</v>
          </cell>
          <cell r="E262">
            <v>0.04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38932</v>
          </cell>
          <cell r="K262">
            <v>1557</v>
          </cell>
          <cell r="L262">
            <v>1557</v>
          </cell>
        </row>
        <row r="275">
          <cell r="A275" t="str">
            <v>30신_10</v>
          </cell>
          <cell r="B275" t="str">
            <v>합    계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330524.79999999999</v>
          </cell>
          <cell r="J275">
            <v>0</v>
          </cell>
          <cell r="K275">
            <v>9247</v>
          </cell>
          <cell r="L275">
            <v>339771.8</v>
          </cell>
        </row>
        <row r="279">
          <cell r="A279" t="str">
            <v>30신_11A</v>
          </cell>
          <cell r="B279" t="str">
            <v>11. 분전반 신설(L-1A)</v>
          </cell>
          <cell r="C279" t="str">
            <v>SUS 16회로</v>
          </cell>
          <cell r="D279" t="str">
            <v>면</v>
          </cell>
          <cell r="E279">
            <v>1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 t="str">
            <v>x</v>
          </cell>
          <cell r="M279">
            <v>1</v>
          </cell>
        </row>
        <row r="280">
          <cell r="B280" t="str">
            <v>가) 재 료 비</v>
          </cell>
        </row>
        <row r="281">
          <cell r="A281" t="str">
            <v>분전반L-1A</v>
          </cell>
          <cell r="B281" t="str">
            <v>분전반</v>
          </cell>
          <cell r="C281" t="str">
            <v>L-1A</v>
          </cell>
          <cell r="D281" t="str">
            <v>면</v>
          </cell>
          <cell r="E281">
            <v>1</v>
          </cell>
          <cell r="F281">
            <v>1213096</v>
          </cell>
          <cell r="G281">
            <v>1213096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1213096</v>
          </cell>
        </row>
        <row r="282">
          <cell r="B282" t="str">
            <v>BOX(STEEL)</v>
          </cell>
          <cell r="C282" t="str">
            <v>600x1000x150x1.6t</v>
          </cell>
          <cell r="D282" t="str">
            <v>SET</v>
          </cell>
          <cell r="E282">
            <v>1</v>
          </cell>
        </row>
        <row r="283">
          <cell r="B283" t="str">
            <v>DOOR(SUS)</v>
          </cell>
          <cell r="C283" t="str">
            <v>600x1000x1.5t</v>
          </cell>
          <cell r="D283" t="str">
            <v>SET</v>
          </cell>
          <cell r="E283">
            <v>1</v>
          </cell>
        </row>
        <row r="284">
          <cell r="B284" t="str">
            <v>W.H.M</v>
          </cell>
          <cell r="C284" t="str">
            <v>3상3선 220V 120(40)A</v>
          </cell>
          <cell r="D284" t="str">
            <v>EA</v>
          </cell>
          <cell r="E284">
            <v>1</v>
          </cell>
        </row>
        <row r="285">
          <cell r="B285" t="str">
            <v>MCCB</v>
          </cell>
          <cell r="C285" t="str">
            <v>표준형 3P 100AF</v>
          </cell>
          <cell r="D285" t="str">
            <v>EA</v>
          </cell>
          <cell r="E285">
            <v>1</v>
          </cell>
        </row>
        <row r="286">
          <cell r="B286" t="str">
            <v>MCCB</v>
          </cell>
          <cell r="C286" t="str">
            <v>표준형 3P 50AF</v>
          </cell>
          <cell r="D286" t="str">
            <v>EA</v>
          </cell>
          <cell r="E286">
            <v>2</v>
          </cell>
        </row>
        <row r="287">
          <cell r="B287" t="str">
            <v>ELB</v>
          </cell>
          <cell r="C287" t="str">
            <v>표준형 2P 30AF</v>
          </cell>
          <cell r="D287" t="str">
            <v>EA</v>
          </cell>
          <cell r="E287">
            <v>14</v>
          </cell>
        </row>
        <row r="288">
          <cell r="B288" t="str">
            <v>접속도체 BUS BAR</v>
          </cell>
          <cell r="C288" t="str">
            <v>속판취부</v>
          </cell>
          <cell r="D288" t="str">
            <v>SET</v>
          </cell>
          <cell r="E288">
            <v>1</v>
          </cell>
        </row>
        <row r="290">
          <cell r="B290" t="str">
            <v>나) 노 무 비</v>
          </cell>
        </row>
        <row r="291">
          <cell r="C291" t="str">
            <v>내 선 전 공</v>
          </cell>
          <cell r="D291" t="str">
            <v>인</v>
          </cell>
          <cell r="E291">
            <v>5.67</v>
          </cell>
          <cell r="F291">
            <v>0</v>
          </cell>
          <cell r="G291">
            <v>0</v>
          </cell>
          <cell r="H291">
            <v>53401</v>
          </cell>
          <cell r="I291">
            <v>302783.67</v>
          </cell>
          <cell r="J291">
            <v>0</v>
          </cell>
          <cell r="K291">
            <v>0</v>
          </cell>
          <cell r="L291">
            <v>302783.67</v>
          </cell>
        </row>
        <row r="295">
          <cell r="B295" t="str">
            <v>다) 공구손료</v>
          </cell>
        </row>
        <row r="296">
          <cell r="C296" t="str">
            <v>내 선 전 공</v>
          </cell>
          <cell r="D296" t="str">
            <v>인</v>
          </cell>
          <cell r="E296">
            <v>0.17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53401</v>
          </cell>
          <cell r="K296">
            <v>9078</v>
          </cell>
          <cell r="L296">
            <v>9078</v>
          </cell>
        </row>
        <row r="301">
          <cell r="A301" t="str">
            <v>30신_11</v>
          </cell>
          <cell r="B301" t="str">
            <v>합    계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1213096</v>
          </cell>
          <cell r="H301">
            <v>0</v>
          </cell>
          <cell r="I301">
            <v>302783.67</v>
          </cell>
          <cell r="J301">
            <v>0</v>
          </cell>
          <cell r="K301">
            <v>9078</v>
          </cell>
          <cell r="L301">
            <v>1524957.67</v>
          </cell>
        </row>
        <row r="304">
          <cell r="A304" t="str">
            <v>30신_12A</v>
          </cell>
          <cell r="B304" t="str">
            <v>12. 분전반 신설(L-1B)</v>
          </cell>
          <cell r="C304" t="str">
            <v>SUS 20회로</v>
          </cell>
          <cell r="D304" t="str">
            <v>면</v>
          </cell>
          <cell r="E304">
            <v>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 t="str">
            <v>x</v>
          </cell>
          <cell r="M304">
            <v>1</v>
          </cell>
        </row>
        <row r="305">
          <cell r="B305" t="str">
            <v>가) 재 료 비</v>
          </cell>
        </row>
        <row r="306">
          <cell r="A306" t="str">
            <v>분전반L-1B</v>
          </cell>
          <cell r="B306" t="str">
            <v>분전반</v>
          </cell>
          <cell r="C306" t="str">
            <v>L-1B</v>
          </cell>
          <cell r="D306" t="str">
            <v>면</v>
          </cell>
          <cell r="E306">
            <v>1</v>
          </cell>
          <cell r="F306">
            <v>1464796</v>
          </cell>
          <cell r="G306">
            <v>1464796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1464796</v>
          </cell>
        </row>
        <row r="307">
          <cell r="B307" t="str">
            <v>BOX(STEEL)</v>
          </cell>
          <cell r="C307" t="str">
            <v>600x1100x150x1.6t</v>
          </cell>
          <cell r="D307" t="str">
            <v>SET</v>
          </cell>
          <cell r="E307">
            <v>1</v>
          </cell>
        </row>
        <row r="308">
          <cell r="B308" t="str">
            <v>DOOR(SUS)</v>
          </cell>
          <cell r="C308" t="str">
            <v>600x1100x1.5t</v>
          </cell>
          <cell r="D308" t="str">
            <v>SET</v>
          </cell>
          <cell r="E308">
            <v>1</v>
          </cell>
        </row>
        <row r="309">
          <cell r="B309" t="str">
            <v>W.H.M</v>
          </cell>
          <cell r="C309" t="str">
            <v>3상3선 220V 120(40)A</v>
          </cell>
          <cell r="D309" t="str">
            <v>EA</v>
          </cell>
          <cell r="E309">
            <v>1</v>
          </cell>
        </row>
        <row r="310">
          <cell r="B310" t="str">
            <v>MCCB</v>
          </cell>
          <cell r="C310" t="str">
            <v>표준형 3P 100AF</v>
          </cell>
          <cell r="D310" t="str">
            <v>EA</v>
          </cell>
          <cell r="E310">
            <v>3</v>
          </cell>
        </row>
        <row r="311">
          <cell r="B311" t="str">
            <v>ELB</v>
          </cell>
          <cell r="C311" t="str">
            <v>표준형 2P 30AF</v>
          </cell>
          <cell r="D311" t="str">
            <v>EA</v>
          </cell>
          <cell r="E311">
            <v>18</v>
          </cell>
        </row>
        <row r="312">
          <cell r="B312" t="str">
            <v>접속도체 BUS BAR</v>
          </cell>
          <cell r="C312" t="str">
            <v>속판취부</v>
          </cell>
          <cell r="D312" t="str">
            <v>SET</v>
          </cell>
          <cell r="E312">
            <v>1</v>
          </cell>
        </row>
        <row r="315">
          <cell r="B315" t="str">
            <v>나) 노 무 비</v>
          </cell>
        </row>
        <row r="316">
          <cell r="C316" t="str">
            <v>내 선 전 공</v>
          </cell>
          <cell r="D316" t="str">
            <v>인</v>
          </cell>
          <cell r="E316">
            <v>7.18</v>
          </cell>
          <cell r="F316">
            <v>0</v>
          </cell>
          <cell r="G316">
            <v>0</v>
          </cell>
          <cell r="H316">
            <v>53401</v>
          </cell>
          <cell r="I316">
            <v>383419.18</v>
          </cell>
          <cell r="J316">
            <v>0</v>
          </cell>
          <cell r="K316">
            <v>0</v>
          </cell>
          <cell r="L316">
            <v>383419.18</v>
          </cell>
        </row>
        <row r="320">
          <cell r="B320" t="str">
            <v>다) 공구손료</v>
          </cell>
        </row>
        <row r="321">
          <cell r="C321" t="str">
            <v>내 선 전 공</v>
          </cell>
          <cell r="D321" t="str">
            <v>인</v>
          </cell>
          <cell r="E321">
            <v>0.21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53401</v>
          </cell>
          <cell r="K321">
            <v>11214</v>
          </cell>
          <cell r="L321">
            <v>11214</v>
          </cell>
        </row>
        <row r="326">
          <cell r="A326" t="str">
            <v>30신_12</v>
          </cell>
          <cell r="B326" t="str">
            <v>합    계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1464796</v>
          </cell>
          <cell r="H326">
            <v>0</v>
          </cell>
          <cell r="I326">
            <v>383419.18</v>
          </cell>
          <cell r="J326">
            <v>0</v>
          </cell>
          <cell r="K326">
            <v>11214</v>
          </cell>
          <cell r="L326">
            <v>1859429.18</v>
          </cell>
        </row>
        <row r="329">
          <cell r="A329" t="str">
            <v>30신_13A</v>
          </cell>
          <cell r="B329" t="str">
            <v>13. 분전반 신설(L-1C)</v>
          </cell>
          <cell r="C329" t="str">
            <v>SUS 18회로</v>
          </cell>
          <cell r="D329" t="str">
            <v>면</v>
          </cell>
          <cell r="E329">
            <v>1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 t="str">
            <v>x</v>
          </cell>
          <cell r="M329">
            <v>1</v>
          </cell>
        </row>
        <row r="330">
          <cell r="B330" t="str">
            <v>가) 재 료 비</v>
          </cell>
        </row>
        <row r="331">
          <cell r="A331" t="str">
            <v>분전반L-1C</v>
          </cell>
          <cell r="B331" t="str">
            <v>분전반</v>
          </cell>
          <cell r="C331" t="str">
            <v>L-1C</v>
          </cell>
          <cell r="D331" t="str">
            <v>면</v>
          </cell>
          <cell r="E331">
            <v>1</v>
          </cell>
          <cell r="F331">
            <v>1354641</v>
          </cell>
          <cell r="G331">
            <v>1354641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1354641</v>
          </cell>
        </row>
        <row r="332">
          <cell r="B332" t="str">
            <v>BOX(STEEL)</v>
          </cell>
          <cell r="C332" t="str">
            <v>600x1000x150x1.6t</v>
          </cell>
          <cell r="D332" t="str">
            <v>SET</v>
          </cell>
          <cell r="E332">
            <v>1</v>
          </cell>
        </row>
        <row r="333">
          <cell r="B333" t="str">
            <v>DOOR(SUS)</v>
          </cell>
          <cell r="C333" t="str">
            <v>600x1000x1.5t</v>
          </cell>
          <cell r="D333" t="str">
            <v>SET</v>
          </cell>
          <cell r="E333">
            <v>1</v>
          </cell>
        </row>
        <row r="334">
          <cell r="B334" t="str">
            <v>W.H.M</v>
          </cell>
          <cell r="C334" t="str">
            <v>3상3선 220V 120(40)A</v>
          </cell>
          <cell r="D334" t="str">
            <v>EA</v>
          </cell>
          <cell r="E334">
            <v>1</v>
          </cell>
        </row>
        <row r="335">
          <cell r="B335" t="str">
            <v>MCCB</v>
          </cell>
          <cell r="C335" t="str">
            <v>표준형 3P 100AF</v>
          </cell>
          <cell r="D335" t="str">
            <v>EA</v>
          </cell>
          <cell r="E335">
            <v>3</v>
          </cell>
        </row>
        <row r="336">
          <cell r="B336" t="str">
            <v>ELB</v>
          </cell>
          <cell r="C336" t="str">
            <v>표준형 2P 30AF</v>
          </cell>
          <cell r="D336" t="str">
            <v>EA</v>
          </cell>
          <cell r="E336">
            <v>16</v>
          </cell>
        </row>
        <row r="337">
          <cell r="B337" t="str">
            <v>접속도체 BUS BAR</v>
          </cell>
          <cell r="C337" t="str">
            <v>속판취부</v>
          </cell>
          <cell r="D337" t="str">
            <v>SET</v>
          </cell>
          <cell r="E337">
            <v>1</v>
          </cell>
        </row>
        <row r="340">
          <cell r="B340" t="str">
            <v>나) 노 무 비</v>
          </cell>
        </row>
        <row r="341">
          <cell r="C341" t="str">
            <v>내 선 전 공</v>
          </cell>
          <cell r="D341" t="str">
            <v>인</v>
          </cell>
          <cell r="E341">
            <v>6.6199999999999992</v>
          </cell>
          <cell r="F341">
            <v>0</v>
          </cell>
          <cell r="G341">
            <v>0</v>
          </cell>
          <cell r="H341">
            <v>53401</v>
          </cell>
          <cell r="I341">
            <v>353514.61999999994</v>
          </cell>
          <cell r="J341">
            <v>0</v>
          </cell>
          <cell r="K341">
            <v>0</v>
          </cell>
          <cell r="L341">
            <v>353514.61999999994</v>
          </cell>
        </row>
        <row r="345">
          <cell r="B345" t="str">
            <v>다) 공구손료</v>
          </cell>
        </row>
        <row r="346">
          <cell r="C346" t="str">
            <v>내 선 전 공</v>
          </cell>
          <cell r="D346" t="str">
            <v>인</v>
          </cell>
          <cell r="E346">
            <v>0.19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53401</v>
          </cell>
          <cell r="K346">
            <v>10146</v>
          </cell>
          <cell r="L346">
            <v>10146</v>
          </cell>
        </row>
        <row r="351">
          <cell r="A351" t="str">
            <v>30신_13</v>
          </cell>
          <cell r="B351" t="str">
            <v>합    계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1354641</v>
          </cell>
          <cell r="H351">
            <v>0</v>
          </cell>
          <cell r="I351">
            <v>353514.61999999994</v>
          </cell>
          <cell r="J351">
            <v>0</v>
          </cell>
          <cell r="K351">
            <v>10146</v>
          </cell>
          <cell r="L351">
            <v>1718301.6199999999</v>
          </cell>
        </row>
        <row r="354">
          <cell r="A354" t="str">
            <v>30신_14A</v>
          </cell>
          <cell r="B354" t="str">
            <v>14. 분전반 신설(L-2A)</v>
          </cell>
          <cell r="C354" t="str">
            <v>SUS 14회로</v>
          </cell>
          <cell r="D354" t="str">
            <v>면</v>
          </cell>
          <cell r="E354">
            <v>1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 t="str">
            <v>x</v>
          </cell>
          <cell r="M354">
            <v>1</v>
          </cell>
        </row>
        <row r="355">
          <cell r="B355" t="str">
            <v>가) 재 료 비</v>
          </cell>
        </row>
        <row r="356">
          <cell r="A356" t="str">
            <v>분전반L-2A</v>
          </cell>
          <cell r="B356" t="str">
            <v>분전반</v>
          </cell>
          <cell r="C356" t="str">
            <v>L-2A</v>
          </cell>
          <cell r="D356" t="str">
            <v>면</v>
          </cell>
          <cell r="E356">
            <v>1</v>
          </cell>
          <cell r="F356">
            <v>1046031</v>
          </cell>
          <cell r="G356">
            <v>1046031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1046031</v>
          </cell>
        </row>
        <row r="357">
          <cell r="B357" t="str">
            <v>BOX(STEEL)</v>
          </cell>
          <cell r="C357" t="str">
            <v>600x900x150x1.6t</v>
          </cell>
          <cell r="D357" t="str">
            <v>SET</v>
          </cell>
          <cell r="E357">
            <v>1</v>
          </cell>
        </row>
        <row r="358">
          <cell r="B358" t="str">
            <v>DOOR(SUS)</v>
          </cell>
          <cell r="C358" t="str">
            <v>600x900x1.5t</v>
          </cell>
          <cell r="D358" t="str">
            <v>SET</v>
          </cell>
          <cell r="E358">
            <v>1</v>
          </cell>
        </row>
        <row r="359">
          <cell r="B359" t="str">
            <v>W.H.M</v>
          </cell>
          <cell r="C359" t="str">
            <v>3상3선 220V 60(20)A</v>
          </cell>
          <cell r="D359" t="str">
            <v>EA</v>
          </cell>
          <cell r="E359">
            <v>1</v>
          </cell>
        </row>
        <row r="360">
          <cell r="B360" t="str">
            <v>MCCB</v>
          </cell>
          <cell r="C360" t="str">
            <v>표준형 3P 50AF</v>
          </cell>
          <cell r="D360" t="str">
            <v>EA</v>
          </cell>
          <cell r="E360">
            <v>1</v>
          </cell>
        </row>
        <row r="361">
          <cell r="B361" t="str">
            <v>ELB</v>
          </cell>
          <cell r="C361" t="str">
            <v>표준형 2P 30AF</v>
          </cell>
          <cell r="D361" t="str">
            <v>EA</v>
          </cell>
          <cell r="E361">
            <v>14</v>
          </cell>
        </row>
        <row r="362">
          <cell r="B362" t="str">
            <v>접속도체 BUS BAR</v>
          </cell>
          <cell r="C362" t="str">
            <v>속판취부</v>
          </cell>
          <cell r="D362" t="str">
            <v>SET</v>
          </cell>
          <cell r="E362">
            <v>1</v>
          </cell>
        </row>
        <row r="365">
          <cell r="B365" t="str">
            <v>나) 노 무 비</v>
          </cell>
          <cell r="C365" t="str">
            <v>내 선 전 공</v>
          </cell>
          <cell r="D365" t="str">
            <v>인</v>
          </cell>
          <cell r="E365">
            <v>4.5200000000000005</v>
          </cell>
          <cell r="F365">
            <v>0</v>
          </cell>
          <cell r="G365">
            <v>0</v>
          </cell>
          <cell r="H365">
            <v>53401</v>
          </cell>
          <cell r="I365">
            <v>241372.52000000002</v>
          </cell>
          <cell r="J365">
            <v>0</v>
          </cell>
          <cell r="K365">
            <v>0</v>
          </cell>
          <cell r="L365">
            <v>241372.52000000002</v>
          </cell>
        </row>
        <row r="369">
          <cell r="B369" t="str">
            <v>다) 공구손료</v>
          </cell>
          <cell r="C369" t="str">
            <v>내 선 전 공</v>
          </cell>
          <cell r="D369" t="str">
            <v>인</v>
          </cell>
          <cell r="E369">
            <v>0.13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53401</v>
          </cell>
          <cell r="K369">
            <v>6942</v>
          </cell>
          <cell r="L369">
            <v>6942</v>
          </cell>
        </row>
        <row r="376">
          <cell r="A376" t="str">
            <v>30신_14</v>
          </cell>
          <cell r="B376" t="str">
            <v>합    계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1046031</v>
          </cell>
          <cell r="H376">
            <v>0</v>
          </cell>
          <cell r="I376">
            <v>241372.52000000002</v>
          </cell>
          <cell r="J376">
            <v>0</v>
          </cell>
          <cell r="K376">
            <v>6942</v>
          </cell>
          <cell r="L376">
            <v>1294345.52</v>
          </cell>
        </row>
        <row r="379">
          <cell r="A379" t="str">
            <v>30신_15A</v>
          </cell>
          <cell r="B379" t="str">
            <v>15. 분전반 신설(L-2B,2C)</v>
          </cell>
          <cell r="C379" t="str">
            <v>SUS 16회로</v>
          </cell>
          <cell r="D379" t="str">
            <v>면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 t="str">
            <v>x</v>
          </cell>
          <cell r="M379">
            <v>2</v>
          </cell>
        </row>
        <row r="380">
          <cell r="B380" t="str">
            <v>가) 재 료 비</v>
          </cell>
        </row>
        <row r="381">
          <cell r="A381" t="str">
            <v>분전반L-2B,2C</v>
          </cell>
          <cell r="B381" t="str">
            <v>분전반</v>
          </cell>
          <cell r="C381" t="str">
            <v>L-2B,2C</v>
          </cell>
          <cell r="D381" t="str">
            <v>면</v>
          </cell>
          <cell r="E381">
            <v>1</v>
          </cell>
          <cell r="F381">
            <v>1192877</v>
          </cell>
          <cell r="G381">
            <v>1192877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1192877</v>
          </cell>
        </row>
        <row r="382">
          <cell r="B382" t="str">
            <v>BOX(STEEL)</v>
          </cell>
          <cell r="C382" t="str">
            <v>600x1000x150x1.6t</v>
          </cell>
          <cell r="D382" t="str">
            <v>SET</v>
          </cell>
          <cell r="E382">
            <v>1</v>
          </cell>
        </row>
        <row r="383">
          <cell r="B383" t="str">
            <v>DOOR(SUS)</v>
          </cell>
          <cell r="C383" t="str">
            <v>600x1000x1.5t</v>
          </cell>
          <cell r="D383" t="str">
            <v>SET</v>
          </cell>
          <cell r="E383">
            <v>1</v>
          </cell>
        </row>
        <row r="384">
          <cell r="B384" t="str">
            <v>W.H.M</v>
          </cell>
          <cell r="C384" t="str">
            <v>3상3선 220V 120(40)A</v>
          </cell>
          <cell r="D384" t="str">
            <v>EA</v>
          </cell>
          <cell r="E384">
            <v>1</v>
          </cell>
        </row>
        <row r="385">
          <cell r="B385" t="str">
            <v>MCCB</v>
          </cell>
          <cell r="C385" t="str">
            <v>표준형 3P 100AF</v>
          </cell>
          <cell r="D385" t="str">
            <v>EA</v>
          </cell>
          <cell r="E385">
            <v>1</v>
          </cell>
        </row>
        <row r="386">
          <cell r="B386" t="str">
            <v>ELB</v>
          </cell>
          <cell r="C386" t="str">
            <v>표준형 2P 30AF</v>
          </cell>
          <cell r="D386" t="str">
            <v>EA</v>
          </cell>
          <cell r="E386">
            <v>16</v>
          </cell>
        </row>
        <row r="387">
          <cell r="B387" t="str">
            <v>접속도체 BUS BAR</v>
          </cell>
          <cell r="C387" t="str">
            <v>속판취부</v>
          </cell>
          <cell r="D387" t="str">
            <v>SET</v>
          </cell>
          <cell r="E387">
            <v>1</v>
          </cell>
        </row>
        <row r="390">
          <cell r="B390" t="str">
            <v>나) 노 무 비</v>
          </cell>
        </row>
        <row r="391">
          <cell r="C391" t="str">
            <v>내 선 전 공</v>
          </cell>
          <cell r="D391" t="str">
            <v>인</v>
          </cell>
          <cell r="E391">
            <v>5.27</v>
          </cell>
          <cell r="F391">
            <v>0</v>
          </cell>
          <cell r="G391">
            <v>0</v>
          </cell>
          <cell r="H391">
            <v>53401</v>
          </cell>
          <cell r="I391">
            <v>281423.26999999996</v>
          </cell>
          <cell r="J391">
            <v>0</v>
          </cell>
          <cell r="K391">
            <v>0</v>
          </cell>
          <cell r="L391">
            <v>281423.26999999996</v>
          </cell>
        </row>
        <row r="396">
          <cell r="B396" t="str">
            <v>다) 공구손료</v>
          </cell>
        </row>
        <row r="397">
          <cell r="C397" t="str">
            <v>내 선 전 공</v>
          </cell>
          <cell r="D397" t="str">
            <v>인</v>
          </cell>
          <cell r="E397">
            <v>0.15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53401</v>
          </cell>
          <cell r="K397">
            <v>8010</v>
          </cell>
          <cell r="L397">
            <v>8010</v>
          </cell>
        </row>
        <row r="401">
          <cell r="A401" t="str">
            <v>30신_15</v>
          </cell>
          <cell r="B401" t="str">
            <v>합    계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1192877</v>
          </cell>
          <cell r="H401">
            <v>0</v>
          </cell>
          <cell r="I401">
            <v>281423.26999999996</v>
          </cell>
          <cell r="J401">
            <v>0</v>
          </cell>
          <cell r="K401">
            <v>8010</v>
          </cell>
          <cell r="L401">
            <v>1482310.27</v>
          </cell>
        </row>
        <row r="404">
          <cell r="A404" t="str">
            <v>30신_16A</v>
          </cell>
          <cell r="B404" t="str">
            <v>16. 분전반 신설(P-1A)</v>
          </cell>
          <cell r="C404" t="str">
            <v>SUS 16회로</v>
          </cell>
          <cell r="D404" t="str">
            <v>면</v>
          </cell>
          <cell r="E404">
            <v>1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 t="str">
            <v>x</v>
          </cell>
          <cell r="M404">
            <v>1</v>
          </cell>
        </row>
        <row r="405">
          <cell r="B405" t="str">
            <v>가) 재 료 비</v>
          </cell>
        </row>
        <row r="406">
          <cell r="A406" t="str">
            <v>분전반P-1A</v>
          </cell>
          <cell r="B406" t="str">
            <v>분전반</v>
          </cell>
          <cell r="C406" t="str">
            <v>P-1A</v>
          </cell>
          <cell r="D406" t="str">
            <v>면</v>
          </cell>
          <cell r="E406">
            <v>1</v>
          </cell>
          <cell r="F406">
            <v>895884</v>
          </cell>
          <cell r="G406">
            <v>895884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895884</v>
          </cell>
        </row>
        <row r="407">
          <cell r="B407" t="str">
            <v>BOX(STEEL)</v>
          </cell>
          <cell r="C407" t="str">
            <v>600x800x150x1.6t</v>
          </cell>
          <cell r="D407" t="str">
            <v>SET</v>
          </cell>
          <cell r="E407">
            <v>1</v>
          </cell>
        </row>
        <row r="408">
          <cell r="B408" t="str">
            <v>DOOR(SUS)</v>
          </cell>
          <cell r="C408" t="str">
            <v>600x800x1.5t</v>
          </cell>
          <cell r="D408" t="str">
            <v>SET</v>
          </cell>
          <cell r="E408">
            <v>1</v>
          </cell>
        </row>
        <row r="409">
          <cell r="B409" t="str">
            <v>W.H.M</v>
          </cell>
          <cell r="C409" t="str">
            <v>3상4선 220V 120(40)A</v>
          </cell>
          <cell r="D409" t="str">
            <v>EA</v>
          </cell>
          <cell r="E409">
            <v>1</v>
          </cell>
        </row>
        <row r="410">
          <cell r="B410" t="str">
            <v>MCCB</v>
          </cell>
          <cell r="C410" t="str">
            <v>표준형 4P 100AF</v>
          </cell>
          <cell r="D410" t="str">
            <v>EA</v>
          </cell>
          <cell r="E410">
            <v>1</v>
          </cell>
        </row>
        <row r="411">
          <cell r="B411" t="str">
            <v>MCCB</v>
          </cell>
          <cell r="C411" t="str">
            <v>표준형 3P 50AF</v>
          </cell>
          <cell r="D411" t="str">
            <v>EA</v>
          </cell>
          <cell r="E411">
            <v>2</v>
          </cell>
        </row>
        <row r="412">
          <cell r="B412" t="str">
            <v>ELB</v>
          </cell>
          <cell r="C412" t="str">
            <v>표준형 2P 30AF</v>
          </cell>
          <cell r="D412" t="str">
            <v>EA</v>
          </cell>
          <cell r="E412">
            <v>4</v>
          </cell>
        </row>
        <row r="413">
          <cell r="B413" t="str">
            <v>ELB</v>
          </cell>
          <cell r="C413" t="str">
            <v>표준형 3P 30AF</v>
          </cell>
          <cell r="D413" t="str">
            <v>EA</v>
          </cell>
          <cell r="E413">
            <v>2</v>
          </cell>
        </row>
        <row r="414">
          <cell r="B414" t="str">
            <v>접속도체 BUS BAR</v>
          </cell>
          <cell r="C414" t="str">
            <v>속판취부</v>
          </cell>
          <cell r="D414" t="str">
            <v>SET</v>
          </cell>
          <cell r="E414">
            <v>1</v>
          </cell>
        </row>
        <row r="417">
          <cell r="B417" t="str">
            <v>나) 노 무 비</v>
          </cell>
          <cell r="C417">
            <v>0</v>
          </cell>
          <cell r="D417">
            <v>0</v>
          </cell>
        </row>
        <row r="418">
          <cell r="C418" t="str">
            <v>내 선 전 공</v>
          </cell>
          <cell r="D418" t="str">
            <v>인</v>
          </cell>
          <cell r="E418">
            <v>3.8400000000000007</v>
          </cell>
          <cell r="F418">
            <v>0</v>
          </cell>
          <cell r="G418">
            <v>0</v>
          </cell>
          <cell r="H418">
            <v>53401</v>
          </cell>
          <cell r="I418">
            <v>205059.84000000003</v>
          </cell>
          <cell r="J418">
            <v>0</v>
          </cell>
          <cell r="K418">
            <v>0</v>
          </cell>
          <cell r="L418">
            <v>205059.84000000003</v>
          </cell>
        </row>
        <row r="421">
          <cell r="B421" t="str">
            <v>다) 공구손료</v>
          </cell>
        </row>
        <row r="422">
          <cell r="C422" t="str">
            <v>내 선 전 공</v>
          </cell>
          <cell r="D422" t="str">
            <v>인</v>
          </cell>
          <cell r="E422">
            <v>0.11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53401</v>
          </cell>
          <cell r="K422">
            <v>5874</v>
          </cell>
          <cell r="L422">
            <v>5874</v>
          </cell>
        </row>
        <row r="426">
          <cell r="A426" t="str">
            <v>30신_16</v>
          </cell>
          <cell r="B426" t="str">
            <v>합    계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895884</v>
          </cell>
          <cell r="H426">
            <v>0</v>
          </cell>
          <cell r="I426">
            <v>205059.84000000003</v>
          </cell>
          <cell r="J426">
            <v>0</v>
          </cell>
          <cell r="K426">
            <v>5874</v>
          </cell>
          <cell r="L426">
            <v>1106817.8400000001</v>
          </cell>
        </row>
        <row r="429">
          <cell r="A429" t="str">
            <v>30신_17A</v>
          </cell>
          <cell r="B429" t="str">
            <v>17. 분전반 신설(P-1B)</v>
          </cell>
          <cell r="C429" t="str">
            <v>SUS 16회로</v>
          </cell>
          <cell r="D429" t="str">
            <v>면</v>
          </cell>
          <cell r="E429">
            <v>1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 t="str">
            <v>x</v>
          </cell>
          <cell r="M429">
            <v>1</v>
          </cell>
        </row>
        <row r="430">
          <cell r="B430" t="str">
            <v>가) 재 료 비</v>
          </cell>
        </row>
        <row r="431">
          <cell r="A431" t="str">
            <v>분전반P-1B</v>
          </cell>
          <cell r="B431" t="str">
            <v>분전반</v>
          </cell>
          <cell r="C431" t="str">
            <v>P-1B</v>
          </cell>
          <cell r="D431" t="str">
            <v>면</v>
          </cell>
          <cell r="E431">
            <v>1</v>
          </cell>
          <cell r="F431">
            <v>1346290</v>
          </cell>
          <cell r="G431">
            <v>1346290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1346290</v>
          </cell>
        </row>
        <row r="432">
          <cell r="B432" t="str">
            <v>BOX(STEEL)</v>
          </cell>
          <cell r="C432" t="str">
            <v>600x1000x150x1.6t</v>
          </cell>
          <cell r="D432" t="str">
            <v>SET</v>
          </cell>
          <cell r="E432">
            <v>1</v>
          </cell>
        </row>
        <row r="433">
          <cell r="B433" t="str">
            <v>DOOR(SUS)</v>
          </cell>
          <cell r="C433" t="str">
            <v>600x1000x1.5t</v>
          </cell>
          <cell r="D433" t="str">
            <v>SET</v>
          </cell>
          <cell r="E433">
            <v>1</v>
          </cell>
        </row>
        <row r="434">
          <cell r="B434" t="str">
            <v>W.H.M</v>
          </cell>
          <cell r="C434" t="str">
            <v>3상4선 220V 120(40)A</v>
          </cell>
          <cell r="D434" t="str">
            <v>EA</v>
          </cell>
          <cell r="E434">
            <v>1</v>
          </cell>
        </row>
        <row r="435">
          <cell r="B435" t="str">
            <v>MCCB</v>
          </cell>
          <cell r="C435" t="str">
            <v>표준형 4P 100AF</v>
          </cell>
          <cell r="D435" t="str">
            <v>EA</v>
          </cell>
          <cell r="E435">
            <v>1</v>
          </cell>
        </row>
        <row r="436">
          <cell r="B436" t="str">
            <v>MCCB</v>
          </cell>
          <cell r="C436" t="str">
            <v>표준형 3P 50AF</v>
          </cell>
          <cell r="D436" t="str">
            <v>EA</v>
          </cell>
          <cell r="E436">
            <v>2</v>
          </cell>
        </row>
        <row r="437">
          <cell r="B437" t="str">
            <v>ELB</v>
          </cell>
          <cell r="C437" t="str">
            <v>표준형 2P 30AF</v>
          </cell>
          <cell r="D437" t="str">
            <v>EA</v>
          </cell>
          <cell r="E437">
            <v>10</v>
          </cell>
        </row>
        <row r="438">
          <cell r="B438" t="str">
            <v>ELB</v>
          </cell>
          <cell r="C438" t="str">
            <v>표준형 3P 30AF</v>
          </cell>
          <cell r="D438" t="str">
            <v>EA</v>
          </cell>
          <cell r="E438">
            <v>3</v>
          </cell>
        </row>
        <row r="439">
          <cell r="B439" t="str">
            <v>ELB</v>
          </cell>
          <cell r="C439" t="str">
            <v>표준형 3P 50AF</v>
          </cell>
          <cell r="D439" t="str">
            <v>EA</v>
          </cell>
          <cell r="E439">
            <v>1</v>
          </cell>
        </row>
        <row r="440">
          <cell r="B440" t="str">
            <v>접속도체 BUS BAR</v>
          </cell>
          <cell r="C440" t="str">
            <v>속판취부</v>
          </cell>
          <cell r="D440" t="str">
            <v>SET</v>
          </cell>
          <cell r="E440">
            <v>1</v>
          </cell>
        </row>
        <row r="442">
          <cell r="B442" t="str">
            <v>나) 노 무 비</v>
          </cell>
          <cell r="C442">
            <v>0</v>
          </cell>
          <cell r="D442">
            <v>0</v>
          </cell>
        </row>
        <row r="443">
          <cell r="C443" t="str">
            <v>내 선 전 공</v>
          </cell>
          <cell r="D443" t="str">
            <v>인</v>
          </cell>
          <cell r="E443">
            <v>6.35</v>
          </cell>
          <cell r="F443">
            <v>0</v>
          </cell>
          <cell r="G443">
            <v>0</v>
          </cell>
          <cell r="H443">
            <v>53401</v>
          </cell>
          <cell r="I443">
            <v>339096.35</v>
          </cell>
          <cell r="J443">
            <v>0</v>
          </cell>
          <cell r="K443">
            <v>0</v>
          </cell>
          <cell r="L443">
            <v>339096.35</v>
          </cell>
        </row>
        <row r="448">
          <cell r="B448" t="str">
            <v>다) 공구손료</v>
          </cell>
        </row>
        <row r="449">
          <cell r="C449" t="str">
            <v>내 선 전 공</v>
          </cell>
          <cell r="D449" t="str">
            <v>인</v>
          </cell>
          <cell r="E449">
            <v>0.19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53401</v>
          </cell>
          <cell r="K449">
            <v>10146</v>
          </cell>
          <cell r="L449">
            <v>10146</v>
          </cell>
        </row>
        <row r="453">
          <cell r="A453" t="str">
            <v>30신_17</v>
          </cell>
          <cell r="B453" t="str">
            <v>합    계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1346290</v>
          </cell>
          <cell r="H453">
            <v>0</v>
          </cell>
          <cell r="I453">
            <v>339096.35</v>
          </cell>
          <cell r="J453">
            <v>0</v>
          </cell>
          <cell r="K453">
            <v>10146</v>
          </cell>
          <cell r="L453">
            <v>1695532.35</v>
          </cell>
        </row>
        <row r="454">
          <cell r="A454" t="str">
            <v>30신_18A</v>
          </cell>
          <cell r="B454" t="str">
            <v>18. 분전반 신설(P-1C)</v>
          </cell>
          <cell r="C454" t="str">
            <v>SUS 10회로</v>
          </cell>
          <cell r="D454" t="str">
            <v>면</v>
          </cell>
          <cell r="E454">
            <v>1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 t="str">
            <v>x</v>
          </cell>
          <cell r="M454">
            <v>1</v>
          </cell>
        </row>
        <row r="455">
          <cell r="B455" t="str">
            <v>가) 재 료 비</v>
          </cell>
        </row>
        <row r="456">
          <cell r="A456" t="str">
            <v>분전반P-1C</v>
          </cell>
          <cell r="B456" t="str">
            <v>분전반</v>
          </cell>
          <cell r="C456" t="str">
            <v>P-1C</v>
          </cell>
          <cell r="D456" t="str">
            <v>면</v>
          </cell>
          <cell r="E456">
            <v>1</v>
          </cell>
          <cell r="F456">
            <v>1009039</v>
          </cell>
          <cell r="G456">
            <v>1009039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1009039</v>
          </cell>
        </row>
        <row r="457">
          <cell r="B457" t="str">
            <v>BOX(STEEL)</v>
          </cell>
          <cell r="C457" t="str">
            <v>600x900x150x1.6t</v>
          </cell>
          <cell r="D457" t="str">
            <v>SET</v>
          </cell>
          <cell r="E457">
            <v>1</v>
          </cell>
        </row>
        <row r="458">
          <cell r="B458" t="str">
            <v>DOOR(SUS)</v>
          </cell>
          <cell r="C458" t="str">
            <v>600x900x1.5t</v>
          </cell>
          <cell r="D458" t="str">
            <v>SET</v>
          </cell>
          <cell r="E458">
            <v>1</v>
          </cell>
        </row>
        <row r="459">
          <cell r="B459" t="str">
            <v>W.H.M</v>
          </cell>
          <cell r="C459" t="str">
            <v>3상4선 220V 120(40)A</v>
          </cell>
          <cell r="D459" t="str">
            <v>EA</v>
          </cell>
          <cell r="E459">
            <v>1</v>
          </cell>
        </row>
        <row r="460">
          <cell r="B460" t="str">
            <v>MCCB</v>
          </cell>
          <cell r="C460" t="str">
            <v>표준형 4P 100AF</v>
          </cell>
          <cell r="D460" t="str">
            <v>EA</v>
          </cell>
          <cell r="E460">
            <v>1</v>
          </cell>
        </row>
        <row r="461">
          <cell r="B461" t="str">
            <v>MCCB</v>
          </cell>
          <cell r="C461" t="str">
            <v>표준형 3P 50AF</v>
          </cell>
          <cell r="D461" t="str">
            <v>EA</v>
          </cell>
          <cell r="E461">
            <v>2</v>
          </cell>
        </row>
        <row r="462">
          <cell r="B462" t="str">
            <v>ELB</v>
          </cell>
          <cell r="C462" t="str">
            <v>표준형 2P 30AF</v>
          </cell>
          <cell r="D462" t="str">
            <v>EA</v>
          </cell>
          <cell r="E462">
            <v>6</v>
          </cell>
        </row>
        <row r="463">
          <cell r="B463" t="str">
            <v>ELB</v>
          </cell>
          <cell r="C463" t="str">
            <v>표준형 3P 30AF</v>
          </cell>
          <cell r="D463" t="str">
            <v>EA</v>
          </cell>
          <cell r="E463">
            <v>2</v>
          </cell>
        </row>
        <row r="464">
          <cell r="B464" t="str">
            <v>접속도체 BUS BAR</v>
          </cell>
          <cell r="C464" t="str">
            <v>속판취부</v>
          </cell>
          <cell r="D464" t="str">
            <v>SET</v>
          </cell>
          <cell r="E464">
            <v>1</v>
          </cell>
        </row>
        <row r="467">
          <cell r="B467" t="str">
            <v>나) 노 무 비</v>
          </cell>
          <cell r="C467">
            <v>0</v>
          </cell>
          <cell r="D467">
            <v>0</v>
          </cell>
        </row>
        <row r="468">
          <cell r="C468" t="str">
            <v>내 선 전 공</v>
          </cell>
          <cell r="D468" t="str">
            <v>인</v>
          </cell>
          <cell r="E468">
            <v>4.4000000000000004</v>
          </cell>
          <cell r="F468">
            <v>0</v>
          </cell>
          <cell r="G468">
            <v>0</v>
          </cell>
          <cell r="H468">
            <v>53401</v>
          </cell>
          <cell r="I468">
            <v>234964.40000000002</v>
          </cell>
          <cell r="J468">
            <v>0</v>
          </cell>
          <cell r="K468">
            <v>0</v>
          </cell>
          <cell r="L468">
            <v>234964.40000000002</v>
          </cell>
        </row>
        <row r="473">
          <cell r="B473" t="str">
            <v>다) 공구손료</v>
          </cell>
        </row>
        <row r="474">
          <cell r="C474" t="str">
            <v>내 선 전 공</v>
          </cell>
          <cell r="D474" t="str">
            <v>인</v>
          </cell>
          <cell r="E474">
            <v>0.13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53401</v>
          </cell>
          <cell r="K474">
            <v>6942</v>
          </cell>
          <cell r="L474">
            <v>6942</v>
          </cell>
        </row>
        <row r="478">
          <cell r="A478" t="str">
            <v>30신_18</v>
          </cell>
          <cell r="B478" t="str">
            <v>합    계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1009039</v>
          </cell>
          <cell r="H478">
            <v>0</v>
          </cell>
          <cell r="I478">
            <v>234964.40000000002</v>
          </cell>
          <cell r="J478">
            <v>0</v>
          </cell>
          <cell r="K478">
            <v>6942</v>
          </cell>
          <cell r="L478">
            <v>1250945.3999999999</v>
          </cell>
        </row>
        <row r="479">
          <cell r="A479" t="str">
            <v>30신_19A</v>
          </cell>
          <cell r="B479" t="str">
            <v>19. 분전반 신설(P-2A,2B)</v>
          </cell>
          <cell r="C479" t="str">
            <v>SUS 14회로</v>
          </cell>
          <cell r="D479" t="str">
            <v>면</v>
          </cell>
          <cell r="E479">
            <v>1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 t="str">
            <v>x</v>
          </cell>
          <cell r="M479">
            <v>2</v>
          </cell>
        </row>
        <row r="480">
          <cell r="B480" t="str">
            <v>가) 재 료 비</v>
          </cell>
        </row>
        <row r="481">
          <cell r="A481" t="str">
            <v>분전반P-2A,2B</v>
          </cell>
          <cell r="B481" t="str">
            <v>분전반</v>
          </cell>
          <cell r="C481" t="str">
            <v>P-2A,2B</v>
          </cell>
          <cell r="D481" t="str">
            <v>면</v>
          </cell>
          <cell r="E481">
            <v>1</v>
          </cell>
          <cell r="F481">
            <v>1085300</v>
          </cell>
          <cell r="G481">
            <v>1085300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1085300</v>
          </cell>
        </row>
        <row r="482">
          <cell r="B482" t="str">
            <v>BOX(STEEL)</v>
          </cell>
          <cell r="C482" t="str">
            <v>600x900x150x1.6t</v>
          </cell>
          <cell r="D482" t="str">
            <v>SET</v>
          </cell>
          <cell r="E482">
            <v>1</v>
          </cell>
        </row>
        <row r="483">
          <cell r="B483" t="str">
            <v>DOOR(SUS)</v>
          </cell>
          <cell r="C483" t="str">
            <v>600x900x1.5t</v>
          </cell>
          <cell r="D483" t="str">
            <v>SET</v>
          </cell>
          <cell r="E483">
            <v>1</v>
          </cell>
        </row>
        <row r="484">
          <cell r="B484" t="str">
            <v>W.H.M</v>
          </cell>
          <cell r="C484" t="str">
            <v>3상4선 220V 120(40)A</v>
          </cell>
          <cell r="D484" t="str">
            <v>EA</v>
          </cell>
          <cell r="E484">
            <v>1</v>
          </cell>
        </row>
        <row r="485">
          <cell r="B485" t="str">
            <v>MCCB</v>
          </cell>
          <cell r="C485" t="str">
            <v>표준형 4P 50AF</v>
          </cell>
          <cell r="D485" t="str">
            <v>EA</v>
          </cell>
          <cell r="E485">
            <v>1</v>
          </cell>
        </row>
        <row r="486">
          <cell r="B486" t="str">
            <v>ELB</v>
          </cell>
          <cell r="C486" t="str">
            <v>표준형 3P 30AF</v>
          </cell>
          <cell r="D486" t="str">
            <v>EA</v>
          </cell>
          <cell r="E486">
            <v>2</v>
          </cell>
        </row>
        <row r="487">
          <cell r="B487" t="str">
            <v>ELB</v>
          </cell>
          <cell r="C487" t="str">
            <v>표준형 2P 30AF</v>
          </cell>
          <cell r="D487" t="str">
            <v>EA</v>
          </cell>
          <cell r="E487">
            <v>12</v>
          </cell>
        </row>
        <row r="488">
          <cell r="B488" t="str">
            <v>접속도체 BUS BAR</v>
          </cell>
          <cell r="C488" t="str">
            <v>속판취부</v>
          </cell>
          <cell r="D488" t="str">
            <v>SET</v>
          </cell>
          <cell r="E488">
            <v>1</v>
          </cell>
        </row>
        <row r="490">
          <cell r="B490" t="str">
            <v>나) 노 무 비</v>
          </cell>
        </row>
        <row r="491">
          <cell r="C491" t="str">
            <v>내 선 전 공</v>
          </cell>
          <cell r="D491" t="str">
            <v>인</v>
          </cell>
          <cell r="E491">
            <v>4.87</v>
          </cell>
          <cell r="F491">
            <v>0</v>
          </cell>
          <cell r="G491">
            <v>0</v>
          </cell>
          <cell r="H491">
            <v>53401</v>
          </cell>
          <cell r="I491">
            <v>260062.87</v>
          </cell>
          <cell r="J491">
            <v>0</v>
          </cell>
          <cell r="K491">
            <v>0</v>
          </cell>
          <cell r="L491">
            <v>260062.87</v>
          </cell>
        </row>
        <row r="496">
          <cell r="B496" t="str">
            <v>다) 공구손료</v>
          </cell>
        </row>
        <row r="497">
          <cell r="C497" t="str">
            <v>내 선 전 공</v>
          </cell>
          <cell r="D497" t="str">
            <v>인</v>
          </cell>
          <cell r="E497">
            <v>0.14000000000000001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53401</v>
          </cell>
          <cell r="K497">
            <v>7476</v>
          </cell>
          <cell r="L497">
            <v>7476</v>
          </cell>
        </row>
        <row r="501">
          <cell r="A501" t="str">
            <v>30신_19</v>
          </cell>
          <cell r="B501" t="str">
            <v>합    계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1085300</v>
          </cell>
          <cell r="H501">
            <v>0</v>
          </cell>
          <cell r="I501">
            <v>260062.87</v>
          </cell>
          <cell r="J501">
            <v>0</v>
          </cell>
          <cell r="K501">
            <v>7476</v>
          </cell>
          <cell r="L501">
            <v>1352838.87</v>
          </cell>
        </row>
        <row r="504">
          <cell r="A504" t="str">
            <v>30신_20A</v>
          </cell>
          <cell r="B504" t="str">
            <v>20. 분전반 신설(P-2C)</v>
          </cell>
          <cell r="C504" t="str">
            <v>SUS 14회로</v>
          </cell>
          <cell r="D504" t="str">
            <v>면</v>
          </cell>
          <cell r="E504">
            <v>1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 t="str">
            <v>x</v>
          </cell>
          <cell r="M504">
            <v>1</v>
          </cell>
        </row>
        <row r="505">
          <cell r="B505" t="str">
            <v>가) 재 료 비</v>
          </cell>
        </row>
        <row r="506">
          <cell r="A506" t="str">
            <v>분전반P-2C</v>
          </cell>
          <cell r="B506" t="str">
            <v>분전반</v>
          </cell>
          <cell r="C506" t="str">
            <v>P-2C</v>
          </cell>
          <cell r="D506" t="str">
            <v>면</v>
          </cell>
          <cell r="E506">
            <v>1</v>
          </cell>
          <cell r="F506">
            <v>1209911</v>
          </cell>
          <cell r="G506">
            <v>1209911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1209911</v>
          </cell>
        </row>
        <row r="507">
          <cell r="B507" t="str">
            <v>BOX(STEEL)</v>
          </cell>
          <cell r="C507" t="str">
            <v>600x1000x150x1.6t</v>
          </cell>
          <cell r="D507" t="str">
            <v>SET</v>
          </cell>
          <cell r="E507">
            <v>1</v>
          </cell>
        </row>
        <row r="508">
          <cell r="B508" t="str">
            <v>DOOR(SUS)</v>
          </cell>
          <cell r="C508" t="str">
            <v>600x1000x1.5t</v>
          </cell>
          <cell r="D508" t="str">
            <v>SET</v>
          </cell>
          <cell r="E508">
            <v>1</v>
          </cell>
        </row>
        <row r="509">
          <cell r="B509" t="str">
            <v>W.H.M</v>
          </cell>
          <cell r="C509" t="str">
            <v>3상4선 220V 120(40)A</v>
          </cell>
          <cell r="D509" t="str">
            <v>EA</v>
          </cell>
          <cell r="E509">
            <v>1</v>
          </cell>
        </row>
        <row r="510">
          <cell r="B510" t="str">
            <v>MCCB</v>
          </cell>
          <cell r="C510" t="str">
            <v>표준형 4P 50AF</v>
          </cell>
          <cell r="D510" t="str">
            <v>EA</v>
          </cell>
          <cell r="E510">
            <v>1</v>
          </cell>
        </row>
        <row r="511">
          <cell r="B511" t="str">
            <v>ELB</v>
          </cell>
          <cell r="C511" t="str">
            <v>표준형 3P 30AF</v>
          </cell>
          <cell r="D511" t="str">
            <v>EA</v>
          </cell>
          <cell r="E511">
            <v>2</v>
          </cell>
        </row>
        <row r="512">
          <cell r="B512" t="str">
            <v>ELB</v>
          </cell>
          <cell r="C512" t="str">
            <v>표준형 2P 30AF</v>
          </cell>
          <cell r="D512" t="str">
            <v>EA</v>
          </cell>
          <cell r="E512">
            <v>14</v>
          </cell>
        </row>
        <row r="513">
          <cell r="B513" t="str">
            <v>접속도체 BUS BAR</v>
          </cell>
          <cell r="C513" t="str">
            <v>속판취부</v>
          </cell>
          <cell r="D513" t="str">
            <v>SET</v>
          </cell>
          <cell r="E513">
            <v>1</v>
          </cell>
        </row>
        <row r="515">
          <cell r="B515" t="str">
            <v>나) 노 무 비</v>
          </cell>
        </row>
        <row r="516">
          <cell r="C516" t="str">
            <v>내 선 전 공</v>
          </cell>
          <cell r="D516" t="str">
            <v>인</v>
          </cell>
          <cell r="E516">
            <v>5.36</v>
          </cell>
          <cell r="F516">
            <v>0</v>
          </cell>
          <cell r="G516">
            <v>0</v>
          </cell>
          <cell r="H516">
            <v>53401</v>
          </cell>
          <cell r="I516">
            <v>286229.36000000004</v>
          </cell>
          <cell r="J516">
            <v>0</v>
          </cell>
          <cell r="K516">
            <v>0</v>
          </cell>
          <cell r="L516">
            <v>286229.36000000004</v>
          </cell>
        </row>
        <row r="521">
          <cell r="B521" t="str">
            <v>다) 공구손료</v>
          </cell>
        </row>
        <row r="522">
          <cell r="C522" t="str">
            <v>내 선 전 공</v>
          </cell>
          <cell r="D522" t="str">
            <v>인</v>
          </cell>
          <cell r="E522">
            <v>0.16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53401</v>
          </cell>
          <cell r="K522">
            <v>8544</v>
          </cell>
          <cell r="L522">
            <v>8544</v>
          </cell>
        </row>
        <row r="526">
          <cell r="A526" t="str">
            <v>30신_20</v>
          </cell>
          <cell r="B526" t="str">
            <v>합    계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1209911</v>
          </cell>
          <cell r="H526">
            <v>0</v>
          </cell>
          <cell r="I526">
            <v>286229.36000000004</v>
          </cell>
          <cell r="J526">
            <v>0</v>
          </cell>
          <cell r="K526">
            <v>8544</v>
          </cell>
          <cell r="L526">
            <v>1504684.36</v>
          </cell>
        </row>
        <row r="529">
          <cell r="A529" t="str">
            <v>30신_21A</v>
          </cell>
          <cell r="B529" t="str">
            <v>21. 분전반 신설(P-J)</v>
          </cell>
          <cell r="C529" t="str">
            <v>SUS 4회로</v>
          </cell>
          <cell r="D529" t="str">
            <v>면</v>
          </cell>
          <cell r="E529">
            <v>1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 t="str">
            <v>x</v>
          </cell>
          <cell r="M529">
            <v>1</v>
          </cell>
        </row>
        <row r="530">
          <cell r="B530" t="str">
            <v>가) 재 료 비</v>
          </cell>
        </row>
        <row r="531">
          <cell r="A531" t="str">
            <v>분전반P-J</v>
          </cell>
          <cell r="B531" t="str">
            <v>분전반</v>
          </cell>
          <cell r="C531" t="str">
            <v>P-J</v>
          </cell>
          <cell r="D531" t="str">
            <v>면</v>
          </cell>
          <cell r="E531">
            <v>1</v>
          </cell>
          <cell r="F531">
            <v>844714</v>
          </cell>
          <cell r="G531">
            <v>844714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844714</v>
          </cell>
        </row>
        <row r="532">
          <cell r="B532" t="str">
            <v>BOX(STEEL)</v>
          </cell>
          <cell r="C532" t="str">
            <v>600x600x150x1.6t</v>
          </cell>
          <cell r="D532" t="str">
            <v>SET</v>
          </cell>
          <cell r="E532">
            <v>1</v>
          </cell>
        </row>
        <row r="533">
          <cell r="B533" t="str">
            <v>DOOR(SUS)</v>
          </cell>
          <cell r="C533" t="str">
            <v>600x600x1.5t</v>
          </cell>
          <cell r="D533" t="str">
            <v>SET</v>
          </cell>
          <cell r="E533">
            <v>1</v>
          </cell>
        </row>
        <row r="534">
          <cell r="B534" t="str">
            <v>MCCB</v>
          </cell>
          <cell r="C534" t="str">
            <v>표준형 4P 50AF</v>
          </cell>
          <cell r="D534" t="str">
            <v>EA</v>
          </cell>
          <cell r="E534">
            <v>1</v>
          </cell>
        </row>
        <row r="535">
          <cell r="B535" t="str">
            <v>ELB</v>
          </cell>
          <cell r="C535" t="str">
            <v>표준형 3P 30AF</v>
          </cell>
          <cell r="D535" t="str">
            <v>EA</v>
          </cell>
          <cell r="E535">
            <v>4</v>
          </cell>
        </row>
        <row r="536">
          <cell r="B536" t="str">
            <v>마그넷스위치</v>
          </cell>
          <cell r="C536">
            <v>0</v>
          </cell>
          <cell r="D536" t="str">
            <v>EA</v>
          </cell>
          <cell r="E536">
            <v>2</v>
          </cell>
        </row>
        <row r="537">
          <cell r="B537" t="str">
            <v>접속도체 BUS BAR</v>
          </cell>
          <cell r="C537" t="str">
            <v>속판취부</v>
          </cell>
          <cell r="D537" t="str">
            <v>SET</v>
          </cell>
          <cell r="E537">
            <v>1</v>
          </cell>
        </row>
        <row r="540">
          <cell r="B540" t="str">
            <v>나) 노 무 비</v>
          </cell>
        </row>
        <row r="541">
          <cell r="C541" t="str">
            <v>내 선 전 공</v>
          </cell>
          <cell r="D541" t="str">
            <v>인</v>
          </cell>
          <cell r="E541">
            <v>2.8</v>
          </cell>
          <cell r="F541">
            <v>0</v>
          </cell>
          <cell r="G541">
            <v>0</v>
          </cell>
          <cell r="H541">
            <v>53401</v>
          </cell>
          <cell r="I541">
            <v>149522.79999999999</v>
          </cell>
          <cell r="J541">
            <v>0</v>
          </cell>
          <cell r="K541">
            <v>0</v>
          </cell>
          <cell r="L541">
            <v>149522.79999999999</v>
          </cell>
        </row>
        <row r="546">
          <cell r="B546" t="str">
            <v>다) 공구손료</v>
          </cell>
        </row>
        <row r="547">
          <cell r="C547" t="str">
            <v>내 선 전 공</v>
          </cell>
          <cell r="D547" t="str">
            <v>인</v>
          </cell>
          <cell r="E547">
            <v>0.08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53401</v>
          </cell>
          <cell r="K547">
            <v>4272</v>
          </cell>
          <cell r="L547">
            <v>4272</v>
          </cell>
        </row>
        <row r="551">
          <cell r="A551" t="str">
            <v>30신_21</v>
          </cell>
          <cell r="B551" t="str">
            <v>합    계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844714</v>
          </cell>
          <cell r="H551">
            <v>0</v>
          </cell>
          <cell r="I551">
            <v>149522.79999999999</v>
          </cell>
          <cell r="J551">
            <v>0</v>
          </cell>
          <cell r="K551">
            <v>4272</v>
          </cell>
          <cell r="L551">
            <v>998508.8</v>
          </cell>
        </row>
        <row r="554">
          <cell r="A554" t="str">
            <v>30신_22A</v>
          </cell>
          <cell r="B554" t="str">
            <v>22. 분전반 신설 (ELB 2P 30/30)</v>
          </cell>
          <cell r="C554" t="str">
            <v>SUS 1회로</v>
          </cell>
          <cell r="D554" t="str">
            <v>면</v>
          </cell>
          <cell r="E554">
            <v>1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 t="str">
            <v>x</v>
          </cell>
          <cell r="M554">
            <v>5</v>
          </cell>
        </row>
        <row r="555">
          <cell r="B555" t="str">
            <v>가) 재 료 비</v>
          </cell>
        </row>
        <row r="556">
          <cell r="A556" t="str">
            <v>MCCB BOXELB 2P 30/30AT</v>
          </cell>
          <cell r="B556" t="str">
            <v>분전반</v>
          </cell>
          <cell r="C556" t="str">
            <v>ELB 2P 30/30AT</v>
          </cell>
          <cell r="D556" t="str">
            <v>면</v>
          </cell>
          <cell r="E556">
            <v>1</v>
          </cell>
          <cell r="F556">
            <v>57231</v>
          </cell>
          <cell r="G556">
            <v>57231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57231</v>
          </cell>
        </row>
        <row r="557">
          <cell r="B557" t="str">
            <v>BOX(STEEL)</v>
          </cell>
          <cell r="C557" t="str">
            <v>200x300x150x1.6t</v>
          </cell>
          <cell r="D557" t="str">
            <v>SET</v>
          </cell>
          <cell r="E557">
            <v>1</v>
          </cell>
        </row>
        <row r="558">
          <cell r="B558" t="str">
            <v>DOOR(SUS)</v>
          </cell>
          <cell r="C558" t="str">
            <v>200x300x1.5t</v>
          </cell>
          <cell r="D558" t="str">
            <v>SET</v>
          </cell>
          <cell r="E558">
            <v>1</v>
          </cell>
        </row>
        <row r="559">
          <cell r="B559" t="str">
            <v>ELB</v>
          </cell>
          <cell r="C559" t="str">
            <v>표준형 2P 30AF</v>
          </cell>
          <cell r="D559" t="str">
            <v>EA</v>
          </cell>
          <cell r="E559">
            <v>1</v>
          </cell>
        </row>
        <row r="563">
          <cell r="B563" t="str">
            <v>나) 노 무 비</v>
          </cell>
        </row>
        <row r="564">
          <cell r="C564" t="str">
            <v>내 선 전 공</v>
          </cell>
          <cell r="D564" t="str">
            <v>인</v>
          </cell>
          <cell r="E564">
            <v>0.27</v>
          </cell>
          <cell r="F564">
            <v>0</v>
          </cell>
          <cell r="G564">
            <v>0</v>
          </cell>
          <cell r="H564">
            <v>53401</v>
          </cell>
          <cell r="I564">
            <v>14418</v>
          </cell>
          <cell r="J564">
            <v>0</v>
          </cell>
          <cell r="K564">
            <v>0</v>
          </cell>
          <cell r="L564">
            <v>14418</v>
          </cell>
        </row>
        <row r="569">
          <cell r="B569" t="str">
            <v>다) 공구손료</v>
          </cell>
        </row>
        <row r="570">
          <cell r="C570" t="str">
            <v>내 선 전 공</v>
          </cell>
          <cell r="D570" t="str">
            <v>인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</row>
        <row r="574">
          <cell r="A574" t="str">
            <v>30신_22</v>
          </cell>
          <cell r="B574" t="str">
            <v>합    계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57231</v>
          </cell>
          <cell r="H574">
            <v>0</v>
          </cell>
          <cell r="I574">
            <v>14418</v>
          </cell>
          <cell r="J574">
            <v>0</v>
          </cell>
          <cell r="K574">
            <v>0</v>
          </cell>
          <cell r="L574">
            <v>71649</v>
          </cell>
        </row>
        <row r="579">
          <cell r="A579" t="str">
            <v>30신_23A</v>
          </cell>
          <cell r="B579" t="str">
            <v>23. 분전반 신설 (ELB 4P 30/20)</v>
          </cell>
          <cell r="C579" t="str">
            <v>SUS 1회로</v>
          </cell>
          <cell r="D579" t="str">
            <v>면</v>
          </cell>
          <cell r="E579">
            <v>1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 t="str">
            <v>x</v>
          </cell>
          <cell r="M579">
            <v>7</v>
          </cell>
        </row>
        <row r="580">
          <cell r="B580" t="str">
            <v>가) 재 료 비</v>
          </cell>
        </row>
        <row r="581">
          <cell r="A581" t="str">
            <v>MCCB BOXELB 4P 30/20AT</v>
          </cell>
          <cell r="B581" t="str">
            <v>분전반</v>
          </cell>
          <cell r="C581" t="str">
            <v>ELB 4P 30/20AT</v>
          </cell>
          <cell r="D581" t="str">
            <v>면</v>
          </cell>
          <cell r="E581">
            <v>1</v>
          </cell>
          <cell r="F581">
            <v>94102</v>
          </cell>
          <cell r="G581">
            <v>94102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94102</v>
          </cell>
        </row>
        <row r="582">
          <cell r="B582" t="str">
            <v>BOX(STEEL)</v>
          </cell>
          <cell r="C582" t="str">
            <v>200x300x150x1.6t</v>
          </cell>
          <cell r="D582" t="str">
            <v>SET</v>
          </cell>
          <cell r="E582">
            <v>1</v>
          </cell>
        </row>
        <row r="583">
          <cell r="B583" t="str">
            <v>DOOR(SUS)</v>
          </cell>
          <cell r="C583" t="str">
            <v>200x300x1.5t</v>
          </cell>
          <cell r="D583" t="str">
            <v>SET</v>
          </cell>
          <cell r="E583">
            <v>1</v>
          </cell>
        </row>
        <row r="584">
          <cell r="B584" t="str">
            <v>ELB</v>
          </cell>
          <cell r="C584" t="str">
            <v>표준형 4P 30AF</v>
          </cell>
          <cell r="D584" t="str">
            <v>EA</v>
          </cell>
          <cell r="E584">
            <v>1</v>
          </cell>
        </row>
        <row r="588">
          <cell r="B588" t="str">
            <v>나) 노 무 비</v>
          </cell>
        </row>
        <row r="589">
          <cell r="C589" t="str">
            <v>내 선 전 공</v>
          </cell>
          <cell r="D589" t="str">
            <v>인</v>
          </cell>
          <cell r="E589">
            <v>0.45</v>
          </cell>
          <cell r="F589">
            <v>0</v>
          </cell>
          <cell r="G589">
            <v>0</v>
          </cell>
          <cell r="H589">
            <v>53401</v>
          </cell>
          <cell r="I589">
            <v>24030</v>
          </cell>
          <cell r="J589">
            <v>0</v>
          </cell>
          <cell r="K589">
            <v>0</v>
          </cell>
          <cell r="L589">
            <v>24030</v>
          </cell>
        </row>
        <row r="594">
          <cell r="B594" t="str">
            <v>다) 공구손료</v>
          </cell>
        </row>
        <row r="595">
          <cell r="C595" t="str">
            <v>내 선 전 공</v>
          </cell>
          <cell r="D595" t="str">
            <v>인</v>
          </cell>
          <cell r="E595">
            <v>0.01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53401</v>
          </cell>
          <cell r="K595">
            <v>534</v>
          </cell>
          <cell r="L595">
            <v>534</v>
          </cell>
        </row>
        <row r="599">
          <cell r="A599" t="str">
            <v>30신_23</v>
          </cell>
          <cell r="B599" t="str">
            <v>합    계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94102</v>
          </cell>
          <cell r="H599">
            <v>0</v>
          </cell>
          <cell r="I599">
            <v>24030</v>
          </cell>
          <cell r="J599">
            <v>0</v>
          </cell>
          <cell r="K599">
            <v>534</v>
          </cell>
          <cell r="L599">
            <v>118666</v>
          </cell>
        </row>
        <row r="604">
          <cell r="A604" t="str">
            <v>30신_24A</v>
          </cell>
          <cell r="B604" t="str">
            <v>24. 분전반 신설 (ELB 4P 50/30)</v>
          </cell>
          <cell r="C604" t="str">
            <v>SUS 1회로</v>
          </cell>
          <cell r="D604" t="str">
            <v>면</v>
          </cell>
          <cell r="E604">
            <v>1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 t="str">
            <v>x</v>
          </cell>
          <cell r="M604">
            <v>1</v>
          </cell>
        </row>
        <row r="605">
          <cell r="B605" t="str">
            <v>가) 재 료 비</v>
          </cell>
        </row>
        <row r="606">
          <cell r="A606" t="str">
            <v>MCCB BOXELB 4P 50/30AT</v>
          </cell>
          <cell r="B606" t="str">
            <v>분전반</v>
          </cell>
          <cell r="C606" t="str">
            <v>ELB 4P 50/30AT</v>
          </cell>
          <cell r="D606" t="str">
            <v>면</v>
          </cell>
          <cell r="E606">
            <v>1</v>
          </cell>
          <cell r="F606">
            <v>122553</v>
          </cell>
          <cell r="G606">
            <v>122553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122553</v>
          </cell>
        </row>
        <row r="607">
          <cell r="B607" t="str">
            <v>BOX(STEEL)</v>
          </cell>
          <cell r="C607" t="str">
            <v>200x300x150x1.6t</v>
          </cell>
          <cell r="D607" t="str">
            <v>SET</v>
          </cell>
          <cell r="E607">
            <v>1</v>
          </cell>
        </row>
        <row r="608">
          <cell r="B608" t="str">
            <v>DOOR(SUS)</v>
          </cell>
          <cell r="C608" t="str">
            <v>200x300x1.5t</v>
          </cell>
          <cell r="D608" t="str">
            <v>SET</v>
          </cell>
          <cell r="E608">
            <v>1</v>
          </cell>
        </row>
        <row r="609">
          <cell r="B609" t="str">
            <v>ELB</v>
          </cell>
          <cell r="C609" t="str">
            <v>표준형 4P 50AF</v>
          </cell>
          <cell r="D609" t="str">
            <v>EA</v>
          </cell>
          <cell r="E609">
            <v>1</v>
          </cell>
        </row>
        <row r="613">
          <cell r="B613" t="str">
            <v>나) 노 무 비</v>
          </cell>
        </row>
        <row r="614">
          <cell r="C614" t="str">
            <v>내 선 전 공</v>
          </cell>
          <cell r="D614" t="str">
            <v>인</v>
          </cell>
          <cell r="E614">
            <v>0.62</v>
          </cell>
          <cell r="F614">
            <v>0</v>
          </cell>
          <cell r="G614">
            <v>0</v>
          </cell>
          <cell r="H614">
            <v>53401</v>
          </cell>
          <cell r="I614">
            <v>33108</v>
          </cell>
          <cell r="J614">
            <v>0</v>
          </cell>
          <cell r="K614">
            <v>0</v>
          </cell>
          <cell r="L614">
            <v>33108</v>
          </cell>
        </row>
        <row r="619">
          <cell r="B619" t="str">
            <v>다) 공구손료</v>
          </cell>
        </row>
        <row r="620">
          <cell r="C620" t="str">
            <v>내 선 전 공</v>
          </cell>
          <cell r="D620" t="str">
            <v>인</v>
          </cell>
          <cell r="E620">
            <v>0.01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53401</v>
          </cell>
          <cell r="K620">
            <v>534</v>
          </cell>
          <cell r="L620">
            <v>534</v>
          </cell>
        </row>
        <row r="624">
          <cell r="A624" t="str">
            <v>30신_24</v>
          </cell>
          <cell r="B624" t="str">
            <v>합    계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122553</v>
          </cell>
          <cell r="H624">
            <v>0</v>
          </cell>
          <cell r="I624">
            <v>33108</v>
          </cell>
          <cell r="J624">
            <v>0</v>
          </cell>
          <cell r="K624">
            <v>534</v>
          </cell>
          <cell r="L624">
            <v>156195</v>
          </cell>
        </row>
        <row r="629">
          <cell r="A629" t="str">
            <v>30신_25A</v>
          </cell>
          <cell r="B629" t="str">
            <v>25. 분전반 신설 (MCCB 4P 50/40)</v>
          </cell>
          <cell r="C629" t="str">
            <v>SUS 1회로</v>
          </cell>
          <cell r="D629" t="str">
            <v>면</v>
          </cell>
          <cell r="E629">
            <v>1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 t="str">
            <v>x</v>
          </cell>
          <cell r="M629">
            <v>2</v>
          </cell>
        </row>
        <row r="630">
          <cell r="B630" t="str">
            <v>가) 재 료 비</v>
          </cell>
        </row>
        <row r="631">
          <cell r="A631" t="str">
            <v>MCCB BOXMCCB 4P 50/40AT</v>
          </cell>
          <cell r="B631" t="str">
            <v>분전반</v>
          </cell>
          <cell r="C631" t="str">
            <v>MCCB 4P 50/40AT</v>
          </cell>
          <cell r="D631" t="str">
            <v>면</v>
          </cell>
          <cell r="E631">
            <v>1</v>
          </cell>
          <cell r="F631">
            <v>87100</v>
          </cell>
          <cell r="G631">
            <v>87100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87100</v>
          </cell>
        </row>
        <row r="632">
          <cell r="B632" t="str">
            <v>BOX(STEEL)</v>
          </cell>
          <cell r="C632" t="str">
            <v>200x300x150x1.6t</v>
          </cell>
          <cell r="D632" t="str">
            <v>SET</v>
          </cell>
          <cell r="E632">
            <v>1</v>
          </cell>
        </row>
        <row r="633">
          <cell r="B633" t="str">
            <v>DOOR(SUS)</v>
          </cell>
          <cell r="C633" t="str">
            <v>200x300x1.5t</v>
          </cell>
          <cell r="D633" t="str">
            <v>SET</v>
          </cell>
          <cell r="E633">
            <v>1</v>
          </cell>
        </row>
        <row r="634">
          <cell r="B634" t="str">
            <v>MCCB</v>
          </cell>
          <cell r="C634" t="str">
            <v>표준형 4P 50AF</v>
          </cell>
          <cell r="D634" t="str">
            <v>EA</v>
          </cell>
          <cell r="E634">
            <v>1</v>
          </cell>
        </row>
        <row r="638">
          <cell r="B638" t="str">
            <v>나) 노 무 비</v>
          </cell>
        </row>
        <row r="639">
          <cell r="C639" t="str">
            <v>내 선 전 공</v>
          </cell>
          <cell r="D639" t="str">
            <v>인</v>
          </cell>
          <cell r="E639">
            <v>0.62</v>
          </cell>
          <cell r="F639">
            <v>0</v>
          </cell>
          <cell r="G639">
            <v>0</v>
          </cell>
          <cell r="H639">
            <v>53401</v>
          </cell>
          <cell r="I639">
            <v>33108</v>
          </cell>
          <cell r="J639">
            <v>0</v>
          </cell>
          <cell r="K639">
            <v>0</v>
          </cell>
          <cell r="L639">
            <v>33108</v>
          </cell>
        </row>
        <row r="644">
          <cell r="B644" t="str">
            <v>다) 공구손료</v>
          </cell>
        </row>
        <row r="645">
          <cell r="C645" t="str">
            <v>내 선 전 공</v>
          </cell>
          <cell r="D645" t="str">
            <v>인</v>
          </cell>
          <cell r="E645">
            <v>0.01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53401</v>
          </cell>
          <cell r="K645">
            <v>534</v>
          </cell>
          <cell r="L645">
            <v>534</v>
          </cell>
        </row>
        <row r="649">
          <cell r="A649" t="str">
            <v>30신_25</v>
          </cell>
          <cell r="B649" t="str">
            <v>합    계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87100</v>
          </cell>
          <cell r="H649">
            <v>0</v>
          </cell>
          <cell r="I649">
            <v>33108</v>
          </cell>
          <cell r="J649">
            <v>0</v>
          </cell>
          <cell r="K649">
            <v>534</v>
          </cell>
          <cell r="L649">
            <v>120742</v>
          </cell>
        </row>
        <row r="654">
          <cell r="A654" t="str">
            <v>30신_26A</v>
          </cell>
          <cell r="B654" t="str">
            <v>26. 분전반 신설 (MCCB 4P 100/100)</v>
          </cell>
          <cell r="C654" t="str">
            <v>SUS 1회로</v>
          </cell>
          <cell r="D654" t="str">
            <v>면</v>
          </cell>
          <cell r="E654">
            <v>1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 t="str">
            <v>x</v>
          </cell>
          <cell r="M654">
            <v>1</v>
          </cell>
        </row>
        <row r="655">
          <cell r="B655" t="str">
            <v>가) 재 료 비</v>
          </cell>
        </row>
        <row r="656">
          <cell r="A656" t="str">
            <v>MCCB BOXMCCB 4P 100/100AT</v>
          </cell>
          <cell r="B656" t="str">
            <v>분전반</v>
          </cell>
          <cell r="C656" t="str">
            <v>MCCB 4P 100/100AT</v>
          </cell>
          <cell r="D656" t="str">
            <v>면</v>
          </cell>
          <cell r="E656">
            <v>1</v>
          </cell>
          <cell r="F656">
            <v>132004</v>
          </cell>
          <cell r="G656">
            <v>132004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132004</v>
          </cell>
        </row>
        <row r="657">
          <cell r="B657" t="str">
            <v>BOX(STEEL)</v>
          </cell>
          <cell r="C657" t="str">
            <v>200x300x150x1.6t</v>
          </cell>
          <cell r="D657" t="str">
            <v>SET</v>
          </cell>
          <cell r="E657">
            <v>1</v>
          </cell>
        </row>
        <row r="658">
          <cell r="B658" t="str">
            <v>DOOR(SUS)</v>
          </cell>
          <cell r="C658" t="str">
            <v>200x300x1.5t</v>
          </cell>
          <cell r="D658" t="str">
            <v>SET</v>
          </cell>
          <cell r="E658">
            <v>1</v>
          </cell>
        </row>
        <row r="659">
          <cell r="B659" t="str">
            <v>MCCB</v>
          </cell>
          <cell r="C659" t="str">
            <v>표준형 4P 100AF</v>
          </cell>
          <cell r="D659" t="str">
            <v>EA</v>
          </cell>
          <cell r="E659">
            <v>1</v>
          </cell>
        </row>
        <row r="663">
          <cell r="B663" t="str">
            <v>나) 노 무 비</v>
          </cell>
        </row>
        <row r="664">
          <cell r="C664" t="str">
            <v>내 선 전 공</v>
          </cell>
          <cell r="D664" t="str">
            <v>인</v>
          </cell>
          <cell r="E664">
            <v>0.87</v>
          </cell>
          <cell r="F664">
            <v>0</v>
          </cell>
          <cell r="G664">
            <v>0</v>
          </cell>
          <cell r="H664">
            <v>53401</v>
          </cell>
          <cell r="I664">
            <v>46458</v>
          </cell>
          <cell r="J664">
            <v>0</v>
          </cell>
          <cell r="K664">
            <v>0</v>
          </cell>
          <cell r="L664">
            <v>46458</v>
          </cell>
        </row>
        <row r="669">
          <cell r="B669" t="str">
            <v>다) 공구손료</v>
          </cell>
        </row>
        <row r="670">
          <cell r="C670" t="str">
            <v>내 선 전 공</v>
          </cell>
          <cell r="D670" t="str">
            <v>인</v>
          </cell>
          <cell r="E670">
            <v>0.02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53401</v>
          </cell>
          <cell r="K670">
            <v>1068</v>
          </cell>
          <cell r="L670">
            <v>1068</v>
          </cell>
        </row>
        <row r="674">
          <cell r="A674" t="str">
            <v>30신_26</v>
          </cell>
          <cell r="B674" t="str">
            <v>합    계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132004</v>
          </cell>
          <cell r="H674">
            <v>0</v>
          </cell>
          <cell r="I674">
            <v>46458</v>
          </cell>
          <cell r="J674">
            <v>0</v>
          </cell>
          <cell r="K674">
            <v>1068</v>
          </cell>
          <cell r="L674">
            <v>179530</v>
          </cell>
        </row>
        <row r="679">
          <cell r="A679" t="str">
            <v>30신_27A</v>
          </cell>
          <cell r="B679" t="str">
            <v>27. 접지장치 신설</v>
          </cell>
          <cell r="C679" t="str">
            <v>제1종</v>
          </cell>
          <cell r="D679" t="str">
            <v>개소</v>
          </cell>
          <cell r="E679">
            <v>1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 t="str">
            <v>x</v>
          </cell>
          <cell r="M679">
            <v>2</v>
          </cell>
        </row>
        <row r="680">
          <cell r="B680" t="str">
            <v>가) 재 료 비</v>
          </cell>
        </row>
        <row r="681">
          <cell r="A681" t="str">
            <v>접지봉Φ14x1000mm</v>
          </cell>
          <cell r="B681" t="str">
            <v>접지봉</v>
          </cell>
          <cell r="C681" t="str">
            <v>Φ14x1000mm</v>
          </cell>
          <cell r="D681" t="str">
            <v>개</v>
          </cell>
          <cell r="E681">
            <v>9</v>
          </cell>
          <cell r="F681">
            <v>3000</v>
          </cell>
          <cell r="G681">
            <v>27000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27000</v>
          </cell>
        </row>
        <row r="682">
          <cell r="A682" t="str">
            <v>나 동 선60㎟</v>
          </cell>
          <cell r="B682" t="str">
            <v>나 동 선</v>
          </cell>
          <cell r="C682" t="str">
            <v>60㎟</v>
          </cell>
          <cell r="D682" t="str">
            <v>m</v>
          </cell>
          <cell r="E682">
            <v>6.6</v>
          </cell>
          <cell r="F682">
            <v>1910</v>
          </cell>
          <cell r="G682">
            <v>12606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12606</v>
          </cell>
        </row>
        <row r="683">
          <cell r="A683" t="str">
            <v>압착단자60 ㎟</v>
          </cell>
          <cell r="B683" t="str">
            <v>압착단자</v>
          </cell>
          <cell r="C683" t="str">
            <v>60 ㎟</v>
          </cell>
          <cell r="D683" t="str">
            <v>m</v>
          </cell>
          <cell r="E683">
            <v>1</v>
          </cell>
          <cell r="F683">
            <v>486</v>
          </cell>
          <cell r="G683">
            <v>486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486</v>
          </cell>
        </row>
        <row r="684">
          <cell r="A684" t="str">
            <v>접지크램프60㎟</v>
          </cell>
          <cell r="B684" t="str">
            <v>접지크램프</v>
          </cell>
          <cell r="C684" t="str">
            <v>60㎟</v>
          </cell>
          <cell r="D684" t="str">
            <v>m</v>
          </cell>
          <cell r="E684">
            <v>3</v>
          </cell>
          <cell r="F684">
            <v>1500</v>
          </cell>
          <cell r="G684">
            <v>4500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4500</v>
          </cell>
        </row>
        <row r="685">
          <cell r="A685" t="str">
            <v>접지저항저감재메직어스(10kg)</v>
          </cell>
          <cell r="B685" t="str">
            <v>접지저항저감재</v>
          </cell>
          <cell r="C685" t="str">
            <v>메직어스(10kg)</v>
          </cell>
          <cell r="D685" t="str">
            <v>포</v>
          </cell>
          <cell r="E685">
            <v>6</v>
          </cell>
          <cell r="F685">
            <v>20000</v>
          </cell>
          <cell r="G685">
            <v>120000</v>
          </cell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120000</v>
          </cell>
        </row>
        <row r="686">
          <cell r="B686" t="str">
            <v>터파기</v>
          </cell>
          <cell r="C686" t="str">
            <v>자갈섞인 토사</v>
          </cell>
          <cell r="D686" t="str">
            <v>㎥</v>
          </cell>
          <cell r="E686">
            <v>2.6249999999999996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</row>
        <row r="687">
          <cell r="L687">
            <v>0</v>
          </cell>
        </row>
        <row r="688">
          <cell r="L688">
            <v>0</v>
          </cell>
        </row>
        <row r="692">
          <cell r="B692" t="str">
            <v>나) 노 무 비</v>
          </cell>
        </row>
        <row r="693">
          <cell r="C693" t="str">
            <v>내 선 전 공</v>
          </cell>
          <cell r="D693" t="str">
            <v>인</v>
          </cell>
          <cell r="E693">
            <v>4.29</v>
          </cell>
          <cell r="F693">
            <v>0</v>
          </cell>
          <cell r="G693">
            <v>0</v>
          </cell>
          <cell r="H693">
            <v>53401</v>
          </cell>
          <cell r="I693">
            <v>229090</v>
          </cell>
          <cell r="J693">
            <v>0</v>
          </cell>
          <cell r="K693">
            <v>0</v>
          </cell>
          <cell r="L693">
            <v>229090</v>
          </cell>
        </row>
        <row r="694">
          <cell r="C694" t="str">
            <v>보 통 인 부</v>
          </cell>
          <cell r="D694" t="str">
            <v>인</v>
          </cell>
          <cell r="E694">
            <v>3.17</v>
          </cell>
          <cell r="F694">
            <v>0</v>
          </cell>
          <cell r="G694">
            <v>0</v>
          </cell>
          <cell r="H694">
            <v>38932</v>
          </cell>
          <cell r="I694">
            <v>123414</v>
          </cell>
          <cell r="J694">
            <v>0</v>
          </cell>
          <cell r="K694">
            <v>0</v>
          </cell>
          <cell r="L694">
            <v>123414</v>
          </cell>
        </row>
        <row r="698">
          <cell r="B698" t="str">
            <v>다) 공구손료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</row>
        <row r="699">
          <cell r="C699" t="str">
            <v>내 선 전 공</v>
          </cell>
          <cell r="D699" t="str">
            <v>인</v>
          </cell>
          <cell r="E699">
            <v>0.12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53401</v>
          </cell>
          <cell r="K699">
            <v>6408</v>
          </cell>
          <cell r="L699">
            <v>6408</v>
          </cell>
        </row>
        <row r="700">
          <cell r="C700" t="str">
            <v>보 통 인 부</v>
          </cell>
          <cell r="D700" t="str">
            <v>인</v>
          </cell>
          <cell r="E700">
            <v>0.06</v>
          </cell>
          <cell r="F700">
            <v>0</v>
          </cell>
          <cell r="G700">
            <v>0</v>
          </cell>
          <cell r="H700">
            <v>0</v>
          </cell>
          <cell r="I700">
            <v>0</v>
          </cell>
          <cell r="J700">
            <v>38932</v>
          </cell>
          <cell r="K700">
            <v>2335</v>
          </cell>
          <cell r="L700">
            <v>2335</v>
          </cell>
        </row>
        <row r="703">
          <cell r="A703" t="str">
            <v>30신_27</v>
          </cell>
          <cell r="B703" t="str">
            <v>합    계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164592</v>
          </cell>
          <cell r="H703">
            <v>0</v>
          </cell>
          <cell r="I703">
            <v>352504</v>
          </cell>
          <cell r="J703">
            <v>0</v>
          </cell>
          <cell r="K703">
            <v>8743</v>
          </cell>
          <cell r="L703">
            <v>525839</v>
          </cell>
        </row>
        <row r="704">
          <cell r="A704" t="str">
            <v>30신_28A</v>
          </cell>
          <cell r="B704" t="str">
            <v>28. 접지장치 신설</v>
          </cell>
          <cell r="C704" t="str">
            <v>제2종</v>
          </cell>
          <cell r="D704" t="str">
            <v>개소</v>
          </cell>
          <cell r="E704">
            <v>1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 t="str">
            <v>x</v>
          </cell>
          <cell r="M704">
            <v>1</v>
          </cell>
        </row>
        <row r="705">
          <cell r="B705" t="str">
            <v>가) 재 료 비</v>
          </cell>
        </row>
        <row r="706">
          <cell r="A706" t="str">
            <v>접지봉Φ14x1000mm</v>
          </cell>
          <cell r="B706" t="str">
            <v>접지봉</v>
          </cell>
          <cell r="C706" t="str">
            <v>Φ14x1000mm</v>
          </cell>
          <cell r="D706" t="str">
            <v>개</v>
          </cell>
          <cell r="E706">
            <v>6</v>
          </cell>
          <cell r="F706">
            <v>3000</v>
          </cell>
          <cell r="G706">
            <v>18000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18000</v>
          </cell>
        </row>
        <row r="707">
          <cell r="A707" t="str">
            <v>나 동 선60㎟</v>
          </cell>
          <cell r="B707" t="str">
            <v>나 동 선</v>
          </cell>
          <cell r="C707" t="str">
            <v>60㎟</v>
          </cell>
          <cell r="D707" t="str">
            <v>m</v>
          </cell>
          <cell r="E707">
            <v>6.6</v>
          </cell>
          <cell r="F707">
            <v>1910</v>
          </cell>
          <cell r="G707">
            <v>12606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12606</v>
          </cell>
        </row>
        <row r="708">
          <cell r="A708" t="str">
            <v>압착단자60 ㎟</v>
          </cell>
          <cell r="B708" t="str">
            <v>압착단자</v>
          </cell>
          <cell r="C708" t="str">
            <v>60 ㎟</v>
          </cell>
          <cell r="D708" t="str">
            <v>m</v>
          </cell>
          <cell r="E708">
            <v>1</v>
          </cell>
          <cell r="F708">
            <v>486</v>
          </cell>
          <cell r="G708">
            <v>486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486</v>
          </cell>
        </row>
        <row r="709">
          <cell r="A709" t="str">
            <v>접지크램프60㎟</v>
          </cell>
          <cell r="B709" t="str">
            <v>접지크램프</v>
          </cell>
          <cell r="C709" t="str">
            <v>60㎟</v>
          </cell>
          <cell r="D709" t="str">
            <v>m</v>
          </cell>
          <cell r="E709">
            <v>2</v>
          </cell>
          <cell r="F709">
            <v>1500</v>
          </cell>
          <cell r="G709">
            <v>3000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3000</v>
          </cell>
        </row>
        <row r="710">
          <cell r="A710" t="str">
            <v>접지저항저감재메직어스(10kg)</v>
          </cell>
          <cell r="B710" t="str">
            <v>접지저항저감재</v>
          </cell>
          <cell r="C710" t="str">
            <v>메직어스(10kg)</v>
          </cell>
          <cell r="D710" t="str">
            <v>포</v>
          </cell>
          <cell r="E710">
            <v>4</v>
          </cell>
          <cell r="F710">
            <v>20000</v>
          </cell>
          <cell r="G710">
            <v>80000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80000</v>
          </cell>
        </row>
        <row r="711">
          <cell r="B711" t="str">
            <v>터파기</v>
          </cell>
          <cell r="C711" t="str">
            <v>자갈섞인 토사</v>
          </cell>
          <cell r="D711" t="str">
            <v>㎥</v>
          </cell>
          <cell r="E711">
            <v>2.63</v>
          </cell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</row>
        <row r="712">
          <cell r="L712">
            <v>0</v>
          </cell>
        </row>
        <row r="713">
          <cell r="L713">
            <v>0</v>
          </cell>
        </row>
        <row r="717">
          <cell r="B717" t="str">
            <v>나) 노 무 비</v>
          </cell>
        </row>
        <row r="718">
          <cell r="C718" t="str">
            <v>내 선 전 공</v>
          </cell>
          <cell r="D718" t="str">
            <v>인</v>
          </cell>
          <cell r="E718">
            <v>2.04</v>
          </cell>
          <cell r="F718">
            <v>0</v>
          </cell>
          <cell r="G718">
            <v>0</v>
          </cell>
          <cell r="H718">
            <v>53401</v>
          </cell>
          <cell r="I718">
            <v>108938</v>
          </cell>
          <cell r="J718">
            <v>0</v>
          </cell>
          <cell r="K718">
            <v>0</v>
          </cell>
          <cell r="L718">
            <v>108938</v>
          </cell>
        </row>
        <row r="719">
          <cell r="C719" t="str">
            <v>보 통 인 부</v>
          </cell>
          <cell r="D719" t="str">
            <v>인</v>
          </cell>
          <cell r="E719">
            <v>2</v>
          </cell>
          <cell r="F719">
            <v>0</v>
          </cell>
          <cell r="G719">
            <v>0</v>
          </cell>
          <cell r="H719">
            <v>38932</v>
          </cell>
          <cell r="I719">
            <v>77864</v>
          </cell>
          <cell r="J719">
            <v>0</v>
          </cell>
          <cell r="K719">
            <v>0</v>
          </cell>
          <cell r="L719">
            <v>77864</v>
          </cell>
        </row>
        <row r="723">
          <cell r="B723" t="str">
            <v>다) 공구손료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</row>
        <row r="724">
          <cell r="C724" t="str">
            <v>내 선 전 공</v>
          </cell>
          <cell r="D724" t="str">
            <v>인</v>
          </cell>
          <cell r="E724">
            <v>0.06</v>
          </cell>
          <cell r="F724">
            <v>0</v>
          </cell>
          <cell r="G724">
            <v>0</v>
          </cell>
          <cell r="H724">
            <v>0</v>
          </cell>
          <cell r="I724">
            <v>0</v>
          </cell>
          <cell r="J724">
            <v>53401</v>
          </cell>
          <cell r="K724">
            <v>3204</v>
          </cell>
          <cell r="L724">
            <v>3204</v>
          </cell>
        </row>
        <row r="725">
          <cell r="C725" t="str">
            <v>보 통 인 부</v>
          </cell>
          <cell r="D725" t="str">
            <v>인</v>
          </cell>
          <cell r="E725">
            <v>0.01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38932</v>
          </cell>
          <cell r="K725">
            <v>389</v>
          </cell>
          <cell r="L725">
            <v>389</v>
          </cell>
        </row>
        <row r="728">
          <cell r="A728" t="str">
            <v>30신_28</v>
          </cell>
          <cell r="B728" t="str">
            <v>합    계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114092</v>
          </cell>
          <cell r="H728">
            <v>0</v>
          </cell>
          <cell r="I728">
            <v>186802</v>
          </cell>
          <cell r="J728">
            <v>0</v>
          </cell>
          <cell r="K728">
            <v>3593</v>
          </cell>
          <cell r="L728">
            <v>304487</v>
          </cell>
        </row>
        <row r="729">
          <cell r="A729" t="str">
            <v>30신_29A</v>
          </cell>
          <cell r="B729" t="str">
            <v>29. 접지장치 신설</v>
          </cell>
          <cell r="C729" t="str">
            <v>제3종</v>
          </cell>
          <cell r="D729" t="str">
            <v>개소</v>
          </cell>
          <cell r="E729">
            <v>1</v>
          </cell>
          <cell r="F729">
            <v>0</v>
          </cell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 t="str">
            <v>x</v>
          </cell>
          <cell r="M729">
            <v>1</v>
          </cell>
        </row>
        <row r="730">
          <cell r="B730" t="str">
            <v>가) 재 료 비</v>
          </cell>
        </row>
        <row r="731">
          <cell r="A731" t="str">
            <v>접지봉Φ14x1000mm</v>
          </cell>
          <cell r="B731" t="str">
            <v>접지봉</v>
          </cell>
          <cell r="C731" t="str">
            <v>Φ14x1000mm</v>
          </cell>
          <cell r="D731" t="str">
            <v>개</v>
          </cell>
          <cell r="E731">
            <v>3</v>
          </cell>
          <cell r="F731">
            <v>3000</v>
          </cell>
          <cell r="G731">
            <v>9000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9000</v>
          </cell>
        </row>
        <row r="732">
          <cell r="A732" t="str">
            <v>나 동 선60㎟</v>
          </cell>
          <cell r="B732" t="str">
            <v>나 동 선</v>
          </cell>
          <cell r="C732" t="str">
            <v>60㎟</v>
          </cell>
          <cell r="D732" t="str">
            <v>m</v>
          </cell>
          <cell r="E732">
            <v>6.6</v>
          </cell>
          <cell r="F732">
            <v>1910</v>
          </cell>
          <cell r="G732">
            <v>12606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12606</v>
          </cell>
        </row>
        <row r="733">
          <cell r="A733" t="str">
            <v>압착단자60 ㎟</v>
          </cell>
          <cell r="B733" t="str">
            <v>압착단자</v>
          </cell>
          <cell r="C733" t="str">
            <v>60 ㎟</v>
          </cell>
          <cell r="D733" t="str">
            <v>m</v>
          </cell>
          <cell r="E733">
            <v>1</v>
          </cell>
          <cell r="F733">
            <v>486</v>
          </cell>
          <cell r="G733">
            <v>486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486</v>
          </cell>
        </row>
        <row r="734">
          <cell r="A734" t="str">
            <v>접지크램프60㎟</v>
          </cell>
          <cell r="B734" t="str">
            <v>접지크램프</v>
          </cell>
          <cell r="C734" t="str">
            <v>60㎟</v>
          </cell>
          <cell r="D734" t="str">
            <v>m</v>
          </cell>
          <cell r="E734">
            <v>3</v>
          </cell>
          <cell r="F734">
            <v>1500</v>
          </cell>
          <cell r="G734">
            <v>4500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4500</v>
          </cell>
        </row>
        <row r="735">
          <cell r="A735" t="str">
            <v>접지저항저감재메직어스(10kg)</v>
          </cell>
          <cell r="B735" t="str">
            <v>접지저항저감재</v>
          </cell>
          <cell r="C735" t="str">
            <v>메직어스(10kg)</v>
          </cell>
          <cell r="D735" t="str">
            <v>포</v>
          </cell>
          <cell r="E735">
            <v>2</v>
          </cell>
          <cell r="F735">
            <v>20000</v>
          </cell>
          <cell r="G735">
            <v>40000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40000</v>
          </cell>
        </row>
        <row r="736">
          <cell r="B736" t="str">
            <v>터파기</v>
          </cell>
          <cell r="C736" t="str">
            <v>자갈섞인 토사</v>
          </cell>
          <cell r="D736" t="str">
            <v>㎥</v>
          </cell>
          <cell r="E736">
            <v>2.63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</row>
        <row r="737">
          <cell r="L737">
            <v>0</v>
          </cell>
        </row>
        <row r="738">
          <cell r="L738">
            <v>0</v>
          </cell>
        </row>
        <row r="742">
          <cell r="B742" t="str">
            <v>나) 노 무 비</v>
          </cell>
        </row>
        <row r="743">
          <cell r="C743" t="str">
            <v>내 선 전 공</v>
          </cell>
          <cell r="D743" t="str">
            <v>인</v>
          </cell>
          <cell r="E743">
            <v>0.82</v>
          </cell>
          <cell r="F743">
            <v>0</v>
          </cell>
          <cell r="G743">
            <v>0</v>
          </cell>
          <cell r="H743">
            <v>53401</v>
          </cell>
          <cell r="I743">
            <v>43788</v>
          </cell>
          <cell r="J743">
            <v>0</v>
          </cell>
          <cell r="K743">
            <v>0</v>
          </cell>
          <cell r="L743">
            <v>43788</v>
          </cell>
        </row>
        <row r="744">
          <cell r="C744" t="str">
            <v>보 통 인 부</v>
          </cell>
          <cell r="D744" t="str">
            <v>인</v>
          </cell>
          <cell r="E744">
            <v>1.1399999999999999</v>
          </cell>
          <cell r="F744">
            <v>0</v>
          </cell>
          <cell r="G744">
            <v>0</v>
          </cell>
          <cell r="H744">
            <v>38932</v>
          </cell>
          <cell r="I744">
            <v>44382</v>
          </cell>
          <cell r="J744">
            <v>0</v>
          </cell>
          <cell r="K744">
            <v>0</v>
          </cell>
          <cell r="L744">
            <v>44382</v>
          </cell>
        </row>
        <row r="748">
          <cell r="B748" t="str">
            <v>다) 공구손료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</row>
        <row r="749">
          <cell r="C749" t="str">
            <v>내 선 전 공</v>
          </cell>
          <cell r="D749" t="str">
            <v>인</v>
          </cell>
          <cell r="E749">
            <v>0.02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53401</v>
          </cell>
          <cell r="K749">
            <v>1068</v>
          </cell>
          <cell r="L749">
            <v>1068</v>
          </cell>
        </row>
        <row r="750">
          <cell r="C750" t="str">
            <v>보 통 인 부</v>
          </cell>
          <cell r="D750" t="str">
            <v>인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</row>
        <row r="753">
          <cell r="A753" t="str">
            <v>30신_29</v>
          </cell>
          <cell r="B753" t="str">
            <v>합    계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66592</v>
          </cell>
          <cell r="H753">
            <v>0</v>
          </cell>
          <cell r="I753">
            <v>88170</v>
          </cell>
          <cell r="J753">
            <v>0</v>
          </cell>
          <cell r="K753">
            <v>1068</v>
          </cell>
          <cell r="L753">
            <v>155830</v>
          </cell>
        </row>
        <row r="754">
          <cell r="A754" t="str">
            <v>30신_30A</v>
          </cell>
          <cell r="B754" t="str">
            <v>30. 접지장치 신설</v>
          </cell>
          <cell r="C754" t="str">
            <v>TEST 접지</v>
          </cell>
          <cell r="D754" t="str">
            <v>개소</v>
          </cell>
          <cell r="E754">
            <v>1</v>
          </cell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 t="str">
            <v>x</v>
          </cell>
          <cell r="M754">
            <v>1</v>
          </cell>
        </row>
        <row r="755">
          <cell r="B755" t="str">
            <v>가) 재 료 비</v>
          </cell>
        </row>
        <row r="756">
          <cell r="A756" t="str">
            <v>접지봉Φ14x1000mm</v>
          </cell>
          <cell r="B756" t="str">
            <v>접지봉</v>
          </cell>
          <cell r="C756" t="str">
            <v>Φ14x1000mm</v>
          </cell>
          <cell r="D756" t="str">
            <v>개</v>
          </cell>
          <cell r="E756">
            <v>1</v>
          </cell>
          <cell r="F756">
            <v>3000</v>
          </cell>
          <cell r="G756">
            <v>3000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3000</v>
          </cell>
        </row>
        <row r="757">
          <cell r="A757" t="str">
            <v>나 동 선38㎟</v>
          </cell>
          <cell r="B757" t="str">
            <v>나 동 선</v>
          </cell>
          <cell r="C757" t="str">
            <v>38㎟</v>
          </cell>
          <cell r="D757" t="str">
            <v>m</v>
          </cell>
          <cell r="E757">
            <v>6.6</v>
          </cell>
          <cell r="F757">
            <v>1195</v>
          </cell>
          <cell r="G757">
            <v>7887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7887</v>
          </cell>
        </row>
        <row r="758">
          <cell r="A758" t="str">
            <v>압착단자38 ㎟</v>
          </cell>
          <cell r="B758" t="str">
            <v>압착단자</v>
          </cell>
          <cell r="C758" t="str">
            <v>38 ㎟</v>
          </cell>
          <cell r="D758" t="str">
            <v>m</v>
          </cell>
          <cell r="E758">
            <v>1</v>
          </cell>
          <cell r="F758">
            <v>281</v>
          </cell>
          <cell r="G758">
            <v>281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281</v>
          </cell>
        </row>
        <row r="759">
          <cell r="A759" t="str">
            <v>접지크램프38㎟</v>
          </cell>
          <cell r="B759" t="str">
            <v>접지크램프</v>
          </cell>
          <cell r="C759" t="str">
            <v>38㎟</v>
          </cell>
          <cell r="D759" t="str">
            <v>m</v>
          </cell>
          <cell r="E759">
            <v>3</v>
          </cell>
          <cell r="F759">
            <v>1200</v>
          </cell>
          <cell r="G759">
            <v>3600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3600</v>
          </cell>
        </row>
        <row r="760">
          <cell r="B760" t="str">
            <v>터파기</v>
          </cell>
          <cell r="C760" t="str">
            <v>자갈섞인 토사</v>
          </cell>
          <cell r="D760" t="str">
            <v>㎥</v>
          </cell>
          <cell r="E760">
            <v>2.63</v>
          </cell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</row>
        <row r="761"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</row>
        <row r="762"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</row>
        <row r="766">
          <cell r="B766" t="str">
            <v>나) 노 무 비</v>
          </cell>
        </row>
        <row r="767">
          <cell r="C767" t="str">
            <v>내 선 전 공</v>
          </cell>
          <cell r="D767" t="str">
            <v>인</v>
          </cell>
          <cell r="E767">
            <v>0.25</v>
          </cell>
          <cell r="F767">
            <v>0</v>
          </cell>
          <cell r="G767">
            <v>0</v>
          </cell>
          <cell r="H767">
            <v>53401</v>
          </cell>
          <cell r="I767">
            <v>13350</v>
          </cell>
          <cell r="J767">
            <v>0</v>
          </cell>
          <cell r="K767">
            <v>0</v>
          </cell>
          <cell r="L767">
            <v>13350</v>
          </cell>
        </row>
        <row r="768">
          <cell r="C768" t="str">
            <v>보 통 인 부</v>
          </cell>
          <cell r="D768" t="str">
            <v>인</v>
          </cell>
          <cell r="E768">
            <v>0.94</v>
          </cell>
          <cell r="F768">
            <v>0</v>
          </cell>
          <cell r="G768">
            <v>0</v>
          </cell>
          <cell r="H768">
            <v>38932</v>
          </cell>
          <cell r="I768">
            <v>36596</v>
          </cell>
          <cell r="J768">
            <v>0</v>
          </cell>
          <cell r="K768">
            <v>0</v>
          </cell>
          <cell r="L768">
            <v>36596</v>
          </cell>
        </row>
        <row r="772">
          <cell r="B772" t="str">
            <v>다) 공구손료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</row>
        <row r="773">
          <cell r="C773" t="str">
            <v>내 선 전 공</v>
          </cell>
          <cell r="D773" t="str">
            <v>인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>
            <v>0</v>
          </cell>
          <cell r="J773">
            <v>53401</v>
          </cell>
          <cell r="K773">
            <v>0</v>
          </cell>
          <cell r="L773">
            <v>0</v>
          </cell>
        </row>
        <row r="774">
          <cell r="C774" t="str">
            <v>보 통 인 부</v>
          </cell>
          <cell r="D774" t="str">
            <v>인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</row>
        <row r="778">
          <cell r="A778" t="str">
            <v>30신_30</v>
          </cell>
          <cell r="B778" t="str">
            <v>합    계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14768</v>
          </cell>
          <cell r="H778">
            <v>0</v>
          </cell>
          <cell r="I778">
            <v>49946</v>
          </cell>
          <cell r="J778">
            <v>0</v>
          </cell>
          <cell r="K778">
            <v>0</v>
          </cell>
          <cell r="L778">
            <v>64714</v>
          </cell>
        </row>
        <row r="779">
          <cell r="A779" t="str">
            <v>30신_31A</v>
          </cell>
          <cell r="B779" t="str">
            <v>31. 접지단자반</v>
          </cell>
          <cell r="C779" t="str">
            <v>(5CCT)</v>
          </cell>
          <cell r="D779" t="str">
            <v>면</v>
          </cell>
          <cell r="E779">
            <v>1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 t="str">
            <v>x</v>
          </cell>
          <cell r="M779">
            <v>1</v>
          </cell>
        </row>
        <row r="780">
          <cell r="B780" t="str">
            <v>가) 재 료 비</v>
          </cell>
        </row>
        <row r="781">
          <cell r="A781" t="str">
            <v>접지단자반 (SUS)5 CCT</v>
          </cell>
          <cell r="B781" t="str">
            <v>접지단자반 (SUS)</v>
          </cell>
          <cell r="C781" t="str">
            <v>5 CCT</v>
          </cell>
          <cell r="D781" t="str">
            <v>면</v>
          </cell>
          <cell r="E781">
            <v>1</v>
          </cell>
          <cell r="F781">
            <v>140000</v>
          </cell>
          <cell r="G781">
            <v>140000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140000</v>
          </cell>
        </row>
        <row r="786">
          <cell r="B786" t="str">
            <v>나) 노 무 비</v>
          </cell>
        </row>
        <row r="787">
          <cell r="C787" t="str">
            <v>내 선 전 공</v>
          </cell>
          <cell r="D787" t="str">
            <v>인</v>
          </cell>
          <cell r="E787">
            <v>0.66</v>
          </cell>
          <cell r="F787">
            <v>0</v>
          </cell>
          <cell r="G787">
            <v>0</v>
          </cell>
          <cell r="H787">
            <v>53401</v>
          </cell>
          <cell r="I787">
            <v>35244</v>
          </cell>
          <cell r="J787">
            <v>0</v>
          </cell>
          <cell r="K787">
            <v>0</v>
          </cell>
          <cell r="L787">
            <v>35244</v>
          </cell>
        </row>
        <row r="792">
          <cell r="B792" t="str">
            <v>다) 공구손료</v>
          </cell>
        </row>
        <row r="793">
          <cell r="C793" t="str">
            <v>내 선 전 공</v>
          </cell>
          <cell r="D793" t="str">
            <v>인</v>
          </cell>
          <cell r="E793">
            <v>0.01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53401</v>
          </cell>
          <cell r="K793">
            <v>534</v>
          </cell>
          <cell r="L793">
            <v>534</v>
          </cell>
        </row>
        <row r="799">
          <cell r="A799" t="str">
            <v>30신_31</v>
          </cell>
          <cell r="B799" t="str">
            <v>합    계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140000</v>
          </cell>
          <cell r="H799">
            <v>0</v>
          </cell>
          <cell r="I799">
            <v>35244</v>
          </cell>
          <cell r="J799">
            <v>0</v>
          </cell>
          <cell r="K799">
            <v>534</v>
          </cell>
          <cell r="L799">
            <v>175778</v>
          </cell>
        </row>
        <row r="804">
          <cell r="A804" t="str">
            <v>30신_32A</v>
          </cell>
          <cell r="B804" t="str">
            <v>32. 조명기구 신설</v>
          </cell>
          <cell r="C804" t="str">
            <v>TYPE'A' FL 2/32W</v>
          </cell>
          <cell r="D804" t="str">
            <v>개</v>
          </cell>
          <cell r="E804">
            <v>1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 t="str">
            <v>x</v>
          </cell>
          <cell r="M804">
            <v>51</v>
          </cell>
        </row>
        <row r="805">
          <cell r="B805" t="str">
            <v>가) 재 료 비</v>
          </cell>
        </row>
        <row r="806">
          <cell r="A806" t="str">
            <v>등기구TYPE'A' FL 2/32W</v>
          </cell>
          <cell r="B806" t="str">
            <v>등기구</v>
          </cell>
          <cell r="C806" t="str">
            <v>TYPE'A' FL 2/32W</v>
          </cell>
          <cell r="D806" t="str">
            <v>개</v>
          </cell>
          <cell r="E806">
            <v>1</v>
          </cell>
          <cell r="F806">
            <v>62000</v>
          </cell>
          <cell r="G806">
            <v>62000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62000</v>
          </cell>
        </row>
        <row r="807">
          <cell r="A807" t="str">
            <v>형광등기구보강대M바표준</v>
          </cell>
          <cell r="B807" t="str">
            <v>형광등기구보강대</v>
          </cell>
          <cell r="C807" t="str">
            <v>M바표준</v>
          </cell>
          <cell r="D807" t="str">
            <v>개</v>
          </cell>
          <cell r="E807">
            <v>1</v>
          </cell>
          <cell r="F807">
            <v>3900</v>
          </cell>
          <cell r="G807">
            <v>3900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3900</v>
          </cell>
        </row>
        <row r="808">
          <cell r="A808" t="str">
            <v>와이어 콘넥타3.5㎟x2가닥</v>
          </cell>
          <cell r="B808" t="str">
            <v>와이어 콘넥타</v>
          </cell>
          <cell r="C808" t="str">
            <v>3.5㎟x2가닥</v>
          </cell>
          <cell r="D808" t="str">
            <v>개</v>
          </cell>
          <cell r="E808">
            <v>3</v>
          </cell>
          <cell r="F808">
            <v>112</v>
          </cell>
          <cell r="G808">
            <v>336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336</v>
          </cell>
        </row>
        <row r="809">
          <cell r="A809" t="str">
            <v>플랙시블 커넥터일반비방수  16C</v>
          </cell>
          <cell r="B809" t="str">
            <v>플랙시블 커넥터</v>
          </cell>
          <cell r="C809" t="str">
            <v>일반비방수  16C</v>
          </cell>
          <cell r="D809" t="str">
            <v>개</v>
          </cell>
          <cell r="E809">
            <v>2</v>
          </cell>
          <cell r="F809">
            <v>360</v>
          </cell>
          <cell r="G809">
            <v>720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720</v>
          </cell>
        </row>
        <row r="810">
          <cell r="A810" t="str">
            <v>전     선IV  1.6mm</v>
          </cell>
          <cell r="B810" t="str">
            <v>전     선</v>
          </cell>
          <cell r="C810" t="str">
            <v>IV  1.6mm</v>
          </cell>
          <cell r="D810" t="str">
            <v>m</v>
          </cell>
          <cell r="E810">
            <v>2.2000000000000002</v>
          </cell>
          <cell r="F810">
            <v>75</v>
          </cell>
          <cell r="G810">
            <v>165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165</v>
          </cell>
        </row>
        <row r="811">
          <cell r="A811" t="str">
            <v>전     선IV  2.0mm</v>
          </cell>
          <cell r="B811" t="str">
            <v>전     선</v>
          </cell>
          <cell r="C811" t="str">
            <v>IV  2.0mm</v>
          </cell>
          <cell r="D811" t="str">
            <v>m</v>
          </cell>
          <cell r="E811">
            <v>4.4000000000000004</v>
          </cell>
          <cell r="F811">
            <v>109</v>
          </cell>
          <cell r="G811">
            <v>479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479</v>
          </cell>
        </row>
        <row r="812">
          <cell r="A812" t="str">
            <v>플랙시블 전선관일반비방수  16C</v>
          </cell>
          <cell r="B812" t="str">
            <v>플랙시블 전선관</v>
          </cell>
          <cell r="C812" t="str">
            <v>일반비방수  16C</v>
          </cell>
          <cell r="D812" t="str">
            <v>m</v>
          </cell>
          <cell r="E812">
            <v>2.2000000000000002</v>
          </cell>
          <cell r="F812">
            <v>430</v>
          </cell>
          <cell r="G812">
            <v>946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946</v>
          </cell>
        </row>
        <row r="817">
          <cell r="B817" t="str">
            <v>나) 노 무 비</v>
          </cell>
        </row>
        <row r="818">
          <cell r="C818" t="str">
            <v>내 선 전 공</v>
          </cell>
          <cell r="D818" t="str">
            <v>인</v>
          </cell>
          <cell r="E818">
            <v>0.69000000000000006</v>
          </cell>
          <cell r="F818">
            <v>0</v>
          </cell>
          <cell r="G818">
            <v>0</v>
          </cell>
          <cell r="H818">
            <v>53401</v>
          </cell>
          <cell r="I818">
            <v>36846</v>
          </cell>
          <cell r="J818">
            <v>0</v>
          </cell>
          <cell r="K818">
            <v>0</v>
          </cell>
          <cell r="L818">
            <v>36846</v>
          </cell>
        </row>
        <row r="823">
          <cell r="B823" t="str">
            <v>다) 공구손료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</row>
        <row r="824">
          <cell r="C824" t="str">
            <v>내 선 전 공</v>
          </cell>
          <cell r="D824" t="str">
            <v>인</v>
          </cell>
          <cell r="E824">
            <v>0.02</v>
          </cell>
          <cell r="F824">
            <v>0</v>
          </cell>
          <cell r="G824">
            <v>0</v>
          </cell>
          <cell r="H824">
            <v>0</v>
          </cell>
          <cell r="I824">
            <v>0</v>
          </cell>
          <cell r="J824">
            <v>53401</v>
          </cell>
          <cell r="K824">
            <v>1068</v>
          </cell>
          <cell r="L824">
            <v>1068</v>
          </cell>
        </row>
        <row r="828">
          <cell r="A828" t="str">
            <v>30신_32</v>
          </cell>
          <cell r="B828" t="str">
            <v>합    계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68546</v>
          </cell>
          <cell r="H828">
            <v>0</v>
          </cell>
          <cell r="I828">
            <v>36846</v>
          </cell>
          <cell r="J828">
            <v>0</v>
          </cell>
          <cell r="K828">
            <v>1068</v>
          </cell>
          <cell r="L828">
            <v>106460</v>
          </cell>
        </row>
        <row r="829">
          <cell r="A829" t="str">
            <v>30신_33A</v>
          </cell>
          <cell r="B829" t="str">
            <v>33. 조명기구 신설</v>
          </cell>
          <cell r="C829" t="str">
            <v>TYPE'C' FL 2/32W</v>
          </cell>
          <cell r="D829" t="str">
            <v>개</v>
          </cell>
          <cell r="E829">
            <v>1</v>
          </cell>
          <cell r="F829">
            <v>0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 t="str">
            <v>x</v>
          </cell>
          <cell r="M829">
            <v>66</v>
          </cell>
        </row>
        <row r="830">
          <cell r="B830" t="str">
            <v>가) 재 료 비</v>
          </cell>
        </row>
        <row r="831">
          <cell r="B831" t="str">
            <v>등기구</v>
          </cell>
          <cell r="C831" t="str">
            <v>TYPE'C' FL 2/32W</v>
          </cell>
          <cell r="D831" t="str">
            <v>개</v>
          </cell>
          <cell r="E831">
            <v>1</v>
          </cell>
          <cell r="F831">
            <v>89000</v>
          </cell>
          <cell r="G831">
            <v>89000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89000</v>
          </cell>
        </row>
        <row r="832">
          <cell r="A832" t="str">
            <v>형광등기구보강대M바표준</v>
          </cell>
          <cell r="B832" t="str">
            <v>형광등기구보강대</v>
          </cell>
          <cell r="C832" t="str">
            <v>M바표준</v>
          </cell>
          <cell r="D832" t="str">
            <v>개</v>
          </cell>
          <cell r="E832">
            <v>1</v>
          </cell>
          <cell r="F832">
            <v>3900</v>
          </cell>
          <cell r="G832">
            <v>3900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3900</v>
          </cell>
        </row>
        <row r="833">
          <cell r="A833" t="str">
            <v>와이어 콘넥타3.5㎟x2가닥</v>
          </cell>
          <cell r="B833" t="str">
            <v>와이어 콘넥타</v>
          </cell>
          <cell r="C833" t="str">
            <v>3.5㎟x2가닥</v>
          </cell>
          <cell r="D833" t="str">
            <v>개</v>
          </cell>
          <cell r="E833">
            <v>3</v>
          </cell>
          <cell r="F833">
            <v>112</v>
          </cell>
          <cell r="G833">
            <v>336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336</v>
          </cell>
        </row>
        <row r="834">
          <cell r="A834" t="str">
            <v>플랙시블 커넥터일반비방수  16C</v>
          </cell>
          <cell r="B834" t="str">
            <v>플랙시블 커넥터</v>
          </cell>
          <cell r="C834" t="str">
            <v>일반비방수  16C</v>
          </cell>
          <cell r="D834" t="str">
            <v>개</v>
          </cell>
          <cell r="E834">
            <v>2</v>
          </cell>
          <cell r="F834">
            <v>360</v>
          </cell>
          <cell r="G834">
            <v>720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720</v>
          </cell>
        </row>
        <row r="835">
          <cell r="A835" t="str">
            <v>전     선IV  1.6mm</v>
          </cell>
          <cell r="B835" t="str">
            <v>전     선</v>
          </cell>
          <cell r="C835" t="str">
            <v>IV  1.6mm</v>
          </cell>
          <cell r="D835" t="str">
            <v>m</v>
          </cell>
          <cell r="E835">
            <v>2.2000000000000002</v>
          </cell>
          <cell r="F835">
            <v>75</v>
          </cell>
          <cell r="G835">
            <v>165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165</v>
          </cell>
        </row>
        <row r="836">
          <cell r="A836" t="str">
            <v>전     선IV  2.0mm</v>
          </cell>
          <cell r="B836" t="str">
            <v>전     선</v>
          </cell>
          <cell r="C836" t="str">
            <v>IV  2.0mm</v>
          </cell>
          <cell r="D836" t="str">
            <v>m</v>
          </cell>
          <cell r="E836">
            <v>4.4000000000000004</v>
          </cell>
          <cell r="F836">
            <v>109</v>
          </cell>
          <cell r="G836">
            <v>479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479</v>
          </cell>
        </row>
        <row r="837">
          <cell r="A837" t="str">
            <v>플랙시블 전선관일반비방수  16C</v>
          </cell>
          <cell r="B837" t="str">
            <v>플랙시블 전선관</v>
          </cell>
          <cell r="C837" t="str">
            <v>일반비방수  16C</v>
          </cell>
          <cell r="D837" t="str">
            <v>m</v>
          </cell>
          <cell r="E837">
            <v>2.2000000000000002</v>
          </cell>
          <cell r="F837">
            <v>430</v>
          </cell>
          <cell r="G837">
            <v>946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946</v>
          </cell>
        </row>
        <row r="843">
          <cell r="B843" t="str">
            <v>나) 노 무 비</v>
          </cell>
        </row>
        <row r="844">
          <cell r="C844" t="str">
            <v>내 선 전 공</v>
          </cell>
          <cell r="D844" t="str">
            <v>인</v>
          </cell>
          <cell r="E844">
            <v>0.72</v>
          </cell>
          <cell r="F844">
            <v>0</v>
          </cell>
          <cell r="G844">
            <v>0</v>
          </cell>
          <cell r="H844">
            <v>53401</v>
          </cell>
          <cell r="I844">
            <v>38448</v>
          </cell>
          <cell r="J844">
            <v>0</v>
          </cell>
          <cell r="K844">
            <v>0</v>
          </cell>
          <cell r="L844">
            <v>38448</v>
          </cell>
        </row>
        <row r="848">
          <cell r="B848" t="str">
            <v>다) 공구손료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</row>
        <row r="849">
          <cell r="C849" t="str">
            <v>내 선 전 공</v>
          </cell>
          <cell r="D849" t="str">
            <v>인</v>
          </cell>
          <cell r="E849">
            <v>0.02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53401</v>
          </cell>
          <cell r="K849">
            <v>1068</v>
          </cell>
          <cell r="L849">
            <v>1068</v>
          </cell>
        </row>
        <row r="853">
          <cell r="A853" t="str">
            <v>30신_33</v>
          </cell>
          <cell r="B853" t="str">
            <v>합    계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95546</v>
          </cell>
          <cell r="H853">
            <v>0</v>
          </cell>
          <cell r="I853">
            <v>38448</v>
          </cell>
          <cell r="J853">
            <v>0</v>
          </cell>
          <cell r="K853">
            <v>1068</v>
          </cell>
          <cell r="L853">
            <v>135062</v>
          </cell>
        </row>
        <row r="854">
          <cell r="A854" t="str">
            <v>30신_34A</v>
          </cell>
          <cell r="B854" t="str">
            <v>34. 조명기구 신설</v>
          </cell>
          <cell r="C854" t="str">
            <v>TYPE'D' FL 1/32W</v>
          </cell>
          <cell r="D854" t="str">
            <v>개</v>
          </cell>
          <cell r="E854">
            <v>1</v>
          </cell>
          <cell r="F854">
            <v>0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 t="str">
            <v>x</v>
          </cell>
          <cell r="M854">
            <v>32</v>
          </cell>
        </row>
        <row r="855">
          <cell r="B855" t="str">
            <v>가) 재 료 비</v>
          </cell>
        </row>
        <row r="856">
          <cell r="B856" t="str">
            <v>등기구</v>
          </cell>
          <cell r="C856" t="str">
            <v>TYPE'D' FL 1/32W</v>
          </cell>
          <cell r="D856" t="str">
            <v>개</v>
          </cell>
          <cell r="E856">
            <v>1</v>
          </cell>
          <cell r="F856">
            <v>68000</v>
          </cell>
          <cell r="G856">
            <v>68000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68000</v>
          </cell>
        </row>
        <row r="857">
          <cell r="A857" t="str">
            <v>형광등기구보강대M바표준</v>
          </cell>
          <cell r="B857" t="str">
            <v>형광등기구보강대</v>
          </cell>
          <cell r="C857" t="str">
            <v>M바표준</v>
          </cell>
          <cell r="D857" t="str">
            <v>개</v>
          </cell>
          <cell r="E857">
            <v>1</v>
          </cell>
          <cell r="F857">
            <v>3900</v>
          </cell>
          <cell r="G857">
            <v>3900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3900</v>
          </cell>
        </row>
        <row r="858">
          <cell r="A858" t="str">
            <v>와이어 콘넥타3.5㎟x2가닥</v>
          </cell>
          <cell r="B858" t="str">
            <v>와이어 콘넥타</v>
          </cell>
          <cell r="C858" t="str">
            <v>3.5㎟x2가닥</v>
          </cell>
          <cell r="D858" t="str">
            <v>개</v>
          </cell>
          <cell r="E858">
            <v>3</v>
          </cell>
          <cell r="F858">
            <v>112</v>
          </cell>
          <cell r="G858">
            <v>336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336</v>
          </cell>
        </row>
        <row r="859">
          <cell r="A859" t="str">
            <v>플랙시블 커넥터일반비방수  16C</v>
          </cell>
          <cell r="B859" t="str">
            <v>플랙시블 커넥터</v>
          </cell>
          <cell r="C859" t="str">
            <v>일반비방수  16C</v>
          </cell>
          <cell r="D859" t="str">
            <v>개</v>
          </cell>
          <cell r="E859">
            <v>2</v>
          </cell>
          <cell r="F859">
            <v>360</v>
          </cell>
          <cell r="G859">
            <v>720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720</v>
          </cell>
        </row>
        <row r="860">
          <cell r="A860" t="str">
            <v>전     선IV  1.6mm</v>
          </cell>
          <cell r="B860" t="str">
            <v>전     선</v>
          </cell>
          <cell r="C860" t="str">
            <v>IV  1.6mm</v>
          </cell>
          <cell r="D860" t="str">
            <v>m</v>
          </cell>
          <cell r="E860">
            <v>2.2000000000000002</v>
          </cell>
          <cell r="F860">
            <v>75</v>
          </cell>
          <cell r="G860">
            <v>165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165</v>
          </cell>
        </row>
        <row r="861">
          <cell r="A861" t="str">
            <v>전     선IV  2.0mm</v>
          </cell>
          <cell r="B861" t="str">
            <v>전     선</v>
          </cell>
          <cell r="C861" t="str">
            <v>IV  2.0mm</v>
          </cell>
          <cell r="D861" t="str">
            <v>m</v>
          </cell>
          <cell r="E861">
            <v>4.4000000000000004</v>
          </cell>
          <cell r="F861">
            <v>109</v>
          </cell>
          <cell r="G861">
            <v>479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479</v>
          </cell>
        </row>
        <row r="862">
          <cell r="A862" t="str">
            <v>플랙시블 전선관일반비방수  16C</v>
          </cell>
          <cell r="B862" t="str">
            <v>플랙시블 전선관</v>
          </cell>
          <cell r="C862" t="str">
            <v>일반비방수  16C</v>
          </cell>
          <cell r="D862" t="str">
            <v>m</v>
          </cell>
          <cell r="E862">
            <v>2.2000000000000002</v>
          </cell>
          <cell r="F862">
            <v>430</v>
          </cell>
          <cell r="G862">
            <v>946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946</v>
          </cell>
        </row>
        <row r="867">
          <cell r="B867" t="str">
            <v>나) 노 무 비</v>
          </cell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</row>
        <row r="868">
          <cell r="C868" t="str">
            <v>내 선 전 공</v>
          </cell>
          <cell r="D868" t="str">
            <v>인</v>
          </cell>
          <cell r="E868">
            <v>0.61</v>
          </cell>
          <cell r="F868">
            <v>0</v>
          </cell>
          <cell r="G868">
            <v>0</v>
          </cell>
          <cell r="H868">
            <v>53401</v>
          </cell>
          <cell r="I868">
            <v>32574</v>
          </cell>
          <cell r="J868">
            <v>0</v>
          </cell>
          <cell r="K868">
            <v>0</v>
          </cell>
          <cell r="L868">
            <v>32574</v>
          </cell>
        </row>
        <row r="873">
          <cell r="B873" t="str">
            <v>다) 공구손료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</row>
        <row r="874">
          <cell r="C874" t="str">
            <v>내 선 전 공</v>
          </cell>
          <cell r="D874" t="str">
            <v>인</v>
          </cell>
          <cell r="E874">
            <v>0.01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53401</v>
          </cell>
          <cell r="K874">
            <v>534</v>
          </cell>
          <cell r="L874">
            <v>534</v>
          </cell>
        </row>
        <row r="878">
          <cell r="A878" t="str">
            <v>30신_34</v>
          </cell>
          <cell r="B878" t="str">
            <v>합    계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74546</v>
          </cell>
          <cell r="H878">
            <v>0</v>
          </cell>
          <cell r="I878">
            <v>32574</v>
          </cell>
          <cell r="J878">
            <v>0</v>
          </cell>
          <cell r="K878">
            <v>534</v>
          </cell>
          <cell r="L878">
            <v>107654</v>
          </cell>
        </row>
        <row r="879">
          <cell r="A879" t="str">
            <v>30신_35A</v>
          </cell>
          <cell r="B879" t="str">
            <v>35. 조명기구 신설</v>
          </cell>
          <cell r="C879" t="str">
            <v>TYPE'E' FL 1/32W</v>
          </cell>
          <cell r="D879" t="str">
            <v>개</v>
          </cell>
          <cell r="E879">
            <v>1</v>
          </cell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 t="str">
            <v>x</v>
          </cell>
          <cell r="M879">
            <v>14</v>
          </cell>
        </row>
        <row r="880">
          <cell r="B880" t="str">
            <v>가) 재 료 비</v>
          </cell>
        </row>
        <row r="881">
          <cell r="B881" t="str">
            <v>등기구</v>
          </cell>
          <cell r="C881" t="str">
            <v>TYPE'E' FL 1/32W</v>
          </cell>
          <cell r="D881" t="str">
            <v>개</v>
          </cell>
          <cell r="E881">
            <v>1</v>
          </cell>
          <cell r="F881">
            <v>65000</v>
          </cell>
          <cell r="G881">
            <v>65000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65000</v>
          </cell>
        </row>
        <row r="882">
          <cell r="B882" t="str">
            <v>와이어 콘넥타</v>
          </cell>
          <cell r="C882" t="str">
            <v>3.5㎟x2가닥</v>
          </cell>
          <cell r="D882" t="str">
            <v>개</v>
          </cell>
          <cell r="E882">
            <v>3</v>
          </cell>
          <cell r="F882">
            <v>112</v>
          </cell>
          <cell r="G882">
            <v>3900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3900</v>
          </cell>
        </row>
        <row r="885">
          <cell r="B885" t="str">
            <v>나) 노 무 비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  <cell r="I885">
            <v>0</v>
          </cell>
          <cell r="J885">
            <v>0</v>
          </cell>
          <cell r="K885">
            <v>0</v>
          </cell>
          <cell r="L885">
            <v>0</v>
          </cell>
        </row>
        <row r="886">
          <cell r="C886" t="str">
            <v>내 선 전 공</v>
          </cell>
          <cell r="D886" t="str">
            <v>인</v>
          </cell>
          <cell r="E886">
            <v>0.24</v>
          </cell>
          <cell r="F886">
            <v>0</v>
          </cell>
          <cell r="G886">
            <v>0</v>
          </cell>
          <cell r="H886">
            <v>53401</v>
          </cell>
          <cell r="I886">
            <v>12816</v>
          </cell>
          <cell r="J886">
            <v>0</v>
          </cell>
          <cell r="K886">
            <v>0</v>
          </cell>
          <cell r="L886">
            <v>12816</v>
          </cell>
        </row>
        <row r="891">
          <cell r="B891" t="str">
            <v>다) 공구손료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</row>
        <row r="892">
          <cell r="C892" t="str">
            <v>내 선 전 공</v>
          </cell>
          <cell r="D892" t="str">
            <v>인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0</v>
          </cell>
          <cell r="L892">
            <v>0</v>
          </cell>
        </row>
        <row r="896">
          <cell r="A896" t="str">
            <v>30신_35</v>
          </cell>
          <cell r="B896" t="str">
            <v>합    계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68900</v>
          </cell>
          <cell r="H896">
            <v>0</v>
          </cell>
          <cell r="I896">
            <v>12816</v>
          </cell>
          <cell r="J896">
            <v>0</v>
          </cell>
          <cell r="K896">
            <v>0</v>
          </cell>
          <cell r="L896">
            <v>81716</v>
          </cell>
        </row>
        <row r="904">
          <cell r="A904" t="str">
            <v>30신_36A</v>
          </cell>
          <cell r="B904" t="str">
            <v>36. 조명기구 신설</v>
          </cell>
          <cell r="C904" t="str">
            <v>TYPE'F' FL 2/32W</v>
          </cell>
          <cell r="D904" t="str">
            <v>개</v>
          </cell>
          <cell r="E904">
            <v>1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 t="str">
            <v>x</v>
          </cell>
          <cell r="M904">
            <v>24</v>
          </cell>
        </row>
        <row r="905">
          <cell r="B905" t="str">
            <v>가) 재 료 비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</row>
        <row r="906">
          <cell r="B906" t="str">
            <v>등기구</v>
          </cell>
          <cell r="C906" t="str">
            <v>TYPE'F' FL 2/32W</v>
          </cell>
          <cell r="D906" t="str">
            <v>개</v>
          </cell>
          <cell r="E906">
            <v>1</v>
          </cell>
          <cell r="F906">
            <v>57000</v>
          </cell>
          <cell r="G906">
            <v>57000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57000</v>
          </cell>
        </row>
        <row r="907">
          <cell r="B907" t="str">
            <v>스트롱앵커</v>
          </cell>
          <cell r="C907" t="str">
            <v>3/8"(M10)</v>
          </cell>
          <cell r="D907" t="str">
            <v>개</v>
          </cell>
          <cell r="E907">
            <v>2</v>
          </cell>
          <cell r="F907">
            <v>112</v>
          </cell>
          <cell r="G907">
            <v>224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224</v>
          </cell>
        </row>
        <row r="908">
          <cell r="L908">
            <v>0</v>
          </cell>
        </row>
        <row r="909">
          <cell r="L909">
            <v>0</v>
          </cell>
        </row>
        <row r="910">
          <cell r="L910">
            <v>0</v>
          </cell>
        </row>
        <row r="911">
          <cell r="B911" t="str">
            <v>나) 노 무 비</v>
          </cell>
          <cell r="C911" t="str">
            <v>내 선 전 공</v>
          </cell>
          <cell r="D911" t="str">
            <v>인</v>
          </cell>
          <cell r="E911">
            <v>0.6</v>
          </cell>
          <cell r="F911">
            <v>0</v>
          </cell>
          <cell r="G911">
            <v>0</v>
          </cell>
          <cell r="H911">
            <v>53401</v>
          </cell>
          <cell r="I911">
            <v>32040</v>
          </cell>
          <cell r="J911">
            <v>0</v>
          </cell>
          <cell r="K911">
            <v>0</v>
          </cell>
          <cell r="L911">
            <v>32040</v>
          </cell>
        </row>
        <row r="916">
          <cell r="L916">
            <v>0</v>
          </cell>
        </row>
        <row r="917">
          <cell r="B917" t="str">
            <v>다) 공구손료</v>
          </cell>
          <cell r="C917" t="str">
            <v>내 선 전 공</v>
          </cell>
          <cell r="D917" t="str">
            <v>인</v>
          </cell>
          <cell r="E917">
            <v>0.01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53401</v>
          </cell>
          <cell r="K917">
            <v>534</v>
          </cell>
          <cell r="L917">
            <v>534</v>
          </cell>
        </row>
        <row r="921">
          <cell r="A921" t="str">
            <v>30신_36</v>
          </cell>
          <cell r="B921" t="str">
            <v>합    계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57224</v>
          </cell>
          <cell r="H921">
            <v>0</v>
          </cell>
          <cell r="I921">
            <v>32040</v>
          </cell>
          <cell r="J921">
            <v>0</v>
          </cell>
          <cell r="K921">
            <v>534</v>
          </cell>
          <cell r="L921">
            <v>89798</v>
          </cell>
        </row>
        <row r="929">
          <cell r="A929" t="str">
            <v>30신_37A</v>
          </cell>
          <cell r="B929" t="str">
            <v>37. 조명기구 신설</v>
          </cell>
          <cell r="C929" t="str">
            <v>TYPE'G' FL 1/32W</v>
          </cell>
          <cell r="D929" t="str">
            <v>개</v>
          </cell>
          <cell r="E929">
            <v>1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 t="str">
            <v>x</v>
          </cell>
          <cell r="M929">
            <v>10</v>
          </cell>
        </row>
        <row r="930">
          <cell r="B930" t="str">
            <v>가) 재 료 비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</row>
        <row r="931">
          <cell r="B931" t="str">
            <v>등기구</v>
          </cell>
          <cell r="C931" t="str">
            <v>TYPE'G' FL 2/32W</v>
          </cell>
          <cell r="D931" t="str">
            <v>개</v>
          </cell>
          <cell r="E931">
            <v>1</v>
          </cell>
          <cell r="F931">
            <v>40000</v>
          </cell>
          <cell r="G931">
            <v>40000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40000</v>
          </cell>
        </row>
        <row r="932">
          <cell r="B932" t="str">
            <v>와이어 콘넥타</v>
          </cell>
          <cell r="C932" t="str">
            <v>3.5㎟x2가닥</v>
          </cell>
          <cell r="D932" t="str">
            <v>개</v>
          </cell>
          <cell r="E932">
            <v>3</v>
          </cell>
          <cell r="F932">
            <v>112</v>
          </cell>
          <cell r="G932">
            <v>336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336</v>
          </cell>
        </row>
        <row r="933">
          <cell r="B933" t="str">
            <v>스트롱앵커</v>
          </cell>
          <cell r="C933" t="str">
            <v>3/8"(M10)</v>
          </cell>
          <cell r="D933" t="str">
            <v>개</v>
          </cell>
          <cell r="E933">
            <v>2</v>
          </cell>
          <cell r="F933">
            <v>59</v>
          </cell>
          <cell r="G933">
            <v>118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118</v>
          </cell>
        </row>
        <row r="936">
          <cell r="B936" t="str">
            <v>나) 노 무 비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</row>
        <row r="937">
          <cell r="C937" t="str">
            <v>내 선 전 공</v>
          </cell>
          <cell r="D937" t="str">
            <v>인</v>
          </cell>
          <cell r="E937">
            <v>0.53</v>
          </cell>
          <cell r="F937">
            <v>0</v>
          </cell>
          <cell r="G937">
            <v>0</v>
          </cell>
          <cell r="H937">
            <v>53401</v>
          </cell>
          <cell r="I937">
            <v>28302</v>
          </cell>
          <cell r="J937">
            <v>0</v>
          </cell>
          <cell r="K937">
            <v>0</v>
          </cell>
          <cell r="L937">
            <v>28302</v>
          </cell>
        </row>
        <row r="942">
          <cell r="B942" t="str">
            <v>다) 공구손료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</row>
        <row r="943">
          <cell r="C943" t="str">
            <v>내 선 전 공</v>
          </cell>
          <cell r="D943" t="str">
            <v>인</v>
          </cell>
          <cell r="E943">
            <v>0.01</v>
          </cell>
          <cell r="F943">
            <v>0</v>
          </cell>
          <cell r="G943">
            <v>0</v>
          </cell>
          <cell r="H943">
            <v>0</v>
          </cell>
          <cell r="I943">
            <v>0</v>
          </cell>
          <cell r="J943">
            <v>53401</v>
          </cell>
          <cell r="K943">
            <v>534</v>
          </cell>
          <cell r="L943">
            <v>534</v>
          </cell>
        </row>
        <row r="947">
          <cell r="A947" t="str">
            <v>30신_37</v>
          </cell>
          <cell r="B947" t="str">
            <v>합    계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40454</v>
          </cell>
          <cell r="H947">
            <v>0</v>
          </cell>
          <cell r="I947">
            <v>28302</v>
          </cell>
          <cell r="J947">
            <v>0</v>
          </cell>
          <cell r="K947">
            <v>534</v>
          </cell>
          <cell r="L947">
            <v>69290</v>
          </cell>
        </row>
        <row r="954">
          <cell r="A954" t="str">
            <v>30신_38A</v>
          </cell>
          <cell r="B954" t="str">
            <v>38. 조명기구 신설</v>
          </cell>
          <cell r="C954" t="str">
            <v>TYPE'H' FL 1/32W</v>
          </cell>
          <cell r="D954" t="str">
            <v>개</v>
          </cell>
          <cell r="E954">
            <v>1</v>
          </cell>
          <cell r="F954">
            <v>0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 t="str">
            <v>x</v>
          </cell>
          <cell r="M954">
            <v>4</v>
          </cell>
        </row>
        <row r="955">
          <cell r="B955" t="str">
            <v>가) 재 료 비</v>
          </cell>
        </row>
        <row r="956">
          <cell r="B956" t="str">
            <v>등기구</v>
          </cell>
          <cell r="C956" t="str">
            <v>TYPE'H' FL 1/32W</v>
          </cell>
          <cell r="D956" t="str">
            <v>개</v>
          </cell>
          <cell r="E956">
            <v>1</v>
          </cell>
          <cell r="F956">
            <v>26000</v>
          </cell>
          <cell r="G956">
            <v>26000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26000</v>
          </cell>
        </row>
        <row r="957">
          <cell r="L957">
            <v>0</v>
          </cell>
        </row>
        <row r="958">
          <cell r="L958">
            <v>0</v>
          </cell>
        </row>
        <row r="959">
          <cell r="B959" t="str">
            <v>나) 노 무 비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</row>
        <row r="960">
          <cell r="C960" t="str">
            <v>내 선 전 공</v>
          </cell>
          <cell r="D960" t="str">
            <v>인</v>
          </cell>
          <cell r="E960">
            <v>0.24</v>
          </cell>
          <cell r="F960">
            <v>0</v>
          </cell>
          <cell r="G960">
            <v>0</v>
          </cell>
          <cell r="H960">
            <v>53401</v>
          </cell>
          <cell r="I960">
            <v>12816</v>
          </cell>
          <cell r="J960">
            <v>0</v>
          </cell>
          <cell r="K960">
            <v>0</v>
          </cell>
          <cell r="L960">
            <v>12816</v>
          </cell>
        </row>
        <row r="965">
          <cell r="B965" t="str">
            <v>다) 공구손료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</row>
        <row r="966">
          <cell r="C966" t="str">
            <v>내 선 전 공</v>
          </cell>
          <cell r="D966" t="str">
            <v>인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</row>
        <row r="970">
          <cell r="A970" t="str">
            <v>30신_38</v>
          </cell>
          <cell r="B970" t="str">
            <v>합    계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26000</v>
          </cell>
          <cell r="H970">
            <v>0</v>
          </cell>
          <cell r="I970">
            <v>12816</v>
          </cell>
          <cell r="J970">
            <v>0</v>
          </cell>
          <cell r="K970">
            <v>0</v>
          </cell>
          <cell r="L970">
            <v>38816</v>
          </cell>
        </row>
        <row r="979">
          <cell r="A979" t="str">
            <v>30신_39A</v>
          </cell>
          <cell r="B979" t="str">
            <v>39. 조명기구 신설</v>
          </cell>
          <cell r="C979" t="str">
            <v>TYPE'J' FL 1/32+40W</v>
          </cell>
          <cell r="D979" t="str">
            <v>개</v>
          </cell>
          <cell r="E979">
            <v>1</v>
          </cell>
          <cell r="F979">
            <v>0</v>
          </cell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 t="str">
            <v>x</v>
          </cell>
          <cell r="M979">
            <v>35</v>
          </cell>
        </row>
        <row r="980">
          <cell r="B980" t="str">
            <v>가) 재 료 비</v>
          </cell>
        </row>
        <row r="981">
          <cell r="B981" t="str">
            <v>등기구</v>
          </cell>
          <cell r="C981" t="str">
            <v>TYPE'J' FL 1/32+40W</v>
          </cell>
          <cell r="D981" t="str">
            <v>개</v>
          </cell>
          <cell r="E981">
            <v>1</v>
          </cell>
          <cell r="F981">
            <v>60000</v>
          </cell>
          <cell r="G981">
            <v>60000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60000</v>
          </cell>
        </row>
        <row r="982">
          <cell r="L982">
            <v>0</v>
          </cell>
        </row>
        <row r="983">
          <cell r="L983">
            <v>0</v>
          </cell>
        </row>
        <row r="984">
          <cell r="B984" t="str">
            <v>나) 노 무 비</v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</row>
        <row r="985">
          <cell r="C985" t="str">
            <v>내 선 전 공</v>
          </cell>
          <cell r="D985" t="str">
            <v>인</v>
          </cell>
          <cell r="E985">
            <v>0.3</v>
          </cell>
          <cell r="F985">
            <v>0</v>
          </cell>
          <cell r="G985">
            <v>0</v>
          </cell>
          <cell r="H985">
            <v>53401</v>
          </cell>
          <cell r="I985">
            <v>16020</v>
          </cell>
          <cell r="J985">
            <v>0</v>
          </cell>
          <cell r="K985">
            <v>0</v>
          </cell>
          <cell r="L985">
            <v>16020</v>
          </cell>
        </row>
        <row r="990">
          <cell r="B990" t="str">
            <v>다) 공구손료</v>
          </cell>
          <cell r="C990">
            <v>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</row>
        <row r="991">
          <cell r="C991" t="str">
            <v>내 선 전 공</v>
          </cell>
          <cell r="D991" t="str">
            <v>인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</row>
        <row r="995">
          <cell r="A995" t="str">
            <v>30신_39</v>
          </cell>
          <cell r="B995" t="str">
            <v>합    계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60000</v>
          </cell>
          <cell r="H995">
            <v>0</v>
          </cell>
          <cell r="I995">
            <v>16020</v>
          </cell>
          <cell r="J995">
            <v>0</v>
          </cell>
          <cell r="K995">
            <v>0</v>
          </cell>
          <cell r="L995">
            <v>76020</v>
          </cell>
        </row>
        <row r="1004">
          <cell r="A1004" t="str">
            <v>30신_40A</v>
          </cell>
          <cell r="B1004" t="str">
            <v>40. 조명기구 신설</v>
          </cell>
          <cell r="C1004" t="str">
            <v>TYPE'K' FUL 2/13W</v>
          </cell>
          <cell r="D1004" t="str">
            <v>개</v>
          </cell>
          <cell r="E1004">
            <v>1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 t="str">
            <v>x</v>
          </cell>
          <cell r="M1004">
            <v>60</v>
          </cell>
        </row>
        <row r="1005">
          <cell r="B1005" t="str">
            <v>가) 재 료 비</v>
          </cell>
        </row>
        <row r="1006">
          <cell r="B1006" t="str">
            <v>등기구</v>
          </cell>
          <cell r="C1006" t="str">
            <v>TYPE'K' FUL 2/13W</v>
          </cell>
          <cell r="D1006" t="str">
            <v>개</v>
          </cell>
          <cell r="E1006">
            <v>1</v>
          </cell>
          <cell r="F1006">
            <v>24000</v>
          </cell>
          <cell r="G1006">
            <v>24000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24000</v>
          </cell>
        </row>
        <row r="1007">
          <cell r="B1007" t="str">
            <v>등기구 보강대</v>
          </cell>
          <cell r="C1007" t="str">
            <v>(다운라이트용)</v>
          </cell>
          <cell r="D1007" t="str">
            <v>개</v>
          </cell>
          <cell r="E1007">
            <v>1</v>
          </cell>
          <cell r="F1007">
            <v>3900</v>
          </cell>
          <cell r="G1007">
            <v>3900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3900</v>
          </cell>
        </row>
        <row r="1008">
          <cell r="A1008" t="str">
            <v>와이어 콘넥타3.5㎟x2가닥</v>
          </cell>
          <cell r="B1008" t="str">
            <v>와이어 콘넥타</v>
          </cell>
          <cell r="C1008" t="str">
            <v>3.5㎟x2가닥</v>
          </cell>
          <cell r="D1008" t="str">
            <v>개</v>
          </cell>
          <cell r="E1008">
            <v>3</v>
          </cell>
          <cell r="F1008">
            <v>112</v>
          </cell>
          <cell r="G1008">
            <v>336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336</v>
          </cell>
        </row>
        <row r="1009">
          <cell r="A1009" t="str">
            <v>플랙시블 커넥터일반비방수  16C</v>
          </cell>
          <cell r="B1009" t="str">
            <v>플랙시블 커넥터</v>
          </cell>
          <cell r="C1009" t="str">
            <v>일반비방수  16C</v>
          </cell>
          <cell r="D1009" t="str">
            <v>개</v>
          </cell>
          <cell r="E1009">
            <v>2</v>
          </cell>
          <cell r="F1009">
            <v>360</v>
          </cell>
          <cell r="G1009">
            <v>720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720</v>
          </cell>
        </row>
        <row r="1010">
          <cell r="A1010" t="str">
            <v>전     선IV  1.6mm</v>
          </cell>
          <cell r="B1010" t="str">
            <v>전     선</v>
          </cell>
          <cell r="C1010" t="str">
            <v>IV  1.6mm</v>
          </cell>
          <cell r="D1010" t="str">
            <v>m</v>
          </cell>
          <cell r="E1010">
            <v>2.2000000000000002</v>
          </cell>
          <cell r="F1010">
            <v>75</v>
          </cell>
          <cell r="G1010">
            <v>165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165</v>
          </cell>
        </row>
        <row r="1011">
          <cell r="A1011" t="str">
            <v>전     선IV  2.0mm</v>
          </cell>
          <cell r="B1011" t="str">
            <v>전     선</v>
          </cell>
          <cell r="C1011" t="str">
            <v>IV  2.0mm</v>
          </cell>
          <cell r="D1011" t="str">
            <v>m</v>
          </cell>
          <cell r="E1011">
            <v>4.4000000000000004</v>
          </cell>
          <cell r="F1011">
            <v>109</v>
          </cell>
          <cell r="G1011">
            <v>479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479</v>
          </cell>
        </row>
        <row r="1012">
          <cell r="A1012" t="str">
            <v>플랙시블 전선관일반비방수  16C</v>
          </cell>
          <cell r="B1012" t="str">
            <v>플랙시블 전선관</v>
          </cell>
          <cell r="C1012" t="str">
            <v>일반비방수  16C</v>
          </cell>
          <cell r="D1012" t="str">
            <v>m</v>
          </cell>
          <cell r="E1012">
            <v>2.2000000000000002</v>
          </cell>
          <cell r="F1012">
            <v>430</v>
          </cell>
          <cell r="G1012">
            <v>946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946</v>
          </cell>
        </row>
        <row r="1017">
          <cell r="B1017" t="str">
            <v>나) 노 무 비</v>
          </cell>
        </row>
        <row r="1018">
          <cell r="C1018" t="str">
            <v>내 선 전 공</v>
          </cell>
          <cell r="D1018" t="str">
            <v>인</v>
          </cell>
          <cell r="E1018">
            <v>0.36</v>
          </cell>
          <cell r="F1018">
            <v>0</v>
          </cell>
          <cell r="G1018">
            <v>0</v>
          </cell>
          <cell r="H1018">
            <v>53401</v>
          </cell>
          <cell r="I1018">
            <v>19224</v>
          </cell>
          <cell r="J1018">
            <v>0</v>
          </cell>
          <cell r="K1018">
            <v>0</v>
          </cell>
          <cell r="L1018">
            <v>19224</v>
          </cell>
        </row>
        <row r="1023">
          <cell r="B1023" t="str">
            <v>다) 공구손료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</row>
        <row r="1024">
          <cell r="C1024" t="str">
            <v>내 선 전 공</v>
          </cell>
          <cell r="D1024" t="str">
            <v>인</v>
          </cell>
          <cell r="E1024">
            <v>0.01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53401</v>
          </cell>
          <cell r="K1024">
            <v>534</v>
          </cell>
          <cell r="L1024">
            <v>534</v>
          </cell>
        </row>
        <row r="1028">
          <cell r="A1028" t="str">
            <v>30신_40</v>
          </cell>
          <cell r="B1028" t="str">
            <v>합    계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30546</v>
          </cell>
          <cell r="H1028">
            <v>0</v>
          </cell>
          <cell r="I1028">
            <v>19224</v>
          </cell>
          <cell r="J1028">
            <v>0</v>
          </cell>
          <cell r="K1028">
            <v>534</v>
          </cell>
          <cell r="L1028">
            <v>50304</v>
          </cell>
        </row>
        <row r="1029">
          <cell r="A1029" t="str">
            <v>30신_41A</v>
          </cell>
          <cell r="B1029" t="str">
            <v>41. 조명기구 신설</v>
          </cell>
          <cell r="C1029" t="str">
            <v>TYPE'L' FUL 1/13W</v>
          </cell>
          <cell r="D1029" t="str">
            <v>개</v>
          </cell>
          <cell r="E1029">
            <v>1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 t="str">
            <v>x</v>
          </cell>
          <cell r="M1029">
            <v>8</v>
          </cell>
        </row>
        <row r="1030">
          <cell r="B1030" t="str">
            <v>가) 재 료 비</v>
          </cell>
        </row>
        <row r="1031">
          <cell r="B1031" t="str">
            <v>등기구</v>
          </cell>
          <cell r="C1031" t="str">
            <v>TYPE'L' FUL 1/13W</v>
          </cell>
          <cell r="D1031" t="str">
            <v>개</v>
          </cell>
          <cell r="E1031">
            <v>1</v>
          </cell>
          <cell r="F1031">
            <v>18000</v>
          </cell>
          <cell r="G1031">
            <v>18000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18000</v>
          </cell>
        </row>
        <row r="1032">
          <cell r="B1032" t="str">
            <v>등기구 보강대</v>
          </cell>
          <cell r="C1032" t="str">
            <v>(다운라이트용)</v>
          </cell>
          <cell r="D1032" t="str">
            <v>개</v>
          </cell>
          <cell r="E1032">
            <v>1</v>
          </cell>
          <cell r="F1032">
            <v>3900</v>
          </cell>
          <cell r="G1032">
            <v>3900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3900</v>
          </cell>
        </row>
        <row r="1033">
          <cell r="A1033" t="str">
            <v>와이어 콘넥타3.5㎟x2가닥</v>
          </cell>
          <cell r="B1033" t="str">
            <v>와이어 콘넥타</v>
          </cell>
          <cell r="C1033" t="str">
            <v>3.5㎟x2가닥</v>
          </cell>
          <cell r="D1033" t="str">
            <v>개</v>
          </cell>
          <cell r="E1033">
            <v>3</v>
          </cell>
          <cell r="F1033">
            <v>112</v>
          </cell>
          <cell r="G1033">
            <v>336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336</v>
          </cell>
        </row>
        <row r="1034">
          <cell r="A1034" t="str">
            <v>플랙시블 커넥터일반비방수  16C</v>
          </cell>
          <cell r="B1034" t="str">
            <v>플랙시블 커넥터</v>
          </cell>
          <cell r="C1034" t="str">
            <v>일반비방수  16C</v>
          </cell>
          <cell r="D1034" t="str">
            <v>개</v>
          </cell>
          <cell r="E1034">
            <v>2</v>
          </cell>
          <cell r="F1034">
            <v>360</v>
          </cell>
          <cell r="G1034">
            <v>720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720</v>
          </cell>
        </row>
        <row r="1035">
          <cell r="A1035" t="str">
            <v>전     선IV  1.6mm</v>
          </cell>
          <cell r="B1035" t="str">
            <v>전     선</v>
          </cell>
          <cell r="C1035" t="str">
            <v>IV  1.6mm</v>
          </cell>
          <cell r="D1035" t="str">
            <v>m</v>
          </cell>
          <cell r="E1035">
            <v>2.2000000000000002</v>
          </cell>
          <cell r="F1035">
            <v>75</v>
          </cell>
          <cell r="G1035">
            <v>165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165</v>
          </cell>
        </row>
        <row r="1036">
          <cell r="A1036" t="str">
            <v>전     선IV  2.0mm</v>
          </cell>
          <cell r="B1036" t="str">
            <v>전     선</v>
          </cell>
          <cell r="C1036" t="str">
            <v>IV  2.0mm</v>
          </cell>
          <cell r="D1036" t="str">
            <v>m</v>
          </cell>
          <cell r="E1036">
            <v>4.4000000000000004</v>
          </cell>
          <cell r="F1036">
            <v>109</v>
          </cell>
          <cell r="G1036">
            <v>479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479</v>
          </cell>
        </row>
        <row r="1037">
          <cell r="A1037" t="str">
            <v>플랙시블 전선관일반비방수  16C</v>
          </cell>
          <cell r="B1037" t="str">
            <v>플랙시블 전선관</v>
          </cell>
          <cell r="C1037" t="str">
            <v>일반비방수  16C</v>
          </cell>
          <cell r="D1037" t="str">
            <v>m</v>
          </cell>
          <cell r="E1037">
            <v>2.2000000000000002</v>
          </cell>
          <cell r="F1037">
            <v>430</v>
          </cell>
          <cell r="G1037">
            <v>946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946</v>
          </cell>
        </row>
        <row r="1041">
          <cell r="L1041">
            <v>0</v>
          </cell>
        </row>
        <row r="1042">
          <cell r="B1042" t="str">
            <v>나) 노 무 비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</row>
        <row r="1043">
          <cell r="C1043" t="str">
            <v>내 선 전 공</v>
          </cell>
          <cell r="D1043" t="str">
            <v>인</v>
          </cell>
          <cell r="E1043">
            <v>0.42000000000000004</v>
          </cell>
          <cell r="F1043">
            <v>0</v>
          </cell>
          <cell r="G1043">
            <v>0</v>
          </cell>
          <cell r="H1043">
            <v>53401</v>
          </cell>
          <cell r="I1043">
            <v>22428</v>
          </cell>
          <cell r="J1043">
            <v>0</v>
          </cell>
          <cell r="K1043">
            <v>0</v>
          </cell>
          <cell r="L1043">
            <v>22428</v>
          </cell>
        </row>
        <row r="1047">
          <cell r="L1047">
            <v>0</v>
          </cell>
        </row>
        <row r="1048">
          <cell r="B1048" t="str">
            <v>다) 공구손료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</row>
        <row r="1049">
          <cell r="C1049" t="str">
            <v>내 선 전 공</v>
          </cell>
          <cell r="D1049" t="str">
            <v>인</v>
          </cell>
          <cell r="E1049">
            <v>0.01</v>
          </cell>
          <cell r="F1049">
            <v>0</v>
          </cell>
          <cell r="G1049">
            <v>0</v>
          </cell>
          <cell r="H1049">
            <v>0</v>
          </cell>
          <cell r="I1049">
            <v>0</v>
          </cell>
          <cell r="J1049">
            <v>53401</v>
          </cell>
          <cell r="K1049">
            <v>534</v>
          </cell>
          <cell r="L1049">
            <v>534</v>
          </cell>
        </row>
        <row r="1053">
          <cell r="A1053" t="str">
            <v>30신_41</v>
          </cell>
          <cell r="B1053" t="str">
            <v>합    계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24546</v>
          </cell>
          <cell r="H1053">
            <v>0</v>
          </cell>
          <cell r="I1053">
            <v>22428</v>
          </cell>
          <cell r="J1053">
            <v>0</v>
          </cell>
          <cell r="K1053">
            <v>534</v>
          </cell>
          <cell r="L1053">
            <v>47508</v>
          </cell>
        </row>
        <row r="1054">
          <cell r="A1054" t="str">
            <v>30신_42A</v>
          </cell>
          <cell r="B1054" t="str">
            <v>42. 조명기구 신설</v>
          </cell>
          <cell r="C1054" t="str">
            <v>TYPE'M' IL 60W</v>
          </cell>
          <cell r="D1054" t="str">
            <v>개</v>
          </cell>
          <cell r="E1054">
            <v>1</v>
          </cell>
          <cell r="F1054">
            <v>0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 t="str">
            <v>x</v>
          </cell>
          <cell r="M1054">
            <v>34</v>
          </cell>
        </row>
        <row r="1055">
          <cell r="B1055" t="str">
            <v>가) 재 료 비</v>
          </cell>
        </row>
        <row r="1056">
          <cell r="B1056" t="str">
            <v>등기구</v>
          </cell>
          <cell r="C1056" t="str">
            <v>TYPE'M' IL 1/60W</v>
          </cell>
          <cell r="D1056" t="str">
            <v>개</v>
          </cell>
          <cell r="E1056">
            <v>1</v>
          </cell>
          <cell r="F1056">
            <v>22000</v>
          </cell>
          <cell r="G1056">
            <v>22000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22000</v>
          </cell>
        </row>
        <row r="1057">
          <cell r="L1057">
            <v>0</v>
          </cell>
        </row>
        <row r="1058">
          <cell r="L1058">
            <v>0</v>
          </cell>
        </row>
        <row r="1059">
          <cell r="B1059" t="str">
            <v>나) 노 무 비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</row>
        <row r="1060">
          <cell r="C1060" t="str">
            <v>내 선 전 공</v>
          </cell>
          <cell r="D1060" t="str">
            <v>인</v>
          </cell>
          <cell r="E1060">
            <v>0.18</v>
          </cell>
          <cell r="F1060">
            <v>0</v>
          </cell>
          <cell r="G1060">
            <v>0</v>
          </cell>
          <cell r="H1060">
            <v>53401</v>
          </cell>
          <cell r="I1060">
            <v>9612</v>
          </cell>
          <cell r="J1060">
            <v>0</v>
          </cell>
          <cell r="K1060">
            <v>0</v>
          </cell>
          <cell r="L1060">
            <v>9612</v>
          </cell>
        </row>
        <row r="1061">
          <cell r="L1061">
            <v>0</v>
          </cell>
        </row>
        <row r="1062">
          <cell r="L1062">
            <v>0</v>
          </cell>
        </row>
        <row r="1063">
          <cell r="L1063">
            <v>0</v>
          </cell>
        </row>
        <row r="1064">
          <cell r="L1064">
            <v>0</v>
          </cell>
        </row>
        <row r="1065">
          <cell r="B1065" t="str">
            <v>다) 공구손료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</row>
        <row r="1066">
          <cell r="C1066" t="str">
            <v>내 선 전 공</v>
          </cell>
          <cell r="D1066" t="str">
            <v>인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</row>
        <row r="1070">
          <cell r="A1070" t="str">
            <v>30신_42</v>
          </cell>
          <cell r="B1070" t="str">
            <v>합    계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22000</v>
          </cell>
          <cell r="H1070">
            <v>0</v>
          </cell>
          <cell r="I1070">
            <v>9612</v>
          </cell>
          <cell r="J1070">
            <v>0</v>
          </cell>
          <cell r="K1070">
            <v>0</v>
          </cell>
          <cell r="L1070">
            <v>31612</v>
          </cell>
        </row>
        <row r="1079">
          <cell r="A1079" t="str">
            <v>30신_43A</v>
          </cell>
          <cell r="B1079" t="str">
            <v>43. 조명기구 신설</v>
          </cell>
          <cell r="C1079" t="str">
            <v>TYPE'N' IL 60W</v>
          </cell>
          <cell r="D1079" t="str">
            <v>개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 t="str">
            <v>x</v>
          </cell>
          <cell r="M1079">
            <v>21</v>
          </cell>
        </row>
        <row r="1080">
          <cell r="B1080" t="str">
            <v>가) 재 료 비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</row>
        <row r="1081">
          <cell r="B1081" t="str">
            <v>등기구</v>
          </cell>
          <cell r="C1081" t="str">
            <v>TYPE'N' IL 1/60W</v>
          </cell>
          <cell r="D1081" t="str">
            <v>개</v>
          </cell>
          <cell r="E1081">
            <v>1</v>
          </cell>
          <cell r="F1081">
            <v>7000</v>
          </cell>
          <cell r="G1081">
            <v>7000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7000</v>
          </cell>
        </row>
        <row r="1082">
          <cell r="L1082">
            <v>0</v>
          </cell>
        </row>
        <row r="1083">
          <cell r="L1083">
            <v>0</v>
          </cell>
        </row>
        <row r="1084">
          <cell r="B1084" t="str">
            <v>나) 노 무 비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</row>
        <row r="1085">
          <cell r="C1085" t="str">
            <v>내 선 전 공</v>
          </cell>
          <cell r="D1085" t="str">
            <v>인</v>
          </cell>
          <cell r="E1085">
            <v>0.18</v>
          </cell>
          <cell r="F1085">
            <v>0</v>
          </cell>
          <cell r="G1085">
            <v>0</v>
          </cell>
          <cell r="H1085">
            <v>53401</v>
          </cell>
          <cell r="I1085">
            <v>9612</v>
          </cell>
          <cell r="J1085">
            <v>0</v>
          </cell>
          <cell r="K1085">
            <v>0</v>
          </cell>
          <cell r="L1085">
            <v>9612</v>
          </cell>
        </row>
        <row r="1089">
          <cell r="L1089">
            <v>0</v>
          </cell>
        </row>
        <row r="1090">
          <cell r="B1090" t="str">
            <v>다) 공구손료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</row>
        <row r="1091">
          <cell r="C1091" t="str">
            <v>내 선 전 공</v>
          </cell>
          <cell r="D1091" t="str">
            <v>인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</row>
        <row r="1095">
          <cell r="A1095" t="str">
            <v>30신_43</v>
          </cell>
          <cell r="B1095" t="str">
            <v>합    계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7000</v>
          </cell>
          <cell r="H1095">
            <v>0</v>
          </cell>
          <cell r="I1095">
            <v>9612</v>
          </cell>
          <cell r="J1095">
            <v>0</v>
          </cell>
          <cell r="K1095">
            <v>0</v>
          </cell>
          <cell r="L1095">
            <v>16612</v>
          </cell>
        </row>
        <row r="1104">
          <cell r="A1104" t="str">
            <v>30신_44A</v>
          </cell>
          <cell r="B1104" t="str">
            <v>44. 조명기구 신설</v>
          </cell>
          <cell r="C1104" t="str">
            <v>TYPE'O' IL 60W</v>
          </cell>
          <cell r="D1104" t="str">
            <v>개</v>
          </cell>
          <cell r="E1104">
            <v>1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 t="str">
            <v>x</v>
          </cell>
          <cell r="M1104">
            <v>10</v>
          </cell>
        </row>
        <row r="1105">
          <cell r="B1105" t="str">
            <v>가) 재 료 비</v>
          </cell>
        </row>
        <row r="1106">
          <cell r="B1106" t="str">
            <v>등기구</v>
          </cell>
          <cell r="C1106" t="str">
            <v>TYPE'O' IL 1/60W</v>
          </cell>
          <cell r="D1106" t="str">
            <v>개</v>
          </cell>
          <cell r="E1106">
            <v>1</v>
          </cell>
          <cell r="F1106">
            <v>35000</v>
          </cell>
          <cell r="G1106">
            <v>35000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35000</v>
          </cell>
        </row>
        <row r="1107">
          <cell r="L1107">
            <v>0</v>
          </cell>
        </row>
        <row r="1108">
          <cell r="L1108">
            <v>0</v>
          </cell>
        </row>
        <row r="1109">
          <cell r="B1109" t="str">
            <v>나) 노 무 비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</row>
        <row r="1110">
          <cell r="C1110" t="str">
            <v>내 선 전 공</v>
          </cell>
          <cell r="D1110" t="str">
            <v>인</v>
          </cell>
          <cell r="E1110">
            <v>0.18</v>
          </cell>
          <cell r="F1110">
            <v>0</v>
          </cell>
          <cell r="G1110">
            <v>0</v>
          </cell>
          <cell r="H1110">
            <v>53401</v>
          </cell>
          <cell r="I1110">
            <v>9612</v>
          </cell>
          <cell r="J1110">
            <v>0</v>
          </cell>
          <cell r="K1110">
            <v>0</v>
          </cell>
          <cell r="L1110">
            <v>9612</v>
          </cell>
        </row>
        <row r="1115">
          <cell r="B1115" t="str">
            <v>다) 공구손료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</row>
        <row r="1116">
          <cell r="C1116" t="str">
            <v>내 선 전 공</v>
          </cell>
          <cell r="D1116" t="str">
            <v>인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</row>
        <row r="1120">
          <cell r="A1120" t="str">
            <v>30신_44</v>
          </cell>
          <cell r="B1120" t="str">
            <v>합    계</v>
          </cell>
          <cell r="C1120">
            <v>0</v>
          </cell>
          <cell r="D1120">
            <v>0</v>
          </cell>
          <cell r="E1120">
            <v>0</v>
          </cell>
          <cell r="F1120">
            <v>0</v>
          </cell>
          <cell r="G1120">
            <v>35000</v>
          </cell>
          <cell r="H1120">
            <v>0</v>
          </cell>
          <cell r="I1120">
            <v>9612</v>
          </cell>
          <cell r="J1120">
            <v>0</v>
          </cell>
          <cell r="K1120">
            <v>0</v>
          </cell>
          <cell r="L1120">
            <v>44612</v>
          </cell>
        </row>
        <row r="1129">
          <cell r="A1129" t="str">
            <v>30신_45A</v>
          </cell>
          <cell r="B1129" t="str">
            <v>45. 조명기구 신설</v>
          </cell>
          <cell r="C1129" t="str">
            <v>TYPE'P' IL 100W</v>
          </cell>
          <cell r="D1129" t="str">
            <v>개</v>
          </cell>
          <cell r="E1129">
            <v>1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 t="str">
            <v>x</v>
          </cell>
          <cell r="M1129">
            <v>13</v>
          </cell>
        </row>
        <row r="1130">
          <cell r="B1130" t="str">
            <v>가) 재 료 비</v>
          </cell>
        </row>
        <row r="1131">
          <cell r="B1131" t="str">
            <v>등기구</v>
          </cell>
          <cell r="C1131" t="str">
            <v>TYPE'P' IL 1/60W</v>
          </cell>
          <cell r="D1131" t="str">
            <v>개</v>
          </cell>
          <cell r="E1131">
            <v>1</v>
          </cell>
          <cell r="F1131">
            <v>8000</v>
          </cell>
          <cell r="G1131">
            <v>8000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8000</v>
          </cell>
        </row>
        <row r="1132">
          <cell r="L1132">
            <v>0</v>
          </cell>
        </row>
        <row r="1133">
          <cell r="L1133">
            <v>0</v>
          </cell>
        </row>
        <row r="1134">
          <cell r="L1134">
            <v>0</v>
          </cell>
        </row>
        <row r="1135">
          <cell r="B1135" t="str">
            <v>나) 노 무 비</v>
          </cell>
          <cell r="C1135" t="str">
            <v>내 선 전 공</v>
          </cell>
          <cell r="D1135" t="str">
            <v>인</v>
          </cell>
          <cell r="E1135">
            <v>0.19</v>
          </cell>
          <cell r="F1135">
            <v>0</v>
          </cell>
          <cell r="G1135">
            <v>0</v>
          </cell>
          <cell r="H1135">
            <v>53401</v>
          </cell>
          <cell r="I1135">
            <v>10146</v>
          </cell>
          <cell r="J1135">
            <v>0</v>
          </cell>
          <cell r="K1135">
            <v>0</v>
          </cell>
          <cell r="L1135">
            <v>10146</v>
          </cell>
        </row>
        <row r="1140">
          <cell r="L1140">
            <v>0</v>
          </cell>
        </row>
        <row r="1141">
          <cell r="B1141" t="str">
            <v>다) 공구손료</v>
          </cell>
          <cell r="C1141" t="str">
            <v>내 선 전 공</v>
          </cell>
          <cell r="D1141" t="str">
            <v>인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</row>
        <row r="1145">
          <cell r="A1145" t="str">
            <v>30신_45</v>
          </cell>
          <cell r="B1145" t="str">
            <v>합    계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8000</v>
          </cell>
          <cell r="H1145">
            <v>0</v>
          </cell>
          <cell r="I1145">
            <v>10146</v>
          </cell>
          <cell r="J1145">
            <v>0</v>
          </cell>
          <cell r="K1145">
            <v>0</v>
          </cell>
          <cell r="L1145">
            <v>18146</v>
          </cell>
        </row>
        <row r="1154">
          <cell r="A1154" t="str">
            <v>30신_46A</v>
          </cell>
          <cell r="B1154" t="str">
            <v>46. 조명기구 신설</v>
          </cell>
          <cell r="C1154" t="str">
            <v>TYPE'Q' IL 30W</v>
          </cell>
          <cell r="D1154" t="str">
            <v>개</v>
          </cell>
          <cell r="E1154">
            <v>1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 t="str">
            <v>x</v>
          </cell>
          <cell r="M1154">
            <v>34</v>
          </cell>
        </row>
        <row r="1155">
          <cell r="B1155" t="str">
            <v>가) 재 료 비</v>
          </cell>
        </row>
        <row r="1156">
          <cell r="B1156" t="str">
            <v>등기구</v>
          </cell>
          <cell r="C1156" t="str">
            <v>TYPE'Q' IL 1/60W</v>
          </cell>
          <cell r="D1156" t="str">
            <v>개</v>
          </cell>
          <cell r="E1156">
            <v>1</v>
          </cell>
          <cell r="F1156">
            <v>10000</v>
          </cell>
          <cell r="G1156">
            <v>10000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10000</v>
          </cell>
        </row>
        <row r="1157">
          <cell r="B1157" t="str">
            <v>등기구 보강대</v>
          </cell>
          <cell r="C1157" t="str">
            <v>(다운라이트용)</v>
          </cell>
          <cell r="D1157" t="str">
            <v>개</v>
          </cell>
          <cell r="E1157">
            <v>1</v>
          </cell>
          <cell r="F1157">
            <v>3900</v>
          </cell>
          <cell r="G1157">
            <v>3900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3900</v>
          </cell>
        </row>
        <row r="1158">
          <cell r="A1158" t="str">
            <v>와이어 콘넥타3.5㎟x2가닥</v>
          </cell>
          <cell r="B1158" t="str">
            <v>와이어 콘넥타</v>
          </cell>
          <cell r="C1158" t="str">
            <v>3.5㎟x2가닥</v>
          </cell>
          <cell r="D1158" t="str">
            <v>개</v>
          </cell>
          <cell r="E1158">
            <v>3</v>
          </cell>
          <cell r="F1158">
            <v>112</v>
          </cell>
          <cell r="G1158">
            <v>336</v>
          </cell>
          <cell r="H1158">
            <v>0</v>
          </cell>
          <cell r="I1158">
            <v>0</v>
          </cell>
          <cell r="J1158">
            <v>0</v>
          </cell>
          <cell r="K1158">
            <v>0</v>
          </cell>
          <cell r="L1158">
            <v>336</v>
          </cell>
        </row>
        <row r="1159">
          <cell r="A1159" t="str">
            <v>플랙시블 커넥터일반비방수  16C</v>
          </cell>
          <cell r="B1159" t="str">
            <v>플랙시블 커넥터</v>
          </cell>
          <cell r="C1159" t="str">
            <v>일반비방수  16C</v>
          </cell>
          <cell r="D1159" t="str">
            <v>개</v>
          </cell>
          <cell r="E1159">
            <v>2</v>
          </cell>
          <cell r="F1159">
            <v>360</v>
          </cell>
          <cell r="G1159">
            <v>720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720</v>
          </cell>
        </row>
        <row r="1160">
          <cell r="A1160" t="str">
            <v>전     선IV  1.6mm</v>
          </cell>
          <cell r="B1160" t="str">
            <v>전     선</v>
          </cell>
          <cell r="C1160" t="str">
            <v>IV  1.6mm</v>
          </cell>
          <cell r="D1160" t="str">
            <v>m</v>
          </cell>
          <cell r="E1160">
            <v>2.2000000000000002</v>
          </cell>
          <cell r="F1160">
            <v>75</v>
          </cell>
          <cell r="G1160">
            <v>165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165</v>
          </cell>
        </row>
        <row r="1161">
          <cell r="A1161" t="str">
            <v>전     선IV  2.0mm</v>
          </cell>
          <cell r="B1161" t="str">
            <v>전     선</v>
          </cell>
          <cell r="C1161" t="str">
            <v>IV  2.0mm</v>
          </cell>
          <cell r="D1161" t="str">
            <v>m</v>
          </cell>
          <cell r="E1161">
            <v>4.4000000000000004</v>
          </cell>
          <cell r="F1161">
            <v>109</v>
          </cell>
          <cell r="G1161">
            <v>479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479</v>
          </cell>
        </row>
        <row r="1162">
          <cell r="A1162" t="str">
            <v>플랙시블 전선관일반비방수  16C</v>
          </cell>
          <cell r="B1162" t="str">
            <v>플랙시블 전선관</v>
          </cell>
          <cell r="C1162" t="str">
            <v>일반비방수  16C</v>
          </cell>
          <cell r="D1162" t="str">
            <v>m</v>
          </cell>
          <cell r="E1162">
            <v>2.2000000000000002</v>
          </cell>
          <cell r="F1162">
            <v>430</v>
          </cell>
          <cell r="G1162">
            <v>946</v>
          </cell>
          <cell r="H1162">
            <v>0</v>
          </cell>
          <cell r="I1162">
            <v>0</v>
          </cell>
          <cell r="J1162">
            <v>0</v>
          </cell>
          <cell r="K1162">
            <v>0</v>
          </cell>
          <cell r="L1162">
            <v>946</v>
          </cell>
        </row>
        <row r="1165">
          <cell r="L1165">
            <v>0</v>
          </cell>
        </row>
        <row r="1166">
          <cell r="L1166">
            <v>0</v>
          </cell>
        </row>
        <row r="1167">
          <cell r="B1167" t="str">
            <v>나) 노 무 비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</row>
        <row r="1168">
          <cell r="C1168" t="str">
            <v>내 선 전 공</v>
          </cell>
          <cell r="D1168" t="str">
            <v>인</v>
          </cell>
          <cell r="E1168">
            <v>0.35</v>
          </cell>
          <cell r="F1168">
            <v>0</v>
          </cell>
          <cell r="G1168">
            <v>0</v>
          </cell>
          <cell r="H1168">
            <v>53401</v>
          </cell>
          <cell r="I1168">
            <v>18690</v>
          </cell>
          <cell r="J1168">
            <v>0</v>
          </cell>
          <cell r="K1168">
            <v>0</v>
          </cell>
          <cell r="L1168">
            <v>18690</v>
          </cell>
        </row>
        <row r="1173">
          <cell r="B1173" t="str">
            <v>다) 공구손료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</row>
        <row r="1174">
          <cell r="C1174" t="str">
            <v>내 선 전 공</v>
          </cell>
          <cell r="D1174" t="str">
            <v>인</v>
          </cell>
          <cell r="E1174">
            <v>0.01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53401</v>
          </cell>
          <cell r="K1174">
            <v>534</v>
          </cell>
          <cell r="L1174">
            <v>534</v>
          </cell>
        </row>
        <row r="1178">
          <cell r="A1178" t="str">
            <v>30신_46</v>
          </cell>
          <cell r="B1178" t="str">
            <v>합    계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16546</v>
          </cell>
          <cell r="H1178">
            <v>0</v>
          </cell>
          <cell r="I1178">
            <v>18690</v>
          </cell>
          <cell r="J1178">
            <v>0</v>
          </cell>
          <cell r="K1178">
            <v>534</v>
          </cell>
          <cell r="L1178">
            <v>35770</v>
          </cell>
        </row>
        <row r="1179">
          <cell r="A1179" t="str">
            <v>30신_47A</v>
          </cell>
          <cell r="B1179" t="str">
            <v>47. 개폐기신설</v>
          </cell>
          <cell r="C1179" t="str">
            <v>15A 250V 1구</v>
          </cell>
          <cell r="D1179" t="str">
            <v>개</v>
          </cell>
          <cell r="E1179">
            <v>1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 t="str">
            <v>x</v>
          </cell>
          <cell r="M1179">
            <v>159</v>
          </cell>
        </row>
        <row r="1180">
          <cell r="B1180" t="str">
            <v>가) 재 료 비</v>
          </cell>
        </row>
        <row r="1181">
          <cell r="B1181" t="str">
            <v>매입 1로스위치</v>
          </cell>
          <cell r="C1181" t="str">
            <v>15A 250V 1구</v>
          </cell>
          <cell r="D1181" t="str">
            <v>개</v>
          </cell>
          <cell r="E1181">
            <v>1</v>
          </cell>
          <cell r="F1181">
            <v>2070</v>
          </cell>
          <cell r="G1181">
            <v>2070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2070</v>
          </cell>
        </row>
        <row r="1182">
          <cell r="L1182">
            <v>0</v>
          </cell>
        </row>
        <row r="1183">
          <cell r="L1183">
            <v>0</v>
          </cell>
        </row>
        <row r="1184">
          <cell r="B1184" t="str">
            <v>나) 노 무 비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</row>
        <row r="1185">
          <cell r="C1185" t="str">
            <v>내 선 전 공</v>
          </cell>
          <cell r="D1185" t="str">
            <v>인</v>
          </cell>
          <cell r="E1185">
            <v>0.06</v>
          </cell>
          <cell r="F1185">
            <v>0</v>
          </cell>
          <cell r="G1185">
            <v>0</v>
          </cell>
          <cell r="H1185">
            <v>53401</v>
          </cell>
          <cell r="I1185">
            <v>3204</v>
          </cell>
          <cell r="J1185">
            <v>0</v>
          </cell>
          <cell r="K1185">
            <v>0</v>
          </cell>
          <cell r="L1185">
            <v>3204</v>
          </cell>
        </row>
        <row r="1190">
          <cell r="L1190">
            <v>0</v>
          </cell>
        </row>
        <row r="1191">
          <cell r="B1191" t="str">
            <v>다) 공구손료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</row>
        <row r="1192">
          <cell r="C1192" t="str">
            <v>내 선 전 공</v>
          </cell>
          <cell r="D1192" t="str">
            <v>인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</row>
        <row r="1195">
          <cell r="A1195" t="str">
            <v>30신_47</v>
          </cell>
          <cell r="B1195" t="str">
            <v>합    계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2070</v>
          </cell>
          <cell r="H1195">
            <v>0</v>
          </cell>
          <cell r="I1195">
            <v>3204</v>
          </cell>
          <cell r="J1195">
            <v>0</v>
          </cell>
          <cell r="K1195">
            <v>0</v>
          </cell>
          <cell r="L1195">
            <v>5274</v>
          </cell>
        </row>
        <row r="1204">
          <cell r="A1204" t="str">
            <v>30신_48A</v>
          </cell>
          <cell r="B1204" t="str">
            <v>48. 개폐기신설</v>
          </cell>
          <cell r="C1204" t="str">
            <v>15A 250V 2구</v>
          </cell>
          <cell r="D1204" t="str">
            <v>개</v>
          </cell>
          <cell r="E1204">
            <v>1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 t="str">
            <v>x</v>
          </cell>
          <cell r="M1204">
            <v>45</v>
          </cell>
        </row>
        <row r="1205">
          <cell r="B1205" t="str">
            <v>가) 재 료 비</v>
          </cell>
        </row>
        <row r="1206">
          <cell r="B1206" t="str">
            <v>매입 1로스위치</v>
          </cell>
          <cell r="C1206" t="str">
            <v>15A 250V 2구</v>
          </cell>
          <cell r="D1206" t="str">
            <v>개</v>
          </cell>
          <cell r="E1206">
            <v>1</v>
          </cell>
          <cell r="F1206">
            <v>2931</v>
          </cell>
          <cell r="G1206">
            <v>2931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2931</v>
          </cell>
        </row>
        <row r="1208">
          <cell r="L1208">
            <v>0</v>
          </cell>
        </row>
        <row r="1209">
          <cell r="B1209" t="str">
            <v>나) 노 무 비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</row>
        <row r="1210">
          <cell r="C1210" t="str">
            <v>내 선 전 공</v>
          </cell>
          <cell r="D1210" t="str">
            <v>인</v>
          </cell>
          <cell r="E1210">
            <v>7.0000000000000007E-2</v>
          </cell>
          <cell r="F1210">
            <v>0</v>
          </cell>
          <cell r="G1210">
            <v>0</v>
          </cell>
          <cell r="H1210">
            <v>53401</v>
          </cell>
          <cell r="I1210">
            <v>3738</v>
          </cell>
          <cell r="J1210">
            <v>0</v>
          </cell>
          <cell r="K1210">
            <v>0</v>
          </cell>
          <cell r="L1210">
            <v>3738</v>
          </cell>
        </row>
        <row r="1215">
          <cell r="L1215">
            <v>0</v>
          </cell>
        </row>
        <row r="1216">
          <cell r="B1216" t="str">
            <v>다) 공구손료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</row>
        <row r="1217">
          <cell r="C1217" t="str">
            <v>내 선 전 공</v>
          </cell>
          <cell r="D1217" t="str">
            <v>인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</row>
        <row r="1220">
          <cell r="A1220" t="str">
            <v>30신_48</v>
          </cell>
          <cell r="B1220" t="str">
            <v>합    계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2931</v>
          </cell>
          <cell r="H1220">
            <v>0</v>
          </cell>
          <cell r="I1220">
            <v>3738</v>
          </cell>
          <cell r="J1220">
            <v>0</v>
          </cell>
          <cell r="K1220">
            <v>0</v>
          </cell>
          <cell r="L1220">
            <v>6669</v>
          </cell>
        </row>
        <row r="1229">
          <cell r="A1229" t="str">
            <v>30신_49A</v>
          </cell>
          <cell r="B1229" t="str">
            <v>49. 개폐기신설</v>
          </cell>
          <cell r="C1229" t="str">
            <v>15A 250V 3구</v>
          </cell>
          <cell r="D1229" t="str">
            <v>개</v>
          </cell>
          <cell r="E1229">
            <v>1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 t="str">
            <v>x</v>
          </cell>
          <cell r="M1229">
            <v>43</v>
          </cell>
        </row>
        <row r="1230">
          <cell r="B1230" t="str">
            <v>가) 재 료 비</v>
          </cell>
        </row>
        <row r="1231">
          <cell r="B1231" t="str">
            <v>매입 1로스위치</v>
          </cell>
          <cell r="C1231" t="str">
            <v>15A 250V 3구</v>
          </cell>
          <cell r="D1231" t="str">
            <v>개</v>
          </cell>
          <cell r="E1231">
            <v>1</v>
          </cell>
          <cell r="F1231">
            <v>3780</v>
          </cell>
          <cell r="G1231">
            <v>3780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3780</v>
          </cell>
        </row>
        <row r="1233">
          <cell r="L1233">
            <v>0</v>
          </cell>
        </row>
        <row r="1234">
          <cell r="B1234" t="str">
            <v>나) 노 무 비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</row>
        <row r="1235">
          <cell r="C1235" t="str">
            <v>내 선 전 공</v>
          </cell>
          <cell r="D1235" t="str">
            <v>인</v>
          </cell>
          <cell r="E1235">
            <v>0.09</v>
          </cell>
          <cell r="F1235">
            <v>0</v>
          </cell>
          <cell r="G1235">
            <v>0</v>
          </cell>
          <cell r="H1235">
            <v>53401</v>
          </cell>
          <cell r="I1235">
            <v>4806</v>
          </cell>
          <cell r="J1235">
            <v>0</v>
          </cell>
          <cell r="K1235">
            <v>0</v>
          </cell>
          <cell r="L1235">
            <v>4806</v>
          </cell>
        </row>
        <row r="1240">
          <cell r="L1240">
            <v>0</v>
          </cell>
        </row>
        <row r="1241">
          <cell r="B1241" t="str">
            <v>다) 공구손료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</row>
        <row r="1242">
          <cell r="C1242" t="str">
            <v>내 선 전 공</v>
          </cell>
          <cell r="D1242" t="str">
            <v>인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</row>
        <row r="1245">
          <cell r="A1245" t="str">
            <v>30신_49</v>
          </cell>
          <cell r="B1245" t="str">
            <v>합    계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3780</v>
          </cell>
          <cell r="H1245">
            <v>0</v>
          </cell>
          <cell r="I1245">
            <v>4806</v>
          </cell>
          <cell r="J1245">
            <v>0</v>
          </cell>
          <cell r="K1245">
            <v>0</v>
          </cell>
          <cell r="L1245">
            <v>8586</v>
          </cell>
        </row>
        <row r="1254">
          <cell r="A1254" t="str">
            <v>30신_50A</v>
          </cell>
          <cell r="B1254" t="str">
            <v>50. 개폐기신설</v>
          </cell>
          <cell r="C1254" t="str">
            <v>15A 250V 4구</v>
          </cell>
          <cell r="D1254" t="str">
            <v>개</v>
          </cell>
          <cell r="E1254">
            <v>1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 t="str">
            <v>x</v>
          </cell>
          <cell r="M1254">
            <v>11</v>
          </cell>
        </row>
        <row r="1255">
          <cell r="B1255" t="str">
            <v>가) 재 료 비</v>
          </cell>
        </row>
        <row r="1256">
          <cell r="B1256" t="str">
            <v>매입 1로스위치</v>
          </cell>
          <cell r="C1256" t="str">
            <v>15A 250V 4구</v>
          </cell>
          <cell r="D1256" t="str">
            <v>개</v>
          </cell>
          <cell r="E1256">
            <v>1</v>
          </cell>
          <cell r="F1256">
            <v>5940</v>
          </cell>
          <cell r="G1256">
            <v>5940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5940</v>
          </cell>
        </row>
        <row r="1258">
          <cell r="L1258">
            <v>0</v>
          </cell>
        </row>
        <row r="1259">
          <cell r="B1259" t="str">
            <v>나) 노 무 비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0</v>
          </cell>
          <cell r="L1259">
            <v>0</v>
          </cell>
        </row>
        <row r="1260">
          <cell r="C1260" t="str">
            <v>내 선 전 공</v>
          </cell>
          <cell r="D1260" t="str">
            <v>인</v>
          </cell>
          <cell r="E1260">
            <v>0.1</v>
          </cell>
          <cell r="F1260">
            <v>0</v>
          </cell>
          <cell r="G1260">
            <v>0</v>
          </cell>
          <cell r="H1260">
            <v>53401</v>
          </cell>
          <cell r="I1260">
            <v>5340</v>
          </cell>
          <cell r="J1260">
            <v>0</v>
          </cell>
          <cell r="K1260">
            <v>0</v>
          </cell>
          <cell r="L1260">
            <v>5340</v>
          </cell>
        </row>
        <row r="1265">
          <cell r="L1265">
            <v>0</v>
          </cell>
        </row>
        <row r="1266">
          <cell r="B1266" t="str">
            <v>다) 공구손료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</row>
        <row r="1267">
          <cell r="C1267" t="str">
            <v>내 선 전 공</v>
          </cell>
          <cell r="D1267" t="str">
            <v>인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</row>
        <row r="1270">
          <cell r="A1270" t="str">
            <v>30신_50</v>
          </cell>
          <cell r="B1270" t="str">
            <v>합    계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5940</v>
          </cell>
          <cell r="H1270">
            <v>0</v>
          </cell>
          <cell r="I1270">
            <v>5340</v>
          </cell>
          <cell r="J1270">
            <v>0</v>
          </cell>
          <cell r="K1270">
            <v>0</v>
          </cell>
          <cell r="L1270">
            <v>11280</v>
          </cell>
        </row>
        <row r="1279">
          <cell r="A1279" t="str">
            <v>30신_51A</v>
          </cell>
          <cell r="B1279" t="str">
            <v>51. 개폐기신설</v>
          </cell>
          <cell r="C1279" t="str">
            <v>15A 250V 1구(3로)</v>
          </cell>
          <cell r="D1279" t="str">
            <v>개</v>
          </cell>
          <cell r="E1279">
            <v>1</v>
          </cell>
          <cell r="F1279">
            <v>0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0</v>
          </cell>
          <cell r="L1279" t="str">
            <v>x</v>
          </cell>
          <cell r="M1279">
            <v>18</v>
          </cell>
        </row>
        <row r="1280">
          <cell r="B1280" t="str">
            <v>가) 재 료 비</v>
          </cell>
        </row>
        <row r="1281">
          <cell r="B1281" t="str">
            <v>매입 1로스위치</v>
          </cell>
          <cell r="C1281" t="str">
            <v>15A 250V 3구 1로</v>
          </cell>
          <cell r="D1281" t="str">
            <v>개</v>
          </cell>
          <cell r="E1281">
            <v>1</v>
          </cell>
          <cell r="F1281">
            <v>2250</v>
          </cell>
          <cell r="G1281">
            <v>2250</v>
          </cell>
          <cell r="H1281">
            <v>0</v>
          </cell>
          <cell r="I1281">
            <v>0</v>
          </cell>
          <cell r="J1281">
            <v>0</v>
          </cell>
          <cell r="K1281">
            <v>0</v>
          </cell>
          <cell r="L1281">
            <v>2250</v>
          </cell>
        </row>
        <row r="1283">
          <cell r="L1283">
            <v>0</v>
          </cell>
        </row>
        <row r="1284">
          <cell r="B1284" t="str">
            <v>나) 노 무 비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</row>
        <row r="1285">
          <cell r="C1285" t="str">
            <v>내 선 전 공</v>
          </cell>
          <cell r="D1285" t="str">
            <v>인</v>
          </cell>
          <cell r="E1285">
            <v>0.08</v>
          </cell>
          <cell r="F1285">
            <v>0</v>
          </cell>
          <cell r="G1285">
            <v>0</v>
          </cell>
          <cell r="H1285">
            <v>53401</v>
          </cell>
          <cell r="I1285">
            <v>4272</v>
          </cell>
          <cell r="J1285">
            <v>0</v>
          </cell>
          <cell r="K1285">
            <v>0</v>
          </cell>
          <cell r="L1285">
            <v>4272</v>
          </cell>
        </row>
        <row r="1290">
          <cell r="L1290">
            <v>0</v>
          </cell>
        </row>
        <row r="1291">
          <cell r="B1291" t="str">
            <v>다) 공구손료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</row>
        <row r="1292">
          <cell r="C1292" t="str">
            <v>내 선 전 공</v>
          </cell>
          <cell r="D1292" t="str">
            <v>인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0</v>
          </cell>
          <cell r="L1292">
            <v>0</v>
          </cell>
        </row>
        <row r="1295">
          <cell r="A1295" t="str">
            <v>30신_51</v>
          </cell>
          <cell r="B1295" t="str">
            <v>합    계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2250</v>
          </cell>
          <cell r="H1295">
            <v>0</v>
          </cell>
          <cell r="I1295">
            <v>4272</v>
          </cell>
          <cell r="J1295">
            <v>0</v>
          </cell>
          <cell r="K1295">
            <v>0</v>
          </cell>
          <cell r="L1295">
            <v>6522</v>
          </cell>
        </row>
        <row r="1304">
          <cell r="A1304" t="str">
            <v>30신_52A</v>
          </cell>
          <cell r="B1304" t="str">
            <v>52. 콘센트신설</v>
          </cell>
          <cell r="C1304" t="str">
            <v>15A 250V  1구</v>
          </cell>
          <cell r="D1304" t="str">
            <v>개</v>
          </cell>
          <cell r="E1304">
            <v>1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0</v>
          </cell>
          <cell r="L1304" t="str">
            <v>x</v>
          </cell>
          <cell r="M1304">
            <v>48</v>
          </cell>
        </row>
        <row r="1305">
          <cell r="B1305" t="str">
            <v>가) 재 료 비</v>
          </cell>
        </row>
        <row r="1306">
          <cell r="B1306" t="str">
            <v>콘센트 (접지)</v>
          </cell>
          <cell r="C1306" t="str">
            <v>15A 250V  1구</v>
          </cell>
          <cell r="D1306" t="str">
            <v>개</v>
          </cell>
          <cell r="E1306">
            <v>1</v>
          </cell>
          <cell r="F1306">
            <v>1080</v>
          </cell>
          <cell r="G1306">
            <v>1080</v>
          </cell>
          <cell r="H1306">
            <v>0</v>
          </cell>
          <cell r="I1306">
            <v>0</v>
          </cell>
          <cell r="J1306">
            <v>0</v>
          </cell>
          <cell r="K1306">
            <v>0</v>
          </cell>
          <cell r="L1306">
            <v>1080</v>
          </cell>
        </row>
        <row r="1308">
          <cell r="L1308">
            <v>0</v>
          </cell>
        </row>
        <row r="1309">
          <cell r="L1309">
            <v>0</v>
          </cell>
        </row>
        <row r="1310">
          <cell r="B1310" t="str">
            <v>나) 노 무 비</v>
          </cell>
          <cell r="C1310" t="str">
            <v>내 선 전 공</v>
          </cell>
          <cell r="D1310" t="str">
            <v>인</v>
          </cell>
          <cell r="E1310">
            <v>0.08</v>
          </cell>
          <cell r="F1310">
            <v>0</v>
          </cell>
          <cell r="G1310">
            <v>0</v>
          </cell>
          <cell r="H1310">
            <v>53401</v>
          </cell>
          <cell r="I1310">
            <v>4272</v>
          </cell>
          <cell r="J1310">
            <v>0</v>
          </cell>
          <cell r="K1310">
            <v>0</v>
          </cell>
          <cell r="L1310">
            <v>4272</v>
          </cell>
        </row>
        <row r="1315">
          <cell r="L1315">
            <v>0</v>
          </cell>
        </row>
        <row r="1316">
          <cell r="B1316" t="str">
            <v>다) 공구손료</v>
          </cell>
          <cell r="C1316" t="str">
            <v>내 선 전 공</v>
          </cell>
          <cell r="D1316" t="str">
            <v>인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</row>
        <row r="1319">
          <cell r="A1319" t="str">
            <v>30신_52</v>
          </cell>
          <cell r="B1319" t="str">
            <v>합    계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>
            <v>1080</v>
          </cell>
          <cell r="H1319">
            <v>0</v>
          </cell>
          <cell r="I1319">
            <v>4272</v>
          </cell>
          <cell r="J1319">
            <v>0</v>
          </cell>
          <cell r="K1319">
            <v>0</v>
          </cell>
          <cell r="L1319">
            <v>5352</v>
          </cell>
        </row>
        <row r="1329">
          <cell r="A1329" t="str">
            <v>30신_53A</v>
          </cell>
          <cell r="B1329" t="str">
            <v>53.콘센트신설</v>
          </cell>
          <cell r="C1329" t="str">
            <v>15A 250V  2구</v>
          </cell>
          <cell r="D1329" t="str">
            <v>개</v>
          </cell>
          <cell r="E1329">
            <v>1</v>
          </cell>
          <cell r="F1329">
            <v>0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 t="str">
            <v>x</v>
          </cell>
          <cell r="M1329">
            <v>223</v>
          </cell>
        </row>
        <row r="1330">
          <cell r="B1330" t="str">
            <v>가) 재 료 비</v>
          </cell>
        </row>
        <row r="1331">
          <cell r="B1331" t="str">
            <v>콘센트 (접지)</v>
          </cell>
          <cell r="C1331" t="str">
            <v>15A 250V  2구</v>
          </cell>
          <cell r="D1331" t="str">
            <v>개</v>
          </cell>
          <cell r="E1331">
            <v>1</v>
          </cell>
          <cell r="F1331">
            <v>1364</v>
          </cell>
          <cell r="G1331">
            <v>1364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1364</v>
          </cell>
        </row>
        <row r="1333">
          <cell r="L1333">
            <v>0</v>
          </cell>
        </row>
        <row r="1334">
          <cell r="B1334" t="str">
            <v>나) 노 무 비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</row>
        <row r="1335">
          <cell r="C1335" t="str">
            <v>내 선 전 공</v>
          </cell>
          <cell r="D1335" t="str">
            <v>인</v>
          </cell>
          <cell r="E1335">
            <v>0.08</v>
          </cell>
          <cell r="F1335">
            <v>0</v>
          </cell>
          <cell r="G1335">
            <v>0</v>
          </cell>
          <cell r="H1335">
            <v>53401</v>
          </cell>
          <cell r="I1335">
            <v>4272</v>
          </cell>
          <cell r="J1335">
            <v>0</v>
          </cell>
          <cell r="K1335">
            <v>0</v>
          </cell>
          <cell r="L1335">
            <v>4272</v>
          </cell>
        </row>
        <row r="1340">
          <cell r="B1340" t="str">
            <v>다) 공구손료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0</v>
          </cell>
          <cell r="L1340">
            <v>0</v>
          </cell>
        </row>
        <row r="1341">
          <cell r="C1341" t="str">
            <v>내 선 전 공</v>
          </cell>
          <cell r="D1341" t="str">
            <v>인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</row>
        <row r="1344">
          <cell r="A1344" t="str">
            <v>30신_53</v>
          </cell>
          <cell r="B1344" t="str">
            <v>합    계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1364</v>
          </cell>
          <cell r="H1344">
            <v>0</v>
          </cell>
          <cell r="I1344">
            <v>4272</v>
          </cell>
          <cell r="J1344">
            <v>0</v>
          </cell>
          <cell r="K1344">
            <v>0</v>
          </cell>
          <cell r="L1344">
            <v>5636</v>
          </cell>
        </row>
        <row r="1354">
          <cell r="A1354" t="str">
            <v>30신_54A</v>
          </cell>
          <cell r="B1354" t="str">
            <v>54. 콘센트신설</v>
          </cell>
          <cell r="C1354" t="str">
            <v>15A 250V  1구(방습 COVER)</v>
          </cell>
          <cell r="D1354" t="str">
            <v>개</v>
          </cell>
          <cell r="E1354">
            <v>1</v>
          </cell>
          <cell r="F1354">
            <v>0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 t="str">
            <v>x</v>
          </cell>
          <cell r="M1354">
            <v>9</v>
          </cell>
        </row>
        <row r="1355">
          <cell r="B1355" t="str">
            <v>가) 재 료 비</v>
          </cell>
        </row>
        <row r="1356">
          <cell r="B1356" t="str">
            <v>콘센트 (접지,방습커버)</v>
          </cell>
          <cell r="C1356" t="str">
            <v>15A 250V  1구</v>
          </cell>
          <cell r="D1356" t="str">
            <v>개</v>
          </cell>
          <cell r="E1356">
            <v>1</v>
          </cell>
          <cell r="F1356">
            <v>2084</v>
          </cell>
          <cell r="G1356">
            <v>2084</v>
          </cell>
          <cell r="H1356">
            <v>0</v>
          </cell>
          <cell r="I1356">
            <v>0</v>
          </cell>
          <cell r="J1356">
            <v>0</v>
          </cell>
          <cell r="K1356">
            <v>0</v>
          </cell>
          <cell r="L1356">
            <v>2084</v>
          </cell>
        </row>
        <row r="1358">
          <cell r="L1358">
            <v>0</v>
          </cell>
        </row>
        <row r="1359">
          <cell r="B1359" t="str">
            <v>나) 노 무 비</v>
          </cell>
          <cell r="C1359">
            <v>0</v>
          </cell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0</v>
          </cell>
          <cell r="L1359">
            <v>0</v>
          </cell>
        </row>
        <row r="1360">
          <cell r="C1360" t="str">
            <v>내 선 전 공</v>
          </cell>
          <cell r="D1360" t="str">
            <v>인</v>
          </cell>
          <cell r="E1360">
            <v>0.08</v>
          </cell>
          <cell r="F1360">
            <v>0</v>
          </cell>
          <cell r="G1360">
            <v>0</v>
          </cell>
          <cell r="H1360">
            <v>53401</v>
          </cell>
          <cell r="I1360">
            <v>4272</v>
          </cell>
          <cell r="J1360">
            <v>0</v>
          </cell>
          <cell r="K1360">
            <v>0</v>
          </cell>
          <cell r="L1360">
            <v>4272</v>
          </cell>
        </row>
        <row r="1365">
          <cell r="B1365" t="str">
            <v>다) 공구손료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</row>
        <row r="1366">
          <cell r="C1366" t="str">
            <v>내 선 전 공</v>
          </cell>
          <cell r="D1366" t="str">
            <v>인</v>
          </cell>
          <cell r="E1366">
            <v>0</v>
          </cell>
          <cell r="F1366">
            <v>0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</row>
        <row r="1369">
          <cell r="A1369" t="str">
            <v>30신_54</v>
          </cell>
          <cell r="B1369" t="str">
            <v>합    계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2084</v>
          </cell>
          <cell r="H1369">
            <v>0</v>
          </cell>
          <cell r="I1369">
            <v>4272</v>
          </cell>
          <cell r="J1369">
            <v>0</v>
          </cell>
          <cell r="K1369">
            <v>0</v>
          </cell>
          <cell r="L1369">
            <v>6356</v>
          </cell>
        </row>
        <row r="1379">
          <cell r="A1379" t="str">
            <v>30신_55A</v>
          </cell>
          <cell r="B1379" t="str">
            <v>55. 콘센트신설</v>
          </cell>
          <cell r="C1379" t="str">
            <v>15A 250V  2구(방습 COVER)</v>
          </cell>
          <cell r="D1379" t="str">
            <v>개</v>
          </cell>
          <cell r="E1379">
            <v>1</v>
          </cell>
          <cell r="F1379">
            <v>0</v>
          </cell>
          <cell r="G1379">
            <v>0</v>
          </cell>
          <cell r="H1379">
            <v>0</v>
          </cell>
          <cell r="I1379">
            <v>0</v>
          </cell>
          <cell r="J1379">
            <v>0</v>
          </cell>
          <cell r="K1379">
            <v>0</v>
          </cell>
          <cell r="L1379" t="str">
            <v>x</v>
          </cell>
          <cell r="M1379">
            <v>2</v>
          </cell>
        </row>
        <row r="1380">
          <cell r="B1380" t="str">
            <v>가) 재 료 비</v>
          </cell>
        </row>
        <row r="1381">
          <cell r="B1381" t="str">
            <v>콘센트 (접지,방습커버)</v>
          </cell>
          <cell r="C1381" t="str">
            <v>15A 250V  2구</v>
          </cell>
          <cell r="D1381" t="str">
            <v>개</v>
          </cell>
          <cell r="E1381">
            <v>1</v>
          </cell>
          <cell r="F1381">
            <v>2920</v>
          </cell>
          <cell r="G1381">
            <v>2920</v>
          </cell>
          <cell r="H1381">
            <v>0</v>
          </cell>
          <cell r="I1381">
            <v>0</v>
          </cell>
          <cell r="J1381">
            <v>0</v>
          </cell>
          <cell r="K1381">
            <v>0</v>
          </cell>
          <cell r="L1381">
            <v>2920</v>
          </cell>
        </row>
        <row r="1383">
          <cell r="L1383">
            <v>0</v>
          </cell>
        </row>
        <row r="1384">
          <cell r="B1384" t="str">
            <v>나) 노 무 비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0</v>
          </cell>
          <cell r="L1384">
            <v>0</v>
          </cell>
        </row>
        <row r="1385">
          <cell r="C1385" t="str">
            <v>내 선 전 공</v>
          </cell>
          <cell r="D1385" t="str">
            <v>인</v>
          </cell>
          <cell r="E1385">
            <v>0.08</v>
          </cell>
          <cell r="F1385">
            <v>0</v>
          </cell>
          <cell r="G1385">
            <v>0</v>
          </cell>
          <cell r="H1385">
            <v>53401</v>
          </cell>
          <cell r="I1385">
            <v>4272</v>
          </cell>
          <cell r="J1385">
            <v>0</v>
          </cell>
          <cell r="K1385">
            <v>0</v>
          </cell>
          <cell r="L1385">
            <v>4272</v>
          </cell>
        </row>
        <row r="1390">
          <cell r="B1390" t="str">
            <v>다) 공구손료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0</v>
          </cell>
          <cell r="L1390">
            <v>0</v>
          </cell>
        </row>
        <row r="1391">
          <cell r="C1391" t="str">
            <v>내 선 전 공</v>
          </cell>
          <cell r="D1391" t="str">
            <v>인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0</v>
          </cell>
          <cell r="L1391">
            <v>0</v>
          </cell>
        </row>
        <row r="1394">
          <cell r="A1394" t="str">
            <v>30신_55</v>
          </cell>
          <cell r="B1394" t="str">
            <v>합    계</v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2920</v>
          </cell>
          <cell r="H1394">
            <v>0</v>
          </cell>
          <cell r="I1394">
            <v>4272</v>
          </cell>
          <cell r="J1394">
            <v>0</v>
          </cell>
          <cell r="K1394">
            <v>0</v>
          </cell>
          <cell r="L1394">
            <v>7192</v>
          </cell>
        </row>
        <row r="1404">
          <cell r="A1404" t="str">
            <v>30신_56A</v>
          </cell>
          <cell r="B1404" t="str">
            <v>56. CABLE DUCT신설</v>
          </cell>
          <cell r="C1404" t="str">
            <v>600Wx200Hx1.2t</v>
          </cell>
          <cell r="D1404" t="str">
            <v>m</v>
          </cell>
          <cell r="E1404">
            <v>4</v>
          </cell>
          <cell r="F1404">
            <v>0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 t="str">
            <v>x</v>
          </cell>
          <cell r="M1404">
            <v>1</v>
          </cell>
        </row>
        <row r="1405">
          <cell r="B1405" t="str">
            <v>가) 재 료 비</v>
          </cell>
        </row>
        <row r="1406">
          <cell r="B1406" t="str">
            <v>CABLE DUCT</v>
          </cell>
          <cell r="C1406" t="str">
            <v>600Wx200Hx1.2t</v>
          </cell>
          <cell r="D1406" t="str">
            <v>m</v>
          </cell>
          <cell r="E1406">
            <v>4</v>
          </cell>
          <cell r="F1406">
            <v>53680</v>
          </cell>
          <cell r="G1406">
            <v>214720</v>
          </cell>
          <cell r="H1406">
            <v>0</v>
          </cell>
          <cell r="I1406">
            <v>0</v>
          </cell>
          <cell r="J1406">
            <v>0</v>
          </cell>
          <cell r="K1406">
            <v>0</v>
          </cell>
          <cell r="L1406">
            <v>214720</v>
          </cell>
        </row>
        <row r="1407">
          <cell r="B1407" t="str">
            <v>DUCT 지지금구</v>
          </cell>
          <cell r="C1407" t="str">
            <v>W600</v>
          </cell>
          <cell r="D1407" t="str">
            <v>개소</v>
          </cell>
          <cell r="E1407">
            <v>2</v>
          </cell>
          <cell r="F1407">
            <v>1683.9999999999998</v>
          </cell>
          <cell r="G1407">
            <v>3368</v>
          </cell>
          <cell r="H1407">
            <v>17088.32</v>
          </cell>
          <cell r="I1407">
            <v>34176</v>
          </cell>
          <cell r="J1407">
            <v>0</v>
          </cell>
          <cell r="K1407">
            <v>0</v>
          </cell>
          <cell r="L1407">
            <v>37544</v>
          </cell>
        </row>
        <row r="1415">
          <cell r="B1415" t="str">
            <v>나) 노 무 비</v>
          </cell>
        </row>
        <row r="1416">
          <cell r="C1416" t="str">
            <v>내 선 전 공</v>
          </cell>
          <cell r="D1416" t="str">
            <v>인</v>
          </cell>
          <cell r="E1416">
            <v>7.6</v>
          </cell>
          <cell r="F1416">
            <v>0</v>
          </cell>
          <cell r="G1416">
            <v>0</v>
          </cell>
          <cell r="H1416">
            <v>53401</v>
          </cell>
          <cell r="I1416">
            <v>405847</v>
          </cell>
          <cell r="J1416">
            <v>0</v>
          </cell>
          <cell r="K1416">
            <v>0</v>
          </cell>
          <cell r="L1416">
            <v>405847</v>
          </cell>
        </row>
        <row r="1421">
          <cell r="B1421" t="str">
            <v>다) 공구손료</v>
          </cell>
        </row>
        <row r="1422">
          <cell r="C1422" t="str">
            <v>내 선 전 공</v>
          </cell>
          <cell r="D1422" t="str">
            <v>인</v>
          </cell>
          <cell r="E1422">
            <v>0.22</v>
          </cell>
          <cell r="F1422">
            <v>0</v>
          </cell>
          <cell r="G1422">
            <v>0</v>
          </cell>
          <cell r="H1422">
            <v>0</v>
          </cell>
          <cell r="I1422">
            <v>0</v>
          </cell>
          <cell r="J1422">
            <v>53401</v>
          </cell>
          <cell r="K1422">
            <v>11748</v>
          </cell>
          <cell r="L1422">
            <v>11748</v>
          </cell>
        </row>
        <row r="1425">
          <cell r="A1425" t="str">
            <v>30신_56</v>
          </cell>
          <cell r="B1425" t="str">
            <v>합    계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218088</v>
          </cell>
          <cell r="H1425">
            <v>0</v>
          </cell>
          <cell r="I1425">
            <v>440023</v>
          </cell>
          <cell r="J1425">
            <v>0</v>
          </cell>
          <cell r="K1425">
            <v>11748</v>
          </cell>
          <cell r="L1425">
            <v>669859</v>
          </cell>
        </row>
        <row r="1429">
          <cell r="A1429" t="str">
            <v>30신_57A</v>
          </cell>
          <cell r="B1429" t="str">
            <v>57. 통로유도등</v>
          </cell>
          <cell r="C1429" t="str">
            <v>소형</v>
          </cell>
          <cell r="D1429" t="str">
            <v>개</v>
          </cell>
          <cell r="E1429">
            <v>1</v>
          </cell>
          <cell r="F1429">
            <v>0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 t="str">
            <v>x</v>
          </cell>
          <cell r="M1429">
            <v>15</v>
          </cell>
        </row>
        <row r="1430">
          <cell r="B1430" t="str">
            <v>가) 재 료 비</v>
          </cell>
        </row>
        <row r="1431">
          <cell r="B1431" t="str">
            <v>통로 유도등</v>
          </cell>
          <cell r="C1431" t="str">
            <v>소형</v>
          </cell>
          <cell r="D1431" t="str">
            <v>개</v>
          </cell>
          <cell r="E1431">
            <v>1</v>
          </cell>
          <cell r="F1431">
            <v>35000</v>
          </cell>
          <cell r="G1431">
            <v>35000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35000</v>
          </cell>
        </row>
        <row r="1436">
          <cell r="B1436" t="str">
            <v>나) 노 무 비</v>
          </cell>
        </row>
        <row r="1437">
          <cell r="C1437" t="str">
            <v>내 선 전 공</v>
          </cell>
          <cell r="D1437" t="str">
            <v>인</v>
          </cell>
          <cell r="E1437">
            <v>0.2</v>
          </cell>
          <cell r="F1437">
            <v>0</v>
          </cell>
          <cell r="G1437">
            <v>0</v>
          </cell>
          <cell r="H1437">
            <v>53401</v>
          </cell>
          <cell r="I1437">
            <v>10680</v>
          </cell>
          <cell r="J1437">
            <v>0</v>
          </cell>
          <cell r="K1437">
            <v>0</v>
          </cell>
          <cell r="L1437">
            <v>10680</v>
          </cell>
        </row>
        <row r="1442">
          <cell r="B1442" t="str">
            <v>다) 공구손료</v>
          </cell>
        </row>
        <row r="1443">
          <cell r="C1443" t="str">
            <v>내 선 전 공</v>
          </cell>
          <cell r="D1443" t="str">
            <v>인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0</v>
          </cell>
          <cell r="L1443">
            <v>0</v>
          </cell>
        </row>
        <row r="1448">
          <cell r="A1448" t="str">
            <v>30신_57</v>
          </cell>
          <cell r="B1448" t="str">
            <v>합    계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35000</v>
          </cell>
          <cell r="H1448">
            <v>0</v>
          </cell>
          <cell r="I1448">
            <v>10680</v>
          </cell>
          <cell r="J1448">
            <v>0</v>
          </cell>
          <cell r="K1448">
            <v>0</v>
          </cell>
          <cell r="L1448">
            <v>45680</v>
          </cell>
        </row>
        <row r="1454">
          <cell r="A1454" t="str">
            <v>30신_58A</v>
          </cell>
          <cell r="B1454" t="str">
            <v>58. 피난구유도등</v>
          </cell>
          <cell r="C1454" t="str">
            <v>(소형)</v>
          </cell>
          <cell r="D1454" t="str">
            <v>개</v>
          </cell>
          <cell r="E1454">
            <v>1</v>
          </cell>
          <cell r="F1454">
            <v>0</v>
          </cell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K1454">
            <v>0</v>
          </cell>
          <cell r="L1454" t="str">
            <v>x</v>
          </cell>
          <cell r="M1454">
            <v>39</v>
          </cell>
        </row>
        <row r="1455">
          <cell r="B1455" t="str">
            <v>가) 재 료 비</v>
          </cell>
        </row>
        <row r="1456">
          <cell r="B1456" t="str">
            <v>피난구 유도등</v>
          </cell>
          <cell r="C1456" t="str">
            <v>소형</v>
          </cell>
          <cell r="D1456" t="str">
            <v>개</v>
          </cell>
          <cell r="E1456">
            <v>1</v>
          </cell>
          <cell r="F1456">
            <v>30000</v>
          </cell>
          <cell r="G1456">
            <v>30000</v>
          </cell>
          <cell r="H1456">
            <v>0</v>
          </cell>
          <cell r="I1456">
            <v>0</v>
          </cell>
          <cell r="J1456">
            <v>0</v>
          </cell>
          <cell r="K1456">
            <v>0</v>
          </cell>
          <cell r="L1456">
            <v>30000</v>
          </cell>
        </row>
        <row r="1461">
          <cell r="B1461" t="str">
            <v>나) 노 무 비</v>
          </cell>
        </row>
        <row r="1462">
          <cell r="C1462" t="str">
            <v>내 선 전 공</v>
          </cell>
          <cell r="D1462" t="str">
            <v>인</v>
          </cell>
          <cell r="E1462">
            <v>0.2</v>
          </cell>
          <cell r="F1462">
            <v>0</v>
          </cell>
          <cell r="G1462">
            <v>0</v>
          </cell>
          <cell r="H1462">
            <v>53401</v>
          </cell>
          <cell r="I1462">
            <v>10680</v>
          </cell>
          <cell r="J1462">
            <v>0</v>
          </cell>
          <cell r="K1462">
            <v>0</v>
          </cell>
          <cell r="L1462">
            <v>10680</v>
          </cell>
        </row>
        <row r="1467">
          <cell r="B1467" t="str">
            <v>다) 공구손료</v>
          </cell>
        </row>
        <row r="1468">
          <cell r="C1468" t="str">
            <v>내 선 전 공</v>
          </cell>
          <cell r="D1468" t="str">
            <v>인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</row>
        <row r="1473">
          <cell r="A1473" t="str">
            <v>30신_58</v>
          </cell>
          <cell r="B1473" t="str">
            <v>합    계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30000</v>
          </cell>
          <cell r="H1473">
            <v>0</v>
          </cell>
          <cell r="I1473">
            <v>10680</v>
          </cell>
          <cell r="J1473">
            <v>0</v>
          </cell>
          <cell r="K1473">
            <v>0</v>
          </cell>
          <cell r="L1473">
            <v>40680</v>
          </cell>
        </row>
        <row r="1479">
          <cell r="A1479" t="str">
            <v>30신_59A</v>
          </cell>
          <cell r="B1479" t="str">
            <v>59. 피난구유도등</v>
          </cell>
          <cell r="C1479" t="str">
            <v>(중형)</v>
          </cell>
          <cell r="D1479" t="str">
            <v>개</v>
          </cell>
          <cell r="E1479">
            <v>1</v>
          </cell>
          <cell r="F1479">
            <v>0</v>
          </cell>
          <cell r="G1479">
            <v>0</v>
          </cell>
          <cell r="H1479">
            <v>0</v>
          </cell>
          <cell r="I1479">
            <v>0</v>
          </cell>
          <cell r="J1479">
            <v>0</v>
          </cell>
          <cell r="K1479">
            <v>0</v>
          </cell>
          <cell r="L1479" t="str">
            <v>x</v>
          </cell>
          <cell r="M1479">
            <v>2</v>
          </cell>
        </row>
        <row r="1480">
          <cell r="B1480" t="str">
            <v>가) 재 료 비</v>
          </cell>
        </row>
        <row r="1481">
          <cell r="B1481" t="str">
            <v>피난구 유도등</v>
          </cell>
          <cell r="C1481" t="str">
            <v>중형</v>
          </cell>
          <cell r="D1481" t="str">
            <v>개</v>
          </cell>
          <cell r="E1481">
            <v>1</v>
          </cell>
          <cell r="F1481">
            <v>45000</v>
          </cell>
          <cell r="G1481">
            <v>45000</v>
          </cell>
          <cell r="H1481">
            <v>0</v>
          </cell>
          <cell r="I1481">
            <v>0</v>
          </cell>
          <cell r="J1481">
            <v>0</v>
          </cell>
          <cell r="K1481">
            <v>0</v>
          </cell>
          <cell r="L1481">
            <v>45000</v>
          </cell>
        </row>
        <row r="1486">
          <cell r="B1486" t="str">
            <v>나) 노 무 비</v>
          </cell>
        </row>
        <row r="1487">
          <cell r="C1487" t="str">
            <v>내 선 전 공</v>
          </cell>
          <cell r="D1487" t="str">
            <v>인</v>
          </cell>
          <cell r="E1487">
            <v>0.2</v>
          </cell>
          <cell r="F1487">
            <v>0</v>
          </cell>
          <cell r="G1487">
            <v>0</v>
          </cell>
          <cell r="H1487">
            <v>53401</v>
          </cell>
          <cell r="I1487">
            <v>10680</v>
          </cell>
          <cell r="J1487">
            <v>0</v>
          </cell>
          <cell r="K1487">
            <v>0</v>
          </cell>
          <cell r="L1487">
            <v>10680</v>
          </cell>
        </row>
        <row r="1492">
          <cell r="B1492" t="str">
            <v>다) 공구손료</v>
          </cell>
        </row>
        <row r="1493">
          <cell r="C1493" t="str">
            <v>내 선 전 공</v>
          </cell>
          <cell r="D1493" t="str">
            <v>인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</row>
        <row r="1498">
          <cell r="A1498" t="str">
            <v>30신_59</v>
          </cell>
          <cell r="B1498" t="str">
            <v>합    계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45000</v>
          </cell>
          <cell r="H1498">
            <v>0</v>
          </cell>
          <cell r="I1498">
            <v>10680</v>
          </cell>
          <cell r="J1498">
            <v>0</v>
          </cell>
          <cell r="K1498">
            <v>0</v>
          </cell>
          <cell r="L1498">
            <v>55680</v>
          </cell>
        </row>
        <row r="1504">
          <cell r="A1504" t="str">
            <v>30신_60A</v>
          </cell>
          <cell r="B1504" t="str">
            <v>60. 케이블신설</v>
          </cell>
          <cell r="C1504" t="str">
            <v>CV  38㎟/1C 외 각종</v>
          </cell>
          <cell r="D1504" t="str">
            <v>m</v>
          </cell>
          <cell r="E1504">
            <v>4275</v>
          </cell>
          <cell r="F1504">
            <v>0</v>
          </cell>
          <cell r="G1504">
            <v>0</v>
          </cell>
          <cell r="H1504">
            <v>0</v>
          </cell>
          <cell r="I1504">
            <v>0</v>
          </cell>
          <cell r="J1504">
            <v>0</v>
          </cell>
          <cell r="K1504">
            <v>0</v>
          </cell>
          <cell r="L1504" t="str">
            <v>x</v>
          </cell>
          <cell r="M1504">
            <v>1</v>
          </cell>
        </row>
        <row r="1505">
          <cell r="B1505" t="str">
            <v>가) 재 료 비</v>
          </cell>
        </row>
        <row r="1506">
          <cell r="A1506" t="str">
            <v>케 이 블6.6KV CV 38㎟/1C</v>
          </cell>
          <cell r="B1506" t="str">
            <v>케 이 블</v>
          </cell>
          <cell r="C1506" t="str">
            <v>6.6KV CV 38㎟/1C</v>
          </cell>
          <cell r="D1506" t="str">
            <v>m</v>
          </cell>
          <cell r="E1506">
            <v>44</v>
          </cell>
          <cell r="F1506">
            <v>3227</v>
          </cell>
          <cell r="G1506">
            <v>141988</v>
          </cell>
          <cell r="H1506">
            <v>0</v>
          </cell>
          <cell r="I1506">
            <v>0</v>
          </cell>
          <cell r="J1506">
            <v>0</v>
          </cell>
          <cell r="K1506">
            <v>0</v>
          </cell>
          <cell r="L1506">
            <v>141988</v>
          </cell>
        </row>
        <row r="1507">
          <cell r="A1507" t="str">
            <v>케 이 블600V CV 5.5㎟/1C</v>
          </cell>
          <cell r="B1507" t="str">
            <v>케 이 블</v>
          </cell>
          <cell r="C1507" t="str">
            <v>600V CV 5.5㎟/1C</v>
          </cell>
          <cell r="D1507" t="str">
            <v>m</v>
          </cell>
          <cell r="E1507">
            <v>777</v>
          </cell>
          <cell r="F1507">
            <v>315</v>
          </cell>
          <cell r="G1507">
            <v>244755</v>
          </cell>
          <cell r="H1507">
            <v>0</v>
          </cell>
          <cell r="I1507">
            <v>0</v>
          </cell>
          <cell r="J1507">
            <v>0</v>
          </cell>
          <cell r="K1507">
            <v>0</v>
          </cell>
          <cell r="L1507">
            <v>244755</v>
          </cell>
        </row>
        <row r="1508">
          <cell r="A1508" t="str">
            <v>케 이 블600V CV 14㎟/1C</v>
          </cell>
          <cell r="B1508" t="str">
            <v>케 이 블</v>
          </cell>
          <cell r="C1508" t="str">
            <v>600V CV 14㎟/1C</v>
          </cell>
          <cell r="D1508" t="str">
            <v>m</v>
          </cell>
          <cell r="E1508">
            <v>659</v>
          </cell>
          <cell r="F1508">
            <v>642</v>
          </cell>
          <cell r="G1508">
            <v>423078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423078</v>
          </cell>
        </row>
        <row r="1509">
          <cell r="A1509" t="str">
            <v>케 이 블600V CV 22㎟/1C</v>
          </cell>
          <cell r="B1509" t="str">
            <v>케 이 블</v>
          </cell>
          <cell r="C1509" t="str">
            <v>600V CV 22㎟/1C</v>
          </cell>
          <cell r="D1509" t="str">
            <v>m</v>
          </cell>
          <cell r="E1509">
            <v>47</v>
          </cell>
          <cell r="F1509">
            <v>928</v>
          </cell>
          <cell r="G1509">
            <v>43616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43616</v>
          </cell>
        </row>
        <row r="1510">
          <cell r="A1510" t="str">
            <v>케 이 블600V CV 38㎟/1C</v>
          </cell>
          <cell r="B1510" t="str">
            <v>케 이 블</v>
          </cell>
          <cell r="C1510" t="str">
            <v>600V CV 38㎟/1C</v>
          </cell>
          <cell r="D1510" t="str">
            <v>m</v>
          </cell>
          <cell r="E1510">
            <v>2315</v>
          </cell>
          <cell r="F1510">
            <v>1451</v>
          </cell>
          <cell r="G1510">
            <v>3359065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3359065</v>
          </cell>
        </row>
        <row r="1511">
          <cell r="A1511" t="str">
            <v>케 이 블600V CV 60㎟/1C</v>
          </cell>
          <cell r="B1511" t="str">
            <v>케 이 블</v>
          </cell>
          <cell r="C1511" t="str">
            <v>600V CV 60㎟/1C</v>
          </cell>
          <cell r="D1511" t="str">
            <v>m</v>
          </cell>
          <cell r="E1511">
            <v>37</v>
          </cell>
          <cell r="F1511">
            <v>2272</v>
          </cell>
          <cell r="G1511">
            <v>84064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84064</v>
          </cell>
        </row>
        <row r="1512">
          <cell r="A1512" t="str">
            <v>케 이 블600V CV 150㎟/1C</v>
          </cell>
          <cell r="B1512" t="str">
            <v>케 이 블</v>
          </cell>
          <cell r="C1512" t="str">
            <v>600V CV 150㎟/1C</v>
          </cell>
          <cell r="D1512" t="str">
            <v>m</v>
          </cell>
          <cell r="E1512">
            <v>42</v>
          </cell>
          <cell r="F1512">
            <v>5426</v>
          </cell>
          <cell r="G1512">
            <v>227892</v>
          </cell>
          <cell r="H1512">
            <v>0</v>
          </cell>
          <cell r="I1512">
            <v>0</v>
          </cell>
          <cell r="J1512">
            <v>0</v>
          </cell>
          <cell r="K1512">
            <v>0</v>
          </cell>
          <cell r="L1512">
            <v>227892</v>
          </cell>
        </row>
        <row r="1513">
          <cell r="A1513" t="str">
            <v>케 이 블600V CV 200㎟/1C</v>
          </cell>
          <cell r="B1513" t="str">
            <v>케 이 블</v>
          </cell>
          <cell r="C1513" t="str">
            <v>600V CV 200㎟/1C</v>
          </cell>
          <cell r="D1513" t="str">
            <v>m</v>
          </cell>
          <cell r="E1513">
            <v>18</v>
          </cell>
          <cell r="F1513">
            <v>7513</v>
          </cell>
          <cell r="G1513">
            <v>135234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135234</v>
          </cell>
        </row>
        <row r="1514">
          <cell r="A1514" t="str">
            <v>케 이 블600V CV 250㎟/1C</v>
          </cell>
          <cell r="B1514" t="str">
            <v>케 이 블</v>
          </cell>
          <cell r="C1514" t="str">
            <v>600V CV 250㎟/1C</v>
          </cell>
          <cell r="D1514" t="str">
            <v>m</v>
          </cell>
          <cell r="E1514">
            <v>63</v>
          </cell>
          <cell r="F1514">
            <v>9147</v>
          </cell>
          <cell r="G1514">
            <v>576261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576261</v>
          </cell>
        </row>
        <row r="1515">
          <cell r="A1515" t="str">
            <v>케 이 블FR-8  38㎟/1C</v>
          </cell>
          <cell r="B1515" t="str">
            <v>케 이 블</v>
          </cell>
          <cell r="C1515" t="str">
            <v>FR-8  38㎟/1C</v>
          </cell>
          <cell r="D1515" t="str">
            <v>m</v>
          </cell>
          <cell r="E1515">
            <v>273</v>
          </cell>
          <cell r="F1515">
            <v>2251</v>
          </cell>
          <cell r="G1515">
            <v>614523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614523</v>
          </cell>
        </row>
        <row r="1516">
          <cell r="A1516" t="str">
            <v>압착단자14 ㎟</v>
          </cell>
          <cell r="B1516" t="str">
            <v>압착단자</v>
          </cell>
          <cell r="C1516" t="str">
            <v>14 ㎟</v>
          </cell>
          <cell r="D1516" t="str">
            <v>개</v>
          </cell>
          <cell r="E1516">
            <v>61</v>
          </cell>
          <cell r="F1516">
            <v>160</v>
          </cell>
          <cell r="G1516">
            <v>9760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9760</v>
          </cell>
        </row>
        <row r="1517">
          <cell r="A1517" t="str">
            <v>압착단자22 ㎟</v>
          </cell>
          <cell r="B1517" t="str">
            <v>압착단자</v>
          </cell>
          <cell r="C1517" t="str">
            <v>22 ㎟</v>
          </cell>
          <cell r="D1517" t="str">
            <v>개</v>
          </cell>
          <cell r="E1517">
            <v>18</v>
          </cell>
          <cell r="F1517">
            <v>230</v>
          </cell>
          <cell r="G1517">
            <v>4140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4140</v>
          </cell>
        </row>
        <row r="1518">
          <cell r="A1518" t="str">
            <v>압착단자38 ㎟</v>
          </cell>
          <cell r="B1518" t="str">
            <v>압착단자</v>
          </cell>
          <cell r="C1518" t="str">
            <v>38 ㎟</v>
          </cell>
          <cell r="D1518" t="str">
            <v>개</v>
          </cell>
          <cell r="E1518">
            <v>50</v>
          </cell>
          <cell r="F1518">
            <v>281</v>
          </cell>
          <cell r="G1518">
            <v>14050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14050</v>
          </cell>
        </row>
        <row r="1519">
          <cell r="A1519" t="str">
            <v>압착단자60 ㎟</v>
          </cell>
          <cell r="B1519" t="str">
            <v>압착단자</v>
          </cell>
          <cell r="C1519" t="str">
            <v>60 ㎟</v>
          </cell>
          <cell r="D1519" t="str">
            <v>개</v>
          </cell>
          <cell r="E1519">
            <v>9</v>
          </cell>
          <cell r="F1519">
            <v>486</v>
          </cell>
          <cell r="G1519">
            <v>4374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4374</v>
          </cell>
        </row>
        <row r="1520">
          <cell r="B1520" t="str">
            <v>동관단자</v>
          </cell>
          <cell r="C1520" t="str">
            <v>60 ㎟</v>
          </cell>
          <cell r="D1520" t="str">
            <v>개</v>
          </cell>
          <cell r="E1520">
            <v>8</v>
          </cell>
          <cell r="F1520">
            <v>1050</v>
          </cell>
          <cell r="G1520">
            <v>8400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8400</v>
          </cell>
        </row>
        <row r="1521">
          <cell r="B1521" t="str">
            <v>동관단자</v>
          </cell>
          <cell r="C1521" t="str">
            <v>200 ㎟</v>
          </cell>
          <cell r="D1521" t="str">
            <v>개</v>
          </cell>
          <cell r="E1521">
            <v>6</v>
          </cell>
          <cell r="F1521">
            <v>4090</v>
          </cell>
          <cell r="G1521">
            <v>24540</v>
          </cell>
          <cell r="H1521">
            <v>0</v>
          </cell>
          <cell r="I1521">
            <v>0</v>
          </cell>
          <cell r="J1521">
            <v>0</v>
          </cell>
          <cell r="K1521">
            <v>0</v>
          </cell>
          <cell r="L1521">
            <v>24540</v>
          </cell>
        </row>
        <row r="1522">
          <cell r="B1522" t="str">
            <v>동관단자</v>
          </cell>
          <cell r="C1522" t="str">
            <v>250 ㎟</v>
          </cell>
          <cell r="D1522" t="str">
            <v>개</v>
          </cell>
          <cell r="E1522">
            <v>14</v>
          </cell>
          <cell r="F1522">
            <v>4680</v>
          </cell>
          <cell r="G1522">
            <v>65520</v>
          </cell>
          <cell r="H1522">
            <v>0</v>
          </cell>
          <cell r="I1522">
            <v>0</v>
          </cell>
          <cell r="J1522">
            <v>0</v>
          </cell>
          <cell r="K1522">
            <v>0</v>
          </cell>
          <cell r="L1522">
            <v>65520</v>
          </cell>
        </row>
        <row r="1523">
          <cell r="B1523" t="str">
            <v>케이블헤드</v>
          </cell>
          <cell r="C1523" t="str">
            <v>6.6KV 14 ㎟/1C(3상분)</v>
          </cell>
          <cell r="D1523" t="str">
            <v>개</v>
          </cell>
          <cell r="E1523">
            <v>2</v>
          </cell>
          <cell r="F1523">
            <v>72100</v>
          </cell>
          <cell r="G1523">
            <v>144200</v>
          </cell>
          <cell r="H1523">
            <v>0</v>
          </cell>
          <cell r="I1523">
            <v>0</v>
          </cell>
          <cell r="J1523">
            <v>0</v>
          </cell>
          <cell r="K1523">
            <v>0</v>
          </cell>
          <cell r="L1523">
            <v>144200</v>
          </cell>
        </row>
        <row r="1524">
          <cell r="B1524" t="str">
            <v>케이블헤드</v>
          </cell>
          <cell r="C1524" t="str">
            <v>6.6KV 38 ㎟/1C(3상분)</v>
          </cell>
          <cell r="D1524" t="str">
            <v>개</v>
          </cell>
          <cell r="E1524">
            <v>9</v>
          </cell>
          <cell r="F1524">
            <v>85800</v>
          </cell>
          <cell r="G1524">
            <v>772200</v>
          </cell>
          <cell r="H1524">
            <v>0</v>
          </cell>
          <cell r="I1524">
            <v>0</v>
          </cell>
          <cell r="J1524">
            <v>0</v>
          </cell>
          <cell r="K1524">
            <v>0</v>
          </cell>
          <cell r="L1524">
            <v>772200</v>
          </cell>
        </row>
        <row r="1525">
          <cell r="B1525" t="str">
            <v>케이블헤드</v>
          </cell>
          <cell r="C1525" t="str">
            <v>6.6KV 60 ㎟/1C(3상분)</v>
          </cell>
          <cell r="D1525" t="str">
            <v>개</v>
          </cell>
          <cell r="E1525">
            <v>2</v>
          </cell>
          <cell r="F1525">
            <v>93700</v>
          </cell>
          <cell r="G1525">
            <v>187400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187400</v>
          </cell>
        </row>
        <row r="1529">
          <cell r="B1529" t="str">
            <v>나) 노 무 비</v>
          </cell>
        </row>
        <row r="1530">
          <cell r="C1530" t="str">
            <v>고압케이블전공</v>
          </cell>
          <cell r="D1530" t="str">
            <v>인</v>
          </cell>
          <cell r="E1530">
            <v>8.9</v>
          </cell>
          <cell r="F1530">
            <v>0</v>
          </cell>
          <cell r="G1530">
            <v>0</v>
          </cell>
          <cell r="H1530">
            <v>80902</v>
          </cell>
          <cell r="I1530">
            <v>720027</v>
          </cell>
          <cell r="J1530">
            <v>0</v>
          </cell>
          <cell r="K1530">
            <v>0</v>
          </cell>
          <cell r="L1530">
            <v>720027</v>
          </cell>
        </row>
        <row r="1531">
          <cell r="C1531" t="str">
            <v>저압케이블전공</v>
          </cell>
          <cell r="D1531" t="str">
            <v>인</v>
          </cell>
          <cell r="E1531">
            <v>153.84</v>
          </cell>
          <cell r="F1531">
            <v>0</v>
          </cell>
          <cell r="G1531">
            <v>0</v>
          </cell>
          <cell r="H1531">
            <v>67695</v>
          </cell>
          <cell r="I1531">
            <v>10414198</v>
          </cell>
          <cell r="J1531">
            <v>0</v>
          </cell>
          <cell r="K1531">
            <v>0</v>
          </cell>
          <cell r="L1531">
            <v>10414198</v>
          </cell>
        </row>
        <row r="1534">
          <cell r="B1534" t="str">
            <v>다) 공구손료</v>
          </cell>
        </row>
        <row r="1535">
          <cell r="C1535" t="str">
            <v>고압케이블전공</v>
          </cell>
          <cell r="D1535" t="str">
            <v>인</v>
          </cell>
          <cell r="E1535">
            <v>0.26</v>
          </cell>
          <cell r="F1535">
            <v>0</v>
          </cell>
          <cell r="G1535">
            <v>0</v>
          </cell>
          <cell r="H1535">
            <v>0</v>
          </cell>
          <cell r="I1535">
            <v>0</v>
          </cell>
          <cell r="J1535">
            <v>80902</v>
          </cell>
          <cell r="K1535">
            <v>21034</v>
          </cell>
          <cell r="L1535">
            <v>21034</v>
          </cell>
        </row>
        <row r="1536">
          <cell r="C1536" t="str">
            <v>저압케이블전공</v>
          </cell>
          <cell r="D1536" t="str">
            <v>인</v>
          </cell>
          <cell r="E1536">
            <v>4.6100000000000003</v>
          </cell>
          <cell r="F1536">
            <v>0</v>
          </cell>
          <cell r="G1536">
            <v>0</v>
          </cell>
          <cell r="H1536">
            <v>0</v>
          </cell>
          <cell r="I1536">
            <v>0</v>
          </cell>
          <cell r="J1536">
            <v>67695</v>
          </cell>
          <cell r="K1536">
            <v>312073</v>
          </cell>
          <cell r="L1536">
            <v>312073</v>
          </cell>
        </row>
        <row r="1545">
          <cell r="A1545" t="str">
            <v>30신_60</v>
          </cell>
          <cell r="B1545" t="str">
            <v>합    계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7085060</v>
          </cell>
          <cell r="H1545">
            <v>0</v>
          </cell>
          <cell r="I1545">
            <v>11134225</v>
          </cell>
          <cell r="J1545">
            <v>0</v>
          </cell>
          <cell r="K1545">
            <v>333107</v>
          </cell>
          <cell r="L1545">
            <v>18552392</v>
          </cell>
        </row>
        <row r="1554">
          <cell r="A1554" t="str">
            <v>30신_61A</v>
          </cell>
          <cell r="B1554" t="str">
            <v>61. 옥내배관배선신설</v>
          </cell>
          <cell r="C1554" t="str">
            <v>각  종</v>
          </cell>
          <cell r="D1554" t="str">
            <v>식</v>
          </cell>
          <cell r="E1554">
            <v>1</v>
          </cell>
          <cell r="F1554">
            <v>0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 t="str">
            <v>x</v>
          </cell>
          <cell r="M1554">
            <v>1</v>
          </cell>
        </row>
        <row r="1555">
          <cell r="B1555" t="str">
            <v>가) 재 료 비</v>
          </cell>
        </row>
        <row r="1556">
          <cell r="A1556" t="str">
            <v>강제전선관ST 28C</v>
          </cell>
          <cell r="B1556" t="str">
            <v>강제전선관</v>
          </cell>
          <cell r="C1556" t="str">
            <v>ST 28C</v>
          </cell>
          <cell r="D1556" t="str">
            <v>m</v>
          </cell>
          <cell r="E1556">
            <v>6</v>
          </cell>
          <cell r="F1556">
            <v>1602</v>
          </cell>
          <cell r="G1556">
            <v>9612</v>
          </cell>
          <cell r="H1556">
            <v>0</v>
          </cell>
          <cell r="I1556">
            <v>0</v>
          </cell>
          <cell r="J1556">
            <v>0</v>
          </cell>
          <cell r="K1556">
            <v>0</v>
          </cell>
          <cell r="L1556">
            <v>9612</v>
          </cell>
        </row>
        <row r="1557">
          <cell r="A1557" t="str">
            <v>강제전선관ST 54C</v>
          </cell>
          <cell r="B1557" t="str">
            <v>강제전선관</v>
          </cell>
          <cell r="C1557" t="str">
            <v>ST 54C</v>
          </cell>
          <cell r="D1557" t="str">
            <v>m</v>
          </cell>
          <cell r="E1557">
            <v>36</v>
          </cell>
          <cell r="F1557">
            <v>3178</v>
          </cell>
          <cell r="G1557">
            <v>114408</v>
          </cell>
          <cell r="H1557">
            <v>0</v>
          </cell>
          <cell r="I1557">
            <v>0</v>
          </cell>
          <cell r="J1557">
            <v>0</v>
          </cell>
          <cell r="K1557">
            <v>0</v>
          </cell>
          <cell r="L1557">
            <v>114408</v>
          </cell>
        </row>
        <row r="1558">
          <cell r="A1558" t="str">
            <v>경질비닐전선관HI-PVC 16C</v>
          </cell>
          <cell r="B1558" t="str">
            <v>경질비닐전선관</v>
          </cell>
          <cell r="C1558" t="str">
            <v>HI-PVC 16C</v>
          </cell>
          <cell r="D1558" t="str">
            <v>m</v>
          </cell>
          <cell r="E1558">
            <v>4800</v>
          </cell>
          <cell r="F1558">
            <v>265</v>
          </cell>
          <cell r="G1558">
            <v>1272000</v>
          </cell>
          <cell r="H1558">
            <v>0</v>
          </cell>
          <cell r="I1558">
            <v>0</v>
          </cell>
          <cell r="J1558">
            <v>0</v>
          </cell>
          <cell r="K1558">
            <v>0</v>
          </cell>
          <cell r="L1558">
            <v>1272000</v>
          </cell>
        </row>
        <row r="1559">
          <cell r="A1559" t="str">
            <v>경질비닐전선관HI-PVC 22C</v>
          </cell>
          <cell r="B1559" t="str">
            <v>경질비닐전선관</v>
          </cell>
          <cell r="C1559" t="str">
            <v>HI-PVC 22C</v>
          </cell>
          <cell r="D1559" t="str">
            <v>m</v>
          </cell>
          <cell r="E1559">
            <v>431</v>
          </cell>
          <cell r="F1559">
            <v>315</v>
          </cell>
          <cell r="G1559">
            <v>135765</v>
          </cell>
          <cell r="H1559">
            <v>0</v>
          </cell>
          <cell r="I1559">
            <v>0</v>
          </cell>
          <cell r="J1559">
            <v>0</v>
          </cell>
          <cell r="K1559">
            <v>0</v>
          </cell>
          <cell r="L1559">
            <v>135765</v>
          </cell>
        </row>
        <row r="1560">
          <cell r="A1560" t="str">
            <v>경질비닐전선관HI-PVC 28C</v>
          </cell>
          <cell r="B1560" t="str">
            <v>경질비닐전선관</v>
          </cell>
          <cell r="C1560" t="str">
            <v>HI-PVC 28C</v>
          </cell>
          <cell r="D1560" t="str">
            <v>m</v>
          </cell>
          <cell r="E1560">
            <v>133</v>
          </cell>
          <cell r="F1560">
            <v>610</v>
          </cell>
          <cell r="G1560">
            <v>81130</v>
          </cell>
          <cell r="H1560">
            <v>0</v>
          </cell>
          <cell r="I1560">
            <v>0</v>
          </cell>
          <cell r="J1560">
            <v>0</v>
          </cell>
          <cell r="K1560">
            <v>0</v>
          </cell>
          <cell r="L1560">
            <v>81130</v>
          </cell>
        </row>
        <row r="1561">
          <cell r="A1561" t="str">
            <v>경질비닐전선관HI-PVC 36C</v>
          </cell>
          <cell r="B1561" t="str">
            <v>경질비닐전선관</v>
          </cell>
          <cell r="C1561" t="str">
            <v>HI-PVC 36C</v>
          </cell>
          <cell r="D1561" t="str">
            <v>m</v>
          </cell>
          <cell r="E1561">
            <v>204</v>
          </cell>
          <cell r="F1561">
            <v>908</v>
          </cell>
          <cell r="G1561">
            <v>185232</v>
          </cell>
          <cell r="H1561">
            <v>0</v>
          </cell>
          <cell r="I1561">
            <v>0</v>
          </cell>
          <cell r="J1561">
            <v>0</v>
          </cell>
          <cell r="K1561">
            <v>0</v>
          </cell>
          <cell r="L1561">
            <v>185232</v>
          </cell>
        </row>
        <row r="1562">
          <cell r="A1562" t="str">
            <v>경질비닐전선관HI-PVC 42C</v>
          </cell>
          <cell r="B1562" t="str">
            <v>경질비닐전선관</v>
          </cell>
          <cell r="C1562" t="str">
            <v>HI-PVC 42C</v>
          </cell>
          <cell r="D1562" t="str">
            <v>m</v>
          </cell>
          <cell r="E1562">
            <v>16</v>
          </cell>
          <cell r="F1562">
            <v>1120</v>
          </cell>
          <cell r="G1562">
            <v>17920</v>
          </cell>
          <cell r="H1562">
            <v>0</v>
          </cell>
          <cell r="I1562">
            <v>0</v>
          </cell>
          <cell r="J1562">
            <v>0</v>
          </cell>
          <cell r="K1562">
            <v>0</v>
          </cell>
          <cell r="L1562">
            <v>17920</v>
          </cell>
        </row>
        <row r="1564">
          <cell r="B1564" t="str">
            <v>전선관부속품비</v>
          </cell>
          <cell r="C1564" t="str">
            <v>전선관(15%)</v>
          </cell>
          <cell r="D1564" t="str">
            <v>식</v>
          </cell>
          <cell r="E1564">
            <v>1</v>
          </cell>
          <cell r="F1564">
            <v>272410.05</v>
          </cell>
          <cell r="G1564">
            <v>272410.05</v>
          </cell>
          <cell r="H1564">
            <v>0</v>
          </cell>
          <cell r="I1564">
            <v>0</v>
          </cell>
          <cell r="J1564">
            <v>0</v>
          </cell>
          <cell r="K1564">
            <v>0</v>
          </cell>
          <cell r="L1564">
            <v>272410.05</v>
          </cell>
        </row>
        <row r="1565">
          <cell r="A1565" t="str">
            <v>전     선IV  1.6mm</v>
          </cell>
          <cell r="B1565" t="str">
            <v>전     선</v>
          </cell>
          <cell r="C1565" t="str">
            <v>IV  1.6mm</v>
          </cell>
          <cell r="D1565" t="str">
            <v>m</v>
          </cell>
          <cell r="E1565">
            <v>4373</v>
          </cell>
          <cell r="F1565">
            <v>75</v>
          </cell>
          <cell r="G1565">
            <v>327975</v>
          </cell>
          <cell r="H1565">
            <v>0</v>
          </cell>
          <cell r="I1565">
            <v>0</v>
          </cell>
          <cell r="J1565">
            <v>0</v>
          </cell>
          <cell r="K1565">
            <v>0</v>
          </cell>
          <cell r="L1565">
            <v>327975</v>
          </cell>
        </row>
        <row r="1566">
          <cell r="A1566" t="str">
            <v>전     선IV  2.0mm</v>
          </cell>
          <cell r="B1566" t="str">
            <v>전     선</v>
          </cell>
          <cell r="C1566" t="str">
            <v>IV  2.0mm</v>
          </cell>
          <cell r="D1566" t="str">
            <v>m</v>
          </cell>
          <cell r="E1566">
            <v>10181</v>
          </cell>
          <cell r="F1566">
            <v>109</v>
          </cell>
          <cell r="G1566">
            <v>1109729</v>
          </cell>
          <cell r="H1566">
            <v>0</v>
          </cell>
          <cell r="I1566">
            <v>0</v>
          </cell>
          <cell r="J1566">
            <v>0</v>
          </cell>
          <cell r="K1566">
            <v>0</v>
          </cell>
          <cell r="L1566">
            <v>1109729</v>
          </cell>
        </row>
        <row r="1567">
          <cell r="A1567" t="str">
            <v>전     선IV  3.5㎟</v>
          </cell>
          <cell r="B1567" t="str">
            <v>전     선</v>
          </cell>
          <cell r="C1567" t="str">
            <v>IV  3.5㎟</v>
          </cell>
          <cell r="D1567" t="str">
            <v>m</v>
          </cell>
          <cell r="E1567">
            <v>203</v>
          </cell>
          <cell r="F1567">
            <v>140</v>
          </cell>
          <cell r="G1567">
            <v>28420</v>
          </cell>
          <cell r="H1567">
            <v>0</v>
          </cell>
          <cell r="I1567">
            <v>0</v>
          </cell>
          <cell r="J1567">
            <v>0</v>
          </cell>
          <cell r="K1567">
            <v>0</v>
          </cell>
          <cell r="L1567">
            <v>28420</v>
          </cell>
        </row>
        <row r="1568">
          <cell r="A1568" t="str">
            <v>전     선IV  5.5㎟</v>
          </cell>
          <cell r="B1568" t="str">
            <v>전     선</v>
          </cell>
          <cell r="C1568" t="str">
            <v>IV  5.5㎟</v>
          </cell>
          <cell r="D1568" t="str">
            <v>m</v>
          </cell>
          <cell r="E1568">
            <v>650</v>
          </cell>
          <cell r="F1568">
            <v>210</v>
          </cell>
          <cell r="G1568">
            <v>136500</v>
          </cell>
          <cell r="H1568">
            <v>0</v>
          </cell>
          <cell r="I1568">
            <v>0</v>
          </cell>
          <cell r="J1568">
            <v>0</v>
          </cell>
          <cell r="K1568">
            <v>0</v>
          </cell>
          <cell r="L1568">
            <v>136500</v>
          </cell>
        </row>
        <row r="1569">
          <cell r="A1569" t="str">
            <v>전     선IV  8㎟</v>
          </cell>
          <cell r="B1569" t="str">
            <v>전     선</v>
          </cell>
          <cell r="C1569" t="str">
            <v>IV  8㎟</v>
          </cell>
          <cell r="D1569" t="str">
            <v>m</v>
          </cell>
          <cell r="E1569">
            <v>567</v>
          </cell>
          <cell r="F1569">
            <v>305</v>
          </cell>
          <cell r="G1569">
            <v>172935</v>
          </cell>
          <cell r="H1569">
            <v>0</v>
          </cell>
          <cell r="I1569">
            <v>0</v>
          </cell>
          <cell r="J1569">
            <v>0</v>
          </cell>
          <cell r="K1569">
            <v>0</v>
          </cell>
          <cell r="L1569">
            <v>172935</v>
          </cell>
        </row>
        <row r="1570">
          <cell r="A1570" t="str">
            <v>전     선IV  14㎟</v>
          </cell>
          <cell r="B1570" t="str">
            <v>전     선</v>
          </cell>
          <cell r="C1570" t="str">
            <v>IV  14㎟</v>
          </cell>
          <cell r="D1570" t="str">
            <v>m</v>
          </cell>
          <cell r="E1570">
            <v>434</v>
          </cell>
          <cell r="F1570">
            <v>556</v>
          </cell>
          <cell r="G1570">
            <v>241304</v>
          </cell>
          <cell r="H1570">
            <v>0</v>
          </cell>
          <cell r="I1570">
            <v>0</v>
          </cell>
          <cell r="J1570">
            <v>0</v>
          </cell>
          <cell r="K1570">
            <v>0</v>
          </cell>
          <cell r="L1570">
            <v>241304</v>
          </cell>
        </row>
        <row r="1571">
          <cell r="A1571" t="str">
            <v>전     선GV  14㎟</v>
          </cell>
          <cell r="B1571" t="str">
            <v>전     선</v>
          </cell>
          <cell r="C1571" t="str">
            <v>GV  14㎟</v>
          </cell>
          <cell r="D1571" t="str">
            <v>m</v>
          </cell>
          <cell r="E1571">
            <v>55</v>
          </cell>
          <cell r="F1571">
            <v>691</v>
          </cell>
          <cell r="G1571">
            <v>38005</v>
          </cell>
          <cell r="H1571">
            <v>0</v>
          </cell>
          <cell r="I1571">
            <v>0</v>
          </cell>
          <cell r="J1571">
            <v>0</v>
          </cell>
          <cell r="K1571">
            <v>0</v>
          </cell>
          <cell r="L1571">
            <v>38005</v>
          </cell>
        </row>
        <row r="1572">
          <cell r="A1572" t="str">
            <v>전     선GV  60㎟</v>
          </cell>
          <cell r="B1572" t="str">
            <v>전     선</v>
          </cell>
          <cell r="C1572" t="str">
            <v>GV  60㎟</v>
          </cell>
          <cell r="D1572" t="str">
            <v>m</v>
          </cell>
          <cell r="E1572">
            <v>247</v>
          </cell>
          <cell r="F1572">
            <v>2357</v>
          </cell>
          <cell r="G1572">
            <v>582179</v>
          </cell>
          <cell r="H1572">
            <v>0</v>
          </cell>
          <cell r="I1572">
            <v>0</v>
          </cell>
          <cell r="J1572">
            <v>0</v>
          </cell>
          <cell r="K1572">
            <v>0</v>
          </cell>
          <cell r="L1572">
            <v>582179</v>
          </cell>
        </row>
        <row r="1573">
          <cell r="A1573" t="str">
            <v>전     선HIV  2.0mm</v>
          </cell>
          <cell r="B1573" t="str">
            <v>전     선</v>
          </cell>
          <cell r="C1573" t="str">
            <v>HIV  2.0mm</v>
          </cell>
          <cell r="D1573" t="str">
            <v>m</v>
          </cell>
          <cell r="E1573">
            <v>1506</v>
          </cell>
          <cell r="F1573">
            <v>113</v>
          </cell>
          <cell r="G1573">
            <v>170178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170178</v>
          </cell>
        </row>
        <row r="1574">
          <cell r="A1574" t="str">
            <v>나 동 선2.0㎟</v>
          </cell>
          <cell r="B1574" t="str">
            <v>나 동 선</v>
          </cell>
          <cell r="C1574" t="str">
            <v>2.0㎟</v>
          </cell>
          <cell r="D1574" t="str">
            <v>m</v>
          </cell>
          <cell r="E1574">
            <v>18</v>
          </cell>
          <cell r="F1574">
            <v>67</v>
          </cell>
          <cell r="G1574">
            <v>1206</v>
          </cell>
          <cell r="H1574">
            <v>0</v>
          </cell>
          <cell r="I1574">
            <v>0</v>
          </cell>
          <cell r="J1574">
            <v>0</v>
          </cell>
          <cell r="K1574">
            <v>0</v>
          </cell>
          <cell r="L1574">
            <v>1206</v>
          </cell>
        </row>
        <row r="1575">
          <cell r="A1575" t="str">
            <v>크램프 (일반)ST  28C</v>
          </cell>
          <cell r="B1575" t="str">
            <v>크램프 (일반)</v>
          </cell>
          <cell r="C1575" t="str">
            <v>ST  28C</v>
          </cell>
          <cell r="D1575" t="str">
            <v>개</v>
          </cell>
          <cell r="E1575">
            <v>5</v>
          </cell>
          <cell r="F1575">
            <v>100</v>
          </cell>
          <cell r="G1575">
            <v>500</v>
          </cell>
          <cell r="H1575">
            <v>0</v>
          </cell>
          <cell r="I1575">
            <v>0</v>
          </cell>
          <cell r="J1575">
            <v>0</v>
          </cell>
          <cell r="K1575">
            <v>0</v>
          </cell>
          <cell r="L1575">
            <v>500</v>
          </cell>
        </row>
        <row r="1576">
          <cell r="A1576" t="str">
            <v>크램프 (일반)ST  36C</v>
          </cell>
          <cell r="B1576" t="str">
            <v>크램프 (일반)</v>
          </cell>
          <cell r="C1576" t="str">
            <v>ST  36C</v>
          </cell>
          <cell r="D1576" t="str">
            <v>개</v>
          </cell>
          <cell r="E1576">
            <v>4</v>
          </cell>
          <cell r="F1576">
            <v>118</v>
          </cell>
          <cell r="G1576">
            <v>472</v>
          </cell>
          <cell r="H1576">
            <v>0</v>
          </cell>
          <cell r="I1576">
            <v>0</v>
          </cell>
          <cell r="J1576">
            <v>0</v>
          </cell>
          <cell r="K1576">
            <v>0</v>
          </cell>
          <cell r="L1576">
            <v>472</v>
          </cell>
        </row>
        <row r="1577">
          <cell r="A1577" t="str">
            <v>크램프 (일반)ST  54C</v>
          </cell>
          <cell r="B1577" t="str">
            <v>크램프 (일반)</v>
          </cell>
          <cell r="C1577" t="str">
            <v>ST  54C</v>
          </cell>
          <cell r="D1577" t="str">
            <v>개</v>
          </cell>
          <cell r="E1577">
            <v>16</v>
          </cell>
          <cell r="F1577">
            <v>160</v>
          </cell>
          <cell r="G1577">
            <v>2560</v>
          </cell>
          <cell r="H1577">
            <v>0</v>
          </cell>
          <cell r="I1577">
            <v>0</v>
          </cell>
          <cell r="J1577">
            <v>0</v>
          </cell>
          <cell r="K1577">
            <v>0</v>
          </cell>
          <cell r="L1577">
            <v>2560</v>
          </cell>
        </row>
        <row r="1578">
          <cell r="A1578" t="str">
            <v>노말 밴드ST  28C</v>
          </cell>
          <cell r="B1578" t="str">
            <v>노말 밴드</v>
          </cell>
          <cell r="C1578" t="str">
            <v>ST  28C</v>
          </cell>
          <cell r="D1578" t="str">
            <v>개</v>
          </cell>
          <cell r="E1578">
            <v>1</v>
          </cell>
          <cell r="F1578">
            <v>1550</v>
          </cell>
          <cell r="G1578">
            <v>1550</v>
          </cell>
          <cell r="H1578">
            <v>0</v>
          </cell>
          <cell r="I1578">
            <v>0</v>
          </cell>
          <cell r="J1578">
            <v>0</v>
          </cell>
          <cell r="K1578">
            <v>0</v>
          </cell>
          <cell r="L1578">
            <v>1550</v>
          </cell>
        </row>
        <row r="1579">
          <cell r="A1579" t="str">
            <v>노말 밴드ST  36C</v>
          </cell>
          <cell r="B1579" t="str">
            <v>노말 밴드</v>
          </cell>
          <cell r="C1579" t="str">
            <v>ST  36C</v>
          </cell>
          <cell r="D1579" t="str">
            <v>개</v>
          </cell>
          <cell r="E1579">
            <v>2</v>
          </cell>
          <cell r="F1579">
            <v>2070</v>
          </cell>
          <cell r="G1579">
            <v>4140</v>
          </cell>
          <cell r="H1579">
            <v>0</v>
          </cell>
          <cell r="I1579">
            <v>0</v>
          </cell>
          <cell r="J1579">
            <v>0</v>
          </cell>
          <cell r="K1579">
            <v>0</v>
          </cell>
          <cell r="L1579">
            <v>4140</v>
          </cell>
        </row>
        <row r="1580">
          <cell r="A1580" t="str">
            <v>노말 밴드PVC 28C</v>
          </cell>
          <cell r="B1580" t="str">
            <v>노말 밴드</v>
          </cell>
          <cell r="C1580" t="str">
            <v>PVC 28C</v>
          </cell>
          <cell r="D1580" t="str">
            <v>개</v>
          </cell>
          <cell r="E1580">
            <v>3</v>
          </cell>
          <cell r="F1580">
            <v>960</v>
          </cell>
          <cell r="G1580">
            <v>2880</v>
          </cell>
          <cell r="H1580">
            <v>0</v>
          </cell>
          <cell r="I1580">
            <v>0</v>
          </cell>
          <cell r="J1580">
            <v>0</v>
          </cell>
          <cell r="K1580">
            <v>0</v>
          </cell>
          <cell r="L1580">
            <v>2880</v>
          </cell>
        </row>
        <row r="1581">
          <cell r="B1581" t="str">
            <v>접지크램프</v>
          </cell>
          <cell r="C1581" t="str">
            <v>60㎟ (T형)</v>
          </cell>
          <cell r="D1581" t="str">
            <v>개</v>
          </cell>
          <cell r="E1581">
            <v>5</v>
          </cell>
          <cell r="F1581">
            <v>1500</v>
          </cell>
          <cell r="G1581">
            <v>7500</v>
          </cell>
          <cell r="H1581">
            <v>0</v>
          </cell>
          <cell r="I1581">
            <v>0</v>
          </cell>
          <cell r="J1581">
            <v>0</v>
          </cell>
          <cell r="K1581">
            <v>0</v>
          </cell>
          <cell r="L1581">
            <v>7500</v>
          </cell>
        </row>
        <row r="1582">
          <cell r="B1582" t="str">
            <v>접지크램프</v>
          </cell>
          <cell r="C1582" t="str">
            <v>60㎟ (+형)</v>
          </cell>
          <cell r="D1582" t="str">
            <v>개</v>
          </cell>
          <cell r="E1582">
            <v>2</v>
          </cell>
          <cell r="F1582">
            <v>1500</v>
          </cell>
          <cell r="G1582">
            <v>3000</v>
          </cell>
          <cell r="H1582">
            <v>0</v>
          </cell>
          <cell r="I1582">
            <v>0</v>
          </cell>
          <cell r="J1582">
            <v>0</v>
          </cell>
          <cell r="K1582">
            <v>0</v>
          </cell>
          <cell r="L1582">
            <v>3000</v>
          </cell>
        </row>
        <row r="1583">
          <cell r="B1583" t="str">
            <v>본딩접지크램프</v>
          </cell>
          <cell r="C1583" t="str">
            <v>28C</v>
          </cell>
          <cell r="D1583" t="str">
            <v>개</v>
          </cell>
          <cell r="E1583">
            <v>6</v>
          </cell>
          <cell r="F1583">
            <v>290</v>
          </cell>
          <cell r="G1583">
            <v>1740</v>
          </cell>
          <cell r="H1583">
            <v>0</v>
          </cell>
          <cell r="I1583">
            <v>0</v>
          </cell>
          <cell r="J1583">
            <v>0</v>
          </cell>
          <cell r="K1583">
            <v>0</v>
          </cell>
          <cell r="L1583">
            <v>1740</v>
          </cell>
        </row>
        <row r="1584">
          <cell r="B1584" t="str">
            <v>본딩접지크램프</v>
          </cell>
          <cell r="C1584" t="str">
            <v>36C</v>
          </cell>
          <cell r="D1584" t="str">
            <v>개</v>
          </cell>
          <cell r="E1584">
            <v>4</v>
          </cell>
          <cell r="F1584">
            <v>330</v>
          </cell>
          <cell r="G1584">
            <v>1320</v>
          </cell>
          <cell r="H1584">
            <v>0</v>
          </cell>
          <cell r="I1584">
            <v>0</v>
          </cell>
          <cell r="J1584">
            <v>0</v>
          </cell>
          <cell r="K1584">
            <v>0</v>
          </cell>
          <cell r="L1584">
            <v>1320</v>
          </cell>
        </row>
        <row r="1585">
          <cell r="B1585" t="str">
            <v>본딩접지크램프</v>
          </cell>
          <cell r="C1585" t="str">
            <v>54C</v>
          </cell>
          <cell r="D1585" t="str">
            <v>개</v>
          </cell>
          <cell r="E1585">
            <v>19</v>
          </cell>
          <cell r="F1585">
            <v>650</v>
          </cell>
          <cell r="G1585">
            <v>12350</v>
          </cell>
          <cell r="H1585">
            <v>0</v>
          </cell>
          <cell r="I1585">
            <v>0</v>
          </cell>
          <cell r="J1585">
            <v>0</v>
          </cell>
          <cell r="K1585">
            <v>0</v>
          </cell>
          <cell r="L1585">
            <v>12350</v>
          </cell>
        </row>
        <row r="1586">
          <cell r="B1586" t="str">
            <v>OUTLET BOX</v>
          </cell>
          <cell r="C1586" t="str">
            <v>SW</v>
          </cell>
          <cell r="D1586" t="str">
            <v>개</v>
          </cell>
          <cell r="E1586">
            <v>281</v>
          </cell>
          <cell r="F1586">
            <v>654</v>
          </cell>
          <cell r="G1586">
            <v>183774</v>
          </cell>
          <cell r="H1586">
            <v>0</v>
          </cell>
          <cell r="I1586">
            <v>0</v>
          </cell>
          <cell r="J1586">
            <v>0</v>
          </cell>
          <cell r="K1586">
            <v>0</v>
          </cell>
          <cell r="L1586">
            <v>183774</v>
          </cell>
        </row>
        <row r="1587">
          <cell r="B1587" t="str">
            <v>OUTLET BOX</v>
          </cell>
          <cell r="C1587" t="str">
            <v>4각 54mm</v>
          </cell>
          <cell r="D1587" t="str">
            <v>개</v>
          </cell>
          <cell r="E1587">
            <v>251</v>
          </cell>
          <cell r="F1587">
            <v>832</v>
          </cell>
          <cell r="G1587">
            <v>208832</v>
          </cell>
          <cell r="H1587">
            <v>0</v>
          </cell>
          <cell r="I1587">
            <v>0</v>
          </cell>
          <cell r="J1587">
            <v>0</v>
          </cell>
          <cell r="K1587">
            <v>0</v>
          </cell>
          <cell r="L1587">
            <v>208832</v>
          </cell>
        </row>
        <row r="1588">
          <cell r="B1588" t="str">
            <v>OUTLET BOX</v>
          </cell>
          <cell r="C1588" t="str">
            <v>8각 54mm</v>
          </cell>
          <cell r="D1588" t="str">
            <v>개</v>
          </cell>
          <cell r="E1588">
            <v>576</v>
          </cell>
          <cell r="F1588">
            <v>460</v>
          </cell>
          <cell r="G1588">
            <v>264960</v>
          </cell>
          <cell r="H1588">
            <v>0</v>
          </cell>
          <cell r="I1588">
            <v>0</v>
          </cell>
          <cell r="J1588">
            <v>0</v>
          </cell>
          <cell r="K1588">
            <v>0</v>
          </cell>
          <cell r="L1588">
            <v>264960</v>
          </cell>
        </row>
        <row r="1589">
          <cell r="B1589" t="str">
            <v>박스커버</v>
          </cell>
          <cell r="C1589" t="str">
            <v>4각</v>
          </cell>
          <cell r="D1589" t="str">
            <v>개</v>
          </cell>
          <cell r="E1589">
            <v>248</v>
          </cell>
          <cell r="F1589">
            <v>150</v>
          </cell>
          <cell r="G1589">
            <v>37200</v>
          </cell>
          <cell r="H1589">
            <v>0</v>
          </cell>
          <cell r="I1589">
            <v>0</v>
          </cell>
          <cell r="J1589">
            <v>0</v>
          </cell>
          <cell r="K1589">
            <v>0</v>
          </cell>
          <cell r="L1589">
            <v>37200</v>
          </cell>
        </row>
        <row r="1590">
          <cell r="B1590" t="str">
            <v>박스커버</v>
          </cell>
          <cell r="C1590" t="str">
            <v>8각</v>
          </cell>
          <cell r="D1590" t="str">
            <v>개</v>
          </cell>
          <cell r="E1590">
            <v>371</v>
          </cell>
          <cell r="F1590">
            <v>190</v>
          </cell>
          <cell r="G1590">
            <v>70490</v>
          </cell>
          <cell r="H1590">
            <v>0</v>
          </cell>
          <cell r="I1590">
            <v>0</v>
          </cell>
          <cell r="J1590">
            <v>0</v>
          </cell>
          <cell r="K1590">
            <v>0</v>
          </cell>
          <cell r="L1590">
            <v>70490</v>
          </cell>
        </row>
        <row r="1591">
          <cell r="B1591" t="str">
            <v>노출박스</v>
          </cell>
          <cell r="C1591" t="str">
            <v>200x200x150</v>
          </cell>
          <cell r="D1591" t="str">
            <v>개</v>
          </cell>
          <cell r="E1591">
            <v>12</v>
          </cell>
          <cell r="F1591">
            <v>4460</v>
          </cell>
          <cell r="G1591">
            <v>53520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53520</v>
          </cell>
        </row>
        <row r="1594">
          <cell r="B1594" t="str">
            <v>나) 노 무 비</v>
          </cell>
        </row>
        <row r="1595">
          <cell r="C1595" t="str">
            <v>내 선 전 공</v>
          </cell>
          <cell r="D1595" t="str">
            <v>인</v>
          </cell>
          <cell r="E1595">
            <v>788.88</v>
          </cell>
          <cell r="F1595">
            <v>0</v>
          </cell>
          <cell r="G1595">
            <v>0</v>
          </cell>
          <cell r="H1595">
            <v>53401</v>
          </cell>
          <cell r="I1595">
            <v>42126980</v>
          </cell>
          <cell r="J1595">
            <v>0</v>
          </cell>
          <cell r="K1595">
            <v>0</v>
          </cell>
          <cell r="L1595">
            <v>42126980</v>
          </cell>
        </row>
        <row r="1597">
          <cell r="B1597" t="str">
            <v>다) 공구손료</v>
          </cell>
        </row>
        <row r="1598">
          <cell r="C1598" t="str">
            <v>내 선 전 공</v>
          </cell>
          <cell r="D1598" t="str">
            <v>인</v>
          </cell>
          <cell r="E1598">
            <v>23.66</v>
          </cell>
          <cell r="F1598">
            <v>0</v>
          </cell>
          <cell r="G1598">
            <v>0</v>
          </cell>
          <cell r="H1598">
            <v>0</v>
          </cell>
          <cell r="I1598">
            <v>0</v>
          </cell>
          <cell r="J1598">
            <v>53401</v>
          </cell>
          <cell r="K1598">
            <v>1263467</v>
          </cell>
          <cell r="L1598">
            <v>1263467</v>
          </cell>
        </row>
        <row r="1601">
          <cell r="A1601" t="str">
            <v>30신_61</v>
          </cell>
          <cell r="B1601" t="str">
            <v>합    계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5753696.0499999998</v>
          </cell>
          <cell r="H1601">
            <v>0</v>
          </cell>
          <cell r="I1601">
            <v>42126980</v>
          </cell>
          <cell r="J1601">
            <v>0</v>
          </cell>
          <cell r="K1601">
            <v>1263467</v>
          </cell>
          <cell r="L1601">
            <v>49144143.049999997</v>
          </cell>
        </row>
      </sheetData>
      <sheetData sheetId="2"/>
      <sheetData sheetId="3"/>
      <sheetData sheetId="4" refreshError="1">
        <row r="4">
          <cell r="A4" t="str">
            <v>강제전선관ST 28C</v>
          </cell>
          <cell r="B4" t="str">
            <v>강제전선관</v>
          </cell>
          <cell r="C4" t="str">
            <v>ST 28C</v>
          </cell>
          <cell r="D4" t="str">
            <v>m</v>
          </cell>
          <cell r="E4">
            <v>0</v>
          </cell>
          <cell r="F4">
            <v>6</v>
          </cell>
          <cell r="G4">
            <v>0</v>
          </cell>
          <cell r="H4">
            <v>0</v>
          </cell>
          <cell r="I4">
            <v>0</v>
          </cell>
          <cell r="J4">
            <v>6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6</v>
          </cell>
          <cell r="O4" t="str">
            <v>전기1-6</v>
          </cell>
        </row>
        <row r="5">
          <cell r="A5" t="str">
            <v>강제전선관ST 54C</v>
          </cell>
          <cell r="B5" t="str">
            <v>강제전선관</v>
          </cell>
          <cell r="C5" t="str">
            <v>ST 54C</v>
          </cell>
          <cell r="D5" t="str">
            <v>m</v>
          </cell>
          <cell r="E5">
            <v>0</v>
          </cell>
          <cell r="F5">
            <v>33</v>
          </cell>
          <cell r="G5">
            <v>0</v>
          </cell>
          <cell r="H5">
            <v>0</v>
          </cell>
          <cell r="I5">
            <v>0</v>
          </cell>
          <cell r="J5">
            <v>33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36.300000000000004</v>
          </cell>
          <cell r="O5" t="str">
            <v>전기1-6</v>
          </cell>
        </row>
        <row r="6">
          <cell r="A6" t="str">
            <v>경질비닐전선관HI-PVC 16C</v>
          </cell>
          <cell r="B6" t="str">
            <v>경질비닐전선관</v>
          </cell>
          <cell r="C6" t="str">
            <v>HI-PVC 16C</v>
          </cell>
          <cell r="D6" t="str">
            <v>m</v>
          </cell>
          <cell r="E6">
            <v>0</v>
          </cell>
          <cell r="F6">
            <v>0</v>
          </cell>
          <cell r="G6">
            <v>1675.5</v>
          </cell>
          <cell r="H6">
            <v>2232.5</v>
          </cell>
          <cell r="I6">
            <v>456.5</v>
          </cell>
          <cell r="J6">
            <v>4364.5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4800.9500000000007</v>
          </cell>
          <cell r="O6" t="str">
            <v>전기1-6</v>
          </cell>
        </row>
        <row r="7">
          <cell r="A7" t="str">
            <v>경질비닐전선관HI-PVC 22C</v>
          </cell>
          <cell r="B7" t="str">
            <v>경질비닐전선관</v>
          </cell>
          <cell r="C7" t="str">
            <v>HI-PVC 22C</v>
          </cell>
          <cell r="D7" t="str">
            <v>m</v>
          </cell>
          <cell r="E7">
            <v>50</v>
          </cell>
          <cell r="F7">
            <v>0</v>
          </cell>
          <cell r="G7">
            <v>238.5</v>
          </cell>
          <cell r="H7">
            <v>103.5</v>
          </cell>
          <cell r="I7">
            <v>0</v>
          </cell>
          <cell r="J7">
            <v>392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431.20000000000005</v>
          </cell>
          <cell r="O7" t="str">
            <v>전기1-6</v>
          </cell>
        </row>
        <row r="8">
          <cell r="A8" t="str">
            <v>경질비닐전선관HI-PVC 28C</v>
          </cell>
          <cell r="B8" t="str">
            <v>경질비닐전선관</v>
          </cell>
          <cell r="C8" t="str">
            <v>HI-PVC 28C</v>
          </cell>
          <cell r="D8" t="str">
            <v>m</v>
          </cell>
          <cell r="E8">
            <v>0</v>
          </cell>
          <cell r="F8">
            <v>112.5</v>
          </cell>
          <cell r="G8">
            <v>0</v>
          </cell>
          <cell r="H8">
            <v>8.5</v>
          </cell>
          <cell r="I8">
            <v>0</v>
          </cell>
          <cell r="J8">
            <v>121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133.10000000000002</v>
          </cell>
          <cell r="O8" t="str">
            <v>전기1-6</v>
          </cell>
        </row>
        <row r="9">
          <cell r="A9" t="str">
            <v>경질비닐전선관HI-PVC 36C</v>
          </cell>
          <cell r="B9" t="str">
            <v>경질비닐전선관</v>
          </cell>
          <cell r="C9" t="str">
            <v>HI-PVC 36C</v>
          </cell>
          <cell r="D9" t="str">
            <v>m</v>
          </cell>
          <cell r="E9">
            <v>171</v>
          </cell>
          <cell r="F9">
            <v>15</v>
          </cell>
          <cell r="G9">
            <v>0</v>
          </cell>
          <cell r="H9">
            <v>0</v>
          </cell>
          <cell r="I9">
            <v>0</v>
          </cell>
          <cell r="J9">
            <v>186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204.60000000000002</v>
          </cell>
          <cell r="O9" t="str">
            <v>전기1-6</v>
          </cell>
        </row>
        <row r="10">
          <cell r="A10" t="str">
            <v>경질비닐전선관HI-PVC 42C</v>
          </cell>
          <cell r="B10" t="str">
            <v>경질비닐전선관</v>
          </cell>
          <cell r="C10" t="str">
            <v>HI-PVC 42C</v>
          </cell>
          <cell r="D10" t="str">
            <v>m</v>
          </cell>
          <cell r="E10">
            <v>0</v>
          </cell>
          <cell r="F10">
            <v>15</v>
          </cell>
          <cell r="G10">
            <v>0</v>
          </cell>
          <cell r="H10">
            <v>0</v>
          </cell>
          <cell r="I10">
            <v>0</v>
          </cell>
          <cell r="J10">
            <v>15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16.5</v>
          </cell>
          <cell r="O10" t="str">
            <v>전기1-6</v>
          </cell>
        </row>
        <row r="11">
          <cell r="A11" t="str">
            <v>케 이 블6.6kV CV 38㎟/1C</v>
          </cell>
          <cell r="B11" t="str">
            <v>케 이 블</v>
          </cell>
          <cell r="C11" t="str">
            <v>6.6kV CV 38㎟/1C</v>
          </cell>
          <cell r="D11" t="str">
            <v>m</v>
          </cell>
          <cell r="E11">
            <v>42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42</v>
          </cell>
          <cell r="K11" t="str">
            <v>x</v>
          </cell>
          <cell r="L11">
            <v>1.05</v>
          </cell>
          <cell r="M11" t="str">
            <v>=</v>
          </cell>
          <cell r="N11">
            <v>44.1</v>
          </cell>
          <cell r="O11" t="str">
            <v>전기1-6</v>
          </cell>
        </row>
        <row r="12">
          <cell r="A12" t="str">
            <v>케 이 블600V CV 5.5㎟/1C</v>
          </cell>
          <cell r="B12" t="str">
            <v>케 이 블</v>
          </cell>
          <cell r="C12" t="str">
            <v>600V CV 5.5㎟/1C</v>
          </cell>
          <cell r="D12" t="str">
            <v>m</v>
          </cell>
          <cell r="E12">
            <v>0</v>
          </cell>
          <cell r="F12">
            <v>740</v>
          </cell>
          <cell r="G12">
            <v>0</v>
          </cell>
          <cell r="H12">
            <v>0</v>
          </cell>
          <cell r="I12">
            <v>0</v>
          </cell>
          <cell r="J12">
            <v>740</v>
          </cell>
          <cell r="K12" t="str">
            <v>x</v>
          </cell>
          <cell r="L12">
            <v>1.05</v>
          </cell>
          <cell r="M12" t="str">
            <v>=</v>
          </cell>
          <cell r="N12">
            <v>777</v>
          </cell>
          <cell r="O12" t="str">
            <v>전기1-6</v>
          </cell>
        </row>
        <row r="13">
          <cell r="A13" t="str">
            <v>케 이 블600V CV 14㎟/1C</v>
          </cell>
          <cell r="B13" t="str">
            <v>케 이 블</v>
          </cell>
          <cell r="C13" t="str">
            <v>600V CV 14㎟/1C</v>
          </cell>
          <cell r="D13" t="str">
            <v>m</v>
          </cell>
          <cell r="E13">
            <v>0</v>
          </cell>
          <cell r="F13">
            <v>628</v>
          </cell>
          <cell r="G13">
            <v>0</v>
          </cell>
          <cell r="H13">
            <v>0</v>
          </cell>
          <cell r="I13">
            <v>0</v>
          </cell>
          <cell r="J13">
            <v>628</v>
          </cell>
          <cell r="K13" t="str">
            <v>x</v>
          </cell>
          <cell r="L13">
            <v>1.05</v>
          </cell>
          <cell r="M13" t="str">
            <v>=</v>
          </cell>
          <cell r="N13">
            <v>659.4</v>
          </cell>
          <cell r="O13" t="str">
            <v>전기1-6</v>
          </cell>
        </row>
        <row r="14">
          <cell r="A14" t="str">
            <v>케 이 블600V CV 22㎟/1C</v>
          </cell>
          <cell r="B14" t="str">
            <v>케 이 블</v>
          </cell>
          <cell r="C14" t="str">
            <v>600V CV 22㎟/1C</v>
          </cell>
          <cell r="D14" t="str">
            <v>m</v>
          </cell>
          <cell r="E14">
            <v>0</v>
          </cell>
          <cell r="F14">
            <v>45</v>
          </cell>
          <cell r="G14">
            <v>0</v>
          </cell>
          <cell r="H14">
            <v>0</v>
          </cell>
          <cell r="I14">
            <v>0</v>
          </cell>
          <cell r="J14">
            <v>45</v>
          </cell>
          <cell r="K14" t="str">
            <v>x</v>
          </cell>
          <cell r="L14">
            <v>1.05</v>
          </cell>
          <cell r="M14" t="str">
            <v>=</v>
          </cell>
          <cell r="N14">
            <v>47.25</v>
          </cell>
          <cell r="O14" t="str">
            <v>전기1-6</v>
          </cell>
        </row>
        <row r="15">
          <cell r="A15" t="str">
            <v>케 이 블600V CV 38㎟/1C</v>
          </cell>
          <cell r="B15" t="str">
            <v>케 이 블</v>
          </cell>
          <cell r="C15" t="str">
            <v>600V CV 38㎟/1C</v>
          </cell>
          <cell r="D15" t="str">
            <v>m</v>
          </cell>
          <cell r="E15">
            <v>0</v>
          </cell>
          <cell r="F15">
            <v>2205</v>
          </cell>
          <cell r="G15">
            <v>0</v>
          </cell>
          <cell r="H15">
            <v>0</v>
          </cell>
          <cell r="I15">
            <v>0</v>
          </cell>
          <cell r="J15">
            <v>2205</v>
          </cell>
          <cell r="K15" t="str">
            <v>x</v>
          </cell>
          <cell r="L15">
            <v>1.05</v>
          </cell>
          <cell r="M15" t="str">
            <v>=</v>
          </cell>
          <cell r="N15">
            <v>2315.25</v>
          </cell>
          <cell r="O15" t="str">
            <v>전기1-6</v>
          </cell>
        </row>
        <row r="16">
          <cell r="A16" t="str">
            <v>케 이 블600V CV 60㎟/1C</v>
          </cell>
          <cell r="B16" t="str">
            <v>케 이 블</v>
          </cell>
          <cell r="C16" t="str">
            <v>600V CV 60㎟/1C</v>
          </cell>
          <cell r="D16" t="str">
            <v>m</v>
          </cell>
          <cell r="E16">
            <v>36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36</v>
          </cell>
          <cell r="K16" t="str">
            <v>x</v>
          </cell>
          <cell r="L16">
            <v>1.05</v>
          </cell>
          <cell r="M16" t="str">
            <v>=</v>
          </cell>
          <cell r="N16">
            <v>37.800000000000004</v>
          </cell>
          <cell r="O16" t="str">
            <v>전기1-6</v>
          </cell>
        </row>
        <row r="17">
          <cell r="A17" t="str">
            <v>케 이 블600V CV 150㎟/1C</v>
          </cell>
          <cell r="B17" t="str">
            <v>케 이 블</v>
          </cell>
          <cell r="C17" t="str">
            <v>600V CV 150㎟/1C</v>
          </cell>
          <cell r="D17" t="str">
            <v>m</v>
          </cell>
          <cell r="E17">
            <v>40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40</v>
          </cell>
          <cell r="K17" t="str">
            <v>x</v>
          </cell>
          <cell r="L17">
            <v>1.05</v>
          </cell>
          <cell r="M17" t="str">
            <v>=</v>
          </cell>
          <cell r="N17">
            <v>42</v>
          </cell>
          <cell r="O17" t="str">
            <v>전기1-6</v>
          </cell>
        </row>
        <row r="18">
          <cell r="A18" t="str">
            <v>케 이 블600V CV 200㎟/1C</v>
          </cell>
          <cell r="B18" t="str">
            <v>케 이 블</v>
          </cell>
          <cell r="C18" t="str">
            <v>600V CV 200㎟/1C</v>
          </cell>
          <cell r="D18" t="str">
            <v>m</v>
          </cell>
          <cell r="E18">
            <v>18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18</v>
          </cell>
          <cell r="K18" t="str">
            <v>x</v>
          </cell>
          <cell r="L18">
            <v>1.05</v>
          </cell>
          <cell r="M18" t="str">
            <v>=</v>
          </cell>
          <cell r="N18">
            <v>18.900000000000002</v>
          </cell>
          <cell r="O18" t="str">
            <v>전기1-6</v>
          </cell>
        </row>
        <row r="19">
          <cell r="A19" t="str">
            <v>케 이 블600V CV 250㎟/1C</v>
          </cell>
          <cell r="B19" t="str">
            <v>케 이 블</v>
          </cell>
          <cell r="C19" t="str">
            <v>600V CV 250㎟/1C</v>
          </cell>
          <cell r="D19" t="str">
            <v>m</v>
          </cell>
          <cell r="E19">
            <v>60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60</v>
          </cell>
          <cell r="K19" t="str">
            <v>x</v>
          </cell>
          <cell r="L19">
            <v>1.05</v>
          </cell>
          <cell r="M19" t="str">
            <v>=</v>
          </cell>
          <cell r="N19">
            <v>63</v>
          </cell>
          <cell r="O19" t="str">
            <v>전기1-6</v>
          </cell>
        </row>
        <row r="20">
          <cell r="A20" t="str">
            <v>케 이 블FR-8 38㎟/1C</v>
          </cell>
          <cell r="B20" t="str">
            <v>케 이 블</v>
          </cell>
          <cell r="C20" t="str">
            <v>FR-8 38㎟/1C</v>
          </cell>
          <cell r="D20" t="str">
            <v>m</v>
          </cell>
          <cell r="E20">
            <v>0</v>
          </cell>
          <cell r="F20">
            <v>260</v>
          </cell>
          <cell r="G20">
            <v>0</v>
          </cell>
          <cell r="H20">
            <v>0</v>
          </cell>
          <cell r="I20">
            <v>0</v>
          </cell>
          <cell r="J20">
            <v>260</v>
          </cell>
          <cell r="K20" t="str">
            <v>x</v>
          </cell>
          <cell r="L20">
            <v>1.05</v>
          </cell>
          <cell r="M20" t="str">
            <v>=</v>
          </cell>
          <cell r="N20">
            <v>273</v>
          </cell>
          <cell r="O20" t="str">
            <v>전기1-6</v>
          </cell>
        </row>
        <row r="21">
          <cell r="A21" t="str">
            <v>전     선IV  1.6mm</v>
          </cell>
          <cell r="B21" t="str">
            <v>전     선</v>
          </cell>
          <cell r="C21" t="str">
            <v>IV  1.6mm</v>
          </cell>
          <cell r="D21" t="str">
            <v>m</v>
          </cell>
          <cell r="E21">
            <v>0</v>
          </cell>
          <cell r="F21">
            <v>0</v>
          </cell>
          <cell r="G21">
            <v>1914</v>
          </cell>
          <cell r="H21">
            <v>2062</v>
          </cell>
          <cell r="I21">
            <v>0</v>
          </cell>
          <cell r="J21">
            <v>3976</v>
          </cell>
          <cell r="K21" t="str">
            <v>x</v>
          </cell>
          <cell r="L21">
            <v>1.1000000000000001</v>
          </cell>
          <cell r="M21" t="str">
            <v>=</v>
          </cell>
          <cell r="N21">
            <v>4373.6000000000004</v>
          </cell>
          <cell r="O21" t="str">
            <v>전기1-6</v>
          </cell>
        </row>
        <row r="22">
          <cell r="A22" t="str">
            <v>전     선IV  2.0mm</v>
          </cell>
          <cell r="B22" t="str">
            <v>전     선</v>
          </cell>
          <cell r="C22" t="str">
            <v>IV  2.0mm</v>
          </cell>
          <cell r="D22" t="str">
            <v>m</v>
          </cell>
          <cell r="E22">
            <v>0</v>
          </cell>
          <cell r="F22">
            <v>0</v>
          </cell>
          <cell r="G22">
            <v>4806</v>
          </cell>
          <cell r="H22">
            <v>4449.5</v>
          </cell>
          <cell r="I22">
            <v>0</v>
          </cell>
          <cell r="J22">
            <v>9255.5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10181.050000000001</v>
          </cell>
          <cell r="O22" t="str">
            <v>전기1-6</v>
          </cell>
        </row>
        <row r="23">
          <cell r="A23" t="str">
            <v>전     선IV  3.5㎟</v>
          </cell>
          <cell r="B23" t="str">
            <v>전     선</v>
          </cell>
          <cell r="C23" t="str">
            <v>IV  3.5㎟</v>
          </cell>
          <cell r="D23" t="str">
            <v>m</v>
          </cell>
          <cell r="E23">
            <v>0</v>
          </cell>
          <cell r="F23">
            <v>185</v>
          </cell>
          <cell r="G23">
            <v>0</v>
          </cell>
          <cell r="H23">
            <v>0</v>
          </cell>
          <cell r="I23">
            <v>0</v>
          </cell>
          <cell r="J23">
            <v>185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203.50000000000003</v>
          </cell>
          <cell r="O23" t="str">
            <v>전기1-6</v>
          </cell>
        </row>
        <row r="24">
          <cell r="A24" t="str">
            <v>전     선IV  5.5㎟</v>
          </cell>
          <cell r="B24" t="str">
            <v>전     선</v>
          </cell>
          <cell r="C24" t="str">
            <v>IV  5.5㎟</v>
          </cell>
          <cell r="D24" t="str">
            <v>m</v>
          </cell>
          <cell r="E24">
            <v>0</v>
          </cell>
          <cell r="F24">
            <v>0</v>
          </cell>
          <cell r="G24">
            <v>0</v>
          </cell>
          <cell r="H24">
            <v>591.5</v>
          </cell>
          <cell r="I24">
            <v>0</v>
          </cell>
          <cell r="J24">
            <v>591.5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650.65000000000009</v>
          </cell>
          <cell r="O24" t="str">
            <v>전기1-6</v>
          </cell>
        </row>
        <row r="25">
          <cell r="A25" t="str">
            <v>전     선IV  8㎟</v>
          </cell>
          <cell r="B25" t="str">
            <v>전     선</v>
          </cell>
          <cell r="C25" t="str">
            <v>IV  8㎟</v>
          </cell>
          <cell r="D25" t="str">
            <v>m</v>
          </cell>
          <cell r="E25">
            <v>0</v>
          </cell>
          <cell r="F25">
            <v>472</v>
          </cell>
          <cell r="G25">
            <v>0</v>
          </cell>
          <cell r="H25">
            <v>44</v>
          </cell>
          <cell r="I25">
            <v>0</v>
          </cell>
          <cell r="J25">
            <v>516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567.6</v>
          </cell>
          <cell r="O25" t="str">
            <v>전기1-6</v>
          </cell>
        </row>
        <row r="26">
          <cell r="A26" t="str">
            <v>전     선IV  14㎟</v>
          </cell>
          <cell r="B26" t="str">
            <v>전     선</v>
          </cell>
          <cell r="C26" t="str">
            <v>IV  14㎟</v>
          </cell>
          <cell r="D26" t="str">
            <v>m</v>
          </cell>
          <cell r="E26">
            <v>0</v>
          </cell>
          <cell r="F26">
            <v>395</v>
          </cell>
          <cell r="G26">
            <v>0</v>
          </cell>
          <cell r="H26">
            <v>0</v>
          </cell>
          <cell r="I26">
            <v>0</v>
          </cell>
          <cell r="J26">
            <v>395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434.50000000000006</v>
          </cell>
          <cell r="O26" t="str">
            <v>전기1-6</v>
          </cell>
        </row>
        <row r="27">
          <cell r="A27" t="str">
            <v>전     선GV  14㎟</v>
          </cell>
          <cell r="B27" t="str">
            <v>전     선</v>
          </cell>
          <cell r="C27" t="str">
            <v>GV  14㎟</v>
          </cell>
          <cell r="D27" t="str">
            <v>m</v>
          </cell>
          <cell r="E27">
            <v>50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50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55.000000000000007</v>
          </cell>
          <cell r="O27" t="str">
            <v>전기1-6</v>
          </cell>
        </row>
        <row r="28">
          <cell r="A28" t="str">
            <v>전     선GV  60㎟</v>
          </cell>
          <cell r="B28" t="str">
            <v>전     선</v>
          </cell>
          <cell r="C28" t="str">
            <v>GV  60㎟</v>
          </cell>
          <cell r="D28" t="str">
            <v>m</v>
          </cell>
          <cell r="E28">
            <v>225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225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247.50000000000003</v>
          </cell>
          <cell r="O28" t="str">
            <v>전기1-6</v>
          </cell>
        </row>
        <row r="29">
          <cell r="A29" t="str">
            <v>전     선HIV  2.0mm</v>
          </cell>
          <cell r="B29" t="str">
            <v>전     선</v>
          </cell>
          <cell r="C29" t="str">
            <v>HIV  2.0mm</v>
          </cell>
          <cell r="D29" t="str">
            <v>m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1369.5</v>
          </cell>
          <cell r="J29">
            <v>1369.5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1506.45</v>
          </cell>
          <cell r="O29" t="str">
            <v>전기1-6</v>
          </cell>
        </row>
        <row r="30">
          <cell r="A30" t="str">
            <v>나 동 선2.0㎟</v>
          </cell>
          <cell r="B30" t="str">
            <v>나 동 선</v>
          </cell>
          <cell r="C30" t="str">
            <v>2.0㎟</v>
          </cell>
          <cell r="D30" t="str">
            <v>m</v>
          </cell>
          <cell r="E30">
            <v>0</v>
          </cell>
          <cell r="F30">
            <v>17</v>
          </cell>
          <cell r="G30">
            <v>0</v>
          </cell>
          <cell r="H30">
            <v>0</v>
          </cell>
          <cell r="I30">
            <v>0</v>
          </cell>
          <cell r="J30">
            <v>17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18.700000000000003</v>
          </cell>
          <cell r="O30" t="str">
            <v>전기1-6</v>
          </cell>
        </row>
        <row r="31">
          <cell r="A31" t="str">
            <v>케이블헤드(옥내용)6.6kV 14㎟/1C(3상분)</v>
          </cell>
          <cell r="B31" t="str">
            <v>케이블헤드(옥내용)</v>
          </cell>
          <cell r="C31" t="str">
            <v>6.6kV 14㎟/1C(3상분)</v>
          </cell>
          <cell r="D31" t="str">
            <v>KIT</v>
          </cell>
          <cell r="E31">
            <v>2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2</v>
          </cell>
          <cell r="K31" t="str">
            <v>x</v>
          </cell>
          <cell r="L31">
            <v>1</v>
          </cell>
          <cell r="M31" t="str">
            <v>=</v>
          </cell>
          <cell r="N31">
            <v>2</v>
          </cell>
          <cell r="O31" t="str">
            <v>전기1-6</v>
          </cell>
        </row>
        <row r="32">
          <cell r="A32" t="str">
            <v>케이블헤드(옥내용)6.6kV 38㎟/1C(3상분)</v>
          </cell>
          <cell r="B32" t="str">
            <v>케이블헤드(옥내용)</v>
          </cell>
          <cell r="C32" t="str">
            <v>6.6kV 38㎟/1C(3상분)</v>
          </cell>
          <cell r="D32" t="str">
            <v>KIT</v>
          </cell>
          <cell r="E32">
            <v>9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9</v>
          </cell>
          <cell r="K32" t="str">
            <v>x</v>
          </cell>
          <cell r="L32">
            <v>1</v>
          </cell>
          <cell r="M32" t="str">
            <v>=</v>
          </cell>
          <cell r="N32">
            <v>9</v>
          </cell>
          <cell r="O32" t="str">
            <v>전기1-6</v>
          </cell>
        </row>
        <row r="33">
          <cell r="A33" t="str">
            <v>케이블헤드(옥내용)6.6kV 60㎟/1C(3상분)</v>
          </cell>
          <cell r="B33" t="str">
            <v>케이블헤드(옥내용)</v>
          </cell>
          <cell r="C33" t="str">
            <v>6.6kV 60㎟/1C(3상분)</v>
          </cell>
          <cell r="D33" t="str">
            <v>KIT</v>
          </cell>
          <cell r="E33">
            <v>2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2</v>
          </cell>
          <cell r="K33" t="str">
            <v>x</v>
          </cell>
          <cell r="L33">
            <v>1</v>
          </cell>
          <cell r="M33" t="str">
            <v>=</v>
          </cell>
          <cell r="N33">
            <v>2</v>
          </cell>
          <cell r="O33" t="str">
            <v>전기1-6</v>
          </cell>
        </row>
        <row r="34">
          <cell r="A34" t="str">
            <v>압착단자14㎟</v>
          </cell>
          <cell r="B34" t="str">
            <v>압착단자</v>
          </cell>
          <cell r="C34" t="str">
            <v>14㎟</v>
          </cell>
          <cell r="D34" t="str">
            <v>EA</v>
          </cell>
          <cell r="E34">
            <v>1</v>
          </cell>
          <cell r="F34">
            <v>60</v>
          </cell>
          <cell r="G34">
            <v>0</v>
          </cell>
          <cell r="H34">
            <v>0</v>
          </cell>
          <cell r="I34">
            <v>0</v>
          </cell>
          <cell r="J34">
            <v>61</v>
          </cell>
          <cell r="K34" t="str">
            <v>x</v>
          </cell>
          <cell r="L34">
            <v>1</v>
          </cell>
          <cell r="M34" t="str">
            <v>=</v>
          </cell>
          <cell r="N34">
            <v>61</v>
          </cell>
          <cell r="O34" t="str">
            <v>전기1-6</v>
          </cell>
        </row>
        <row r="35">
          <cell r="A35" t="str">
            <v>압착단자22㎟</v>
          </cell>
          <cell r="B35" t="str">
            <v>압착단자</v>
          </cell>
          <cell r="C35" t="str">
            <v>22㎟</v>
          </cell>
          <cell r="D35" t="str">
            <v>EA</v>
          </cell>
          <cell r="E35">
            <v>0</v>
          </cell>
          <cell r="F35">
            <v>18</v>
          </cell>
          <cell r="G35">
            <v>0</v>
          </cell>
          <cell r="H35">
            <v>0</v>
          </cell>
          <cell r="I35">
            <v>0</v>
          </cell>
          <cell r="J35">
            <v>18</v>
          </cell>
          <cell r="K35" t="str">
            <v>x</v>
          </cell>
          <cell r="L35">
            <v>1</v>
          </cell>
          <cell r="M35" t="str">
            <v>=</v>
          </cell>
          <cell r="N35">
            <v>18</v>
          </cell>
          <cell r="O35" t="str">
            <v>전기1-6</v>
          </cell>
        </row>
        <row r="36">
          <cell r="A36" t="str">
            <v>압착단자38㎟</v>
          </cell>
          <cell r="B36" t="str">
            <v>압착단자</v>
          </cell>
          <cell r="C36" t="str">
            <v>38㎟</v>
          </cell>
          <cell r="D36" t="str">
            <v>EA</v>
          </cell>
          <cell r="E36">
            <v>0</v>
          </cell>
          <cell r="F36">
            <v>50</v>
          </cell>
          <cell r="G36">
            <v>0</v>
          </cell>
          <cell r="H36">
            <v>0</v>
          </cell>
          <cell r="I36">
            <v>0</v>
          </cell>
          <cell r="J36">
            <v>50</v>
          </cell>
          <cell r="K36" t="str">
            <v>x</v>
          </cell>
          <cell r="L36">
            <v>1</v>
          </cell>
          <cell r="M36" t="str">
            <v>=</v>
          </cell>
          <cell r="N36">
            <v>50</v>
          </cell>
          <cell r="O36" t="str">
            <v>전기1-6</v>
          </cell>
        </row>
        <row r="37">
          <cell r="A37" t="str">
            <v>압착단자60㎟</v>
          </cell>
          <cell r="B37" t="str">
            <v>압착단자</v>
          </cell>
          <cell r="C37" t="str">
            <v>60㎟</v>
          </cell>
          <cell r="D37" t="str">
            <v>EA</v>
          </cell>
          <cell r="E37">
            <v>9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9</v>
          </cell>
          <cell r="K37" t="str">
            <v>x</v>
          </cell>
          <cell r="L37">
            <v>1</v>
          </cell>
          <cell r="M37" t="str">
            <v>=</v>
          </cell>
          <cell r="N37">
            <v>9</v>
          </cell>
          <cell r="O37" t="str">
            <v>전기1-6</v>
          </cell>
        </row>
        <row r="38">
          <cell r="A38" t="str">
            <v>동관단자60㎟</v>
          </cell>
          <cell r="B38" t="str">
            <v>동관단자</v>
          </cell>
          <cell r="C38" t="str">
            <v>60㎟</v>
          </cell>
          <cell r="D38" t="str">
            <v>EA</v>
          </cell>
          <cell r="E38">
            <v>8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8</v>
          </cell>
          <cell r="K38" t="str">
            <v>x</v>
          </cell>
          <cell r="L38">
            <v>1</v>
          </cell>
          <cell r="M38" t="str">
            <v>=</v>
          </cell>
          <cell r="N38">
            <v>8</v>
          </cell>
          <cell r="O38" t="str">
            <v>전기1-6</v>
          </cell>
        </row>
        <row r="39">
          <cell r="A39" t="str">
            <v>동관단자200㎟</v>
          </cell>
          <cell r="B39" t="str">
            <v>동관단자</v>
          </cell>
          <cell r="C39" t="str">
            <v>200㎟</v>
          </cell>
          <cell r="D39" t="str">
            <v>EA</v>
          </cell>
          <cell r="E39">
            <v>6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6</v>
          </cell>
          <cell r="K39" t="str">
            <v>x</v>
          </cell>
          <cell r="L39">
            <v>1</v>
          </cell>
          <cell r="M39" t="str">
            <v>=</v>
          </cell>
          <cell r="N39">
            <v>6</v>
          </cell>
          <cell r="O39" t="str">
            <v>전기1-6</v>
          </cell>
        </row>
        <row r="40">
          <cell r="A40" t="str">
            <v>동관단자250㎟</v>
          </cell>
          <cell r="B40" t="str">
            <v>동관단자</v>
          </cell>
          <cell r="C40" t="str">
            <v>250㎟</v>
          </cell>
          <cell r="D40" t="str">
            <v>EA</v>
          </cell>
          <cell r="E40">
            <v>14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14</v>
          </cell>
          <cell r="K40" t="str">
            <v>x</v>
          </cell>
          <cell r="L40">
            <v>1</v>
          </cell>
          <cell r="M40" t="str">
            <v>=</v>
          </cell>
          <cell r="N40">
            <v>14</v>
          </cell>
          <cell r="O40" t="str">
            <v>전기1-6</v>
          </cell>
        </row>
        <row r="41">
          <cell r="A41" t="str">
            <v>접지크램프60㎟ (T형)</v>
          </cell>
          <cell r="B41" t="str">
            <v>접지크램프</v>
          </cell>
          <cell r="C41" t="str">
            <v>60㎟ (T형)</v>
          </cell>
          <cell r="D41" t="str">
            <v>EA</v>
          </cell>
          <cell r="E41">
            <v>5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5</v>
          </cell>
          <cell r="K41" t="str">
            <v>x</v>
          </cell>
          <cell r="L41">
            <v>1</v>
          </cell>
          <cell r="M41" t="str">
            <v>=</v>
          </cell>
          <cell r="N41">
            <v>5</v>
          </cell>
          <cell r="O41" t="str">
            <v>전기1-6</v>
          </cell>
        </row>
        <row r="42">
          <cell r="A42" t="str">
            <v>접지크램프60㎟ (+형)</v>
          </cell>
          <cell r="B42" t="str">
            <v>접지크램프</v>
          </cell>
          <cell r="C42" t="str">
            <v>60㎟ (+형)</v>
          </cell>
          <cell r="D42" t="str">
            <v>EA</v>
          </cell>
          <cell r="E42">
            <v>2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</v>
          </cell>
          <cell r="K42" t="str">
            <v>x</v>
          </cell>
          <cell r="L42">
            <v>1</v>
          </cell>
          <cell r="M42" t="str">
            <v>=</v>
          </cell>
          <cell r="N42">
            <v>2</v>
          </cell>
          <cell r="O42" t="str">
            <v>전기1-6</v>
          </cell>
        </row>
        <row r="43">
          <cell r="A43" t="str">
            <v>접지장치3종</v>
          </cell>
          <cell r="B43" t="str">
            <v>접지장치</v>
          </cell>
          <cell r="C43" t="str">
            <v>3종</v>
          </cell>
          <cell r="D43" t="str">
            <v>개소</v>
          </cell>
          <cell r="E43">
            <v>0</v>
          </cell>
          <cell r="F43">
            <v>0</v>
          </cell>
          <cell r="G43">
            <v>0</v>
          </cell>
          <cell r="H43">
            <v>1</v>
          </cell>
          <cell r="I43">
            <v>0</v>
          </cell>
          <cell r="J43">
            <v>1</v>
          </cell>
          <cell r="K43" t="str">
            <v>x</v>
          </cell>
          <cell r="L43">
            <v>1</v>
          </cell>
          <cell r="M43" t="str">
            <v>=</v>
          </cell>
          <cell r="N43">
            <v>1</v>
          </cell>
          <cell r="O43" t="str">
            <v>전기1-6</v>
          </cell>
        </row>
        <row r="44">
          <cell r="A44" t="str">
            <v>접지장치1종</v>
          </cell>
          <cell r="B44" t="str">
            <v>접지장치</v>
          </cell>
          <cell r="C44" t="str">
            <v>1종</v>
          </cell>
          <cell r="D44" t="str">
            <v>개소</v>
          </cell>
          <cell r="E44">
            <v>2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2</v>
          </cell>
          <cell r="K44" t="str">
            <v>x</v>
          </cell>
          <cell r="L44">
            <v>1</v>
          </cell>
          <cell r="M44" t="str">
            <v>=</v>
          </cell>
          <cell r="N44">
            <v>2</v>
          </cell>
          <cell r="O44" t="str">
            <v>전기1-6</v>
          </cell>
        </row>
        <row r="45">
          <cell r="A45" t="str">
            <v>접지장치2종</v>
          </cell>
          <cell r="B45" t="str">
            <v>접지장치</v>
          </cell>
          <cell r="C45" t="str">
            <v>2종</v>
          </cell>
          <cell r="D45" t="str">
            <v>개소</v>
          </cell>
          <cell r="E45">
            <v>1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1</v>
          </cell>
          <cell r="K45" t="str">
            <v>x</v>
          </cell>
          <cell r="L45">
            <v>1</v>
          </cell>
          <cell r="M45" t="str">
            <v>=</v>
          </cell>
          <cell r="N45">
            <v>1</v>
          </cell>
          <cell r="O45" t="str">
            <v>전기1-6</v>
          </cell>
        </row>
        <row r="46">
          <cell r="A46" t="str">
            <v>접지장치TEST</v>
          </cell>
          <cell r="B46" t="str">
            <v>접지장치</v>
          </cell>
          <cell r="C46" t="str">
            <v>TEST</v>
          </cell>
          <cell r="D46" t="str">
            <v>개소</v>
          </cell>
          <cell r="E46">
            <v>1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</v>
          </cell>
          <cell r="K46" t="str">
            <v>x</v>
          </cell>
          <cell r="L46">
            <v>1</v>
          </cell>
          <cell r="M46" t="str">
            <v>=</v>
          </cell>
          <cell r="N46">
            <v>1</v>
          </cell>
          <cell r="O46" t="str">
            <v>전기1-6</v>
          </cell>
        </row>
        <row r="47">
          <cell r="A47" t="str">
            <v>노말 밴드PVC 28C</v>
          </cell>
          <cell r="B47" t="str">
            <v>노말 밴드</v>
          </cell>
          <cell r="C47" t="str">
            <v>PVC 28C</v>
          </cell>
          <cell r="D47" t="str">
            <v>EA</v>
          </cell>
          <cell r="E47">
            <v>0</v>
          </cell>
          <cell r="F47">
            <v>0</v>
          </cell>
          <cell r="G47">
            <v>0</v>
          </cell>
          <cell r="H47">
            <v>3</v>
          </cell>
          <cell r="I47">
            <v>0</v>
          </cell>
          <cell r="J47">
            <v>3</v>
          </cell>
          <cell r="K47" t="str">
            <v>x</v>
          </cell>
          <cell r="L47">
            <v>1</v>
          </cell>
          <cell r="M47" t="str">
            <v>=</v>
          </cell>
          <cell r="N47">
            <v>3</v>
          </cell>
          <cell r="O47" t="str">
            <v>전기1-6</v>
          </cell>
        </row>
        <row r="48">
          <cell r="A48" t="str">
            <v>노말 밴드ST  28C</v>
          </cell>
          <cell r="B48" t="str">
            <v>노말 밴드</v>
          </cell>
          <cell r="C48" t="str">
            <v>ST  28C</v>
          </cell>
          <cell r="D48" t="str">
            <v>EA</v>
          </cell>
          <cell r="E48">
            <v>0</v>
          </cell>
          <cell r="F48">
            <v>1</v>
          </cell>
          <cell r="G48">
            <v>0</v>
          </cell>
          <cell r="H48">
            <v>0</v>
          </cell>
          <cell r="I48">
            <v>0</v>
          </cell>
          <cell r="J48">
            <v>1</v>
          </cell>
          <cell r="K48" t="str">
            <v>x</v>
          </cell>
          <cell r="L48">
            <v>1</v>
          </cell>
          <cell r="M48" t="str">
            <v>=</v>
          </cell>
          <cell r="N48">
            <v>1</v>
          </cell>
          <cell r="O48" t="str">
            <v>전기1-6</v>
          </cell>
        </row>
        <row r="49">
          <cell r="A49" t="str">
            <v>노말 밴드ST  36C</v>
          </cell>
          <cell r="B49" t="str">
            <v>노말 밴드</v>
          </cell>
          <cell r="C49" t="str">
            <v>ST  36C</v>
          </cell>
          <cell r="D49" t="str">
            <v>EA</v>
          </cell>
          <cell r="E49">
            <v>0</v>
          </cell>
          <cell r="F49">
            <v>2</v>
          </cell>
          <cell r="G49">
            <v>0</v>
          </cell>
          <cell r="H49">
            <v>0</v>
          </cell>
          <cell r="I49">
            <v>0</v>
          </cell>
          <cell r="J49">
            <v>2</v>
          </cell>
          <cell r="K49" t="str">
            <v>x</v>
          </cell>
          <cell r="L49">
            <v>1</v>
          </cell>
          <cell r="M49" t="str">
            <v>=</v>
          </cell>
          <cell r="N49">
            <v>2</v>
          </cell>
          <cell r="O49" t="str">
            <v>전기1-6</v>
          </cell>
        </row>
        <row r="50">
          <cell r="A50" t="str">
            <v>크램프 (일반)ST  28C</v>
          </cell>
          <cell r="B50" t="str">
            <v>크램프 (일반)</v>
          </cell>
          <cell r="C50" t="str">
            <v>ST  28C</v>
          </cell>
          <cell r="D50" t="str">
            <v>EA</v>
          </cell>
          <cell r="E50">
            <v>0</v>
          </cell>
          <cell r="F50">
            <v>5</v>
          </cell>
          <cell r="G50">
            <v>0</v>
          </cell>
          <cell r="H50">
            <v>0</v>
          </cell>
          <cell r="I50">
            <v>0</v>
          </cell>
          <cell r="J50">
            <v>5</v>
          </cell>
          <cell r="K50" t="str">
            <v>x</v>
          </cell>
          <cell r="L50">
            <v>1</v>
          </cell>
          <cell r="M50" t="str">
            <v>=</v>
          </cell>
          <cell r="N50">
            <v>5</v>
          </cell>
          <cell r="O50" t="str">
            <v>전기1-6</v>
          </cell>
        </row>
        <row r="51">
          <cell r="A51" t="str">
            <v>크램프 (일반)ST  36C</v>
          </cell>
          <cell r="B51" t="str">
            <v>크램프 (일반)</v>
          </cell>
          <cell r="C51" t="str">
            <v>ST  36C</v>
          </cell>
          <cell r="D51" t="str">
            <v>EA</v>
          </cell>
          <cell r="E51">
            <v>0</v>
          </cell>
          <cell r="F51">
            <v>4</v>
          </cell>
          <cell r="G51">
            <v>0</v>
          </cell>
          <cell r="H51">
            <v>0</v>
          </cell>
          <cell r="I51">
            <v>0</v>
          </cell>
          <cell r="J51">
            <v>4</v>
          </cell>
          <cell r="K51" t="str">
            <v>x</v>
          </cell>
          <cell r="L51">
            <v>1</v>
          </cell>
          <cell r="M51" t="str">
            <v>=</v>
          </cell>
          <cell r="N51">
            <v>4</v>
          </cell>
          <cell r="O51" t="str">
            <v>전기1-6</v>
          </cell>
        </row>
        <row r="52">
          <cell r="A52" t="str">
            <v>크램프 (일반)ST  54C</v>
          </cell>
          <cell r="B52" t="str">
            <v>크램프 (일반)</v>
          </cell>
          <cell r="C52" t="str">
            <v>ST  54C</v>
          </cell>
          <cell r="D52" t="str">
            <v>EA</v>
          </cell>
          <cell r="E52">
            <v>0</v>
          </cell>
          <cell r="F52">
            <v>16</v>
          </cell>
          <cell r="G52">
            <v>0</v>
          </cell>
          <cell r="H52">
            <v>0</v>
          </cell>
          <cell r="I52">
            <v>0</v>
          </cell>
          <cell r="J52">
            <v>16</v>
          </cell>
          <cell r="K52" t="str">
            <v>x</v>
          </cell>
          <cell r="L52">
            <v>1</v>
          </cell>
          <cell r="M52" t="str">
            <v>=</v>
          </cell>
          <cell r="N52">
            <v>16</v>
          </cell>
          <cell r="O52" t="str">
            <v>전기1-6</v>
          </cell>
        </row>
        <row r="53">
          <cell r="A53" t="str">
            <v>PIPE BONDING CLAMPST  28C</v>
          </cell>
          <cell r="B53" t="str">
            <v>PIPE BONDING CLAMP</v>
          </cell>
          <cell r="C53" t="str">
            <v>ST  28C</v>
          </cell>
          <cell r="D53" t="str">
            <v>EA</v>
          </cell>
          <cell r="E53">
            <v>0</v>
          </cell>
          <cell r="F53">
            <v>6</v>
          </cell>
          <cell r="G53">
            <v>0</v>
          </cell>
          <cell r="H53">
            <v>0</v>
          </cell>
          <cell r="I53">
            <v>0</v>
          </cell>
          <cell r="J53">
            <v>6</v>
          </cell>
          <cell r="K53" t="str">
            <v>x</v>
          </cell>
          <cell r="L53">
            <v>1</v>
          </cell>
          <cell r="M53" t="str">
            <v>=</v>
          </cell>
          <cell r="N53">
            <v>6</v>
          </cell>
          <cell r="O53" t="str">
            <v>전기1-6</v>
          </cell>
        </row>
        <row r="54">
          <cell r="A54" t="str">
            <v>PIPE BONDING CLAMPST  36C</v>
          </cell>
          <cell r="B54" t="str">
            <v>PIPE BONDING CLAMP</v>
          </cell>
          <cell r="C54" t="str">
            <v>ST  36C</v>
          </cell>
          <cell r="D54" t="str">
            <v>EA</v>
          </cell>
          <cell r="E54">
            <v>0</v>
          </cell>
          <cell r="F54">
            <v>4</v>
          </cell>
          <cell r="G54">
            <v>0</v>
          </cell>
          <cell r="H54">
            <v>0</v>
          </cell>
          <cell r="I54">
            <v>0</v>
          </cell>
          <cell r="J54">
            <v>4</v>
          </cell>
          <cell r="K54" t="str">
            <v>x</v>
          </cell>
          <cell r="L54">
            <v>1</v>
          </cell>
          <cell r="M54" t="str">
            <v>=</v>
          </cell>
          <cell r="N54">
            <v>4</v>
          </cell>
          <cell r="O54" t="str">
            <v>전기1-6</v>
          </cell>
        </row>
        <row r="55">
          <cell r="A55" t="str">
            <v>PIPE BONDING CLAMPST  54C</v>
          </cell>
          <cell r="B55" t="str">
            <v>PIPE BONDING CLAMP</v>
          </cell>
          <cell r="C55" t="str">
            <v>ST  54C</v>
          </cell>
          <cell r="D55" t="str">
            <v>EA</v>
          </cell>
          <cell r="E55">
            <v>0</v>
          </cell>
          <cell r="F55">
            <v>19</v>
          </cell>
          <cell r="G55">
            <v>0</v>
          </cell>
          <cell r="H55">
            <v>0</v>
          </cell>
          <cell r="I55">
            <v>0</v>
          </cell>
          <cell r="J55">
            <v>19</v>
          </cell>
          <cell r="K55" t="str">
            <v>x</v>
          </cell>
          <cell r="L55">
            <v>1</v>
          </cell>
          <cell r="M55" t="str">
            <v>=</v>
          </cell>
          <cell r="N55">
            <v>19</v>
          </cell>
          <cell r="O55" t="str">
            <v>전기1-6</v>
          </cell>
        </row>
        <row r="56">
          <cell r="A56" t="str">
            <v>접지단자반 (SUS)5 CCT</v>
          </cell>
          <cell r="B56" t="str">
            <v>접지단자반 (SUS)</v>
          </cell>
          <cell r="C56" t="str">
            <v>5 CCT</v>
          </cell>
          <cell r="D56" t="str">
            <v>면</v>
          </cell>
          <cell r="E56">
            <v>1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</v>
          </cell>
          <cell r="K56" t="str">
            <v>x</v>
          </cell>
          <cell r="L56">
            <v>1</v>
          </cell>
          <cell r="M56" t="str">
            <v>=</v>
          </cell>
          <cell r="N56">
            <v>1</v>
          </cell>
          <cell r="O56" t="str">
            <v>전기1-6</v>
          </cell>
        </row>
        <row r="57">
          <cell r="A57" t="str">
            <v>CABLE DUCT600Wx200Hx1.2t</v>
          </cell>
          <cell r="B57" t="str">
            <v>CABLE DUCT</v>
          </cell>
          <cell r="C57" t="str">
            <v>600Wx200Hx1.2t</v>
          </cell>
          <cell r="D57" t="str">
            <v>m</v>
          </cell>
          <cell r="E57">
            <v>4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4</v>
          </cell>
          <cell r="K57" t="str">
            <v>x</v>
          </cell>
          <cell r="L57">
            <v>1</v>
          </cell>
          <cell r="M57" t="str">
            <v>=</v>
          </cell>
          <cell r="N57">
            <v>4</v>
          </cell>
          <cell r="O57" t="str">
            <v>전기1-6</v>
          </cell>
        </row>
        <row r="58">
          <cell r="A58" t="str">
            <v>DUCT지지금구600W</v>
          </cell>
          <cell r="B58" t="str">
            <v>DUCT지지금구</v>
          </cell>
          <cell r="C58" t="str">
            <v>600W</v>
          </cell>
          <cell r="D58" t="str">
            <v>개소</v>
          </cell>
          <cell r="E58">
            <v>2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2</v>
          </cell>
          <cell r="K58" t="str">
            <v>x</v>
          </cell>
          <cell r="L58">
            <v>1</v>
          </cell>
          <cell r="M58" t="str">
            <v>=</v>
          </cell>
          <cell r="N58">
            <v>2</v>
          </cell>
          <cell r="O58" t="str">
            <v>전기1-6</v>
          </cell>
        </row>
        <row r="59">
          <cell r="A59" t="str">
            <v>OUTLET BOXSW</v>
          </cell>
          <cell r="B59" t="str">
            <v>OUTLET BOX</v>
          </cell>
          <cell r="C59" t="str">
            <v>SW</v>
          </cell>
          <cell r="D59" t="str">
            <v>EA</v>
          </cell>
          <cell r="E59">
            <v>0</v>
          </cell>
          <cell r="F59">
            <v>0</v>
          </cell>
          <cell r="G59">
            <v>281</v>
          </cell>
          <cell r="H59">
            <v>0</v>
          </cell>
          <cell r="I59">
            <v>0</v>
          </cell>
          <cell r="J59">
            <v>281</v>
          </cell>
          <cell r="K59" t="str">
            <v>x</v>
          </cell>
          <cell r="L59">
            <v>1</v>
          </cell>
          <cell r="M59" t="str">
            <v>=</v>
          </cell>
          <cell r="N59">
            <v>281</v>
          </cell>
          <cell r="O59" t="str">
            <v>전기1-6</v>
          </cell>
        </row>
        <row r="60">
          <cell r="A60" t="str">
            <v>OUTLET BOX4각 54mm</v>
          </cell>
          <cell r="B60" t="str">
            <v>OUTLET BOX</v>
          </cell>
          <cell r="C60" t="str">
            <v>4각 54mm</v>
          </cell>
          <cell r="D60" t="str">
            <v>EA</v>
          </cell>
          <cell r="E60">
            <v>0</v>
          </cell>
          <cell r="F60">
            <v>0</v>
          </cell>
          <cell r="G60">
            <v>248</v>
          </cell>
          <cell r="H60">
            <v>0</v>
          </cell>
          <cell r="I60">
            <v>3</v>
          </cell>
          <cell r="J60">
            <v>251</v>
          </cell>
          <cell r="K60" t="str">
            <v>x</v>
          </cell>
          <cell r="L60">
            <v>1</v>
          </cell>
          <cell r="M60" t="str">
            <v>=</v>
          </cell>
          <cell r="N60">
            <v>251</v>
          </cell>
          <cell r="O60" t="str">
            <v>전기1-6</v>
          </cell>
        </row>
        <row r="61">
          <cell r="A61" t="str">
            <v>OUTLET BOX8각 54mm</v>
          </cell>
          <cell r="B61" t="str">
            <v>OUTLET BOX</v>
          </cell>
          <cell r="C61" t="str">
            <v>8각 54mm</v>
          </cell>
          <cell r="D61" t="str">
            <v>EA</v>
          </cell>
          <cell r="E61">
            <v>0</v>
          </cell>
          <cell r="F61">
            <v>0</v>
          </cell>
          <cell r="G61">
            <v>371</v>
          </cell>
          <cell r="H61">
            <v>191</v>
          </cell>
          <cell r="I61">
            <v>14</v>
          </cell>
          <cell r="J61">
            <v>576</v>
          </cell>
          <cell r="K61" t="str">
            <v>x</v>
          </cell>
          <cell r="L61">
            <v>1</v>
          </cell>
          <cell r="M61" t="str">
            <v>=</v>
          </cell>
          <cell r="N61">
            <v>576</v>
          </cell>
          <cell r="O61" t="str">
            <v>전기1-6</v>
          </cell>
        </row>
        <row r="62">
          <cell r="A62" t="str">
            <v>박스커버4각</v>
          </cell>
          <cell r="B62" t="str">
            <v>박스커버</v>
          </cell>
          <cell r="C62" t="str">
            <v>4각</v>
          </cell>
          <cell r="D62" t="str">
            <v>EA</v>
          </cell>
          <cell r="E62">
            <v>0</v>
          </cell>
          <cell r="F62">
            <v>0</v>
          </cell>
          <cell r="G62">
            <v>248</v>
          </cell>
          <cell r="H62">
            <v>0</v>
          </cell>
          <cell r="I62">
            <v>0</v>
          </cell>
          <cell r="J62">
            <v>248</v>
          </cell>
          <cell r="K62" t="str">
            <v>x</v>
          </cell>
          <cell r="L62">
            <v>1</v>
          </cell>
          <cell r="M62" t="str">
            <v>=</v>
          </cell>
          <cell r="N62">
            <v>248</v>
          </cell>
          <cell r="O62" t="str">
            <v>전기1-6</v>
          </cell>
        </row>
        <row r="63">
          <cell r="A63" t="str">
            <v>박스커버8각</v>
          </cell>
          <cell r="B63" t="str">
            <v>박스커버</v>
          </cell>
          <cell r="C63" t="str">
            <v>8각</v>
          </cell>
          <cell r="D63" t="str">
            <v>EA</v>
          </cell>
          <cell r="E63">
            <v>0</v>
          </cell>
          <cell r="F63">
            <v>0</v>
          </cell>
          <cell r="G63">
            <v>371</v>
          </cell>
          <cell r="H63">
            <v>0</v>
          </cell>
          <cell r="I63">
            <v>0</v>
          </cell>
          <cell r="J63">
            <v>371</v>
          </cell>
          <cell r="K63" t="str">
            <v>x</v>
          </cell>
          <cell r="L63">
            <v>1</v>
          </cell>
          <cell r="M63" t="str">
            <v>=</v>
          </cell>
          <cell r="N63">
            <v>371</v>
          </cell>
          <cell r="O63" t="str">
            <v>전기1-6</v>
          </cell>
        </row>
        <row r="64">
          <cell r="A64" t="str">
            <v>노출박스200x200x150</v>
          </cell>
          <cell r="B64" t="str">
            <v>노출박스</v>
          </cell>
          <cell r="C64" t="str">
            <v>200x200x150</v>
          </cell>
          <cell r="D64" t="str">
            <v>EA</v>
          </cell>
          <cell r="E64">
            <v>0</v>
          </cell>
          <cell r="F64">
            <v>12</v>
          </cell>
          <cell r="G64">
            <v>0</v>
          </cell>
          <cell r="H64">
            <v>0</v>
          </cell>
          <cell r="I64">
            <v>0</v>
          </cell>
          <cell r="J64">
            <v>12</v>
          </cell>
          <cell r="K64" t="str">
            <v>x</v>
          </cell>
          <cell r="L64">
            <v>1</v>
          </cell>
          <cell r="M64" t="str">
            <v>=</v>
          </cell>
          <cell r="N64">
            <v>12</v>
          </cell>
          <cell r="O64" t="str">
            <v>전기1-6</v>
          </cell>
        </row>
        <row r="65">
          <cell r="A65" t="str">
            <v>콘센트 (접지)2P-15A-250V-2구</v>
          </cell>
          <cell r="B65" t="str">
            <v>콘센트 (접지)</v>
          </cell>
          <cell r="C65" t="str">
            <v>2P-15A-250V-2구</v>
          </cell>
          <cell r="D65" t="str">
            <v>EA</v>
          </cell>
          <cell r="E65">
            <v>0</v>
          </cell>
          <cell r="F65">
            <v>0</v>
          </cell>
          <cell r="G65">
            <v>13</v>
          </cell>
          <cell r="H65">
            <v>210</v>
          </cell>
          <cell r="I65">
            <v>0</v>
          </cell>
          <cell r="J65">
            <v>223</v>
          </cell>
          <cell r="K65" t="str">
            <v>x</v>
          </cell>
          <cell r="L65">
            <v>1</v>
          </cell>
          <cell r="M65" t="str">
            <v>=</v>
          </cell>
          <cell r="N65">
            <v>223</v>
          </cell>
          <cell r="O65" t="str">
            <v>전기1-6</v>
          </cell>
        </row>
        <row r="66">
          <cell r="A66" t="str">
            <v>콘센트 (접지,방습커버)2P-15A-250V-2구</v>
          </cell>
          <cell r="B66" t="str">
            <v>콘센트 (접지,방습커버)</v>
          </cell>
          <cell r="C66" t="str">
            <v>2P-15A-250V-2구</v>
          </cell>
          <cell r="D66" t="str">
            <v>EA</v>
          </cell>
          <cell r="E66">
            <v>0</v>
          </cell>
          <cell r="F66">
            <v>0</v>
          </cell>
          <cell r="G66">
            <v>0</v>
          </cell>
          <cell r="H66">
            <v>2</v>
          </cell>
          <cell r="I66">
            <v>0</v>
          </cell>
          <cell r="J66">
            <v>2</v>
          </cell>
          <cell r="K66" t="str">
            <v>x</v>
          </cell>
          <cell r="L66">
            <v>1</v>
          </cell>
          <cell r="M66" t="str">
            <v>=</v>
          </cell>
          <cell r="N66">
            <v>2</v>
          </cell>
          <cell r="O66" t="str">
            <v>전기1-6</v>
          </cell>
        </row>
        <row r="67">
          <cell r="A67" t="str">
            <v>콘센트 (접지)2P-15A-250V-1구</v>
          </cell>
          <cell r="B67" t="str">
            <v>콘센트 (접지)</v>
          </cell>
          <cell r="C67" t="str">
            <v>2P-15A-250V-1구</v>
          </cell>
          <cell r="D67" t="str">
            <v>EA</v>
          </cell>
          <cell r="E67">
            <v>0</v>
          </cell>
          <cell r="F67">
            <v>0</v>
          </cell>
          <cell r="G67">
            <v>0</v>
          </cell>
          <cell r="H67">
            <v>48</v>
          </cell>
          <cell r="I67">
            <v>0</v>
          </cell>
          <cell r="J67">
            <v>48</v>
          </cell>
          <cell r="K67" t="str">
            <v>x</v>
          </cell>
          <cell r="L67">
            <v>1</v>
          </cell>
          <cell r="M67" t="str">
            <v>=</v>
          </cell>
          <cell r="N67">
            <v>48</v>
          </cell>
          <cell r="O67" t="str">
            <v>전기1-6</v>
          </cell>
        </row>
        <row r="68">
          <cell r="A68" t="str">
            <v>콘센트 (접지,방습커버)2P-15A-250V-1구</v>
          </cell>
          <cell r="B68" t="str">
            <v>콘센트 (접지,방습커버)</v>
          </cell>
          <cell r="C68" t="str">
            <v>2P-15A-250V-1구</v>
          </cell>
          <cell r="D68" t="str">
            <v>EA</v>
          </cell>
          <cell r="E68">
            <v>0</v>
          </cell>
          <cell r="F68">
            <v>0</v>
          </cell>
          <cell r="G68">
            <v>0</v>
          </cell>
          <cell r="H68">
            <v>9</v>
          </cell>
          <cell r="I68">
            <v>0</v>
          </cell>
          <cell r="J68">
            <v>9</v>
          </cell>
          <cell r="K68" t="str">
            <v>x</v>
          </cell>
          <cell r="L68">
            <v>1</v>
          </cell>
          <cell r="M68" t="str">
            <v>=</v>
          </cell>
          <cell r="N68">
            <v>9</v>
          </cell>
          <cell r="O68" t="str">
            <v>전기1-6</v>
          </cell>
        </row>
        <row r="69">
          <cell r="A69" t="str">
            <v>스위치 (WIDE형)1구-15A-250V</v>
          </cell>
          <cell r="B69" t="str">
            <v>스위치 (WIDE형)</v>
          </cell>
          <cell r="C69" t="str">
            <v>1구-15A-250V</v>
          </cell>
          <cell r="D69" t="str">
            <v>EA</v>
          </cell>
          <cell r="E69">
            <v>0</v>
          </cell>
          <cell r="F69">
            <v>0</v>
          </cell>
          <cell r="G69">
            <v>159</v>
          </cell>
          <cell r="H69">
            <v>0</v>
          </cell>
          <cell r="I69">
            <v>0</v>
          </cell>
          <cell r="J69">
            <v>159</v>
          </cell>
          <cell r="K69" t="str">
            <v>x</v>
          </cell>
          <cell r="L69">
            <v>1</v>
          </cell>
          <cell r="M69" t="str">
            <v>=</v>
          </cell>
          <cell r="N69">
            <v>159</v>
          </cell>
          <cell r="O69" t="str">
            <v>전기1-6</v>
          </cell>
        </row>
        <row r="70">
          <cell r="A70" t="str">
            <v>스위치 (WIDE형)2구-15A-250V</v>
          </cell>
          <cell r="B70" t="str">
            <v>스위치 (WIDE형)</v>
          </cell>
          <cell r="C70" t="str">
            <v>2구-15A-250V</v>
          </cell>
          <cell r="D70" t="str">
            <v>EA</v>
          </cell>
          <cell r="E70">
            <v>0</v>
          </cell>
          <cell r="F70">
            <v>0</v>
          </cell>
          <cell r="G70">
            <v>45</v>
          </cell>
          <cell r="H70">
            <v>0</v>
          </cell>
          <cell r="I70">
            <v>0</v>
          </cell>
          <cell r="J70">
            <v>45</v>
          </cell>
          <cell r="K70" t="str">
            <v>x</v>
          </cell>
          <cell r="L70">
            <v>1</v>
          </cell>
          <cell r="M70" t="str">
            <v>=</v>
          </cell>
          <cell r="N70">
            <v>45</v>
          </cell>
          <cell r="O70" t="str">
            <v>전기1-6</v>
          </cell>
        </row>
        <row r="71">
          <cell r="A71" t="str">
            <v>스위치 (WIDE형)3구-15A-250V</v>
          </cell>
          <cell r="B71" t="str">
            <v>스위치 (WIDE형)</v>
          </cell>
          <cell r="C71" t="str">
            <v>3구-15A-250V</v>
          </cell>
          <cell r="D71" t="str">
            <v>EA</v>
          </cell>
          <cell r="E71">
            <v>0</v>
          </cell>
          <cell r="F71">
            <v>0</v>
          </cell>
          <cell r="G71">
            <v>43</v>
          </cell>
          <cell r="H71">
            <v>0</v>
          </cell>
          <cell r="I71">
            <v>0</v>
          </cell>
          <cell r="J71">
            <v>43</v>
          </cell>
          <cell r="K71" t="str">
            <v>x</v>
          </cell>
          <cell r="L71">
            <v>1</v>
          </cell>
          <cell r="M71" t="str">
            <v>=</v>
          </cell>
          <cell r="N71">
            <v>43</v>
          </cell>
          <cell r="O71" t="str">
            <v>전기1-6</v>
          </cell>
        </row>
        <row r="72">
          <cell r="A72" t="str">
            <v>스위치 (WIDE형)4구-15A-250V</v>
          </cell>
          <cell r="B72" t="str">
            <v>스위치 (WIDE형)</v>
          </cell>
          <cell r="C72" t="str">
            <v>4구-15A-250V</v>
          </cell>
          <cell r="D72" t="str">
            <v>EA</v>
          </cell>
          <cell r="E72">
            <v>0</v>
          </cell>
          <cell r="F72">
            <v>0</v>
          </cell>
          <cell r="G72">
            <v>11</v>
          </cell>
          <cell r="H72">
            <v>0</v>
          </cell>
          <cell r="I72">
            <v>0</v>
          </cell>
          <cell r="J72">
            <v>11</v>
          </cell>
          <cell r="K72" t="str">
            <v>x</v>
          </cell>
          <cell r="L72">
            <v>1</v>
          </cell>
          <cell r="M72" t="str">
            <v>=</v>
          </cell>
          <cell r="N72">
            <v>11</v>
          </cell>
          <cell r="O72" t="str">
            <v>전기1-6</v>
          </cell>
        </row>
        <row r="73">
          <cell r="A73" t="str">
            <v>스위치 (WIDE형)3로-15A-250V</v>
          </cell>
          <cell r="B73" t="str">
            <v>스위치 (WIDE형)</v>
          </cell>
          <cell r="C73" t="str">
            <v>3로-15A-250V</v>
          </cell>
          <cell r="D73" t="str">
            <v>EA</v>
          </cell>
          <cell r="E73">
            <v>0</v>
          </cell>
          <cell r="F73">
            <v>0</v>
          </cell>
          <cell r="G73">
            <v>18</v>
          </cell>
          <cell r="H73">
            <v>0</v>
          </cell>
          <cell r="I73">
            <v>0</v>
          </cell>
          <cell r="J73">
            <v>18</v>
          </cell>
          <cell r="K73" t="str">
            <v>x</v>
          </cell>
          <cell r="L73">
            <v>1</v>
          </cell>
          <cell r="M73" t="str">
            <v>=</v>
          </cell>
          <cell r="N73">
            <v>18</v>
          </cell>
          <cell r="O73" t="str">
            <v>전기1-6</v>
          </cell>
        </row>
        <row r="74">
          <cell r="A74" t="str">
            <v>통로 유도등소형</v>
          </cell>
          <cell r="B74" t="str">
            <v>통로 유도등</v>
          </cell>
          <cell r="C74" t="str">
            <v>소형</v>
          </cell>
          <cell r="D74" t="str">
            <v>EA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15</v>
          </cell>
          <cell r="J74">
            <v>15</v>
          </cell>
          <cell r="K74" t="str">
            <v>x</v>
          </cell>
          <cell r="L74">
            <v>1</v>
          </cell>
          <cell r="M74" t="str">
            <v>=</v>
          </cell>
          <cell r="N74">
            <v>15</v>
          </cell>
          <cell r="O74" t="str">
            <v>전기1-6</v>
          </cell>
        </row>
        <row r="75">
          <cell r="A75" t="str">
            <v>피난구 유도등소형</v>
          </cell>
          <cell r="B75" t="str">
            <v>피난구 유도등</v>
          </cell>
          <cell r="C75" t="str">
            <v>소형</v>
          </cell>
          <cell r="D75" t="str">
            <v>EA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39</v>
          </cell>
          <cell r="J75">
            <v>39</v>
          </cell>
          <cell r="K75" t="str">
            <v>x</v>
          </cell>
          <cell r="L75">
            <v>1</v>
          </cell>
          <cell r="M75" t="str">
            <v>=</v>
          </cell>
          <cell r="N75">
            <v>39</v>
          </cell>
          <cell r="O75" t="str">
            <v>전기1-6</v>
          </cell>
        </row>
        <row r="76">
          <cell r="A76" t="str">
            <v>피난구 유도등중형</v>
          </cell>
          <cell r="B76" t="str">
            <v>피난구 유도등</v>
          </cell>
          <cell r="C76" t="str">
            <v>중형</v>
          </cell>
          <cell r="D76" t="str">
            <v>EA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2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전기1-6</v>
          </cell>
        </row>
        <row r="77">
          <cell r="A77" t="str">
            <v>고압반HV-1(DS-AS)</v>
          </cell>
          <cell r="B77" t="str">
            <v>고압반</v>
          </cell>
          <cell r="C77" t="str">
            <v>HV-1(DS-AS)</v>
          </cell>
          <cell r="D77" t="str">
            <v>면</v>
          </cell>
          <cell r="E77">
            <v>1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1</v>
          </cell>
          <cell r="K77" t="str">
            <v>x</v>
          </cell>
          <cell r="L77">
            <v>1</v>
          </cell>
          <cell r="M77" t="str">
            <v>=</v>
          </cell>
          <cell r="N77">
            <v>1</v>
          </cell>
          <cell r="O77" t="str">
            <v>전기1-6</v>
          </cell>
        </row>
        <row r="78">
          <cell r="A78" t="str">
            <v>고압반HV-2(DS-AS)</v>
          </cell>
          <cell r="B78" t="str">
            <v>고압반</v>
          </cell>
          <cell r="C78" t="str">
            <v>HV-2(DS-AS)</v>
          </cell>
          <cell r="D78" t="str">
            <v>면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전기1-6</v>
          </cell>
        </row>
        <row r="79">
          <cell r="A79" t="str">
            <v>고압반HV-3(DS-AS)</v>
          </cell>
          <cell r="B79" t="str">
            <v>고압반</v>
          </cell>
          <cell r="C79" t="str">
            <v>HV-3(DS-AS)</v>
          </cell>
          <cell r="D79" t="str">
            <v>면</v>
          </cell>
          <cell r="E79">
            <v>1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1</v>
          </cell>
          <cell r="K79" t="str">
            <v>x</v>
          </cell>
          <cell r="L79">
            <v>1</v>
          </cell>
          <cell r="M79" t="str">
            <v>=</v>
          </cell>
          <cell r="N79">
            <v>1</v>
          </cell>
          <cell r="O79" t="str">
            <v>전기1-6</v>
          </cell>
        </row>
        <row r="80">
          <cell r="A80" t="str">
            <v>고압반HV-4(DS-AS)</v>
          </cell>
          <cell r="B80" t="str">
            <v>고압반</v>
          </cell>
          <cell r="C80" t="str">
            <v>HV-4(DS-AS)</v>
          </cell>
          <cell r="D80" t="str">
            <v>면</v>
          </cell>
          <cell r="E80">
            <v>1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1</v>
          </cell>
          <cell r="K80" t="str">
            <v>x</v>
          </cell>
          <cell r="L80">
            <v>1</v>
          </cell>
          <cell r="M80" t="str">
            <v>=</v>
          </cell>
          <cell r="N80">
            <v>1</v>
          </cell>
          <cell r="O80" t="str">
            <v>전기1-6</v>
          </cell>
        </row>
        <row r="81">
          <cell r="A81" t="str">
            <v>고압반HV-5(DS-AS)</v>
          </cell>
          <cell r="B81" t="str">
            <v>고압반</v>
          </cell>
          <cell r="C81" t="str">
            <v>HV-5(DS-AS)</v>
          </cell>
          <cell r="D81" t="str">
            <v>면</v>
          </cell>
          <cell r="E81">
            <v>1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1</v>
          </cell>
          <cell r="K81" t="str">
            <v>x</v>
          </cell>
          <cell r="L81">
            <v>1</v>
          </cell>
          <cell r="M81" t="str">
            <v>=</v>
          </cell>
          <cell r="N81">
            <v>1</v>
          </cell>
          <cell r="O81" t="str">
            <v>전기1-6</v>
          </cell>
        </row>
        <row r="82">
          <cell r="A82" t="str">
            <v>고압반HV-6(AS)</v>
          </cell>
          <cell r="B82" t="str">
            <v>고압반</v>
          </cell>
          <cell r="C82" t="str">
            <v>HV-6(AS)</v>
          </cell>
          <cell r="D82" t="str">
            <v>면</v>
          </cell>
          <cell r="E82">
            <v>1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1</v>
          </cell>
          <cell r="K82" t="str">
            <v>x</v>
          </cell>
          <cell r="L82">
            <v>1</v>
          </cell>
          <cell r="M82" t="str">
            <v>=</v>
          </cell>
          <cell r="N82">
            <v>1</v>
          </cell>
          <cell r="O82" t="str">
            <v>전기1-6</v>
          </cell>
        </row>
        <row r="83">
          <cell r="A83" t="str">
            <v>변압기반TR-1 3상 100KVA 220V</v>
          </cell>
          <cell r="B83" t="str">
            <v>변압기반</v>
          </cell>
          <cell r="C83" t="str">
            <v>TR-1 3상 100KVA 220V</v>
          </cell>
          <cell r="D83" t="str">
            <v>면</v>
          </cell>
          <cell r="E83">
            <v>1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</v>
          </cell>
          <cell r="K83" t="str">
            <v>x</v>
          </cell>
          <cell r="L83">
            <v>1</v>
          </cell>
          <cell r="M83" t="str">
            <v>=</v>
          </cell>
          <cell r="N83">
            <v>1</v>
          </cell>
          <cell r="O83" t="str">
            <v>전기1-6</v>
          </cell>
        </row>
        <row r="84">
          <cell r="A84" t="str">
            <v>변압기반TR-2 3상 200KVA 380/220V</v>
          </cell>
          <cell r="B84" t="str">
            <v>변압기반</v>
          </cell>
          <cell r="C84" t="str">
            <v>TR-2 3상 200KVA 380/220V</v>
          </cell>
          <cell r="D84" t="str">
            <v>면</v>
          </cell>
          <cell r="E84">
            <v>1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1</v>
          </cell>
          <cell r="K84" t="str">
            <v>x</v>
          </cell>
          <cell r="L84">
            <v>1</v>
          </cell>
          <cell r="M84" t="str">
            <v>=</v>
          </cell>
          <cell r="N84">
            <v>1</v>
          </cell>
          <cell r="O84" t="str">
            <v>전기1-6</v>
          </cell>
        </row>
        <row r="85">
          <cell r="A85" t="str">
            <v>변압기반TR-5 3상 300KVA 440V</v>
          </cell>
          <cell r="B85" t="str">
            <v>변압기반</v>
          </cell>
          <cell r="C85" t="str">
            <v>TR-5 3상 300KVA 440V</v>
          </cell>
          <cell r="D85" t="str">
            <v>면</v>
          </cell>
          <cell r="E85">
            <v>1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  <cell r="K85" t="str">
            <v>x</v>
          </cell>
          <cell r="L85">
            <v>1</v>
          </cell>
          <cell r="M85" t="str">
            <v>=</v>
          </cell>
          <cell r="N85">
            <v>1</v>
          </cell>
          <cell r="O85" t="str">
            <v>전기1-6</v>
          </cell>
        </row>
        <row r="86">
          <cell r="A86" t="str">
            <v>저압반LV-1</v>
          </cell>
          <cell r="B86" t="str">
            <v>저압반</v>
          </cell>
          <cell r="C86" t="str">
            <v>LV-1</v>
          </cell>
          <cell r="D86" t="str">
            <v>면</v>
          </cell>
          <cell r="E86">
            <v>1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1</v>
          </cell>
          <cell r="K86" t="str">
            <v>x</v>
          </cell>
          <cell r="L86">
            <v>1</v>
          </cell>
          <cell r="M86" t="str">
            <v>=</v>
          </cell>
          <cell r="N86">
            <v>1</v>
          </cell>
          <cell r="O86" t="str">
            <v>전기1-6</v>
          </cell>
        </row>
        <row r="87">
          <cell r="A87" t="str">
            <v>저압반LV-2</v>
          </cell>
          <cell r="B87" t="str">
            <v>저압반</v>
          </cell>
          <cell r="C87" t="str">
            <v>LV-2</v>
          </cell>
          <cell r="D87" t="str">
            <v>면</v>
          </cell>
          <cell r="E87">
            <v>1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1</v>
          </cell>
          <cell r="K87" t="str">
            <v>x</v>
          </cell>
          <cell r="L87">
            <v>1</v>
          </cell>
          <cell r="M87" t="str">
            <v>=</v>
          </cell>
          <cell r="N87">
            <v>1</v>
          </cell>
          <cell r="O87" t="str">
            <v>전기1-6</v>
          </cell>
        </row>
        <row r="88">
          <cell r="A88" t="str">
            <v>저압반LV-3</v>
          </cell>
          <cell r="B88" t="str">
            <v>저압반</v>
          </cell>
          <cell r="C88" t="str">
            <v>LV-3</v>
          </cell>
          <cell r="D88" t="str">
            <v>면</v>
          </cell>
          <cell r="E88">
            <v>1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1</v>
          </cell>
          <cell r="K88" t="str">
            <v>x</v>
          </cell>
          <cell r="L88">
            <v>1</v>
          </cell>
          <cell r="M88" t="str">
            <v>=</v>
          </cell>
          <cell r="N88">
            <v>1</v>
          </cell>
          <cell r="O88" t="str">
            <v>전기1-6</v>
          </cell>
        </row>
        <row r="89">
          <cell r="A89" t="str">
            <v>MCCB BOXELB 2P 30/30AT</v>
          </cell>
          <cell r="B89" t="str">
            <v>MCCB BOX</v>
          </cell>
          <cell r="C89" t="str">
            <v>ELB 2P 30/30AT</v>
          </cell>
          <cell r="D89" t="str">
            <v>면</v>
          </cell>
          <cell r="E89">
            <v>0</v>
          </cell>
          <cell r="F89">
            <v>0</v>
          </cell>
          <cell r="G89">
            <v>0</v>
          </cell>
          <cell r="H89">
            <v>5</v>
          </cell>
          <cell r="I89">
            <v>0</v>
          </cell>
          <cell r="J89">
            <v>5</v>
          </cell>
          <cell r="K89" t="str">
            <v>x</v>
          </cell>
          <cell r="L89">
            <v>1</v>
          </cell>
          <cell r="M89" t="str">
            <v>=</v>
          </cell>
          <cell r="N89">
            <v>5</v>
          </cell>
          <cell r="O89" t="str">
            <v>전기1-6</v>
          </cell>
        </row>
        <row r="90">
          <cell r="A90" t="str">
            <v>MCCB BOXELB 4P 30/20AT</v>
          </cell>
          <cell r="B90" t="str">
            <v>MCCB BOX</v>
          </cell>
          <cell r="C90" t="str">
            <v>ELB 4P 30/20AT</v>
          </cell>
          <cell r="D90" t="str">
            <v>면</v>
          </cell>
          <cell r="E90">
            <v>0</v>
          </cell>
          <cell r="F90">
            <v>0</v>
          </cell>
          <cell r="G90">
            <v>0</v>
          </cell>
          <cell r="H90">
            <v>7</v>
          </cell>
          <cell r="I90">
            <v>0</v>
          </cell>
          <cell r="J90">
            <v>7</v>
          </cell>
          <cell r="K90" t="str">
            <v>x</v>
          </cell>
          <cell r="L90">
            <v>1</v>
          </cell>
          <cell r="M90" t="str">
            <v>=</v>
          </cell>
          <cell r="N90">
            <v>7</v>
          </cell>
          <cell r="O90" t="str">
            <v>전기1-6</v>
          </cell>
        </row>
        <row r="91">
          <cell r="A91" t="str">
            <v>MCCB BOXELB 4P 50/30AT</v>
          </cell>
          <cell r="B91" t="str">
            <v>MCCB BOX</v>
          </cell>
          <cell r="C91" t="str">
            <v>ELB 4P 50/30AT</v>
          </cell>
          <cell r="D91" t="str">
            <v>면</v>
          </cell>
          <cell r="E91">
            <v>0</v>
          </cell>
          <cell r="F91">
            <v>0</v>
          </cell>
          <cell r="G91">
            <v>0</v>
          </cell>
          <cell r="H91">
            <v>1</v>
          </cell>
          <cell r="I91">
            <v>0</v>
          </cell>
          <cell r="J91">
            <v>1</v>
          </cell>
          <cell r="K91" t="str">
            <v>x</v>
          </cell>
          <cell r="L91">
            <v>1</v>
          </cell>
          <cell r="M91" t="str">
            <v>=</v>
          </cell>
          <cell r="N91">
            <v>1</v>
          </cell>
          <cell r="O91" t="str">
            <v>전기1-6</v>
          </cell>
        </row>
        <row r="92">
          <cell r="A92" t="str">
            <v>MCCB BOXMCCB 4P 50/40AT</v>
          </cell>
          <cell r="B92" t="str">
            <v>MCCB BOX</v>
          </cell>
          <cell r="C92" t="str">
            <v>MCCB 4P 50/40AT</v>
          </cell>
          <cell r="D92" t="str">
            <v>면</v>
          </cell>
          <cell r="E92">
            <v>0</v>
          </cell>
          <cell r="F92">
            <v>2</v>
          </cell>
          <cell r="G92">
            <v>0</v>
          </cell>
          <cell r="H92">
            <v>0</v>
          </cell>
          <cell r="I92">
            <v>0</v>
          </cell>
          <cell r="J92">
            <v>2</v>
          </cell>
          <cell r="K92" t="str">
            <v>x</v>
          </cell>
          <cell r="L92">
            <v>1</v>
          </cell>
          <cell r="M92" t="str">
            <v>=</v>
          </cell>
          <cell r="N92">
            <v>2</v>
          </cell>
          <cell r="O92" t="str">
            <v>전기1-6</v>
          </cell>
        </row>
        <row r="93">
          <cell r="A93" t="str">
            <v>MCCB BOXMCCB 4P 100/100AT</v>
          </cell>
          <cell r="B93" t="str">
            <v>MCCB BOX</v>
          </cell>
          <cell r="C93" t="str">
            <v>MCCB 4P 100/100AT</v>
          </cell>
          <cell r="D93" t="str">
            <v>면</v>
          </cell>
          <cell r="E93">
            <v>0</v>
          </cell>
          <cell r="F93">
            <v>1</v>
          </cell>
          <cell r="G93">
            <v>0</v>
          </cell>
          <cell r="H93">
            <v>0</v>
          </cell>
          <cell r="I93">
            <v>0</v>
          </cell>
          <cell r="J93">
            <v>1</v>
          </cell>
          <cell r="K93" t="str">
            <v>x</v>
          </cell>
          <cell r="L93">
            <v>1</v>
          </cell>
          <cell r="M93" t="str">
            <v>=</v>
          </cell>
          <cell r="N93">
            <v>1</v>
          </cell>
          <cell r="O93" t="str">
            <v>전기1-6</v>
          </cell>
        </row>
        <row r="94">
          <cell r="A94" t="str">
            <v>분전반L-1A</v>
          </cell>
          <cell r="B94" t="str">
            <v>분전반</v>
          </cell>
          <cell r="C94" t="str">
            <v>L-1A</v>
          </cell>
          <cell r="D94" t="str">
            <v>면</v>
          </cell>
          <cell r="E94">
            <v>0</v>
          </cell>
          <cell r="F94">
            <v>1</v>
          </cell>
          <cell r="G94">
            <v>0</v>
          </cell>
          <cell r="H94">
            <v>0</v>
          </cell>
          <cell r="I94">
            <v>0</v>
          </cell>
          <cell r="J94">
            <v>1</v>
          </cell>
          <cell r="K94" t="str">
            <v>x</v>
          </cell>
          <cell r="L94">
            <v>1</v>
          </cell>
          <cell r="M94" t="str">
            <v>=</v>
          </cell>
          <cell r="N94">
            <v>1</v>
          </cell>
          <cell r="O94" t="str">
            <v>전기1-6</v>
          </cell>
        </row>
        <row r="95">
          <cell r="A95" t="str">
            <v>분전반L-1B</v>
          </cell>
          <cell r="B95" t="str">
            <v>분전반</v>
          </cell>
          <cell r="C95" t="str">
            <v>L-1B</v>
          </cell>
          <cell r="D95" t="str">
            <v>면</v>
          </cell>
          <cell r="E95">
            <v>0</v>
          </cell>
          <cell r="F95">
            <v>1</v>
          </cell>
          <cell r="G95">
            <v>0</v>
          </cell>
          <cell r="H95">
            <v>0</v>
          </cell>
          <cell r="I95">
            <v>0</v>
          </cell>
          <cell r="J95">
            <v>1</v>
          </cell>
          <cell r="K95" t="str">
            <v>x</v>
          </cell>
          <cell r="L95">
            <v>1</v>
          </cell>
          <cell r="M95" t="str">
            <v>=</v>
          </cell>
          <cell r="N95">
            <v>1</v>
          </cell>
          <cell r="O95" t="str">
            <v>전기1-6</v>
          </cell>
        </row>
        <row r="96">
          <cell r="A96" t="str">
            <v>분전반L-1C</v>
          </cell>
          <cell r="B96" t="str">
            <v>분전반</v>
          </cell>
          <cell r="C96" t="str">
            <v>L-1C</v>
          </cell>
          <cell r="D96" t="str">
            <v>면</v>
          </cell>
          <cell r="E96">
            <v>0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1</v>
          </cell>
          <cell r="K96" t="str">
            <v>x</v>
          </cell>
          <cell r="L96">
            <v>1</v>
          </cell>
          <cell r="M96" t="str">
            <v>=</v>
          </cell>
          <cell r="N96">
            <v>1</v>
          </cell>
          <cell r="O96" t="str">
            <v>전기1-6</v>
          </cell>
        </row>
        <row r="97">
          <cell r="A97" t="str">
            <v>분전반L-2A</v>
          </cell>
          <cell r="B97" t="str">
            <v>분전반</v>
          </cell>
          <cell r="C97" t="str">
            <v>L-2A</v>
          </cell>
          <cell r="D97" t="str">
            <v>면</v>
          </cell>
          <cell r="E97">
            <v>0</v>
          </cell>
          <cell r="F97">
            <v>1</v>
          </cell>
          <cell r="G97">
            <v>0</v>
          </cell>
          <cell r="H97">
            <v>0</v>
          </cell>
          <cell r="I97">
            <v>0</v>
          </cell>
          <cell r="J97">
            <v>1</v>
          </cell>
          <cell r="K97" t="str">
            <v>x</v>
          </cell>
          <cell r="L97">
            <v>1</v>
          </cell>
          <cell r="M97" t="str">
            <v>=</v>
          </cell>
          <cell r="N97">
            <v>1</v>
          </cell>
          <cell r="O97" t="str">
            <v>전기1-6</v>
          </cell>
        </row>
        <row r="98">
          <cell r="A98" t="str">
            <v>분전반L-2B,2C</v>
          </cell>
          <cell r="B98" t="str">
            <v>분전반</v>
          </cell>
          <cell r="C98" t="str">
            <v>L-2B,2C</v>
          </cell>
          <cell r="D98" t="str">
            <v>면</v>
          </cell>
          <cell r="E98">
            <v>0</v>
          </cell>
          <cell r="F98">
            <v>2</v>
          </cell>
          <cell r="G98">
            <v>0</v>
          </cell>
          <cell r="H98">
            <v>0</v>
          </cell>
          <cell r="I98">
            <v>0</v>
          </cell>
          <cell r="J98">
            <v>2</v>
          </cell>
          <cell r="K98" t="str">
            <v>x</v>
          </cell>
          <cell r="L98">
            <v>1</v>
          </cell>
          <cell r="M98" t="str">
            <v>=</v>
          </cell>
          <cell r="N98">
            <v>2</v>
          </cell>
          <cell r="O98" t="str">
            <v>전기1-6</v>
          </cell>
        </row>
        <row r="99">
          <cell r="A99" t="str">
            <v>분전반P-1A</v>
          </cell>
          <cell r="B99" t="str">
            <v>분전반</v>
          </cell>
          <cell r="C99" t="str">
            <v>P-1A</v>
          </cell>
          <cell r="D99" t="str">
            <v>면</v>
          </cell>
          <cell r="E99">
            <v>0</v>
          </cell>
          <cell r="F99">
            <v>1</v>
          </cell>
          <cell r="G99">
            <v>0</v>
          </cell>
          <cell r="H99">
            <v>0</v>
          </cell>
          <cell r="I99">
            <v>0</v>
          </cell>
          <cell r="J99">
            <v>1</v>
          </cell>
          <cell r="K99" t="str">
            <v>x</v>
          </cell>
          <cell r="L99">
            <v>1</v>
          </cell>
          <cell r="M99" t="str">
            <v>=</v>
          </cell>
          <cell r="N99">
            <v>1</v>
          </cell>
          <cell r="O99" t="str">
            <v>전기1-6</v>
          </cell>
        </row>
        <row r="100">
          <cell r="A100" t="str">
            <v>분전반P-1B</v>
          </cell>
          <cell r="B100" t="str">
            <v>분전반</v>
          </cell>
          <cell r="C100" t="str">
            <v>P-1B</v>
          </cell>
          <cell r="D100" t="str">
            <v>면</v>
          </cell>
          <cell r="E100">
            <v>0</v>
          </cell>
          <cell r="F100">
            <v>1</v>
          </cell>
          <cell r="G100">
            <v>0</v>
          </cell>
          <cell r="H100">
            <v>0</v>
          </cell>
          <cell r="I100">
            <v>0</v>
          </cell>
          <cell r="J100">
            <v>1</v>
          </cell>
          <cell r="K100" t="str">
            <v>x</v>
          </cell>
          <cell r="L100">
            <v>1</v>
          </cell>
          <cell r="M100" t="str">
            <v>=</v>
          </cell>
          <cell r="N100">
            <v>1</v>
          </cell>
          <cell r="O100" t="str">
            <v>전기1-6</v>
          </cell>
        </row>
        <row r="101">
          <cell r="A101" t="str">
            <v>분전반P-1C</v>
          </cell>
          <cell r="B101" t="str">
            <v>분전반</v>
          </cell>
          <cell r="C101" t="str">
            <v>P-1C</v>
          </cell>
          <cell r="D101" t="str">
            <v>면</v>
          </cell>
          <cell r="E101">
            <v>0</v>
          </cell>
          <cell r="F101">
            <v>1</v>
          </cell>
          <cell r="G101">
            <v>0</v>
          </cell>
          <cell r="H101">
            <v>0</v>
          </cell>
          <cell r="I101">
            <v>0</v>
          </cell>
          <cell r="J101">
            <v>1</v>
          </cell>
          <cell r="K101" t="str">
            <v>x</v>
          </cell>
          <cell r="L101">
            <v>1</v>
          </cell>
          <cell r="M101" t="str">
            <v>=</v>
          </cell>
          <cell r="N101">
            <v>1</v>
          </cell>
          <cell r="O101" t="str">
            <v>전기1-6</v>
          </cell>
        </row>
        <row r="102">
          <cell r="A102" t="str">
            <v>분전반P-2A,2B</v>
          </cell>
          <cell r="B102" t="str">
            <v>분전반</v>
          </cell>
          <cell r="C102" t="str">
            <v>P-2A,2B</v>
          </cell>
          <cell r="D102" t="str">
            <v>면</v>
          </cell>
          <cell r="E102">
            <v>0</v>
          </cell>
          <cell r="F102">
            <v>2</v>
          </cell>
          <cell r="G102">
            <v>0</v>
          </cell>
          <cell r="H102">
            <v>0</v>
          </cell>
          <cell r="I102">
            <v>0</v>
          </cell>
          <cell r="J102">
            <v>2</v>
          </cell>
          <cell r="K102" t="str">
            <v>x</v>
          </cell>
          <cell r="L102">
            <v>1</v>
          </cell>
          <cell r="M102" t="str">
            <v>=</v>
          </cell>
          <cell r="N102">
            <v>2</v>
          </cell>
          <cell r="O102" t="str">
            <v>전기1-6</v>
          </cell>
        </row>
        <row r="103">
          <cell r="A103" t="str">
            <v>분전반P-2C</v>
          </cell>
          <cell r="B103" t="str">
            <v>분전반</v>
          </cell>
          <cell r="C103" t="str">
            <v>P-2C</v>
          </cell>
          <cell r="D103" t="str">
            <v>면</v>
          </cell>
          <cell r="E103">
            <v>0</v>
          </cell>
          <cell r="F103">
            <v>1</v>
          </cell>
          <cell r="G103">
            <v>0</v>
          </cell>
          <cell r="H103">
            <v>0</v>
          </cell>
          <cell r="I103">
            <v>0</v>
          </cell>
          <cell r="J103">
            <v>1</v>
          </cell>
          <cell r="K103" t="str">
            <v>x</v>
          </cell>
          <cell r="L103">
            <v>1</v>
          </cell>
          <cell r="M103" t="str">
            <v>=</v>
          </cell>
          <cell r="N103">
            <v>1</v>
          </cell>
          <cell r="O103" t="str">
            <v>전기1-6</v>
          </cell>
        </row>
        <row r="104">
          <cell r="A104" t="str">
            <v>분전반P-J</v>
          </cell>
          <cell r="B104" t="str">
            <v>분전반</v>
          </cell>
          <cell r="C104" t="str">
            <v>P-J</v>
          </cell>
          <cell r="D104" t="str">
            <v>면</v>
          </cell>
          <cell r="E104">
            <v>0</v>
          </cell>
          <cell r="F104">
            <v>1</v>
          </cell>
          <cell r="G104">
            <v>0</v>
          </cell>
          <cell r="H104">
            <v>0</v>
          </cell>
          <cell r="I104">
            <v>0</v>
          </cell>
          <cell r="J104">
            <v>1</v>
          </cell>
          <cell r="K104" t="str">
            <v>x</v>
          </cell>
          <cell r="L104">
            <v>1</v>
          </cell>
          <cell r="M104" t="str">
            <v>=</v>
          </cell>
          <cell r="N104">
            <v>1</v>
          </cell>
          <cell r="O104" t="str">
            <v>전기1-6</v>
          </cell>
        </row>
        <row r="105">
          <cell r="A105" t="str">
            <v>조명기구 A TYPE매입개방 FL 2/32W</v>
          </cell>
          <cell r="B105" t="str">
            <v>조명기구 A TYPE</v>
          </cell>
          <cell r="C105" t="str">
            <v>매입개방 FL 2/32W</v>
          </cell>
          <cell r="D105" t="str">
            <v>EA</v>
          </cell>
          <cell r="E105">
            <v>0</v>
          </cell>
          <cell r="F105">
            <v>0</v>
          </cell>
          <cell r="G105">
            <v>51</v>
          </cell>
          <cell r="H105">
            <v>0</v>
          </cell>
          <cell r="I105">
            <v>0</v>
          </cell>
          <cell r="J105">
            <v>51</v>
          </cell>
          <cell r="K105" t="str">
            <v>x</v>
          </cell>
          <cell r="L105">
            <v>1</v>
          </cell>
          <cell r="M105" t="str">
            <v>=</v>
          </cell>
          <cell r="N105">
            <v>51</v>
          </cell>
          <cell r="O105" t="str">
            <v>전기1-6</v>
          </cell>
        </row>
        <row r="106">
          <cell r="A106" t="str">
            <v>조명기구 C TYPE파라보릭 FL 2/32W</v>
          </cell>
          <cell r="B106" t="str">
            <v>조명기구 C TYPE</v>
          </cell>
          <cell r="C106" t="str">
            <v>파라보릭 FL 2/32W</v>
          </cell>
          <cell r="D106" t="str">
            <v>EA</v>
          </cell>
          <cell r="E106">
            <v>0</v>
          </cell>
          <cell r="F106">
            <v>0</v>
          </cell>
          <cell r="G106">
            <v>66</v>
          </cell>
          <cell r="H106">
            <v>0</v>
          </cell>
          <cell r="I106">
            <v>0</v>
          </cell>
          <cell r="J106">
            <v>66</v>
          </cell>
          <cell r="K106" t="str">
            <v>x</v>
          </cell>
          <cell r="L106">
            <v>1</v>
          </cell>
          <cell r="M106" t="str">
            <v>=</v>
          </cell>
          <cell r="N106">
            <v>66</v>
          </cell>
          <cell r="O106" t="str">
            <v>전기1-6</v>
          </cell>
        </row>
        <row r="107">
          <cell r="A107" t="str">
            <v>조명기구 D TYPE매입프리즘 FL 1/32W</v>
          </cell>
          <cell r="B107" t="str">
            <v>조명기구 D TYPE</v>
          </cell>
          <cell r="C107" t="str">
            <v>매입프리즘 FL 1/32W</v>
          </cell>
          <cell r="D107" t="str">
            <v>EA</v>
          </cell>
          <cell r="E107">
            <v>0</v>
          </cell>
          <cell r="F107">
            <v>0</v>
          </cell>
          <cell r="G107">
            <v>32</v>
          </cell>
          <cell r="H107">
            <v>0</v>
          </cell>
          <cell r="I107">
            <v>0</v>
          </cell>
          <cell r="J107">
            <v>32</v>
          </cell>
          <cell r="K107" t="str">
            <v>x</v>
          </cell>
          <cell r="L107">
            <v>1</v>
          </cell>
          <cell r="M107" t="str">
            <v>=</v>
          </cell>
          <cell r="N107">
            <v>32</v>
          </cell>
          <cell r="O107" t="str">
            <v>전기1-6</v>
          </cell>
        </row>
        <row r="108">
          <cell r="A108" t="str">
            <v>조명기구 E TYPE직부아크릴 FL 1/32W</v>
          </cell>
          <cell r="B108" t="str">
            <v>조명기구 E TYPE</v>
          </cell>
          <cell r="C108" t="str">
            <v>직부아크릴 FL 1/32W</v>
          </cell>
          <cell r="D108" t="str">
            <v>EA</v>
          </cell>
          <cell r="E108">
            <v>0</v>
          </cell>
          <cell r="F108">
            <v>0</v>
          </cell>
          <cell r="G108">
            <v>14</v>
          </cell>
          <cell r="H108">
            <v>0</v>
          </cell>
          <cell r="I108">
            <v>0</v>
          </cell>
          <cell r="J108">
            <v>14</v>
          </cell>
          <cell r="K108" t="str">
            <v>x</v>
          </cell>
          <cell r="L108">
            <v>1</v>
          </cell>
          <cell r="M108" t="str">
            <v>=</v>
          </cell>
          <cell r="N108">
            <v>14</v>
          </cell>
          <cell r="O108" t="str">
            <v>전기1-6</v>
          </cell>
        </row>
        <row r="109">
          <cell r="A109" t="str">
            <v>조명기구 F TYPE갓등(P/P) FL 2/32W</v>
          </cell>
          <cell r="B109" t="str">
            <v>조명기구 F TYPE</v>
          </cell>
          <cell r="C109" t="str">
            <v>갓등(P/P) FL 2/32W</v>
          </cell>
          <cell r="D109" t="str">
            <v>EA</v>
          </cell>
          <cell r="E109">
            <v>0</v>
          </cell>
          <cell r="F109">
            <v>0</v>
          </cell>
          <cell r="G109">
            <v>24</v>
          </cell>
          <cell r="H109">
            <v>0</v>
          </cell>
          <cell r="I109">
            <v>0</v>
          </cell>
          <cell r="J109">
            <v>24</v>
          </cell>
          <cell r="K109" t="str">
            <v>x</v>
          </cell>
          <cell r="L109">
            <v>1</v>
          </cell>
          <cell r="M109" t="str">
            <v>=</v>
          </cell>
          <cell r="N109">
            <v>24</v>
          </cell>
          <cell r="O109" t="str">
            <v>전기1-6</v>
          </cell>
        </row>
        <row r="110">
          <cell r="A110" t="str">
            <v>조명기구 G TYPE갓등(P/P) FL 1/32W</v>
          </cell>
          <cell r="B110" t="str">
            <v>조명기구 G TYPE</v>
          </cell>
          <cell r="C110" t="str">
            <v>갓등(P/P) FL 1/32W</v>
          </cell>
          <cell r="D110" t="str">
            <v>EA</v>
          </cell>
          <cell r="E110">
            <v>0</v>
          </cell>
          <cell r="F110">
            <v>0</v>
          </cell>
          <cell r="G110">
            <v>10</v>
          </cell>
          <cell r="H110">
            <v>0</v>
          </cell>
          <cell r="I110">
            <v>0</v>
          </cell>
          <cell r="J110">
            <v>10</v>
          </cell>
          <cell r="K110" t="str">
            <v>x</v>
          </cell>
          <cell r="L110">
            <v>1</v>
          </cell>
          <cell r="M110" t="str">
            <v>=</v>
          </cell>
          <cell r="N110">
            <v>10</v>
          </cell>
          <cell r="O110" t="str">
            <v>전기1-6</v>
          </cell>
        </row>
        <row r="111">
          <cell r="A111" t="str">
            <v>조명기구 H TYPE직갓등 FL 1/32W</v>
          </cell>
          <cell r="B111" t="str">
            <v>조명기구 H TYPE</v>
          </cell>
          <cell r="C111" t="str">
            <v>직갓등 FL 1/32W</v>
          </cell>
          <cell r="D111" t="str">
            <v>EA</v>
          </cell>
          <cell r="E111">
            <v>0</v>
          </cell>
          <cell r="F111">
            <v>0</v>
          </cell>
          <cell r="G111">
            <v>4</v>
          </cell>
          <cell r="H111">
            <v>0</v>
          </cell>
          <cell r="I111">
            <v>0</v>
          </cell>
          <cell r="J111">
            <v>4</v>
          </cell>
          <cell r="K111" t="str">
            <v>x</v>
          </cell>
          <cell r="L111">
            <v>1</v>
          </cell>
          <cell r="M111" t="str">
            <v>=</v>
          </cell>
          <cell r="N111">
            <v>4</v>
          </cell>
          <cell r="O111" t="str">
            <v>전기1-6</v>
          </cell>
        </row>
        <row r="112">
          <cell r="A112" t="str">
            <v>조명기구 J TYPE원형방등 FCL 32W+40W</v>
          </cell>
          <cell r="B112" t="str">
            <v>조명기구 J TYPE</v>
          </cell>
          <cell r="C112" t="str">
            <v>원형방등 FCL 32W+40W</v>
          </cell>
          <cell r="D112" t="str">
            <v>EA</v>
          </cell>
          <cell r="E112">
            <v>0</v>
          </cell>
          <cell r="F112">
            <v>0</v>
          </cell>
          <cell r="G112">
            <v>35</v>
          </cell>
          <cell r="H112">
            <v>0</v>
          </cell>
          <cell r="I112">
            <v>0</v>
          </cell>
          <cell r="J112">
            <v>35</v>
          </cell>
          <cell r="K112" t="str">
            <v>x</v>
          </cell>
          <cell r="L112">
            <v>1</v>
          </cell>
          <cell r="M112" t="str">
            <v>=</v>
          </cell>
          <cell r="N112">
            <v>35</v>
          </cell>
          <cell r="O112" t="str">
            <v>전기1-6</v>
          </cell>
        </row>
        <row r="113">
          <cell r="A113" t="str">
            <v>조명기구 K TYPE매입등 FUL 2/13W</v>
          </cell>
          <cell r="B113" t="str">
            <v>조명기구 K TYPE</v>
          </cell>
          <cell r="C113" t="str">
            <v>매입등 FUL 2/13W</v>
          </cell>
          <cell r="D113" t="str">
            <v>EA</v>
          </cell>
          <cell r="E113">
            <v>0</v>
          </cell>
          <cell r="F113">
            <v>0</v>
          </cell>
          <cell r="G113">
            <v>60</v>
          </cell>
          <cell r="H113">
            <v>0</v>
          </cell>
          <cell r="I113">
            <v>0</v>
          </cell>
          <cell r="J113">
            <v>60</v>
          </cell>
          <cell r="K113" t="str">
            <v>x</v>
          </cell>
          <cell r="L113">
            <v>1</v>
          </cell>
          <cell r="M113" t="str">
            <v>=</v>
          </cell>
          <cell r="N113">
            <v>60</v>
          </cell>
          <cell r="O113" t="str">
            <v>전기1-6</v>
          </cell>
        </row>
        <row r="114">
          <cell r="A114" t="str">
            <v>조명기구 L TYPE매입등 FUL 1/13W</v>
          </cell>
          <cell r="B114" t="str">
            <v>조명기구 L TYPE</v>
          </cell>
          <cell r="C114" t="str">
            <v>매입등 FUL 1/13W</v>
          </cell>
          <cell r="D114" t="str">
            <v>EA</v>
          </cell>
          <cell r="E114">
            <v>0</v>
          </cell>
          <cell r="F114">
            <v>0</v>
          </cell>
          <cell r="G114">
            <v>8</v>
          </cell>
          <cell r="H114">
            <v>0</v>
          </cell>
          <cell r="I114">
            <v>0</v>
          </cell>
          <cell r="J114">
            <v>8</v>
          </cell>
          <cell r="K114" t="str">
            <v>x</v>
          </cell>
          <cell r="L114">
            <v>1</v>
          </cell>
          <cell r="M114" t="str">
            <v>=</v>
          </cell>
          <cell r="N114">
            <v>8</v>
          </cell>
          <cell r="O114" t="str">
            <v>전기1-6</v>
          </cell>
        </row>
        <row r="115">
          <cell r="A115" t="str">
            <v>조명기구 M TYPE쎈서등 IL 60W</v>
          </cell>
          <cell r="B115" t="str">
            <v>조명기구 M TYPE</v>
          </cell>
          <cell r="C115" t="str">
            <v>쎈서등 IL 60W</v>
          </cell>
          <cell r="D115" t="str">
            <v>EA</v>
          </cell>
          <cell r="E115">
            <v>0</v>
          </cell>
          <cell r="F115">
            <v>0</v>
          </cell>
          <cell r="G115">
            <v>34</v>
          </cell>
          <cell r="H115">
            <v>0</v>
          </cell>
          <cell r="I115">
            <v>0</v>
          </cell>
          <cell r="J115">
            <v>34</v>
          </cell>
          <cell r="K115" t="str">
            <v>x</v>
          </cell>
          <cell r="L115">
            <v>1</v>
          </cell>
          <cell r="M115" t="str">
            <v>=</v>
          </cell>
          <cell r="N115">
            <v>34</v>
          </cell>
          <cell r="O115" t="str">
            <v>전기1-6</v>
          </cell>
        </row>
        <row r="116">
          <cell r="A116" t="str">
            <v>조명기구 N TYPE직부등 IL 60W</v>
          </cell>
          <cell r="B116" t="str">
            <v>조명기구 N TYPE</v>
          </cell>
          <cell r="C116" t="str">
            <v>직부등 IL 60W</v>
          </cell>
          <cell r="D116" t="str">
            <v>EA</v>
          </cell>
          <cell r="E116">
            <v>0</v>
          </cell>
          <cell r="F116">
            <v>0</v>
          </cell>
          <cell r="G116">
            <v>21</v>
          </cell>
          <cell r="H116">
            <v>0</v>
          </cell>
          <cell r="I116">
            <v>0</v>
          </cell>
          <cell r="J116">
            <v>21</v>
          </cell>
          <cell r="K116" t="str">
            <v>x</v>
          </cell>
          <cell r="L116">
            <v>1</v>
          </cell>
          <cell r="M116" t="str">
            <v>=</v>
          </cell>
          <cell r="N116">
            <v>21</v>
          </cell>
          <cell r="O116" t="str">
            <v>전기1-6</v>
          </cell>
        </row>
        <row r="117">
          <cell r="A117" t="str">
            <v>조명기구 O TYPE원형벽등 IL 60W</v>
          </cell>
          <cell r="B117" t="str">
            <v>조명기구 O TYPE</v>
          </cell>
          <cell r="C117" t="str">
            <v>원형벽등 IL 60W</v>
          </cell>
          <cell r="D117" t="str">
            <v>EA</v>
          </cell>
          <cell r="E117">
            <v>0</v>
          </cell>
          <cell r="F117">
            <v>0</v>
          </cell>
          <cell r="G117">
            <v>10</v>
          </cell>
          <cell r="H117">
            <v>0</v>
          </cell>
          <cell r="I117">
            <v>0</v>
          </cell>
          <cell r="J117">
            <v>10</v>
          </cell>
          <cell r="K117" t="str">
            <v>x</v>
          </cell>
          <cell r="L117">
            <v>1</v>
          </cell>
          <cell r="M117" t="str">
            <v>=</v>
          </cell>
          <cell r="N117">
            <v>10</v>
          </cell>
          <cell r="O117" t="str">
            <v>전기1-6</v>
          </cell>
        </row>
        <row r="118">
          <cell r="A118" t="str">
            <v>조명기구 P TYPE벽부등 IL 100W</v>
          </cell>
          <cell r="B118" t="str">
            <v>조명기구 P TYPE</v>
          </cell>
          <cell r="C118" t="str">
            <v>벽부등 IL 100W</v>
          </cell>
          <cell r="D118" t="str">
            <v>EA</v>
          </cell>
          <cell r="E118">
            <v>0</v>
          </cell>
          <cell r="F118">
            <v>0</v>
          </cell>
          <cell r="G118">
            <v>13</v>
          </cell>
          <cell r="H118">
            <v>0</v>
          </cell>
          <cell r="I118">
            <v>0</v>
          </cell>
          <cell r="J118">
            <v>13</v>
          </cell>
          <cell r="K118" t="str">
            <v>x</v>
          </cell>
          <cell r="L118">
            <v>1</v>
          </cell>
          <cell r="M118" t="str">
            <v>=</v>
          </cell>
          <cell r="N118">
            <v>13</v>
          </cell>
          <cell r="O118" t="str">
            <v>전기1-6</v>
          </cell>
        </row>
        <row r="119">
          <cell r="A119" t="str">
            <v>조명기구 Q TYPE매입등 IL 30W</v>
          </cell>
          <cell r="B119" t="str">
            <v>조명기구 Q TYPE</v>
          </cell>
          <cell r="C119" t="str">
            <v>매입등 IL 30W</v>
          </cell>
          <cell r="D119" t="str">
            <v>EA</v>
          </cell>
          <cell r="E119">
            <v>0</v>
          </cell>
          <cell r="F119">
            <v>0</v>
          </cell>
          <cell r="G119">
            <v>34</v>
          </cell>
          <cell r="H119">
            <v>0</v>
          </cell>
          <cell r="I119">
            <v>0</v>
          </cell>
          <cell r="J119">
            <v>34</v>
          </cell>
          <cell r="K119" t="str">
            <v>x</v>
          </cell>
          <cell r="L119">
            <v>1</v>
          </cell>
          <cell r="M119" t="str">
            <v>=</v>
          </cell>
          <cell r="N119">
            <v>34</v>
          </cell>
          <cell r="O119" t="str">
            <v>전기1-6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총괄"/>
      <sheetName val="40단가산출서"/>
      <sheetName val="40인공산출서"/>
      <sheetName val="40산출기초"/>
      <sheetName val="40집계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견적단가"/>
      <sheetName val="#REF"/>
      <sheetName val="을"/>
      <sheetName val="MOTOR"/>
      <sheetName val="단가산출서40"/>
      <sheetName val="일위목록"/>
      <sheetName val="노임단가"/>
      <sheetName val="자재단가"/>
      <sheetName val="금액내역서"/>
      <sheetName val="Sheet3"/>
      <sheetName val="단가"/>
      <sheetName val="경영상태"/>
      <sheetName val="DATA"/>
    </sheetNames>
    <sheetDataSet>
      <sheetData sheetId="0" refreshError="1">
        <row r="4">
          <cell r="C4" t="str">
            <v>9. 새마을 차고 전력설비 신설</v>
          </cell>
        </row>
        <row r="5">
          <cell r="A5" t="str">
            <v>40신_1A</v>
          </cell>
          <cell r="B5" t="str">
            <v>40신_1</v>
          </cell>
          <cell r="C5" t="str">
            <v>1, 고압반신설</v>
          </cell>
          <cell r="D5" t="str">
            <v>HV-1(DS-AS)</v>
          </cell>
          <cell r="E5" t="str">
            <v>면</v>
          </cell>
          <cell r="F5">
            <v>1</v>
          </cell>
          <cell r="G5">
            <v>0</v>
          </cell>
          <cell r="H5">
            <v>0</v>
          </cell>
          <cell r="I5">
            <v>494394</v>
          </cell>
          <cell r="J5">
            <v>494394</v>
          </cell>
          <cell r="K5">
            <v>14789</v>
          </cell>
          <cell r="L5">
            <v>14789</v>
          </cell>
          <cell r="M5">
            <v>509183</v>
          </cell>
          <cell r="N5">
            <v>509183</v>
          </cell>
          <cell r="O5" t="str">
            <v>관급</v>
          </cell>
        </row>
        <row r="6">
          <cell r="A6" t="str">
            <v>40신_2A</v>
          </cell>
          <cell r="B6" t="str">
            <v>40신_2</v>
          </cell>
          <cell r="C6" t="str">
            <v>2. 변압기신설</v>
          </cell>
          <cell r="D6" t="str">
            <v>TR-1 3상 200KVA 380/220V</v>
          </cell>
          <cell r="E6" t="str">
            <v>면</v>
          </cell>
          <cell r="F6">
            <v>1</v>
          </cell>
          <cell r="G6">
            <v>0</v>
          </cell>
          <cell r="H6">
            <v>0</v>
          </cell>
          <cell r="I6">
            <v>772910</v>
          </cell>
          <cell r="J6">
            <v>772910</v>
          </cell>
          <cell r="K6">
            <v>25734</v>
          </cell>
          <cell r="L6">
            <v>25734</v>
          </cell>
          <cell r="M6">
            <v>798644</v>
          </cell>
          <cell r="N6">
            <v>798644</v>
          </cell>
          <cell r="O6" t="str">
            <v>관급</v>
          </cell>
        </row>
        <row r="7">
          <cell r="A7" t="str">
            <v>40신_3A</v>
          </cell>
          <cell r="B7" t="str">
            <v>40신_3</v>
          </cell>
          <cell r="C7" t="str">
            <v>3. 변압기신설</v>
          </cell>
          <cell r="D7" t="str">
            <v>TR-2 3상 300KVA 380/220V</v>
          </cell>
          <cell r="E7" t="str">
            <v>면</v>
          </cell>
          <cell r="F7">
            <v>1</v>
          </cell>
          <cell r="G7">
            <v>0</v>
          </cell>
          <cell r="H7">
            <v>0</v>
          </cell>
          <cell r="I7">
            <v>772910</v>
          </cell>
          <cell r="J7">
            <v>772910</v>
          </cell>
          <cell r="K7">
            <v>22177</v>
          </cell>
          <cell r="L7">
            <v>22177</v>
          </cell>
          <cell r="M7">
            <v>795087</v>
          </cell>
          <cell r="N7">
            <v>795087</v>
          </cell>
          <cell r="O7" t="str">
            <v>관급</v>
          </cell>
        </row>
        <row r="8">
          <cell r="A8" t="str">
            <v>40신_4A</v>
          </cell>
          <cell r="B8" t="str">
            <v>40신_4</v>
          </cell>
          <cell r="C8" t="str">
            <v>4. 변압기신설</v>
          </cell>
          <cell r="D8" t="str">
            <v>TR-3 3상 300KVA 220V</v>
          </cell>
          <cell r="E8" t="str">
            <v>면</v>
          </cell>
          <cell r="F8">
            <v>1</v>
          </cell>
          <cell r="G8">
            <v>0</v>
          </cell>
          <cell r="H8">
            <v>0</v>
          </cell>
          <cell r="I8">
            <v>772910</v>
          </cell>
          <cell r="J8">
            <v>772910</v>
          </cell>
          <cell r="K8">
            <v>22177</v>
          </cell>
          <cell r="L8">
            <v>22177</v>
          </cell>
          <cell r="M8">
            <v>795087</v>
          </cell>
          <cell r="N8">
            <v>795087</v>
          </cell>
          <cell r="O8" t="str">
            <v>관급</v>
          </cell>
        </row>
        <row r="9">
          <cell r="A9" t="str">
            <v>40신_5A</v>
          </cell>
          <cell r="B9" t="str">
            <v>40신_5</v>
          </cell>
          <cell r="C9" t="str">
            <v>5. 변압기신설</v>
          </cell>
          <cell r="D9" t="str">
            <v>TR-4 3상 300KVA 440V</v>
          </cell>
          <cell r="E9" t="str">
            <v>면</v>
          </cell>
          <cell r="F9">
            <v>1</v>
          </cell>
          <cell r="G9">
            <v>0</v>
          </cell>
          <cell r="H9">
            <v>0</v>
          </cell>
          <cell r="I9">
            <v>772910</v>
          </cell>
          <cell r="J9">
            <v>772910</v>
          </cell>
          <cell r="K9">
            <v>22177</v>
          </cell>
          <cell r="L9">
            <v>22177</v>
          </cell>
          <cell r="M9">
            <v>795087</v>
          </cell>
          <cell r="N9">
            <v>795087</v>
          </cell>
          <cell r="O9" t="str">
            <v>관급</v>
          </cell>
        </row>
        <row r="10">
          <cell r="A10" t="str">
            <v>40신_6A</v>
          </cell>
          <cell r="B10" t="str">
            <v>40신_6</v>
          </cell>
          <cell r="C10" t="str">
            <v>6. 배전반신설</v>
          </cell>
          <cell r="D10" t="str">
            <v>LV-1</v>
          </cell>
          <cell r="E10" t="str">
            <v>면</v>
          </cell>
          <cell r="F10">
            <v>1</v>
          </cell>
          <cell r="G10">
            <v>0</v>
          </cell>
          <cell r="H10">
            <v>0</v>
          </cell>
          <cell r="I10">
            <v>330524</v>
          </cell>
          <cell r="J10">
            <v>330524</v>
          </cell>
          <cell r="K10">
            <v>9247</v>
          </cell>
          <cell r="L10">
            <v>9247</v>
          </cell>
          <cell r="M10">
            <v>339771</v>
          </cell>
          <cell r="N10">
            <v>339771</v>
          </cell>
          <cell r="O10" t="str">
            <v>관급</v>
          </cell>
        </row>
        <row r="11">
          <cell r="A11" t="str">
            <v>40신_7A</v>
          </cell>
          <cell r="B11" t="str">
            <v>40신_7</v>
          </cell>
          <cell r="C11" t="str">
            <v>7. 배전반신설</v>
          </cell>
          <cell r="D11" t="str">
            <v>LV-2</v>
          </cell>
          <cell r="E11" t="str">
            <v>면</v>
          </cell>
          <cell r="F11">
            <v>1</v>
          </cell>
          <cell r="G11">
            <v>0</v>
          </cell>
          <cell r="H11">
            <v>0</v>
          </cell>
          <cell r="I11">
            <v>330524</v>
          </cell>
          <cell r="J11">
            <v>330524</v>
          </cell>
          <cell r="K11">
            <v>9247</v>
          </cell>
          <cell r="L11">
            <v>9247</v>
          </cell>
          <cell r="M11">
            <v>339771</v>
          </cell>
          <cell r="N11">
            <v>339771</v>
          </cell>
          <cell r="O11" t="str">
            <v>관급</v>
          </cell>
        </row>
        <row r="12">
          <cell r="A12" t="str">
            <v>40신_8A</v>
          </cell>
          <cell r="B12" t="str">
            <v>40신_8</v>
          </cell>
          <cell r="C12" t="str">
            <v>8. 배전반신설</v>
          </cell>
          <cell r="D12" t="str">
            <v>LV-3</v>
          </cell>
          <cell r="E12" t="str">
            <v>면</v>
          </cell>
          <cell r="F12">
            <v>1</v>
          </cell>
          <cell r="G12">
            <v>0</v>
          </cell>
          <cell r="H12">
            <v>0</v>
          </cell>
          <cell r="I12">
            <v>330524</v>
          </cell>
          <cell r="J12">
            <v>330524</v>
          </cell>
          <cell r="K12">
            <v>9247</v>
          </cell>
          <cell r="L12">
            <v>9247</v>
          </cell>
          <cell r="M12">
            <v>339771</v>
          </cell>
          <cell r="N12">
            <v>339771</v>
          </cell>
          <cell r="O12" t="str">
            <v>관급</v>
          </cell>
        </row>
        <row r="13">
          <cell r="A13" t="str">
            <v>40신_9A</v>
          </cell>
          <cell r="B13" t="str">
            <v>40신_9</v>
          </cell>
          <cell r="C13" t="str">
            <v>9. 배전반신설</v>
          </cell>
          <cell r="D13" t="str">
            <v>LV-4</v>
          </cell>
          <cell r="E13" t="str">
            <v>면</v>
          </cell>
          <cell r="F13">
            <v>1</v>
          </cell>
          <cell r="G13">
            <v>0</v>
          </cell>
          <cell r="H13">
            <v>0</v>
          </cell>
          <cell r="I13">
            <v>330524</v>
          </cell>
          <cell r="J13">
            <v>330524</v>
          </cell>
          <cell r="K13">
            <v>9247</v>
          </cell>
          <cell r="L13">
            <v>9247</v>
          </cell>
          <cell r="M13">
            <v>339771</v>
          </cell>
          <cell r="N13">
            <v>339771</v>
          </cell>
          <cell r="O13" t="str">
            <v>관급</v>
          </cell>
        </row>
        <row r="14">
          <cell r="A14" t="str">
            <v>40신_10A</v>
          </cell>
          <cell r="B14" t="str">
            <v>40신_10</v>
          </cell>
          <cell r="C14" t="str">
            <v>10. 분전반 신설(LS-A, LS-E)</v>
          </cell>
          <cell r="D14" t="str">
            <v>SUS 노출 18회로</v>
          </cell>
          <cell r="E14" t="str">
            <v>면</v>
          </cell>
          <cell r="F14">
            <v>2</v>
          </cell>
          <cell r="G14">
            <v>1249413</v>
          </cell>
          <cell r="H14">
            <v>2498826</v>
          </cell>
          <cell r="I14">
            <v>280889</v>
          </cell>
          <cell r="J14">
            <v>561778</v>
          </cell>
          <cell r="K14">
            <v>7476</v>
          </cell>
          <cell r="L14">
            <v>14952</v>
          </cell>
          <cell r="M14">
            <v>1537778</v>
          </cell>
          <cell r="N14">
            <v>3075556</v>
          </cell>
        </row>
        <row r="15">
          <cell r="A15" t="str">
            <v>40신_11A</v>
          </cell>
          <cell r="B15" t="str">
            <v>40신_11</v>
          </cell>
          <cell r="C15" t="str">
            <v>11. 분전반 신설(LS-B, LS-D)</v>
          </cell>
          <cell r="D15" t="str">
            <v>SUS 노출 24회로</v>
          </cell>
          <cell r="E15" t="str">
            <v>면</v>
          </cell>
          <cell r="F15">
            <v>2</v>
          </cell>
          <cell r="G15">
            <v>1519390</v>
          </cell>
          <cell r="H15">
            <v>3038780</v>
          </cell>
          <cell r="I15">
            <v>361524</v>
          </cell>
          <cell r="J15">
            <v>723048</v>
          </cell>
          <cell r="K15">
            <v>10146</v>
          </cell>
          <cell r="L15">
            <v>20292</v>
          </cell>
          <cell r="M15">
            <v>1891060</v>
          </cell>
          <cell r="N15">
            <v>3782120</v>
          </cell>
        </row>
        <row r="16">
          <cell r="A16" t="str">
            <v>40신_12A</v>
          </cell>
          <cell r="B16" t="str">
            <v>40신_12</v>
          </cell>
          <cell r="C16" t="str">
            <v>12. 분전반 신설(LS-C)</v>
          </cell>
          <cell r="D16" t="str">
            <v>SUS 노출 16회로</v>
          </cell>
          <cell r="E16" t="str">
            <v>면</v>
          </cell>
          <cell r="F16">
            <v>1</v>
          </cell>
          <cell r="G16">
            <v>1175149</v>
          </cell>
          <cell r="H16">
            <v>1175149</v>
          </cell>
          <cell r="I16">
            <v>254188</v>
          </cell>
          <cell r="J16">
            <v>254188</v>
          </cell>
          <cell r="K16">
            <v>6942</v>
          </cell>
          <cell r="L16">
            <v>6942</v>
          </cell>
          <cell r="M16">
            <v>1436279</v>
          </cell>
          <cell r="N16">
            <v>1436279</v>
          </cell>
        </row>
        <row r="17">
          <cell r="A17" t="str">
            <v>40신_13A</v>
          </cell>
          <cell r="B17" t="str">
            <v>40신_13</v>
          </cell>
          <cell r="C17" t="str">
            <v>13. 분전반 신설(LS-F)</v>
          </cell>
          <cell r="D17" t="str">
            <v>SUS 노출 16회로</v>
          </cell>
          <cell r="E17" t="str">
            <v>면</v>
          </cell>
          <cell r="F17">
            <v>1</v>
          </cell>
          <cell r="G17">
            <v>1137327</v>
          </cell>
          <cell r="H17">
            <v>1137327</v>
          </cell>
          <cell r="I17">
            <v>261130</v>
          </cell>
          <cell r="J17">
            <v>261130</v>
          </cell>
          <cell r="K17">
            <v>6408</v>
          </cell>
          <cell r="L17">
            <v>6408</v>
          </cell>
          <cell r="M17">
            <v>1404865</v>
          </cell>
          <cell r="N17">
            <v>1404865</v>
          </cell>
        </row>
        <row r="18">
          <cell r="A18" t="str">
            <v>40신_14A</v>
          </cell>
          <cell r="B18" t="str">
            <v>40신_14</v>
          </cell>
          <cell r="C18" t="str">
            <v>14. 분전반 신설(LS-G)</v>
          </cell>
          <cell r="D18" t="str">
            <v>SUS 노출 14회로</v>
          </cell>
          <cell r="E18" t="str">
            <v>면</v>
          </cell>
          <cell r="F18">
            <v>1</v>
          </cell>
          <cell r="G18">
            <v>1064964</v>
          </cell>
          <cell r="H18">
            <v>1064964</v>
          </cell>
          <cell r="I18">
            <v>233896</v>
          </cell>
          <cell r="J18">
            <v>233896</v>
          </cell>
          <cell r="K18">
            <v>5874</v>
          </cell>
          <cell r="L18">
            <v>5874</v>
          </cell>
          <cell r="M18">
            <v>1304734</v>
          </cell>
          <cell r="N18">
            <v>1304734</v>
          </cell>
        </row>
        <row r="19">
          <cell r="A19" t="str">
            <v>40신_15A</v>
          </cell>
          <cell r="B19" t="str">
            <v>40신_15</v>
          </cell>
          <cell r="C19" t="str">
            <v>15. 분전반 신설(LS-W1~W8)</v>
          </cell>
          <cell r="D19" t="str">
            <v>SUS 노출 8회로</v>
          </cell>
          <cell r="E19" t="str">
            <v>면</v>
          </cell>
          <cell r="F19">
            <v>8</v>
          </cell>
          <cell r="G19">
            <v>713416</v>
          </cell>
          <cell r="H19">
            <v>5707328</v>
          </cell>
          <cell r="I19">
            <v>207729</v>
          </cell>
          <cell r="J19">
            <v>1661832</v>
          </cell>
          <cell r="K19">
            <v>5874</v>
          </cell>
          <cell r="L19">
            <v>46992</v>
          </cell>
          <cell r="M19">
            <v>927019</v>
          </cell>
          <cell r="N19">
            <v>7416152</v>
          </cell>
        </row>
        <row r="20">
          <cell r="A20" t="str">
            <v>40신_16A</v>
          </cell>
          <cell r="B20" t="str">
            <v>40신_16</v>
          </cell>
          <cell r="C20" t="str">
            <v>16. 분전반 신설(LS-M1~M3)</v>
          </cell>
          <cell r="D20" t="str">
            <v>SUS 노출 1회로</v>
          </cell>
          <cell r="E20" t="str">
            <v>면</v>
          </cell>
          <cell r="F20">
            <v>3</v>
          </cell>
          <cell r="G20">
            <v>135804</v>
          </cell>
          <cell r="H20">
            <v>407412</v>
          </cell>
          <cell r="I20">
            <v>42186</v>
          </cell>
          <cell r="J20">
            <v>126558</v>
          </cell>
          <cell r="K20">
            <v>1068</v>
          </cell>
          <cell r="L20">
            <v>3204</v>
          </cell>
          <cell r="M20">
            <v>179058</v>
          </cell>
          <cell r="N20">
            <v>537174</v>
          </cell>
        </row>
        <row r="21">
          <cell r="A21" t="str">
            <v>40신_17A</v>
          </cell>
          <cell r="B21" t="str">
            <v>40신_17</v>
          </cell>
          <cell r="C21" t="str">
            <v>17. 분전반 신설(LS-P)</v>
          </cell>
          <cell r="D21" t="str">
            <v>SUS 노출 1회로</v>
          </cell>
          <cell r="E21" t="str">
            <v>면</v>
          </cell>
          <cell r="F21">
            <v>1</v>
          </cell>
          <cell r="G21">
            <v>682518</v>
          </cell>
          <cell r="H21">
            <v>682518</v>
          </cell>
          <cell r="I21">
            <v>69955</v>
          </cell>
          <cell r="J21">
            <v>69955</v>
          </cell>
          <cell r="K21">
            <v>1602</v>
          </cell>
          <cell r="L21">
            <v>1602</v>
          </cell>
          <cell r="M21">
            <v>754075</v>
          </cell>
          <cell r="N21">
            <v>754075</v>
          </cell>
        </row>
        <row r="22">
          <cell r="A22" t="str">
            <v>40신_18A</v>
          </cell>
          <cell r="B22" t="str">
            <v>40신_18</v>
          </cell>
          <cell r="C22" t="str">
            <v>18. 분전반 신설(MCCB 3P 50/30AT)</v>
          </cell>
          <cell r="D22" t="str">
            <v>SUS 노출 1회로</v>
          </cell>
          <cell r="E22" t="str">
            <v>면</v>
          </cell>
          <cell r="F22">
            <v>2</v>
          </cell>
          <cell r="G22">
            <v>86172</v>
          </cell>
          <cell r="H22">
            <v>172344</v>
          </cell>
          <cell r="I22">
            <v>16554</v>
          </cell>
          <cell r="J22">
            <v>33108</v>
          </cell>
          <cell r="K22">
            <v>0</v>
          </cell>
          <cell r="L22">
            <v>0</v>
          </cell>
          <cell r="M22">
            <v>102726</v>
          </cell>
          <cell r="N22">
            <v>205452</v>
          </cell>
        </row>
        <row r="23">
          <cell r="A23" t="str">
            <v>40신_19A</v>
          </cell>
          <cell r="B23" t="str">
            <v>40신_19</v>
          </cell>
          <cell r="C23" t="str">
            <v>19. 분전반 신설 (MCCB 2P 100/75AT)</v>
          </cell>
          <cell r="D23" t="str">
            <v>SUS 노출 1회로</v>
          </cell>
          <cell r="E23" t="str">
            <v>면</v>
          </cell>
          <cell r="F23">
            <v>48</v>
          </cell>
          <cell r="G23">
            <v>106877</v>
          </cell>
          <cell r="H23">
            <v>5130096</v>
          </cell>
          <cell r="I23">
            <v>16554</v>
          </cell>
          <cell r="J23">
            <v>794592</v>
          </cell>
          <cell r="K23">
            <v>0</v>
          </cell>
          <cell r="L23">
            <v>0</v>
          </cell>
          <cell r="M23">
            <v>123431</v>
          </cell>
          <cell r="N23">
            <v>5924688</v>
          </cell>
        </row>
        <row r="24">
          <cell r="A24" t="str">
            <v>40신_20A</v>
          </cell>
          <cell r="B24" t="str">
            <v>40신_20</v>
          </cell>
          <cell r="C24" t="str">
            <v>20. 접지장치 신설</v>
          </cell>
          <cell r="D24" t="str">
            <v>제1종 (60 ㎟)</v>
          </cell>
          <cell r="E24" t="str">
            <v>개소</v>
          </cell>
          <cell r="F24">
            <v>2</v>
          </cell>
          <cell r="G24">
            <v>164592</v>
          </cell>
          <cell r="H24">
            <v>329184</v>
          </cell>
          <cell r="I24">
            <v>352504</v>
          </cell>
          <cell r="J24">
            <v>705008</v>
          </cell>
          <cell r="K24">
            <v>8743</v>
          </cell>
          <cell r="L24">
            <v>17486</v>
          </cell>
          <cell r="M24">
            <v>525839</v>
          </cell>
          <cell r="N24">
            <v>1051678</v>
          </cell>
        </row>
        <row r="25">
          <cell r="A25" t="str">
            <v>40신_21A</v>
          </cell>
          <cell r="B25" t="str">
            <v>40신_21</v>
          </cell>
          <cell r="C25" t="str">
            <v>21. 접지장치 신설</v>
          </cell>
          <cell r="D25" t="str">
            <v>제2종 (60 ㎟)</v>
          </cell>
          <cell r="E25" t="str">
            <v>개소</v>
          </cell>
          <cell r="F25">
            <v>1</v>
          </cell>
          <cell r="G25">
            <v>114092</v>
          </cell>
          <cell r="H25">
            <v>114092</v>
          </cell>
          <cell r="I25">
            <v>186802</v>
          </cell>
          <cell r="J25">
            <v>186802</v>
          </cell>
          <cell r="K25">
            <v>3982</v>
          </cell>
          <cell r="L25">
            <v>3982</v>
          </cell>
          <cell r="M25">
            <v>304876</v>
          </cell>
          <cell r="N25">
            <v>304876</v>
          </cell>
        </row>
        <row r="26">
          <cell r="A26" t="str">
            <v>40신_22A</v>
          </cell>
          <cell r="B26" t="str">
            <v>40신_22</v>
          </cell>
          <cell r="C26" t="str">
            <v>22. 접지장치 신설</v>
          </cell>
          <cell r="D26" t="str">
            <v>제3종 (38 ㎟)</v>
          </cell>
          <cell r="E26" t="str">
            <v>개소</v>
          </cell>
          <cell r="F26">
            <v>17</v>
          </cell>
          <cell r="G26">
            <v>60768</v>
          </cell>
          <cell r="H26">
            <v>1033056</v>
          </cell>
          <cell r="I26">
            <v>88170</v>
          </cell>
          <cell r="J26">
            <v>1498890</v>
          </cell>
          <cell r="K26">
            <v>1068</v>
          </cell>
          <cell r="L26">
            <v>18156</v>
          </cell>
          <cell r="M26">
            <v>150006</v>
          </cell>
          <cell r="N26">
            <v>2550102</v>
          </cell>
        </row>
        <row r="27">
          <cell r="A27" t="str">
            <v>40신_23A</v>
          </cell>
          <cell r="B27" t="str">
            <v>40신_23</v>
          </cell>
          <cell r="C27" t="str">
            <v>23. 접지장치 신설</v>
          </cell>
          <cell r="D27" t="str">
            <v>제3종 (60 ㎟)</v>
          </cell>
          <cell r="E27" t="str">
            <v>개소</v>
          </cell>
          <cell r="F27">
            <v>4</v>
          </cell>
          <cell r="G27">
            <v>60289</v>
          </cell>
          <cell r="H27">
            <v>241156</v>
          </cell>
          <cell r="I27">
            <v>89238</v>
          </cell>
          <cell r="J27">
            <v>356952</v>
          </cell>
          <cell r="K27">
            <v>1068</v>
          </cell>
          <cell r="L27">
            <v>4272</v>
          </cell>
          <cell r="M27">
            <v>150595</v>
          </cell>
          <cell r="N27">
            <v>602380</v>
          </cell>
        </row>
        <row r="28">
          <cell r="A28" t="str">
            <v>40신_24A</v>
          </cell>
          <cell r="B28" t="str">
            <v>40신_24</v>
          </cell>
          <cell r="C28" t="str">
            <v>24. 접지장치 신설</v>
          </cell>
          <cell r="D28" t="str">
            <v>TEST 접지 (38 ㎟)</v>
          </cell>
          <cell r="E28" t="str">
            <v>개소</v>
          </cell>
          <cell r="F28">
            <v>1</v>
          </cell>
          <cell r="G28">
            <v>14768</v>
          </cell>
          <cell r="H28">
            <v>14768</v>
          </cell>
          <cell r="I28">
            <v>49946</v>
          </cell>
          <cell r="J28">
            <v>49946</v>
          </cell>
          <cell r="K28">
            <v>0</v>
          </cell>
          <cell r="L28">
            <v>0</v>
          </cell>
          <cell r="M28">
            <v>64714</v>
          </cell>
          <cell r="N28">
            <v>64714</v>
          </cell>
        </row>
        <row r="29">
          <cell r="A29" t="str">
            <v>40신_25A</v>
          </cell>
          <cell r="B29" t="str">
            <v>40신_25</v>
          </cell>
          <cell r="C29" t="str">
            <v>25. 접지단자반 신설</v>
          </cell>
          <cell r="D29" t="str">
            <v>5 CCT</v>
          </cell>
          <cell r="E29" t="str">
            <v>면</v>
          </cell>
          <cell r="F29">
            <v>1</v>
          </cell>
          <cell r="G29">
            <v>140000</v>
          </cell>
          <cell r="H29">
            <v>140000</v>
          </cell>
          <cell r="I29">
            <v>35244</v>
          </cell>
          <cell r="J29">
            <v>35244</v>
          </cell>
          <cell r="K29">
            <v>534</v>
          </cell>
          <cell r="L29">
            <v>534</v>
          </cell>
          <cell r="M29">
            <v>175778</v>
          </cell>
          <cell r="N29">
            <v>175778</v>
          </cell>
        </row>
        <row r="30">
          <cell r="A30" t="str">
            <v>40신_26A</v>
          </cell>
          <cell r="B30" t="str">
            <v>40신_26</v>
          </cell>
          <cell r="C30" t="str">
            <v>26. 조명기구 신설</v>
          </cell>
          <cell r="D30" t="str">
            <v>TYPE 'A' FHF 2/32W</v>
          </cell>
          <cell r="E30" t="str">
            <v>개소</v>
          </cell>
          <cell r="F30">
            <v>30</v>
          </cell>
          <cell r="G30">
            <v>72446</v>
          </cell>
          <cell r="H30">
            <v>2173380</v>
          </cell>
          <cell r="I30">
            <v>36846</v>
          </cell>
          <cell r="J30">
            <v>1105380</v>
          </cell>
          <cell r="K30">
            <v>1068</v>
          </cell>
          <cell r="L30">
            <v>32040</v>
          </cell>
          <cell r="M30">
            <v>110360</v>
          </cell>
          <cell r="N30">
            <v>3310800</v>
          </cell>
        </row>
        <row r="31">
          <cell r="A31" t="str">
            <v>40신_27A</v>
          </cell>
          <cell r="B31" t="str">
            <v>40신_27</v>
          </cell>
          <cell r="C31" t="str">
            <v>27. 조명기구 신설</v>
          </cell>
          <cell r="D31" t="str">
            <v>TYPE 'N' IL 60W</v>
          </cell>
          <cell r="E31" t="str">
            <v>개소</v>
          </cell>
          <cell r="F31">
            <v>11</v>
          </cell>
          <cell r="G31">
            <v>6580</v>
          </cell>
          <cell r="H31">
            <v>72380</v>
          </cell>
          <cell r="I31">
            <v>9612</v>
          </cell>
          <cell r="J31">
            <v>105732</v>
          </cell>
          <cell r="K31">
            <v>0</v>
          </cell>
          <cell r="L31">
            <v>0</v>
          </cell>
          <cell r="M31">
            <v>16192</v>
          </cell>
          <cell r="N31">
            <v>178112</v>
          </cell>
        </row>
        <row r="32">
          <cell r="A32" t="str">
            <v>40신_28A</v>
          </cell>
          <cell r="B32" t="str">
            <v>40신_28</v>
          </cell>
          <cell r="C32" t="str">
            <v>28. 조명기구 신설</v>
          </cell>
          <cell r="D32" t="str">
            <v>TYPE 'R' FHF 1/32W</v>
          </cell>
          <cell r="E32" t="str">
            <v>식</v>
          </cell>
          <cell r="F32">
            <v>1134</v>
          </cell>
          <cell r="G32">
            <v>0</v>
          </cell>
          <cell r="H32">
            <v>0</v>
          </cell>
          <cell r="I32">
            <v>11748</v>
          </cell>
          <cell r="J32">
            <v>13322232</v>
          </cell>
          <cell r="K32">
            <v>0</v>
          </cell>
          <cell r="L32">
            <v>0</v>
          </cell>
          <cell r="M32">
            <v>11748</v>
          </cell>
          <cell r="N32">
            <v>13322232</v>
          </cell>
          <cell r="O32" t="str">
            <v>관급</v>
          </cell>
        </row>
        <row r="33">
          <cell r="A33" t="str">
            <v>40신_29A</v>
          </cell>
          <cell r="B33" t="str">
            <v>40신_29</v>
          </cell>
          <cell r="C33" t="str">
            <v>29. 조명기구 신설</v>
          </cell>
          <cell r="D33" t="str">
            <v>TYPE 'S' MH 250W</v>
          </cell>
          <cell r="E33" t="str">
            <v>개소</v>
          </cell>
          <cell r="F33">
            <v>16</v>
          </cell>
          <cell r="G33">
            <v>98000</v>
          </cell>
          <cell r="H33">
            <v>1568000</v>
          </cell>
          <cell r="I33">
            <v>80101</v>
          </cell>
          <cell r="J33">
            <v>1281616</v>
          </cell>
          <cell r="K33">
            <v>2136</v>
          </cell>
          <cell r="L33">
            <v>34176</v>
          </cell>
          <cell r="M33">
            <v>180237</v>
          </cell>
          <cell r="N33">
            <v>2883792</v>
          </cell>
        </row>
        <row r="34">
          <cell r="A34" t="str">
            <v>40신_30A</v>
          </cell>
          <cell r="B34" t="str">
            <v>40신_30</v>
          </cell>
          <cell r="C34" t="str">
            <v>30. RACE WAY 신설</v>
          </cell>
          <cell r="D34" t="str">
            <v>70x40</v>
          </cell>
          <cell r="E34" t="str">
            <v>m</v>
          </cell>
          <cell r="F34">
            <v>3126</v>
          </cell>
          <cell r="G34">
            <v>6390</v>
          </cell>
          <cell r="H34">
            <v>19976939</v>
          </cell>
          <cell r="I34">
            <v>19406</v>
          </cell>
          <cell r="J34">
            <v>60663890</v>
          </cell>
          <cell r="K34">
            <v>576</v>
          </cell>
          <cell r="L34">
            <v>1802817</v>
          </cell>
          <cell r="M34">
            <v>26372</v>
          </cell>
          <cell r="N34">
            <v>82443646</v>
          </cell>
        </row>
        <row r="35">
          <cell r="A35" t="str">
            <v>40신_31A</v>
          </cell>
          <cell r="B35" t="str">
            <v>40신_31</v>
          </cell>
          <cell r="C35" t="str">
            <v>31. 개폐기 신설</v>
          </cell>
          <cell r="D35" t="str">
            <v>1구-15A-250V</v>
          </cell>
          <cell r="E35" t="str">
            <v>개소</v>
          </cell>
          <cell r="F35">
            <v>15</v>
          </cell>
          <cell r="G35">
            <v>2070</v>
          </cell>
          <cell r="H35">
            <v>31050</v>
          </cell>
          <cell r="I35">
            <v>3738</v>
          </cell>
          <cell r="J35">
            <v>56070</v>
          </cell>
          <cell r="K35">
            <v>0</v>
          </cell>
          <cell r="L35">
            <v>0</v>
          </cell>
          <cell r="M35">
            <v>5808</v>
          </cell>
          <cell r="N35">
            <v>87120</v>
          </cell>
        </row>
        <row r="36">
          <cell r="A36" t="str">
            <v>40신_32A</v>
          </cell>
          <cell r="B36" t="str">
            <v>40신_32</v>
          </cell>
          <cell r="C36" t="str">
            <v>32. 개폐기 신설</v>
          </cell>
          <cell r="D36" t="str">
            <v>2구-15A-250V</v>
          </cell>
          <cell r="E36" t="str">
            <v>개소</v>
          </cell>
          <cell r="F36">
            <v>6</v>
          </cell>
          <cell r="G36">
            <v>2931</v>
          </cell>
          <cell r="H36">
            <v>17586</v>
          </cell>
          <cell r="I36">
            <v>4806</v>
          </cell>
          <cell r="J36">
            <v>28836</v>
          </cell>
          <cell r="K36">
            <v>0</v>
          </cell>
          <cell r="L36">
            <v>0</v>
          </cell>
          <cell r="M36">
            <v>7737</v>
          </cell>
          <cell r="N36">
            <v>46422</v>
          </cell>
        </row>
        <row r="37">
          <cell r="A37" t="str">
            <v>40신_33A</v>
          </cell>
          <cell r="B37" t="str">
            <v>40신_33</v>
          </cell>
          <cell r="C37" t="str">
            <v>33. 콘센트 신설</v>
          </cell>
          <cell r="D37" t="str">
            <v>2P-15A-250W-1구</v>
          </cell>
          <cell r="E37" t="str">
            <v>개소</v>
          </cell>
          <cell r="F37">
            <v>4</v>
          </cell>
          <cell r="G37">
            <v>1080</v>
          </cell>
          <cell r="H37">
            <v>4320</v>
          </cell>
          <cell r="I37">
            <v>4806</v>
          </cell>
          <cell r="J37">
            <v>19224</v>
          </cell>
          <cell r="K37">
            <v>0</v>
          </cell>
          <cell r="L37">
            <v>0</v>
          </cell>
          <cell r="M37">
            <v>5886</v>
          </cell>
          <cell r="N37">
            <v>23544</v>
          </cell>
        </row>
        <row r="38">
          <cell r="A38" t="str">
            <v>40신_34A</v>
          </cell>
          <cell r="B38" t="str">
            <v>40신_34</v>
          </cell>
          <cell r="C38" t="str">
            <v>34. 콘센트 신설</v>
          </cell>
          <cell r="D38" t="str">
            <v>2P-15A-250W-1구</v>
          </cell>
          <cell r="E38" t="str">
            <v>개소</v>
          </cell>
          <cell r="F38">
            <v>234</v>
          </cell>
          <cell r="G38">
            <v>12100</v>
          </cell>
          <cell r="H38">
            <v>2831400</v>
          </cell>
          <cell r="I38">
            <v>4806</v>
          </cell>
          <cell r="J38">
            <v>1124604</v>
          </cell>
          <cell r="K38">
            <v>0</v>
          </cell>
          <cell r="L38">
            <v>0</v>
          </cell>
          <cell r="M38">
            <v>16906</v>
          </cell>
          <cell r="N38">
            <v>3956004</v>
          </cell>
        </row>
        <row r="39">
          <cell r="A39" t="str">
            <v>40신_35A</v>
          </cell>
          <cell r="B39" t="str">
            <v>40신_35</v>
          </cell>
          <cell r="C39" t="str">
            <v>35. 콘센트 신설</v>
          </cell>
          <cell r="D39" t="str">
            <v>2P-15A-250W-2구</v>
          </cell>
          <cell r="E39" t="str">
            <v>개소</v>
          </cell>
          <cell r="F39">
            <v>32</v>
          </cell>
          <cell r="G39">
            <v>1364</v>
          </cell>
          <cell r="H39">
            <v>43648</v>
          </cell>
          <cell r="I39">
            <v>4806</v>
          </cell>
          <cell r="J39">
            <v>153792</v>
          </cell>
          <cell r="K39">
            <v>0</v>
          </cell>
          <cell r="L39">
            <v>0</v>
          </cell>
          <cell r="M39">
            <v>6170</v>
          </cell>
          <cell r="N39">
            <v>197440</v>
          </cell>
        </row>
        <row r="40">
          <cell r="A40" t="str">
            <v>40신_36A</v>
          </cell>
          <cell r="B40" t="str">
            <v>40신_36</v>
          </cell>
          <cell r="C40" t="str">
            <v>36. 옥내 배관 배선</v>
          </cell>
          <cell r="D40" t="str">
            <v>각  종</v>
          </cell>
          <cell r="E40" t="str">
            <v>m</v>
          </cell>
          <cell r="F40">
            <v>1</v>
          </cell>
          <cell r="G40">
            <v>18132313</v>
          </cell>
          <cell r="H40">
            <v>18132313</v>
          </cell>
          <cell r="I40">
            <v>59513812</v>
          </cell>
          <cell r="J40">
            <v>59513812</v>
          </cell>
          <cell r="K40">
            <v>1785195</v>
          </cell>
          <cell r="L40">
            <v>1785195</v>
          </cell>
          <cell r="M40">
            <v>79431320</v>
          </cell>
          <cell r="N40">
            <v>79431320</v>
          </cell>
        </row>
        <row r="41">
          <cell r="A41" t="str">
            <v>40신_37A</v>
          </cell>
          <cell r="B41" t="str">
            <v>40신_37</v>
          </cell>
          <cell r="C41" t="str">
            <v>37. 케이블 신설</v>
          </cell>
          <cell r="D41" t="str">
            <v>CV 22㎟/1C외 각종</v>
          </cell>
          <cell r="E41" t="str">
            <v>m</v>
          </cell>
          <cell r="F41">
            <v>14895</v>
          </cell>
          <cell r="G41">
            <v>1112</v>
          </cell>
          <cell r="H41">
            <v>16574374</v>
          </cell>
          <cell r="I41">
            <v>1768</v>
          </cell>
          <cell r="J41">
            <v>26339447</v>
          </cell>
          <cell r="K41">
            <v>53</v>
          </cell>
          <cell r="L41">
            <v>790000</v>
          </cell>
          <cell r="M41">
            <v>2933</v>
          </cell>
          <cell r="N41">
            <v>43703821</v>
          </cell>
        </row>
        <row r="42">
          <cell r="A42" t="str">
            <v>40신_38A</v>
          </cell>
          <cell r="B42" t="str">
            <v>40신_38</v>
          </cell>
          <cell r="C42" t="str">
            <v>38. 케이블 DUCT 신설</v>
          </cell>
          <cell r="D42" t="str">
            <v>W600xH200</v>
          </cell>
          <cell r="E42" t="str">
            <v>m</v>
          </cell>
          <cell r="F42">
            <v>6</v>
          </cell>
          <cell r="G42">
            <v>54241</v>
          </cell>
          <cell r="H42">
            <v>325448</v>
          </cell>
          <cell r="I42">
            <v>107157</v>
          </cell>
          <cell r="J42">
            <v>642947</v>
          </cell>
          <cell r="K42">
            <v>3026</v>
          </cell>
          <cell r="L42">
            <v>18156</v>
          </cell>
          <cell r="M42">
            <v>164424</v>
          </cell>
          <cell r="N42">
            <v>986551</v>
          </cell>
        </row>
        <row r="43">
          <cell r="A43" t="str">
            <v>40신_39A</v>
          </cell>
          <cell r="B43" t="str">
            <v>40신_39</v>
          </cell>
          <cell r="C43" t="str">
            <v>39. 케이블 TRAY 신설</v>
          </cell>
          <cell r="D43" t="str">
            <v>300Wx100Hx1.2t</v>
          </cell>
          <cell r="E43" t="str">
            <v>m</v>
          </cell>
          <cell r="F43">
            <v>425</v>
          </cell>
          <cell r="G43">
            <v>23385</v>
          </cell>
          <cell r="H43">
            <v>9939015</v>
          </cell>
          <cell r="I43">
            <v>18401</v>
          </cell>
          <cell r="J43">
            <v>7820711</v>
          </cell>
          <cell r="K43">
            <v>547</v>
          </cell>
          <cell r="L43">
            <v>232828</v>
          </cell>
          <cell r="M43">
            <v>42333</v>
          </cell>
          <cell r="N43">
            <v>17992554</v>
          </cell>
        </row>
        <row r="44">
          <cell r="A44" t="str">
            <v>40신_40A</v>
          </cell>
          <cell r="B44" t="str">
            <v>40신_40</v>
          </cell>
          <cell r="C44" t="str">
            <v>40. 케이블 TRAY 신설</v>
          </cell>
          <cell r="D44" t="str">
            <v>600Wx100Hx1.2t</v>
          </cell>
          <cell r="E44" t="str">
            <v>m</v>
          </cell>
          <cell r="F44">
            <v>390</v>
          </cell>
          <cell r="G44">
            <v>34081</v>
          </cell>
          <cell r="H44">
            <v>13291785</v>
          </cell>
          <cell r="I44">
            <v>33473</v>
          </cell>
          <cell r="J44">
            <v>13054543</v>
          </cell>
          <cell r="K44">
            <v>999</v>
          </cell>
          <cell r="L44">
            <v>389827</v>
          </cell>
          <cell r="M44">
            <v>26736155</v>
          </cell>
          <cell r="N44">
            <v>26736155</v>
          </cell>
        </row>
        <row r="45">
          <cell r="A45" t="str">
            <v>40신_41A</v>
          </cell>
          <cell r="B45" t="str">
            <v>40신_41</v>
          </cell>
          <cell r="C45" t="str">
            <v>41. 옥외변대기초 신설</v>
          </cell>
          <cell r="D45" t="str">
            <v>15mx5.1mx0.5m</v>
          </cell>
          <cell r="E45" t="str">
            <v>개소</v>
          </cell>
          <cell r="F45">
            <v>1</v>
          </cell>
          <cell r="G45">
            <v>2113233</v>
          </cell>
          <cell r="H45">
            <v>2113233</v>
          </cell>
          <cell r="I45">
            <v>1170989</v>
          </cell>
          <cell r="J45">
            <v>1170989</v>
          </cell>
          <cell r="K45">
            <v>25384</v>
          </cell>
          <cell r="L45">
            <v>25384</v>
          </cell>
          <cell r="M45">
            <v>3309606</v>
          </cell>
          <cell r="N45">
            <v>3309606</v>
          </cell>
        </row>
        <row r="46">
          <cell r="A46" t="str">
            <v>40신_42A</v>
          </cell>
          <cell r="B46" t="str">
            <v>40신_42</v>
          </cell>
          <cell r="C46" t="str">
            <v>42. 휀스 신설</v>
          </cell>
          <cell r="D46" t="str">
            <v>경간:2m, 높이:1.8m</v>
          </cell>
          <cell r="E46" t="str">
            <v>경간</v>
          </cell>
          <cell r="F46">
            <v>11</v>
          </cell>
          <cell r="G46">
            <v>55176</v>
          </cell>
          <cell r="H46">
            <v>606936</v>
          </cell>
          <cell r="I46">
            <v>63997</v>
          </cell>
          <cell r="J46">
            <v>703967</v>
          </cell>
          <cell r="K46">
            <v>1055</v>
          </cell>
          <cell r="L46">
            <v>11605</v>
          </cell>
          <cell r="M46">
            <v>120228</v>
          </cell>
          <cell r="N46">
            <v>1322508</v>
          </cell>
        </row>
        <row r="47">
          <cell r="A47" t="str">
            <v>40신_43A</v>
          </cell>
          <cell r="B47" t="str">
            <v>40신_43</v>
          </cell>
          <cell r="C47" t="str">
            <v>43. 조명제어 설비 신설</v>
          </cell>
          <cell r="D47" t="str">
            <v>분전반용(LS-A~LS-E)</v>
          </cell>
          <cell r="E47" t="str">
            <v>면</v>
          </cell>
          <cell r="F47">
            <v>5</v>
          </cell>
          <cell r="G47">
            <v>1318600</v>
          </cell>
          <cell r="H47">
            <v>6593000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1318600</v>
          </cell>
          <cell r="N47">
            <v>6593000</v>
          </cell>
        </row>
        <row r="48">
          <cell r="A48" t="str">
            <v>40신_44A</v>
          </cell>
          <cell r="B48" t="str">
            <v>40신_44</v>
          </cell>
          <cell r="C48" t="str">
            <v>44. 조명제어 설비 신설</v>
          </cell>
          <cell r="D48" t="str">
            <v>모 장치(LCP-M)</v>
          </cell>
          <cell r="E48" t="str">
            <v>면</v>
          </cell>
          <cell r="F48">
            <v>1</v>
          </cell>
          <cell r="G48">
            <v>2109000</v>
          </cell>
          <cell r="H48">
            <v>2109000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2109000</v>
          </cell>
          <cell r="N48">
            <v>2109000</v>
          </cell>
        </row>
        <row r="49">
          <cell r="A49" t="str">
            <v>40신_45A</v>
          </cell>
          <cell r="B49" t="str">
            <v>40신_45</v>
          </cell>
          <cell r="C49" t="str">
            <v>45. 조명제어 설비 신설</v>
          </cell>
          <cell r="D49" t="str">
            <v>모 장치(LCP-M1)</v>
          </cell>
          <cell r="E49" t="str">
            <v>면</v>
          </cell>
          <cell r="F49">
            <v>1</v>
          </cell>
          <cell r="G49">
            <v>1104000</v>
          </cell>
          <cell r="H49">
            <v>1104000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1104000</v>
          </cell>
          <cell r="N49">
            <v>1104000</v>
          </cell>
        </row>
        <row r="50">
          <cell r="A50" t="str">
            <v>40신_46A</v>
          </cell>
          <cell r="B50" t="str">
            <v>40신_46</v>
          </cell>
          <cell r="C50" t="str">
            <v>43. 조명제어 설비 신설</v>
          </cell>
          <cell r="D50" t="str">
            <v>SETTING UNIT외 각종</v>
          </cell>
          <cell r="E50" t="str">
            <v>식</v>
          </cell>
          <cell r="F50">
            <v>1</v>
          </cell>
          <cell r="G50">
            <v>775000</v>
          </cell>
          <cell r="H50">
            <v>775000</v>
          </cell>
          <cell r="I50">
            <v>1000000</v>
          </cell>
          <cell r="J50">
            <v>1000000</v>
          </cell>
          <cell r="K50">
            <v>0</v>
          </cell>
          <cell r="L50">
            <v>0</v>
          </cell>
          <cell r="M50">
            <v>1775000</v>
          </cell>
          <cell r="N50">
            <v>1775000</v>
          </cell>
        </row>
        <row r="53">
          <cell r="C53" t="str">
            <v>합   계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121169807</v>
          </cell>
          <cell r="I53">
            <v>0</v>
          </cell>
          <cell r="J53">
            <v>200568849</v>
          </cell>
          <cell r="K53">
            <v>0</v>
          </cell>
          <cell r="L53">
            <v>5416766</v>
          </cell>
          <cell r="M53">
            <v>0</v>
          </cell>
          <cell r="N53">
            <v>327155422</v>
          </cell>
        </row>
      </sheetData>
      <sheetData sheetId="1"/>
      <sheetData sheetId="2"/>
      <sheetData sheetId="3"/>
      <sheetData sheetId="4" refreshError="1">
        <row r="4">
          <cell r="A4" t="str">
            <v>강제전선관ST 16C</v>
          </cell>
          <cell r="B4" t="str">
            <v>강제전선관</v>
          </cell>
          <cell r="C4" t="str">
            <v>ST 16C</v>
          </cell>
          <cell r="D4" t="str">
            <v>m</v>
          </cell>
          <cell r="E4">
            <v>0</v>
          </cell>
          <cell r="F4">
            <v>0</v>
          </cell>
          <cell r="G4">
            <v>172.5</v>
          </cell>
          <cell r="H4">
            <v>285.5</v>
          </cell>
          <cell r="I4">
            <v>0</v>
          </cell>
          <cell r="J4">
            <v>458</v>
          </cell>
          <cell r="K4" t="str">
            <v>x</v>
          </cell>
          <cell r="L4">
            <v>1.1000000000000001</v>
          </cell>
          <cell r="M4" t="str">
            <v>=</v>
          </cell>
          <cell r="N4">
            <v>503</v>
          </cell>
          <cell r="O4" t="str">
            <v>전품1-6</v>
          </cell>
        </row>
        <row r="5">
          <cell r="A5" t="str">
            <v>강제전선관ST 22C</v>
          </cell>
          <cell r="B5" t="str">
            <v>강제전선관</v>
          </cell>
          <cell r="C5" t="str">
            <v>ST 22C</v>
          </cell>
          <cell r="D5" t="str">
            <v>m</v>
          </cell>
          <cell r="E5">
            <v>0</v>
          </cell>
          <cell r="F5">
            <v>0</v>
          </cell>
          <cell r="G5">
            <v>29.5</v>
          </cell>
          <cell r="H5">
            <v>37</v>
          </cell>
          <cell r="I5">
            <v>0</v>
          </cell>
          <cell r="J5">
            <v>66.5</v>
          </cell>
          <cell r="K5" t="str">
            <v>x</v>
          </cell>
          <cell r="L5">
            <v>1.1000000000000001</v>
          </cell>
          <cell r="M5" t="str">
            <v>=</v>
          </cell>
          <cell r="N5">
            <v>73</v>
          </cell>
          <cell r="O5" t="str">
            <v>전품1-6</v>
          </cell>
        </row>
        <row r="6">
          <cell r="A6" t="str">
            <v>강제전선관ST 28C</v>
          </cell>
          <cell r="B6" t="str">
            <v>강제전선관</v>
          </cell>
          <cell r="C6" t="str">
            <v>ST 28C</v>
          </cell>
          <cell r="D6" t="str">
            <v>m</v>
          </cell>
          <cell r="E6">
            <v>0</v>
          </cell>
          <cell r="F6">
            <v>0</v>
          </cell>
          <cell r="G6">
            <v>72</v>
          </cell>
          <cell r="H6">
            <v>2196</v>
          </cell>
          <cell r="I6">
            <v>0</v>
          </cell>
          <cell r="J6">
            <v>2268</v>
          </cell>
          <cell r="K6" t="str">
            <v>x</v>
          </cell>
          <cell r="L6">
            <v>1.1000000000000001</v>
          </cell>
          <cell r="M6" t="str">
            <v>=</v>
          </cell>
          <cell r="N6">
            <v>2494</v>
          </cell>
          <cell r="O6" t="str">
            <v>전품1-6</v>
          </cell>
        </row>
        <row r="7">
          <cell r="A7" t="str">
            <v>강제전선관ST 36C</v>
          </cell>
          <cell r="B7" t="str">
            <v>강제전선관</v>
          </cell>
          <cell r="C7" t="str">
            <v>ST 36C</v>
          </cell>
          <cell r="D7" t="str">
            <v>m</v>
          </cell>
          <cell r="E7">
            <v>0</v>
          </cell>
          <cell r="F7">
            <v>20</v>
          </cell>
          <cell r="G7">
            <v>0</v>
          </cell>
          <cell r="H7">
            <v>132</v>
          </cell>
          <cell r="I7">
            <v>0</v>
          </cell>
          <cell r="J7">
            <v>152</v>
          </cell>
          <cell r="K7" t="str">
            <v>x</v>
          </cell>
          <cell r="L7">
            <v>1.1000000000000001</v>
          </cell>
          <cell r="M7" t="str">
            <v>=</v>
          </cell>
          <cell r="N7">
            <v>167</v>
          </cell>
          <cell r="O7" t="str">
            <v>전품1-6</v>
          </cell>
        </row>
        <row r="8">
          <cell r="A8" t="str">
            <v>강제전선관ST 42C</v>
          </cell>
          <cell r="B8" t="str">
            <v>강제전선관</v>
          </cell>
          <cell r="C8" t="str">
            <v>ST 42C</v>
          </cell>
          <cell r="D8" t="str">
            <v>m</v>
          </cell>
          <cell r="E8">
            <v>0</v>
          </cell>
          <cell r="F8">
            <v>20</v>
          </cell>
          <cell r="G8">
            <v>0</v>
          </cell>
          <cell r="H8">
            <v>144</v>
          </cell>
          <cell r="I8">
            <v>0</v>
          </cell>
          <cell r="J8">
            <v>164</v>
          </cell>
          <cell r="K8" t="str">
            <v>x</v>
          </cell>
          <cell r="L8">
            <v>1.1000000000000001</v>
          </cell>
          <cell r="M8" t="str">
            <v>=</v>
          </cell>
          <cell r="N8">
            <v>180</v>
          </cell>
          <cell r="O8" t="str">
            <v>전품1-6</v>
          </cell>
        </row>
        <row r="9">
          <cell r="A9" t="str">
            <v>강제전선관ST 54C</v>
          </cell>
          <cell r="B9" t="str">
            <v>강제전선관</v>
          </cell>
          <cell r="C9" t="str">
            <v>ST 54C</v>
          </cell>
          <cell r="D9" t="str">
            <v>m</v>
          </cell>
          <cell r="E9">
            <v>0</v>
          </cell>
          <cell r="F9">
            <v>52</v>
          </cell>
          <cell r="G9">
            <v>0</v>
          </cell>
          <cell r="H9">
            <v>432</v>
          </cell>
          <cell r="I9">
            <v>0</v>
          </cell>
          <cell r="J9">
            <v>484</v>
          </cell>
          <cell r="K9" t="str">
            <v>x</v>
          </cell>
          <cell r="L9">
            <v>1.1000000000000001</v>
          </cell>
          <cell r="M9" t="str">
            <v>=</v>
          </cell>
          <cell r="N9">
            <v>532</v>
          </cell>
          <cell r="O9" t="str">
            <v>전품1-6</v>
          </cell>
        </row>
        <row r="10">
          <cell r="A10" t="str">
            <v>강제전선관ST 70C</v>
          </cell>
          <cell r="B10" t="str">
            <v>강제전선관</v>
          </cell>
          <cell r="C10" t="str">
            <v>ST 70C</v>
          </cell>
          <cell r="D10" t="str">
            <v>m</v>
          </cell>
          <cell r="E10">
            <v>0</v>
          </cell>
          <cell r="F10">
            <v>12</v>
          </cell>
          <cell r="G10">
            <v>0</v>
          </cell>
          <cell r="H10">
            <v>0</v>
          </cell>
          <cell r="I10">
            <v>0</v>
          </cell>
          <cell r="J10">
            <v>12</v>
          </cell>
          <cell r="K10" t="str">
            <v>x</v>
          </cell>
          <cell r="L10">
            <v>1.1000000000000001</v>
          </cell>
          <cell r="M10" t="str">
            <v>=</v>
          </cell>
          <cell r="N10">
            <v>13</v>
          </cell>
          <cell r="O10" t="str">
            <v>전품1-6</v>
          </cell>
        </row>
        <row r="11">
          <cell r="A11" t="str">
            <v>강제전선관ST 82C</v>
          </cell>
          <cell r="B11" t="str">
            <v>강제전선관</v>
          </cell>
          <cell r="C11" t="str">
            <v>ST 82C</v>
          </cell>
          <cell r="D11" t="str">
            <v>m</v>
          </cell>
          <cell r="E11">
            <v>0</v>
          </cell>
          <cell r="F11">
            <v>4</v>
          </cell>
          <cell r="G11">
            <v>0</v>
          </cell>
          <cell r="H11">
            <v>0</v>
          </cell>
          <cell r="I11">
            <v>0</v>
          </cell>
          <cell r="J11">
            <v>4</v>
          </cell>
          <cell r="K11" t="str">
            <v>x</v>
          </cell>
          <cell r="L11">
            <v>1.1000000000000001</v>
          </cell>
          <cell r="M11" t="str">
            <v>=</v>
          </cell>
          <cell r="N11">
            <v>4</v>
          </cell>
          <cell r="O11" t="str">
            <v>전품1-6</v>
          </cell>
        </row>
        <row r="12">
          <cell r="A12" t="str">
            <v>강제전선관ST 104C</v>
          </cell>
          <cell r="B12" t="str">
            <v>강제전선관</v>
          </cell>
          <cell r="C12" t="str">
            <v>ST 104C</v>
          </cell>
          <cell r="D12" t="str">
            <v>m</v>
          </cell>
          <cell r="E12">
            <v>0</v>
          </cell>
          <cell r="F12">
            <v>4</v>
          </cell>
          <cell r="G12">
            <v>0</v>
          </cell>
          <cell r="H12">
            <v>0</v>
          </cell>
          <cell r="I12">
            <v>0</v>
          </cell>
          <cell r="J12">
            <v>4</v>
          </cell>
          <cell r="K12" t="str">
            <v>x</v>
          </cell>
          <cell r="L12">
            <v>1.1000000000000001</v>
          </cell>
          <cell r="M12" t="str">
            <v>=</v>
          </cell>
          <cell r="N12">
            <v>4</v>
          </cell>
          <cell r="O12" t="str">
            <v>전품1-6</v>
          </cell>
        </row>
        <row r="13">
          <cell r="A13" t="str">
            <v>경질비닐전선관HI-PVC 22C</v>
          </cell>
          <cell r="B13" t="str">
            <v>경질비닐전선관</v>
          </cell>
          <cell r="C13" t="str">
            <v>HI-PVC 22C</v>
          </cell>
          <cell r="D13" t="str">
            <v>m</v>
          </cell>
          <cell r="E13">
            <v>50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50</v>
          </cell>
          <cell r="K13" t="str">
            <v>x</v>
          </cell>
          <cell r="L13">
            <v>1.1000000000000001</v>
          </cell>
          <cell r="M13" t="str">
            <v>=</v>
          </cell>
          <cell r="N13">
            <v>55</v>
          </cell>
          <cell r="O13" t="str">
            <v>전품1-6</v>
          </cell>
        </row>
        <row r="14">
          <cell r="A14" t="str">
            <v>경질비닐전선관HI-PVC 36C</v>
          </cell>
          <cell r="B14" t="str">
            <v>경질비닐전선관</v>
          </cell>
          <cell r="C14" t="str">
            <v>HI-PVC 36C</v>
          </cell>
          <cell r="D14" t="str">
            <v>m</v>
          </cell>
          <cell r="E14">
            <v>150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150</v>
          </cell>
          <cell r="K14" t="str">
            <v>x</v>
          </cell>
          <cell r="L14">
            <v>1.1000000000000001</v>
          </cell>
          <cell r="M14" t="str">
            <v>=</v>
          </cell>
          <cell r="N14">
            <v>165</v>
          </cell>
          <cell r="O14" t="str">
            <v>전품1-6</v>
          </cell>
        </row>
        <row r="15">
          <cell r="A15" t="str">
            <v>플랙시블 전선관고장력방수  28C</v>
          </cell>
          <cell r="B15" t="str">
            <v>플랙시블 전선관</v>
          </cell>
          <cell r="C15" t="str">
            <v>고장력방수  28C</v>
          </cell>
          <cell r="D15" t="str">
            <v>m</v>
          </cell>
          <cell r="E15">
            <v>0</v>
          </cell>
          <cell r="F15">
            <v>0</v>
          </cell>
          <cell r="G15">
            <v>0</v>
          </cell>
          <cell r="H15">
            <v>317</v>
          </cell>
          <cell r="I15">
            <v>0</v>
          </cell>
          <cell r="J15">
            <v>317</v>
          </cell>
          <cell r="K15" t="str">
            <v>x</v>
          </cell>
          <cell r="L15">
            <v>1.1000000000000001</v>
          </cell>
          <cell r="M15" t="str">
            <v>=</v>
          </cell>
          <cell r="N15">
            <v>348</v>
          </cell>
          <cell r="O15" t="str">
            <v>전품1-6</v>
          </cell>
        </row>
        <row r="16">
          <cell r="A16" t="str">
            <v>노말 밴드ST  36C</v>
          </cell>
          <cell r="B16" t="str">
            <v>노말 밴드</v>
          </cell>
          <cell r="C16" t="str">
            <v>ST  36C</v>
          </cell>
          <cell r="D16" t="str">
            <v>m</v>
          </cell>
          <cell r="E16">
            <v>0</v>
          </cell>
          <cell r="F16">
            <v>6</v>
          </cell>
          <cell r="G16">
            <v>0</v>
          </cell>
          <cell r="H16">
            <v>6</v>
          </cell>
          <cell r="I16">
            <v>0</v>
          </cell>
          <cell r="J16">
            <v>12</v>
          </cell>
          <cell r="K16" t="str">
            <v>x</v>
          </cell>
          <cell r="L16">
            <v>1</v>
          </cell>
          <cell r="M16" t="str">
            <v>=</v>
          </cell>
          <cell r="N16">
            <v>12</v>
          </cell>
          <cell r="O16" t="str">
            <v>전품1-6</v>
          </cell>
        </row>
        <row r="17">
          <cell r="A17" t="str">
            <v>노말 밴드ST  42C</v>
          </cell>
          <cell r="B17" t="str">
            <v>노말 밴드</v>
          </cell>
          <cell r="C17" t="str">
            <v>ST  42C</v>
          </cell>
          <cell r="D17" t="str">
            <v>m</v>
          </cell>
          <cell r="E17">
            <v>0</v>
          </cell>
          <cell r="F17">
            <v>5</v>
          </cell>
          <cell r="G17">
            <v>0</v>
          </cell>
          <cell r="H17">
            <v>24</v>
          </cell>
          <cell r="I17">
            <v>0</v>
          </cell>
          <cell r="J17">
            <v>29</v>
          </cell>
          <cell r="K17" t="str">
            <v>x</v>
          </cell>
          <cell r="L17">
            <v>1</v>
          </cell>
          <cell r="M17" t="str">
            <v>=</v>
          </cell>
          <cell r="N17">
            <v>29</v>
          </cell>
          <cell r="O17" t="str">
            <v>전품1-6</v>
          </cell>
        </row>
        <row r="18">
          <cell r="A18" t="str">
            <v>노말 밴드ST  54C</v>
          </cell>
          <cell r="B18" t="str">
            <v>노말 밴드</v>
          </cell>
          <cell r="C18" t="str">
            <v>ST  54C</v>
          </cell>
          <cell r="D18" t="str">
            <v>m</v>
          </cell>
          <cell r="E18">
            <v>0</v>
          </cell>
          <cell r="F18">
            <v>7</v>
          </cell>
          <cell r="G18">
            <v>0</v>
          </cell>
          <cell r="H18">
            <v>32</v>
          </cell>
          <cell r="I18">
            <v>0</v>
          </cell>
          <cell r="J18">
            <v>39</v>
          </cell>
          <cell r="K18" t="str">
            <v>x</v>
          </cell>
          <cell r="L18">
            <v>1</v>
          </cell>
          <cell r="M18" t="str">
            <v>=</v>
          </cell>
          <cell r="N18">
            <v>39</v>
          </cell>
          <cell r="O18" t="str">
            <v>전품1-6</v>
          </cell>
        </row>
        <row r="19">
          <cell r="A19" t="str">
            <v>노말 밴드ST  70C</v>
          </cell>
          <cell r="B19" t="str">
            <v>노말 밴드</v>
          </cell>
          <cell r="C19" t="str">
            <v>ST  70C</v>
          </cell>
          <cell r="D19" t="str">
            <v>m</v>
          </cell>
          <cell r="E19">
            <v>0</v>
          </cell>
          <cell r="F19">
            <v>6</v>
          </cell>
          <cell r="G19">
            <v>0</v>
          </cell>
          <cell r="H19">
            <v>0</v>
          </cell>
          <cell r="I19">
            <v>0</v>
          </cell>
          <cell r="J19">
            <v>6</v>
          </cell>
          <cell r="K19" t="str">
            <v>x</v>
          </cell>
          <cell r="L19">
            <v>1</v>
          </cell>
          <cell r="M19" t="str">
            <v>=</v>
          </cell>
          <cell r="N19">
            <v>6</v>
          </cell>
          <cell r="O19" t="str">
            <v>전품1-6</v>
          </cell>
        </row>
        <row r="20">
          <cell r="A20" t="str">
            <v>노말 밴드ST  82C</v>
          </cell>
          <cell r="B20" t="str">
            <v>노말 밴드</v>
          </cell>
          <cell r="C20" t="str">
            <v>ST  82C</v>
          </cell>
          <cell r="D20" t="str">
            <v>m</v>
          </cell>
          <cell r="E20">
            <v>0</v>
          </cell>
          <cell r="F20">
            <v>1</v>
          </cell>
          <cell r="G20">
            <v>0</v>
          </cell>
          <cell r="H20">
            <v>0</v>
          </cell>
          <cell r="I20">
            <v>0</v>
          </cell>
          <cell r="J20">
            <v>1</v>
          </cell>
          <cell r="K20" t="str">
            <v>x</v>
          </cell>
          <cell r="L20">
            <v>1</v>
          </cell>
          <cell r="M20" t="str">
            <v>=</v>
          </cell>
          <cell r="N20">
            <v>1</v>
          </cell>
          <cell r="O20" t="str">
            <v>전품1-6</v>
          </cell>
        </row>
        <row r="21">
          <cell r="A21" t="str">
            <v>노말 밴드ST  104C</v>
          </cell>
          <cell r="B21" t="str">
            <v>노말 밴드</v>
          </cell>
          <cell r="C21" t="str">
            <v>ST  104C</v>
          </cell>
          <cell r="D21" t="str">
            <v>m</v>
          </cell>
          <cell r="E21">
            <v>0</v>
          </cell>
          <cell r="F21">
            <v>1</v>
          </cell>
          <cell r="G21">
            <v>0</v>
          </cell>
          <cell r="H21">
            <v>0</v>
          </cell>
          <cell r="I21">
            <v>0</v>
          </cell>
          <cell r="J21">
            <v>1</v>
          </cell>
          <cell r="K21" t="str">
            <v>x</v>
          </cell>
          <cell r="L21">
            <v>1</v>
          </cell>
          <cell r="M21" t="str">
            <v>=</v>
          </cell>
          <cell r="N21">
            <v>1</v>
          </cell>
          <cell r="O21" t="str">
            <v>전품1-6</v>
          </cell>
        </row>
        <row r="22">
          <cell r="A22" t="str">
            <v>전선관지지금구1개용 16C</v>
          </cell>
          <cell r="B22" t="str">
            <v>전선관지지금구</v>
          </cell>
          <cell r="C22" t="str">
            <v>1개용 16C</v>
          </cell>
          <cell r="D22" t="str">
            <v>개소</v>
          </cell>
          <cell r="E22">
            <v>0</v>
          </cell>
          <cell r="F22">
            <v>0</v>
          </cell>
          <cell r="G22">
            <v>166</v>
          </cell>
          <cell r="H22">
            <v>190.33333333333334</v>
          </cell>
          <cell r="I22">
            <v>0</v>
          </cell>
          <cell r="J22">
            <v>356.33333333333337</v>
          </cell>
          <cell r="K22" t="str">
            <v>x</v>
          </cell>
          <cell r="L22">
            <v>1.1000000000000001</v>
          </cell>
          <cell r="M22" t="str">
            <v>=</v>
          </cell>
          <cell r="N22">
            <v>391</v>
          </cell>
          <cell r="O22" t="str">
            <v>전품1-6</v>
          </cell>
        </row>
        <row r="23">
          <cell r="A23" t="str">
            <v>전선관지지금구1개용 22C</v>
          </cell>
          <cell r="B23" t="str">
            <v>전선관지지금구</v>
          </cell>
          <cell r="C23" t="str">
            <v>1개용 22C</v>
          </cell>
          <cell r="D23" t="str">
            <v>개소</v>
          </cell>
          <cell r="E23">
            <v>0</v>
          </cell>
          <cell r="F23">
            <v>0</v>
          </cell>
          <cell r="G23">
            <v>57</v>
          </cell>
          <cell r="H23">
            <v>0</v>
          </cell>
          <cell r="I23">
            <v>0</v>
          </cell>
          <cell r="J23">
            <v>57</v>
          </cell>
          <cell r="K23" t="str">
            <v>x</v>
          </cell>
          <cell r="L23">
            <v>1.1000000000000001</v>
          </cell>
          <cell r="M23" t="str">
            <v>=</v>
          </cell>
          <cell r="N23">
            <v>62</v>
          </cell>
          <cell r="O23" t="str">
            <v>전품1-6</v>
          </cell>
        </row>
        <row r="24">
          <cell r="A24" t="str">
            <v>전선관지지금구1개용 28C</v>
          </cell>
          <cell r="B24" t="str">
            <v>전선관지지금구</v>
          </cell>
          <cell r="C24" t="str">
            <v>1개용 28C</v>
          </cell>
          <cell r="D24" t="str">
            <v>개소</v>
          </cell>
          <cell r="E24">
            <v>0</v>
          </cell>
          <cell r="F24">
            <v>0</v>
          </cell>
          <cell r="G24">
            <v>48</v>
          </cell>
          <cell r="H24">
            <v>1332</v>
          </cell>
          <cell r="I24">
            <v>0</v>
          </cell>
          <cell r="J24">
            <v>1380</v>
          </cell>
          <cell r="K24" t="str">
            <v>x</v>
          </cell>
          <cell r="L24">
            <v>1.1000000000000001</v>
          </cell>
          <cell r="M24" t="str">
            <v>=</v>
          </cell>
          <cell r="N24">
            <v>1518</v>
          </cell>
          <cell r="O24" t="str">
            <v>전품1-6</v>
          </cell>
        </row>
        <row r="25">
          <cell r="A25" t="str">
            <v>전선관지지금구1개용 36C</v>
          </cell>
          <cell r="B25" t="str">
            <v>전선관지지금구</v>
          </cell>
          <cell r="C25" t="str">
            <v>1개용 36C</v>
          </cell>
          <cell r="D25" t="str">
            <v>개소</v>
          </cell>
          <cell r="E25">
            <v>0</v>
          </cell>
          <cell r="F25">
            <v>10</v>
          </cell>
          <cell r="G25">
            <v>0</v>
          </cell>
          <cell r="H25">
            <v>56</v>
          </cell>
          <cell r="I25">
            <v>0</v>
          </cell>
          <cell r="J25">
            <v>66</v>
          </cell>
          <cell r="K25" t="str">
            <v>x</v>
          </cell>
          <cell r="L25">
            <v>1.1000000000000001</v>
          </cell>
          <cell r="M25" t="str">
            <v>=</v>
          </cell>
          <cell r="N25">
            <v>72</v>
          </cell>
          <cell r="O25" t="str">
            <v>전품1-6</v>
          </cell>
        </row>
        <row r="26">
          <cell r="A26" t="str">
            <v>전선관지지금구1개용 42C</v>
          </cell>
          <cell r="B26" t="str">
            <v>전선관지지금구</v>
          </cell>
          <cell r="C26" t="str">
            <v>1개용 42C</v>
          </cell>
          <cell r="D26" t="str">
            <v>개소</v>
          </cell>
          <cell r="E26">
            <v>0</v>
          </cell>
          <cell r="F26">
            <v>10</v>
          </cell>
          <cell r="G26">
            <v>0</v>
          </cell>
          <cell r="H26">
            <v>72</v>
          </cell>
          <cell r="I26">
            <v>0</v>
          </cell>
          <cell r="J26">
            <v>82</v>
          </cell>
          <cell r="K26" t="str">
            <v>x</v>
          </cell>
          <cell r="L26">
            <v>1.1000000000000001</v>
          </cell>
          <cell r="M26" t="str">
            <v>=</v>
          </cell>
          <cell r="N26">
            <v>90</v>
          </cell>
          <cell r="O26" t="str">
            <v>전품1-6</v>
          </cell>
        </row>
        <row r="27">
          <cell r="A27" t="str">
            <v>전선관지지금구1개용 54C</v>
          </cell>
          <cell r="B27" t="str">
            <v>전선관지지금구</v>
          </cell>
          <cell r="C27" t="str">
            <v>1개용 54C</v>
          </cell>
          <cell r="D27" t="str">
            <v>개소</v>
          </cell>
          <cell r="E27">
            <v>0</v>
          </cell>
          <cell r="F27">
            <v>10</v>
          </cell>
          <cell r="G27">
            <v>0</v>
          </cell>
          <cell r="H27">
            <v>216</v>
          </cell>
          <cell r="I27">
            <v>0</v>
          </cell>
          <cell r="J27">
            <v>226</v>
          </cell>
          <cell r="K27" t="str">
            <v>x</v>
          </cell>
          <cell r="L27">
            <v>1.1000000000000001</v>
          </cell>
          <cell r="M27" t="str">
            <v>=</v>
          </cell>
          <cell r="N27">
            <v>248</v>
          </cell>
          <cell r="O27" t="str">
            <v>전품1-6</v>
          </cell>
        </row>
        <row r="28">
          <cell r="A28" t="str">
            <v>전선관지지금구1개용 70C</v>
          </cell>
          <cell r="B28" t="str">
            <v>전선관지지금구</v>
          </cell>
          <cell r="C28" t="str">
            <v>1개용 70C</v>
          </cell>
          <cell r="D28" t="str">
            <v>개소</v>
          </cell>
          <cell r="E28">
            <v>0</v>
          </cell>
          <cell r="F28">
            <v>6</v>
          </cell>
          <cell r="G28">
            <v>0</v>
          </cell>
          <cell r="H28">
            <v>0</v>
          </cell>
          <cell r="I28">
            <v>0</v>
          </cell>
          <cell r="J28">
            <v>6</v>
          </cell>
          <cell r="K28" t="str">
            <v>x</v>
          </cell>
          <cell r="L28">
            <v>1.1000000000000001</v>
          </cell>
          <cell r="M28" t="str">
            <v>=</v>
          </cell>
          <cell r="N28">
            <v>6</v>
          </cell>
          <cell r="O28" t="str">
            <v>전품1-6</v>
          </cell>
        </row>
        <row r="29">
          <cell r="A29" t="str">
            <v>전선관지지금구1개용 82C</v>
          </cell>
          <cell r="B29" t="str">
            <v>전선관지지금구</v>
          </cell>
          <cell r="C29" t="str">
            <v>1개용 82C</v>
          </cell>
          <cell r="D29" t="str">
            <v>개소</v>
          </cell>
          <cell r="E29">
            <v>0</v>
          </cell>
          <cell r="F29">
            <v>2</v>
          </cell>
          <cell r="G29">
            <v>0</v>
          </cell>
          <cell r="H29">
            <v>0</v>
          </cell>
          <cell r="I29">
            <v>0</v>
          </cell>
          <cell r="J29">
            <v>2</v>
          </cell>
          <cell r="K29" t="str">
            <v>x</v>
          </cell>
          <cell r="L29">
            <v>1.1000000000000001</v>
          </cell>
          <cell r="M29" t="str">
            <v>=</v>
          </cell>
          <cell r="N29">
            <v>2</v>
          </cell>
          <cell r="O29" t="str">
            <v>전품1-6</v>
          </cell>
        </row>
        <row r="30">
          <cell r="A30" t="str">
            <v>전선관지지금구1개용 104C</v>
          </cell>
          <cell r="B30" t="str">
            <v>전선관지지금구</v>
          </cell>
          <cell r="C30" t="str">
            <v>1개용 104C</v>
          </cell>
          <cell r="D30" t="str">
            <v>개소</v>
          </cell>
          <cell r="E30">
            <v>0</v>
          </cell>
          <cell r="F30">
            <v>2</v>
          </cell>
          <cell r="G30">
            <v>0</v>
          </cell>
          <cell r="H30">
            <v>0</v>
          </cell>
          <cell r="I30">
            <v>0</v>
          </cell>
          <cell r="J30">
            <v>2</v>
          </cell>
          <cell r="K30" t="str">
            <v>x</v>
          </cell>
          <cell r="L30">
            <v>1.1000000000000001</v>
          </cell>
          <cell r="M30" t="str">
            <v>=</v>
          </cell>
          <cell r="N30">
            <v>2</v>
          </cell>
          <cell r="O30" t="str">
            <v>전품1-6</v>
          </cell>
        </row>
        <row r="31">
          <cell r="A31" t="str">
            <v>새들28C</v>
          </cell>
          <cell r="B31" t="str">
            <v>새들</v>
          </cell>
          <cell r="C31" t="str">
            <v>28C</v>
          </cell>
          <cell r="D31" t="str">
            <v>EA</v>
          </cell>
          <cell r="E31">
            <v>0</v>
          </cell>
          <cell r="F31">
            <v>0</v>
          </cell>
          <cell r="G31">
            <v>0</v>
          </cell>
          <cell r="H31">
            <v>936</v>
          </cell>
          <cell r="I31">
            <v>0</v>
          </cell>
          <cell r="J31">
            <v>936</v>
          </cell>
          <cell r="K31" t="str">
            <v>x</v>
          </cell>
          <cell r="L31">
            <v>1.1000000000000001</v>
          </cell>
          <cell r="M31" t="str">
            <v>=</v>
          </cell>
          <cell r="N31">
            <v>1029</v>
          </cell>
          <cell r="O31" t="str">
            <v>전품1-6</v>
          </cell>
        </row>
        <row r="32">
          <cell r="A32" t="str">
            <v>케 이 블600V CV 5.5㎟/1C</v>
          </cell>
          <cell r="B32" t="str">
            <v>케 이 블</v>
          </cell>
          <cell r="C32" t="str">
            <v>600V CV 5.5㎟/1C</v>
          </cell>
          <cell r="D32" t="str">
            <v>m</v>
          </cell>
          <cell r="E32">
            <v>0</v>
          </cell>
          <cell r="F32">
            <v>0</v>
          </cell>
          <cell r="G32">
            <v>234</v>
          </cell>
          <cell r="H32">
            <v>5010</v>
          </cell>
          <cell r="I32">
            <v>0</v>
          </cell>
          <cell r="J32">
            <v>5244</v>
          </cell>
          <cell r="K32" t="str">
            <v>x</v>
          </cell>
          <cell r="L32">
            <v>1.05</v>
          </cell>
          <cell r="M32" t="str">
            <v>=</v>
          </cell>
          <cell r="N32">
            <v>5506</v>
          </cell>
          <cell r="O32" t="str">
            <v>전품1-6</v>
          </cell>
        </row>
        <row r="33">
          <cell r="A33" t="str">
            <v>케 이 블600V CV 14㎟/1C</v>
          </cell>
          <cell r="B33" t="str">
            <v>케 이 블</v>
          </cell>
          <cell r="C33" t="str">
            <v>600V CV 14㎟/1C</v>
          </cell>
          <cell r="D33" t="str">
            <v>m</v>
          </cell>
          <cell r="E33">
            <v>0</v>
          </cell>
          <cell r="F33">
            <v>1600</v>
          </cell>
          <cell r="G33">
            <v>0</v>
          </cell>
          <cell r="H33">
            <v>0</v>
          </cell>
          <cell r="I33">
            <v>0</v>
          </cell>
          <cell r="J33">
            <v>1600</v>
          </cell>
          <cell r="K33" t="str">
            <v>x</v>
          </cell>
          <cell r="L33">
            <v>1.05</v>
          </cell>
          <cell r="M33" t="str">
            <v>=</v>
          </cell>
          <cell r="N33">
            <v>1680</v>
          </cell>
          <cell r="O33" t="str">
            <v>전품1-6</v>
          </cell>
        </row>
        <row r="34">
          <cell r="A34" t="str">
            <v>케 이 블600V CV 22㎟/1C</v>
          </cell>
          <cell r="B34" t="str">
            <v>케 이 블</v>
          </cell>
          <cell r="C34" t="str">
            <v>600V CV 22㎟/1C</v>
          </cell>
          <cell r="D34" t="str">
            <v>m</v>
          </cell>
          <cell r="E34">
            <v>0</v>
          </cell>
          <cell r="F34">
            <v>4060</v>
          </cell>
          <cell r="G34">
            <v>0</v>
          </cell>
          <cell r="H34">
            <v>0</v>
          </cell>
          <cell r="I34">
            <v>0</v>
          </cell>
          <cell r="J34">
            <v>4060</v>
          </cell>
          <cell r="K34" t="str">
            <v>x</v>
          </cell>
          <cell r="L34">
            <v>1.05</v>
          </cell>
          <cell r="M34" t="str">
            <v>=</v>
          </cell>
          <cell r="N34">
            <v>4263</v>
          </cell>
          <cell r="O34" t="str">
            <v>전품1-6</v>
          </cell>
        </row>
        <row r="35">
          <cell r="A35" t="str">
            <v>케 이 블600V CV 38㎟/1C</v>
          </cell>
          <cell r="B35" t="str">
            <v>케 이 블</v>
          </cell>
          <cell r="C35" t="str">
            <v>600V CV 38㎟/1C</v>
          </cell>
          <cell r="D35" t="str">
            <v>m</v>
          </cell>
          <cell r="E35">
            <v>0</v>
          </cell>
          <cell r="F35">
            <v>680</v>
          </cell>
          <cell r="G35">
            <v>0</v>
          </cell>
          <cell r="H35">
            <v>1152</v>
          </cell>
          <cell r="I35">
            <v>0</v>
          </cell>
          <cell r="J35">
            <v>1832</v>
          </cell>
          <cell r="K35" t="str">
            <v>x</v>
          </cell>
          <cell r="L35">
            <v>1.05</v>
          </cell>
          <cell r="M35" t="str">
            <v>=</v>
          </cell>
          <cell r="N35">
            <v>1923</v>
          </cell>
          <cell r="O35" t="str">
            <v>전품1-6</v>
          </cell>
        </row>
        <row r="36">
          <cell r="A36" t="str">
            <v>케 이 블600V CV 100㎟/1C</v>
          </cell>
          <cell r="B36" t="str">
            <v>케 이 블</v>
          </cell>
          <cell r="C36" t="str">
            <v>600V CV 100㎟/1C</v>
          </cell>
          <cell r="D36" t="str">
            <v>m</v>
          </cell>
          <cell r="E36">
            <v>0</v>
          </cell>
          <cell r="F36">
            <v>310</v>
          </cell>
          <cell r="G36">
            <v>0</v>
          </cell>
          <cell r="H36">
            <v>0</v>
          </cell>
          <cell r="I36">
            <v>0</v>
          </cell>
          <cell r="J36">
            <v>310</v>
          </cell>
          <cell r="K36" t="str">
            <v>x</v>
          </cell>
          <cell r="L36">
            <v>1.05</v>
          </cell>
          <cell r="M36" t="str">
            <v>=</v>
          </cell>
          <cell r="N36">
            <v>325</v>
          </cell>
          <cell r="O36" t="str">
            <v>전품1-6</v>
          </cell>
        </row>
        <row r="37">
          <cell r="A37" t="str">
            <v>케 이 블600V CV 150㎟/1C</v>
          </cell>
          <cell r="B37" t="str">
            <v>케 이 블</v>
          </cell>
          <cell r="C37" t="str">
            <v>600V CV 150㎟/1C</v>
          </cell>
          <cell r="D37" t="str">
            <v>m</v>
          </cell>
          <cell r="E37">
            <v>84</v>
          </cell>
          <cell r="F37">
            <v>360</v>
          </cell>
          <cell r="G37">
            <v>0</v>
          </cell>
          <cell r="H37">
            <v>0</v>
          </cell>
          <cell r="I37">
            <v>0</v>
          </cell>
          <cell r="J37">
            <v>444</v>
          </cell>
          <cell r="K37" t="str">
            <v>x</v>
          </cell>
          <cell r="L37">
            <v>1.05</v>
          </cell>
          <cell r="M37" t="str">
            <v>=</v>
          </cell>
          <cell r="N37">
            <v>466</v>
          </cell>
          <cell r="O37" t="str">
            <v>전품1-6</v>
          </cell>
        </row>
        <row r="38">
          <cell r="A38" t="str">
            <v>케 이 블600V CV 200㎟/1C</v>
          </cell>
          <cell r="B38" t="str">
            <v>케 이 블</v>
          </cell>
          <cell r="C38" t="str">
            <v>600V CV 200㎟/1C</v>
          </cell>
          <cell r="D38" t="str">
            <v>m</v>
          </cell>
          <cell r="E38">
            <v>53</v>
          </cell>
          <cell r="F38">
            <v>285</v>
          </cell>
          <cell r="G38">
            <v>0</v>
          </cell>
          <cell r="H38">
            <v>0</v>
          </cell>
          <cell r="I38">
            <v>0</v>
          </cell>
          <cell r="J38">
            <v>338</v>
          </cell>
          <cell r="K38" t="str">
            <v>x</v>
          </cell>
          <cell r="L38">
            <v>1.05</v>
          </cell>
          <cell r="M38" t="str">
            <v>=</v>
          </cell>
          <cell r="N38">
            <v>354</v>
          </cell>
          <cell r="O38" t="str">
            <v>전품1-6</v>
          </cell>
        </row>
        <row r="39">
          <cell r="A39" t="str">
            <v>케 이 블CVV-S 1.25㎟/2C</v>
          </cell>
          <cell r="B39" t="str">
            <v>케 이 블</v>
          </cell>
          <cell r="C39" t="str">
            <v>CVV-S 1.25㎟/2C</v>
          </cell>
          <cell r="D39" t="str">
            <v>m</v>
          </cell>
          <cell r="E39">
            <v>0</v>
          </cell>
          <cell r="F39">
            <v>0</v>
          </cell>
          <cell r="G39">
            <v>360</v>
          </cell>
          <cell r="H39">
            <v>0</v>
          </cell>
          <cell r="I39">
            <v>0</v>
          </cell>
          <cell r="J39">
            <v>360</v>
          </cell>
          <cell r="K39" t="str">
            <v>x</v>
          </cell>
          <cell r="L39">
            <v>1.05</v>
          </cell>
          <cell r="M39" t="str">
            <v>=</v>
          </cell>
          <cell r="N39">
            <v>378</v>
          </cell>
          <cell r="O39" t="str">
            <v>전품1-6</v>
          </cell>
        </row>
        <row r="40">
          <cell r="A40" t="str">
            <v>전     선IV  1.6mm</v>
          </cell>
          <cell r="B40" t="str">
            <v>전     선</v>
          </cell>
          <cell r="C40" t="str">
            <v>IV  1.6mm</v>
          </cell>
          <cell r="D40" t="str">
            <v>m</v>
          </cell>
          <cell r="E40">
            <v>0</v>
          </cell>
          <cell r="F40">
            <v>0</v>
          </cell>
          <cell r="G40">
            <v>150.5</v>
          </cell>
          <cell r="H40">
            <v>285.5</v>
          </cell>
          <cell r="I40">
            <v>0</v>
          </cell>
          <cell r="J40">
            <v>436</v>
          </cell>
          <cell r="K40" t="str">
            <v>x</v>
          </cell>
          <cell r="L40">
            <v>1.1000000000000001</v>
          </cell>
          <cell r="M40" t="str">
            <v>=</v>
          </cell>
          <cell r="N40">
            <v>479</v>
          </cell>
          <cell r="O40" t="str">
            <v>전품1-6</v>
          </cell>
        </row>
        <row r="41">
          <cell r="A41" t="str">
            <v>전     선IV  2.0mm</v>
          </cell>
          <cell r="B41" t="str">
            <v>전     선</v>
          </cell>
          <cell r="C41" t="str">
            <v>IV  2.0mm</v>
          </cell>
          <cell r="D41" t="str">
            <v>m</v>
          </cell>
          <cell r="E41">
            <v>0</v>
          </cell>
          <cell r="F41">
            <v>0</v>
          </cell>
          <cell r="G41">
            <v>14380.5</v>
          </cell>
          <cell r="H41">
            <v>571</v>
          </cell>
          <cell r="I41">
            <v>0</v>
          </cell>
          <cell r="J41">
            <v>14951.5</v>
          </cell>
          <cell r="K41" t="str">
            <v>x</v>
          </cell>
          <cell r="L41">
            <v>1.1000000000000001</v>
          </cell>
          <cell r="M41" t="str">
            <v>=</v>
          </cell>
          <cell r="N41">
            <v>16446</v>
          </cell>
          <cell r="O41" t="str">
            <v>전품1-6</v>
          </cell>
        </row>
        <row r="42">
          <cell r="A42" t="str">
            <v>전     선IV  5.5㎟</v>
          </cell>
          <cell r="B42" t="str">
            <v>전     선</v>
          </cell>
          <cell r="C42" t="str">
            <v>IV  5.5㎟</v>
          </cell>
          <cell r="D42" t="str">
            <v>m</v>
          </cell>
          <cell r="E42">
            <v>0</v>
          </cell>
          <cell r="F42">
            <v>0</v>
          </cell>
          <cell r="G42">
            <v>210</v>
          </cell>
          <cell r="H42">
            <v>2499</v>
          </cell>
          <cell r="I42">
            <v>0</v>
          </cell>
          <cell r="J42">
            <v>2709</v>
          </cell>
          <cell r="K42" t="str">
            <v>x</v>
          </cell>
          <cell r="L42">
            <v>1.1000000000000001</v>
          </cell>
          <cell r="M42" t="str">
            <v>=</v>
          </cell>
          <cell r="N42">
            <v>2979</v>
          </cell>
          <cell r="O42" t="str">
            <v>전품1-6</v>
          </cell>
        </row>
        <row r="43">
          <cell r="A43" t="str">
            <v>전     선IV  8㎟</v>
          </cell>
          <cell r="B43" t="str">
            <v>전     선</v>
          </cell>
          <cell r="C43" t="str">
            <v>IV  8㎟</v>
          </cell>
          <cell r="D43" t="str">
            <v>m</v>
          </cell>
          <cell r="E43">
            <v>0</v>
          </cell>
          <cell r="F43">
            <v>1230</v>
          </cell>
          <cell r="G43">
            <v>0</v>
          </cell>
          <cell r="H43">
            <v>576</v>
          </cell>
          <cell r="I43">
            <v>0</v>
          </cell>
          <cell r="J43">
            <v>1806</v>
          </cell>
          <cell r="K43" t="str">
            <v>x</v>
          </cell>
          <cell r="L43">
            <v>1.1000000000000001</v>
          </cell>
          <cell r="M43" t="str">
            <v>=</v>
          </cell>
          <cell r="N43">
            <v>1986</v>
          </cell>
          <cell r="O43" t="str">
            <v>전품1-6</v>
          </cell>
        </row>
        <row r="44">
          <cell r="A44" t="str">
            <v>전     선IV  14㎟</v>
          </cell>
          <cell r="B44" t="str">
            <v>전     선</v>
          </cell>
          <cell r="C44" t="str">
            <v>IV  14㎟</v>
          </cell>
          <cell r="D44" t="str">
            <v>m</v>
          </cell>
          <cell r="E44">
            <v>0</v>
          </cell>
          <cell r="F44">
            <v>60</v>
          </cell>
          <cell r="G44">
            <v>0</v>
          </cell>
          <cell r="H44">
            <v>0</v>
          </cell>
          <cell r="I44">
            <v>0</v>
          </cell>
          <cell r="J44">
            <v>60</v>
          </cell>
          <cell r="K44" t="str">
            <v>x</v>
          </cell>
          <cell r="L44">
            <v>1.1000000000000001</v>
          </cell>
          <cell r="M44" t="str">
            <v>=</v>
          </cell>
          <cell r="N44">
            <v>66</v>
          </cell>
          <cell r="O44" t="str">
            <v>전품1-6</v>
          </cell>
        </row>
        <row r="45">
          <cell r="A45" t="str">
            <v>전     선IV  38㎟</v>
          </cell>
          <cell r="B45" t="str">
            <v>전     선</v>
          </cell>
          <cell r="C45" t="str">
            <v>IV  38㎟</v>
          </cell>
          <cell r="D45" t="str">
            <v>m</v>
          </cell>
          <cell r="E45">
            <v>0</v>
          </cell>
          <cell r="F45">
            <v>335</v>
          </cell>
          <cell r="G45">
            <v>0</v>
          </cell>
          <cell r="H45">
            <v>0</v>
          </cell>
          <cell r="I45">
            <v>0</v>
          </cell>
          <cell r="J45">
            <v>335</v>
          </cell>
          <cell r="K45" t="str">
            <v>x</v>
          </cell>
          <cell r="L45">
            <v>1.1000000000000001</v>
          </cell>
          <cell r="M45" t="str">
            <v>=</v>
          </cell>
          <cell r="N45">
            <v>368</v>
          </cell>
          <cell r="O45" t="str">
            <v>전품1-6</v>
          </cell>
        </row>
        <row r="46">
          <cell r="A46" t="str">
            <v>전     선IV  60㎟</v>
          </cell>
          <cell r="B46" t="str">
            <v>전     선</v>
          </cell>
          <cell r="C46" t="str">
            <v>IV  60㎟</v>
          </cell>
          <cell r="D46" t="str">
            <v>m</v>
          </cell>
          <cell r="E46">
            <v>0</v>
          </cell>
          <cell r="F46">
            <v>135</v>
          </cell>
          <cell r="G46">
            <v>0</v>
          </cell>
          <cell r="H46">
            <v>0</v>
          </cell>
          <cell r="I46">
            <v>0</v>
          </cell>
          <cell r="J46">
            <v>135</v>
          </cell>
          <cell r="K46" t="str">
            <v>x</v>
          </cell>
          <cell r="L46">
            <v>1.1000000000000001</v>
          </cell>
          <cell r="M46" t="str">
            <v>=</v>
          </cell>
          <cell r="N46">
            <v>148</v>
          </cell>
          <cell r="O46" t="str">
            <v>전품1-6</v>
          </cell>
        </row>
        <row r="47">
          <cell r="A47" t="str">
            <v>전     선GV  38㎟</v>
          </cell>
          <cell r="B47" t="str">
            <v>전     선</v>
          </cell>
          <cell r="C47" t="str">
            <v>GV  38㎟</v>
          </cell>
          <cell r="D47" t="str">
            <v>m</v>
          </cell>
          <cell r="E47">
            <v>50</v>
          </cell>
          <cell r="F47">
            <v>340</v>
          </cell>
          <cell r="G47">
            <v>0</v>
          </cell>
          <cell r="H47">
            <v>0</v>
          </cell>
          <cell r="I47">
            <v>0</v>
          </cell>
          <cell r="J47">
            <v>390</v>
          </cell>
          <cell r="K47" t="str">
            <v>x</v>
          </cell>
          <cell r="L47">
            <v>1.1000000000000001</v>
          </cell>
          <cell r="M47" t="str">
            <v>=</v>
          </cell>
          <cell r="N47">
            <v>429</v>
          </cell>
          <cell r="O47" t="str">
            <v>전품1-6</v>
          </cell>
        </row>
        <row r="48">
          <cell r="A48" t="str">
            <v>전     선GV  60㎟</v>
          </cell>
          <cell r="B48" t="str">
            <v>전     선</v>
          </cell>
          <cell r="C48" t="str">
            <v>GV  60㎟</v>
          </cell>
          <cell r="D48" t="str">
            <v>m</v>
          </cell>
          <cell r="E48">
            <v>195</v>
          </cell>
          <cell r="F48">
            <v>80</v>
          </cell>
          <cell r="G48">
            <v>0</v>
          </cell>
          <cell r="H48">
            <v>0</v>
          </cell>
          <cell r="I48">
            <v>0</v>
          </cell>
          <cell r="J48">
            <v>275</v>
          </cell>
          <cell r="K48" t="str">
            <v>x</v>
          </cell>
          <cell r="L48">
            <v>1.1000000000000001</v>
          </cell>
          <cell r="M48" t="str">
            <v>=</v>
          </cell>
          <cell r="N48">
            <v>302</v>
          </cell>
          <cell r="O48" t="str">
            <v>전품1-6</v>
          </cell>
        </row>
        <row r="49">
          <cell r="A49" t="str">
            <v>압착단자14 ㎟</v>
          </cell>
          <cell r="B49" t="str">
            <v>압착단자</v>
          </cell>
          <cell r="C49" t="str">
            <v>14 ㎟</v>
          </cell>
          <cell r="D49" t="str">
            <v>EA</v>
          </cell>
          <cell r="E49">
            <v>1</v>
          </cell>
          <cell r="F49">
            <v>32</v>
          </cell>
          <cell r="G49">
            <v>0</v>
          </cell>
          <cell r="H49">
            <v>0</v>
          </cell>
          <cell r="I49">
            <v>0</v>
          </cell>
          <cell r="J49">
            <v>33</v>
          </cell>
          <cell r="K49" t="str">
            <v>x</v>
          </cell>
          <cell r="L49">
            <v>1</v>
          </cell>
          <cell r="M49" t="str">
            <v>=</v>
          </cell>
          <cell r="N49">
            <v>33</v>
          </cell>
          <cell r="O49" t="str">
            <v>전품1-6</v>
          </cell>
        </row>
        <row r="50">
          <cell r="A50" t="str">
            <v>압착단자22 ㎟</v>
          </cell>
          <cell r="B50" t="str">
            <v>압착단자</v>
          </cell>
          <cell r="C50" t="str">
            <v>22 ㎟</v>
          </cell>
          <cell r="D50" t="str">
            <v>EA</v>
          </cell>
          <cell r="E50">
            <v>0</v>
          </cell>
          <cell r="F50">
            <v>48</v>
          </cell>
          <cell r="G50">
            <v>0</v>
          </cell>
          <cell r="H50">
            <v>0</v>
          </cell>
          <cell r="I50">
            <v>0</v>
          </cell>
          <cell r="J50">
            <v>48</v>
          </cell>
          <cell r="K50" t="str">
            <v>x</v>
          </cell>
          <cell r="L50">
            <v>1</v>
          </cell>
          <cell r="M50" t="str">
            <v>=</v>
          </cell>
          <cell r="N50">
            <v>48</v>
          </cell>
          <cell r="O50" t="str">
            <v>전품1-6</v>
          </cell>
        </row>
        <row r="51">
          <cell r="A51" t="str">
            <v>압착단자38 ㎟</v>
          </cell>
          <cell r="B51" t="str">
            <v>압착단자</v>
          </cell>
          <cell r="C51" t="str">
            <v>38 ㎟</v>
          </cell>
          <cell r="D51" t="str">
            <v>EA</v>
          </cell>
          <cell r="E51">
            <v>0</v>
          </cell>
          <cell r="F51">
            <v>12</v>
          </cell>
          <cell r="G51">
            <v>0</v>
          </cell>
          <cell r="H51">
            <v>0</v>
          </cell>
          <cell r="I51">
            <v>0</v>
          </cell>
          <cell r="J51">
            <v>12</v>
          </cell>
          <cell r="K51" t="str">
            <v>x</v>
          </cell>
          <cell r="L51">
            <v>1</v>
          </cell>
          <cell r="M51" t="str">
            <v>=</v>
          </cell>
          <cell r="N51">
            <v>12</v>
          </cell>
          <cell r="O51" t="str">
            <v>전품1-6</v>
          </cell>
        </row>
        <row r="52">
          <cell r="A52" t="str">
            <v>압착단자100 ㎟</v>
          </cell>
          <cell r="B52" t="str">
            <v>압착단자</v>
          </cell>
          <cell r="C52" t="str">
            <v>100 ㎟</v>
          </cell>
          <cell r="D52" t="str">
            <v>EA</v>
          </cell>
          <cell r="E52">
            <v>0</v>
          </cell>
          <cell r="F52">
            <v>12</v>
          </cell>
          <cell r="G52">
            <v>0</v>
          </cell>
          <cell r="H52">
            <v>0</v>
          </cell>
          <cell r="I52">
            <v>0</v>
          </cell>
          <cell r="J52">
            <v>12</v>
          </cell>
          <cell r="K52" t="str">
            <v>x</v>
          </cell>
          <cell r="L52">
            <v>1</v>
          </cell>
          <cell r="M52" t="str">
            <v>=</v>
          </cell>
          <cell r="N52">
            <v>12</v>
          </cell>
          <cell r="O52" t="str">
            <v>전품1-6</v>
          </cell>
        </row>
        <row r="53">
          <cell r="A53" t="str">
            <v>압착단자150 ㎟</v>
          </cell>
          <cell r="B53" t="str">
            <v>압착단자</v>
          </cell>
          <cell r="C53" t="str">
            <v>150 ㎟</v>
          </cell>
          <cell r="D53" t="str">
            <v>EA</v>
          </cell>
          <cell r="E53">
            <v>0</v>
          </cell>
          <cell r="F53">
            <v>12</v>
          </cell>
          <cell r="G53">
            <v>0</v>
          </cell>
          <cell r="H53">
            <v>0</v>
          </cell>
          <cell r="I53">
            <v>0</v>
          </cell>
          <cell r="J53">
            <v>12</v>
          </cell>
          <cell r="K53" t="str">
            <v>x</v>
          </cell>
          <cell r="L53">
            <v>1</v>
          </cell>
          <cell r="M53" t="str">
            <v>=</v>
          </cell>
          <cell r="N53">
            <v>12</v>
          </cell>
          <cell r="O53" t="str">
            <v>전품1-6</v>
          </cell>
        </row>
        <row r="54">
          <cell r="A54" t="str">
            <v>압착단자200 ㎟</v>
          </cell>
          <cell r="B54" t="str">
            <v>압착단자</v>
          </cell>
          <cell r="C54" t="str">
            <v>200 ㎟</v>
          </cell>
          <cell r="D54" t="str">
            <v>EA</v>
          </cell>
          <cell r="E54">
            <v>0</v>
          </cell>
          <cell r="F54">
            <v>10</v>
          </cell>
          <cell r="G54">
            <v>0</v>
          </cell>
          <cell r="H54">
            <v>0</v>
          </cell>
          <cell r="I54">
            <v>0</v>
          </cell>
          <cell r="J54">
            <v>10</v>
          </cell>
          <cell r="K54" t="str">
            <v>x</v>
          </cell>
          <cell r="L54">
            <v>1</v>
          </cell>
          <cell r="M54" t="str">
            <v>=</v>
          </cell>
          <cell r="N54">
            <v>10</v>
          </cell>
          <cell r="O54" t="str">
            <v>전품1-6</v>
          </cell>
        </row>
        <row r="55">
          <cell r="A55" t="str">
            <v>동관단자(2HOLE)150 ㎟</v>
          </cell>
          <cell r="B55" t="str">
            <v>동관단자(2HOLE)</v>
          </cell>
          <cell r="C55" t="str">
            <v>150 ㎟</v>
          </cell>
          <cell r="D55" t="str">
            <v>EA</v>
          </cell>
          <cell r="E55">
            <v>10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10</v>
          </cell>
          <cell r="K55" t="str">
            <v>x</v>
          </cell>
          <cell r="L55">
            <v>1</v>
          </cell>
          <cell r="M55" t="str">
            <v>=</v>
          </cell>
          <cell r="N55">
            <v>10</v>
          </cell>
          <cell r="O55" t="str">
            <v>전품1-6</v>
          </cell>
        </row>
        <row r="56">
          <cell r="A56" t="str">
            <v>동관단자(2HOLE)200 ㎟</v>
          </cell>
          <cell r="B56" t="str">
            <v>동관단자(2HOLE)</v>
          </cell>
          <cell r="C56" t="str">
            <v>200 ㎟</v>
          </cell>
          <cell r="D56" t="str">
            <v>EA</v>
          </cell>
          <cell r="E56">
            <v>7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7</v>
          </cell>
          <cell r="K56" t="str">
            <v>x</v>
          </cell>
          <cell r="L56">
            <v>1</v>
          </cell>
          <cell r="M56" t="str">
            <v>=</v>
          </cell>
          <cell r="N56">
            <v>7</v>
          </cell>
          <cell r="O56" t="str">
            <v>전품1-6</v>
          </cell>
        </row>
        <row r="57">
          <cell r="A57" t="str">
            <v>케이블헤드(옥내용)6.9kV 60㎟/1C(3상분)</v>
          </cell>
          <cell r="B57" t="str">
            <v>케이블헤드(옥내용)</v>
          </cell>
          <cell r="C57" t="str">
            <v>6.9kV 60㎟/1C(3상분)</v>
          </cell>
          <cell r="D57" t="str">
            <v>KIT</v>
          </cell>
          <cell r="E57">
            <v>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2</v>
          </cell>
          <cell r="K57" t="str">
            <v>x</v>
          </cell>
          <cell r="L57">
            <v>1</v>
          </cell>
          <cell r="M57" t="str">
            <v>=</v>
          </cell>
          <cell r="N57">
            <v>2</v>
          </cell>
          <cell r="O57" t="str">
            <v>전품1-6</v>
          </cell>
        </row>
        <row r="58">
          <cell r="A58" t="str">
            <v>직선 접속재(저압)22㎟/1C(1접속)</v>
          </cell>
          <cell r="B58" t="str">
            <v>직선 접속재(저압)</v>
          </cell>
          <cell r="C58" t="str">
            <v>22㎟/1C(1접속)</v>
          </cell>
          <cell r="D58" t="str">
            <v>EA</v>
          </cell>
          <cell r="E58">
            <v>0</v>
          </cell>
          <cell r="F58">
            <v>16</v>
          </cell>
          <cell r="G58">
            <v>0</v>
          </cell>
          <cell r="H58">
            <v>0</v>
          </cell>
          <cell r="I58">
            <v>0</v>
          </cell>
          <cell r="J58">
            <v>16</v>
          </cell>
          <cell r="K58" t="str">
            <v>x</v>
          </cell>
          <cell r="L58">
            <v>1</v>
          </cell>
          <cell r="M58" t="str">
            <v>=</v>
          </cell>
          <cell r="N58">
            <v>16</v>
          </cell>
          <cell r="O58" t="str">
            <v>전품1-6</v>
          </cell>
        </row>
        <row r="59">
          <cell r="A59" t="str">
            <v>직선 접속재(저압)38㎟/1C(1접속)</v>
          </cell>
          <cell r="B59" t="str">
            <v>직선 접속재(저압)</v>
          </cell>
          <cell r="C59" t="str">
            <v>38㎟/1C(1접속)</v>
          </cell>
          <cell r="D59" t="str">
            <v>EA</v>
          </cell>
          <cell r="E59">
            <v>0</v>
          </cell>
          <cell r="F59">
            <v>4</v>
          </cell>
          <cell r="G59">
            <v>0</v>
          </cell>
          <cell r="H59">
            <v>0</v>
          </cell>
          <cell r="I59">
            <v>0</v>
          </cell>
          <cell r="J59">
            <v>4</v>
          </cell>
          <cell r="K59" t="str">
            <v>x</v>
          </cell>
          <cell r="L59">
            <v>1</v>
          </cell>
          <cell r="M59" t="str">
            <v>=</v>
          </cell>
          <cell r="N59">
            <v>4</v>
          </cell>
          <cell r="O59" t="str">
            <v>전품1-6</v>
          </cell>
        </row>
        <row r="60">
          <cell r="A60" t="str">
            <v>직선 접속재(저압)200㎟/1C(1접속)</v>
          </cell>
          <cell r="B60" t="str">
            <v>직선 접속재(저압)</v>
          </cell>
          <cell r="C60" t="str">
            <v>200㎟/1C(1접속)</v>
          </cell>
          <cell r="D60" t="str">
            <v>EA</v>
          </cell>
          <cell r="E60">
            <v>0</v>
          </cell>
          <cell r="F60">
            <v>2</v>
          </cell>
          <cell r="G60">
            <v>0</v>
          </cell>
          <cell r="H60">
            <v>0</v>
          </cell>
          <cell r="I60">
            <v>0</v>
          </cell>
          <cell r="J60">
            <v>2</v>
          </cell>
          <cell r="K60" t="str">
            <v>x</v>
          </cell>
          <cell r="L60">
            <v>1</v>
          </cell>
          <cell r="M60" t="str">
            <v>=</v>
          </cell>
          <cell r="N60">
            <v>2</v>
          </cell>
          <cell r="O60" t="str">
            <v>전품1-6</v>
          </cell>
        </row>
        <row r="61">
          <cell r="A61" t="str">
            <v>PIPE BONDING CLAMPST  16C</v>
          </cell>
          <cell r="B61" t="str">
            <v>PIPE BONDING CLAMP</v>
          </cell>
          <cell r="C61" t="str">
            <v>ST  16C</v>
          </cell>
          <cell r="D61" t="str">
            <v>EA</v>
          </cell>
          <cell r="E61">
            <v>0</v>
          </cell>
          <cell r="F61">
            <v>0</v>
          </cell>
          <cell r="G61">
            <v>101.11111111111111</v>
          </cell>
          <cell r="H61">
            <v>197.22222222222223</v>
          </cell>
          <cell r="I61">
            <v>0</v>
          </cell>
          <cell r="J61">
            <v>298.33333333333337</v>
          </cell>
          <cell r="K61" t="str">
            <v>x</v>
          </cell>
          <cell r="L61">
            <v>1</v>
          </cell>
          <cell r="M61" t="str">
            <v>=</v>
          </cell>
          <cell r="N61">
            <v>298</v>
          </cell>
          <cell r="O61" t="str">
            <v>전품1-6</v>
          </cell>
        </row>
        <row r="62">
          <cell r="A62" t="str">
            <v>PIPE BONDING CLAMPST  22C</v>
          </cell>
          <cell r="B62" t="str">
            <v>PIPE BONDING CLAMP</v>
          </cell>
          <cell r="C62" t="str">
            <v>ST  22C</v>
          </cell>
          <cell r="D62" t="str">
            <v>EA</v>
          </cell>
          <cell r="E62">
            <v>0</v>
          </cell>
          <cell r="F62">
            <v>0</v>
          </cell>
          <cell r="G62">
            <v>19.444444444444443</v>
          </cell>
          <cell r="H62">
            <v>25.833333333333332</v>
          </cell>
          <cell r="I62">
            <v>0</v>
          </cell>
          <cell r="J62">
            <v>45.277777777777771</v>
          </cell>
          <cell r="K62" t="str">
            <v>x</v>
          </cell>
          <cell r="L62">
            <v>1</v>
          </cell>
          <cell r="M62" t="str">
            <v>=</v>
          </cell>
          <cell r="N62">
            <v>45</v>
          </cell>
          <cell r="O62" t="str">
            <v>전품1-6</v>
          </cell>
        </row>
        <row r="63">
          <cell r="A63" t="str">
            <v>PIPE BONDING CLAMPST  28C</v>
          </cell>
          <cell r="B63" t="str">
            <v>PIPE BONDING CLAMP</v>
          </cell>
          <cell r="C63" t="str">
            <v>ST  28C</v>
          </cell>
          <cell r="D63" t="str">
            <v>EA</v>
          </cell>
          <cell r="E63">
            <v>0</v>
          </cell>
          <cell r="F63">
            <v>0</v>
          </cell>
          <cell r="G63">
            <v>40</v>
          </cell>
          <cell r="H63">
            <v>73.333333333333329</v>
          </cell>
          <cell r="I63">
            <v>0</v>
          </cell>
          <cell r="J63">
            <v>113.33333333333333</v>
          </cell>
          <cell r="K63" t="str">
            <v>x</v>
          </cell>
          <cell r="L63">
            <v>1</v>
          </cell>
          <cell r="M63" t="str">
            <v>=</v>
          </cell>
          <cell r="N63">
            <v>113</v>
          </cell>
          <cell r="O63" t="str">
            <v>전품1-6</v>
          </cell>
        </row>
        <row r="64">
          <cell r="A64" t="str">
            <v>PIPE BONDING CLAMPST  36C</v>
          </cell>
          <cell r="B64" t="str">
            <v>PIPE BONDING CLAMP</v>
          </cell>
          <cell r="C64" t="str">
            <v>ST  36C</v>
          </cell>
          <cell r="D64" t="str">
            <v>EA</v>
          </cell>
          <cell r="E64">
            <v>0</v>
          </cell>
          <cell r="F64">
            <v>0</v>
          </cell>
          <cell r="G64">
            <v>0</v>
          </cell>
          <cell r="H64">
            <v>1220</v>
          </cell>
          <cell r="I64">
            <v>0</v>
          </cell>
          <cell r="J64">
            <v>1220</v>
          </cell>
          <cell r="K64" t="str">
            <v>x</v>
          </cell>
          <cell r="L64">
            <v>1</v>
          </cell>
          <cell r="M64" t="str">
            <v>=</v>
          </cell>
          <cell r="N64">
            <v>1220</v>
          </cell>
          <cell r="O64" t="str">
            <v>전품1-6</v>
          </cell>
        </row>
        <row r="65">
          <cell r="A65" t="str">
            <v>PIPE BONDING CLAMPST  42C</v>
          </cell>
          <cell r="B65" t="str">
            <v>PIPE BONDING CLAMP</v>
          </cell>
          <cell r="C65" t="str">
            <v>ST  42C</v>
          </cell>
          <cell r="D65" t="str">
            <v>EA</v>
          </cell>
          <cell r="E65">
            <v>0</v>
          </cell>
          <cell r="F65">
            <v>0</v>
          </cell>
          <cell r="G65">
            <v>0</v>
          </cell>
          <cell r="H65">
            <v>80</v>
          </cell>
          <cell r="I65">
            <v>0</v>
          </cell>
          <cell r="J65">
            <v>80</v>
          </cell>
          <cell r="K65" t="str">
            <v>x</v>
          </cell>
          <cell r="L65">
            <v>1</v>
          </cell>
          <cell r="M65" t="str">
            <v>=</v>
          </cell>
          <cell r="N65">
            <v>80</v>
          </cell>
          <cell r="O65" t="str">
            <v>전품1-6</v>
          </cell>
        </row>
        <row r="66">
          <cell r="A66" t="str">
            <v>PIPE BONDING CLAMPST  54C</v>
          </cell>
          <cell r="B66" t="str">
            <v>PIPE BONDING CLAMP</v>
          </cell>
          <cell r="C66" t="str">
            <v>ST  54C</v>
          </cell>
          <cell r="D66" t="str">
            <v>EA</v>
          </cell>
          <cell r="E66">
            <v>0</v>
          </cell>
          <cell r="F66">
            <v>0</v>
          </cell>
          <cell r="G66">
            <v>0</v>
          </cell>
          <cell r="H66">
            <v>240</v>
          </cell>
          <cell r="I66">
            <v>0</v>
          </cell>
          <cell r="J66">
            <v>240</v>
          </cell>
          <cell r="K66" t="str">
            <v>x</v>
          </cell>
          <cell r="L66">
            <v>1</v>
          </cell>
          <cell r="M66" t="str">
            <v>=</v>
          </cell>
          <cell r="N66">
            <v>240</v>
          </cell>
          <cell r="O66" t="str">
            <v>전품1-6</v>
          </cell>
        </row>
        <row r="67">
          <cell r="A67" t="str">
            <v>나 동 선2.0㎟</v>
          </cell>
          <cell r="B67" t="str">
            <v>나 동 선</v>
          </cell>
          <cell r="C67" t="str">
            <v>2.0㎟</v>
          </cell>
          <cell r="D67" t="str">
            <v>m</v>
          </cell>
          <cell r="E67">
            <v>0</v>
          </cell>
          <cell r="F67">
            <v>0</v>
          </cell>
          <cell r="G67">
            <v>24.083333333333329</v>
          </cell>
          <cell r="H67">
            <v>227.45833333333334</v>
          </cell>
          <cell r="I67">
            <v>0</v>
          </cell>
          <cell r="J67">
            <v>251.54166666666669</v>
          </cell>
          <cell r="K67" t="str">
            <v>x</v>
          </cell>
          <cell r="L67">
            <v>1</v>
          </cell>
          <cell r="M67" t="str">
            <v>=</v>
          </cell>
          <cell r="N67">
            <v>251</v>
          </cell>
          <cell r="O67" t="str">
            <v>전품1-6</v>
          </cell>
        </row>
        <row r="68">
          <cell r="A68" t="str">
            <v>접지단자반 (SUS)5 CCT</v>
          </cell>
          <cell r="B68" t="str">
            <v>접지단자반 (SUS)</v>
          </cell>
          <cell r="C68" t="str">
            <v>5 CCT</v>
          </cell>
          <cell r="D68" t="str">
            <v>면</v>
          </cell>
          <cell r="E68">
            <v>1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1</v>
          </cell>
          <cell r="K68" t="str">
            <v>x</v>
          </cell>
          <cell r="L68">
            <v>1</v>
          </cell>
          <cell r="M68" t="str">
            <v>=</v>
          </cell>
          <cell r="N68">
            <v>1</v>
          </cell>
          <cell r="O68" t="str">
            <v>전품1-6</v>
          </cell>
        </row>
        <row r="69">
          <cell r="A69" t="str">
            <v>접지크램프60㎟</v>
          </cell>
          <cell r="B69" t="str">
            <v>접지크램프</v>
          </cell>
          <cell r="C69" t="str">
            <v>60㎟</v>
          </cell>
          <cell r="D69" t="str">
            <v>EA</v>
          </cell>
          <cell r="E69">
            <v>3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3</v>
          </cell>
          <cell r="K69" t="str">
            <v>x</v>
          </cell>
          <cell r="L69">
            <v>1</v>
          </cell>
          <cell r="M69" t="str">
            <v>=</v>
          </cell>
          <cell r="N69">
            <v>3</v>
          </cell>
          <cell r="O69" t="str">
            <v>전품1-6</v>
          </cell>
        </row>
        <row r="70">
          <cell r="A70" t="str">
            <v>접지장치1종(60㎟)</v>
          </cell>
          <cell r="B70" t="str">
            <v>접지장치</v>
          </cell>
          <cell r="C70" t="str">
            <v>1종(60㎟)</v>
          </cell>
          <cell r="D70" t="str">
            <v>개소</v>
          </cell>
          <cell r="E70">
            <v>2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2</v>
          </cell>
          <cell r="K70" t="str">
            <v>x</v>
          </cell>
          <cell r="L70">
            <v>1</v>
          </cell>
          <cell r="M70" t="str">
            <v>=</v>
          </cell>
          <cell r="N70">
            <v>2</v>
          </cell>
          <cell r="O70" t="str">
            <v>전품1-6</v>
          </cell>
        </row>
        <row r="71">
          <cell r="A71" t="str">
            <v>접지장치2종(60㎟)</v>
          </cell>
          <cell r="B71" t="str">
            <v>접지장치</v>
          </cell>
          <cell r="C71" t="str">
            <v>2종(60㎟)</v>
          </cell>
          <cell r="D71" t="str">
            <v>개소</v>
          </cell>
          <cell r="E71">
            <v>1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1</v>
          </cell>
          <cell r="K71" t="str">
            <v>x</v>
          </cell>
          <cell r="L71">
            <v>1</v>
          </cell>
          <cell r="M71" t="str">
            <v>=</v>
          </cell>
          <cell r="N71">
            <v>1</v>
          </cell>
          <cell r="O71" t="str">
            <v>전품1-6</v>
          </cell>
        </row>
        <row r="72">
          <cell r="A72" t="str">
            <v>접지장치3종(38 ㎟)</v>
          </cell>
          <cell r="B72" t="str">
            <v>접지장치</v>
          </cell>
          <cell r="C72" t="str">
            <v>3종(38 ㎟)</v>
          </cell>
          <cell r="D72" t="str">
            <v>개소</v>
          </cell>
          <cell r="E72">
            <v>0</v>
          </cell>
          <cell r="F72">
            <v>17</v>
          </cell>
          <cell r="G72">
            <v>0</v>
          </cell>
          <cell r="H72">
            <v>0</v>
          </cell>
          <cell r="I72">
            <v>0</v>
          </cell>
          <cell r="J72">
            <v>17</v>
          </cell>
          <cell r="K72" t="str">
            <v>x</v>
          </cell>
          <cell r="L72">
            <v>1</v>
          </cell>
          <cell r="M72" t="str">
            <v>=</v>
          </cell>
          <cell r="N72">
            <v>17</v>
          </cell>
          <cell r="O72" t="str">
            <v>전품1-6</v>
          </cell>
        </row>
        <row r="73">
          <cell r="A73" t="str">
            <v>접지장치3종(60 ㎟)</v>
          </cell>
          <cell r="B73" t="str">
            <v>접지장치</v>
          </cell>
          <cell r="C73" t="str">
            <v>3종(60 ㎟)</v>
          </cell>
          <cell r="D73" t="str">
            <v>개소</v>
          </cell>
          <cell r="E73">
            <v>0</v>
          </cell>
          <cell r="F73">
            <v>4</v>
          </cell>
          <cell r="G73">
            <v>0</v>
          </cell>
          <cell r="H73">
            <v>0</v>
          </cell>
          <cell r="I73">
            <v>0</v>
          </cell>
          <cell r="J73">
            <v>4</v>
          </cell>
          <cell r="K73" t="str">
            <v>x</v>
          </cell>
          <cell r="L73">
            <v>1</v>
          </cell>
          <cell r="M73" t="str">
            <v>=</v>
          </cell>
          <cell r="N73">
            <v>4</v>
          </cell>
          <cell r="O73" t="str">
            <v>전품1-6</v>
          </cell>
        </row>
        <row r="74">
          <cell r="A74" t="str">
            <v>접지장치TEST (38㎟)</v>
          </cell>
          <cell r="B74" t="str">
            <v>접지장치</v>
          </cell>
          <cell r="C74" t="str">
            <v>TEST (38㎟)</v>
          </cell>
          <cell r="D74" t="str">
            <v>개소</v>
          </cell>
          <cell r="E74">
            <v>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1</v>
          </cell>
          <cell r="K74" t="str">
            <v>x</v>
          </cell>
          <cell r="L74">
            <v>1</v>
          </cell>
          <cell r="M74" t="str">
            <v>=</v>
          </cell>
          <cell r="N74">
            <v>1</v>
          </cell>
          <cell r="O74" t="str">
            <v>전품1-6</v>
          </cell>
        </row>
        <row r="75">
          <cell r="A75" t="str">
            <v>CABLE DUCT (W/COVER)W600xH200</v>
          </cell>
          <cell r="B75" t="str">
            <v>CABLE DUCT (W/COVER)</v>
          </cell>
          <cell r="C75" t="str">
            <v>W600xH200</v>
          </cell>
          <cell r="D75" t="str">
            <v>m</v>
          </cell>
          <cell r="E75">
            <v>6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6</v>
          </cell>
          <cell r="K75" t="str">
            <v>x</v>
          </cell>
          <cell r="L75">
            <v>1</v>
          </cell>
          <cell r="M75" t="str">
            <v>=</v>
          </cell>
          <cell r="N75">
            <v>6</v>
          </cell>
          <cell r="O75" t="str">
            <v>전품1-6</v>
          </cell>
        </row>
        <row r="76">
          <cell r="A76" t="str">
            <v>DUCT 지지금구W600</v>
          </cell>
          <cell r="B76" t="str">
            <v>DUCT 지지금구</v>
          </cell>
          <cell r="C76" t="str">
            <v>W600</v>
          </cell>
          <cell r="D76" t="str">
            <v>개소</v>
          </cell>
          <cell r="E76">
            <v>2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2</v>
          </cell>
          <cell r="K76" t="str">
            <v>x</v>
          </cell>
          <cell r="L76">
            <v>1</v>
          </cell>
          <cell r="M76" t="str">
            <v>=</v>
          </cell>
          <cell r="N76">
            <v>2</v>
          </cell>
          <cell r="O76" t="str">
            <v>전품1-6</v>
          </cell>
        </row>
        <row r="77">
          <cell r="A77" t="str">
            <v>옥외변대 기초15mx5.1mx0.5m</v>
          </cell>
          <cell r="B77" t="str">
            <v>옥외변대 기초</v>
          </cell>
          <cell r="C77" t="str">
            <v>15mx5.1mx0.5m</v>
          </cell>
          <cell r="D77" t="str">
            <v>㎥</v>
          </cell>
          <cell r="E77">
            <v>17.55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17.55</v>
          </cell>
          <cell r="K77" t="str">
            <v>x</v>
          </cell>
          <cell r="L77">
            <v>1</v>
          </cell>
          <cell r="M77" t="str">
            <v>=</v>
          </cell>
          <cell r="N77">
            <v>17</v>
          </cell>
          <cell r="O77" t="str">
            <v>전품1-6</v>
          </cell>
        </row>
        <row r="78">
          <cell r="A78" t="str">
            <v>CABLE TRENCH</v>
          </cell>
          <cell r="B78" t="str">
            <v>CABLE TRENCH</v>
          </cell>
          <cell r="C78">
            <v>0</v>
          </cell>
          <cell r="D78" t="str">
            <v>식</v>
          </cell>
          <cell r="E78">
            <v>1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1</v>
          </cell>
          <cell r="K78" t="str">
            <v>x</v>
          </cell>
          <cell r="L78">
            <v>1</v>
          </cell>
          <cell r="M78" t="str">
            <v>=</v>
          </cell>
          <cell r="N78">
            <v>1</v>
          </cell>
          <cell r="O78" t="str">
            <v>전품1-6</v>
          </cell>
        </row>
        <row r="79">
          <cell r="A79" t="str">
            <v>CABLE TRAY (PUNCH)분체도장300Wx100Hx1.2t</v>
          </cell>
          <cell r="B79" t="str">
            <v>CABLE TRAY (PUNCH)분체도장</v>
          </cell>
          <cell r="C79" t="str">
            <v>300Wx100Hx1.2t</v>
          </cell>
          <cell r="D79" t="str">
            <v>m</v>
          </cell>
          <cell r="E79">
            <v>0</v>
          </cell>
          <cell r="F79">
            <v>425</v>
          </cell>
          <cell r="G79">
            <v>0</v>
          </cell>
          <cell r="H79">
            <v>0</v>
          </cell>
          <cell r="I79">
            <v>0</v>
          </cell>
          <cell r="J79">
            <v>425</v>
          </cell>
          <cell r="K79" t="str">
            <v>x</v>
          </cell>
          <cell r="L79">
            <v>1</v>
          </cell>
          <cell r="M79" t="str">
            <v>=</v>
          </cell>
          <cell r="N79">
            <v>425</v>
          </cell>
          <cell r="O79" t="str">
            <v>전품1-6</v>
          </cell>
        </row>
        <row r="80">
          <cell r="A80" t="str">
            <v>CABLE TRAY (PUNCH)분체도장600Wx100Hx1.2t</v>
          </cell>
          <cell r="B80" t="str">
            <v>CABLE TRAY (PUNCH)분체도장</v>
          </cell>
          <cell r="C80" t="str">
            <v>600Wx100Hx1.2t</v>
          </cell>
          <cell r="D80" t="str">
            <v>m</v>
          </cell>
          <cell r="E80">
            <v>0</v>
          </cell>
          <cell r="F80">
            <v>390</v>
          </cell>
          <cell r="G80">
            <v>0</v>
          </cell>
          <cell r="H80">
            <v>0</v>
          </cell>
          <cell r="I80">
            <v>0</v>
          </cell>
          <cell r="J80">
            <v>390</v>
          </cell>
          <cell r="K80" t="str">
            <v>x</v>
          </cell>
          <cell r="L80">
            <v>1</v>
          </cell>
          <cell r="M80" t="str">
            <v>=</v>
          </cell>
          <cell r="N80">
            <v>390</v>
          </cell>
          <cell r="O80" t="str">
            <v>전품1-6</v>
          </cell>
        </row>
        <row r="81">
          <cell r="A81" t="str">
            <v>TRAY 지지금구W300</v>
          </cell>
          <cell r="B81" t="str">
            <v>TRAY 지지금구</v>
          </cell>
          <cell r="C81" t="str">
            <v>W300</v>
          </cell>
          <cell r="D81" t="str">
            <v>개소</v>
          </cell>
          <cell r="E81">
            <v>0</v>
          </cell>
          <cell r="F81">
            <v>66</v>
          </cell>
          <cell r="G81">
            <v>0</v>
          </cell>
          <cell r="H81">
            <v>0</v>
          </cell>
          <cell r="I81">
            <v>0</v>
          </cell>
          <cell r="J81">
            <v>66</v>
          </cell>
          <cell r="K81" t="str">
            <v>x</v>
          </cell>
          <cell r="L81">
            <v>1</v>
          </cell>
          <cell r="M81" t="str">
            <v>=</v>
          </cell>
          <cell r="N81">
            <v>66</v>
          </cell>
          <cell r="O81" t="str">
            <v>전품1-6</v>
          </cell>
        </row>
        <row r="82">
          <cell r="A82" t="str">
            <v>TRAY 지지금구W600</v>
          </cell>
          <cell r="B82" t="str">
            <v>TRAY 지지금구</v>
          </cell>
          <cell r="C82" t="str">
            <v>W600</v>
          </cell>
          <cell r="D82" t="str">
            <v>개소</v>
          </cell>
          <cell r="E82">
            <v>0</v>
          </cell>
          <cell r="F82">
            <v>66</v>
          </cell>
          <cell r="G82">
            <v>0</v>
          </cell>
          <cell r="H82">
            <v>0</v>
          </cell>
          <cell r="I82">
            <v>0</v>
          </cell>
          <cell r="J82">
            <v>66</v>
          </cell>
          <cell r="K82" t="str">
            <v>x</v>
          </cell>
          <cell r="L82">
            <v>1</v>
          </cell>
          <cell r="M82" t="str">
            <v>=</v>
          </cell>
          <cell r="N82">
            <v>66</v>
          </cell>
          <cell r="O82" t="str">
            <v>전품1-6</v>
          </cell>
        </row>
        <row r="83">
          <cell r="A83" t="str">
            <v>TRAY 행거 지지대W:0.35m, H:3m</v>
          </cell>
          <cell r="B83" t="str">
            <v>TRAY 행거 지지대</v>
          </cell>
          <cell r="C83" t="str">
            <v>W:0.35m, H:3m</v>
          </cell>
          <cell r="D83" t="str">
            <v>개소</v>
          </cell>
          <cell r="E83">
            <v>0</v>
          </cell>
          <cell r="F83">
            <v>132</v>
          </cell>
          <cell r="G83">
            <v>0</v>
          </cell>
          <cell r="H83">
            <v>0</v>
          </cell>
          <cell r="I83">
            <v>0</v>
          </cell>
          <cell r="J83">
            <v>132</v>
          </cell>
          <cell r="K83" t="str">
            <v>x</v>
          </cell>
          <cell r="L83">
            <v>1</v>
          </cell>
          <cell r="M83" t="str">
            <v>=</v>
          </cell>
          <cell r="N83">
            <v>132</v>
          </cell>
          <cell r="O83" t="str">
            <v>전품1-6</v>
          </cell>
        </row>
        <row r="84">
          <cell r="A84" t="str">
            <v>TRAY 행거 지지대W:0.65m, H:4m</v>
          </cell>
          <cell r="B84" t="str">
            <v>TRAY 행거 지지대</v>
          </cell>
          <cell r="C84" t="str">
            <v>W:0.65m, H:4m</v>
          </cell>
          <cell r="D84" t="str">
            <v>개소</v>
          </cell>
          <cell r="E84">
            <v>0</v>
          </cell>
          <cell r="F84">
            <v>132</v>
          </cell>
          <cell r="G84">
            <v>0</v>
          </cell>
          <cell r="H84">
            <v>0</v>
          </cell>
          <cell r="I84">
            <v>0</v>
          </cell>
          <cell r="J84">
            <v>132</v>
          </cell>
          <cell r="K84" t="str">
            <v>x</v>
          </cell>
          <cell r="L84">
            <v>1</v>
          </cell>
          <cell r="M84" t="str">
            <v>=</v>
          </cell>
          <cell r="N84">
            <v>132</v>
          </cell>
          <cell r="O84" t="str">
            <v>전품1-7</v>
          </cell>
        </row>
        <row r="85">
          <cell r="A85" t="str">
            <v>PULL BOX (용융도금)300x300x150x1.2t</v>
          </cell>
          <cell r="B85" t="str">
            <v>PULL BOX (용융도금)</v>
          </cell>
          <cell r="C85" t="str">
            <v>300x300x150x1.2t</v>
          </cell>
          <cell r="D85" t="str">
            <v>EA</v>
          </cell>
          <cell r="E85">
            <v>0</v>
          </cell>
          <cell r="F85">
            <v>2</v>
          </cell>
          <cell r="G85">
            <v>0</v>
          </cell>
          <cell r="H85">
            <v>0</v>
          </cell>
          <cell r="I85">
            <v>0</v>
          </cell>
          <cell r="J85">
            <v>2</v>
          </cell>
          <cell r="K85" t="str">
            <v>x</v>
          </cell>
          <cell r="L85">
            <v>1</v>
          </cell>
          <cell r="M85" t="str">
            <v>=</v>
          </cell>
          <cell r="N85">
            <v>2</v>
          </cell>
          <cell r="O85" t="str">
            <v>전품1-6</v>
          </cell>
        </row>
        <row r="86">
          <cell r="A86" t="str">
            <v>RACEWAY BODY70 x 40</v>
          </cell>
          <cell r="B86" t="str">
            <v>RACEWAY BODY</v>
          </cell>
          <cell r="C86" t="str">
            <v>70 x 40</v>
          </cell>
          <cell r="D86" t="str">
            <v>m</v>
          </cell>
          <cell r="E86">
            <v>0</v>
          </cell>
          <cell r="F86">
            <v>0</v>
          </cell>
          <cell r="G86">
            <v>3126</v>
          </cell>
          <cell r="H86">
            <v>0</v>
          </cell>
          <cell r="I86">
            <v>0</v>
          </cell>
          <cell r="J86">
            <v>3126</v>
          </cell>
          <cell r="K86" t="str">
            <v>x</v>
          </cell>
          <cell r="L86">
            <v>1</v>
          </cell>
          <cell r="M86" t="str">
            <v>=</v>
          </cell>
          <cell r="N86">
            <v>3126</v>
          </cell>
          <cell r="O86" t="str">
            <v>전품1-6</v>
          </cell>
        </row>
        <row r="87">
          <cell r="A87" t="str">
            <v>RACEWAY COVER70 x 40</v>
          </cell>
          <cell r="B87" t="str">
            <v>RACEWAY COVER</v>
          </cell>
          <cell r="C87" t="str">
            <v>70 x 40</v>
          </cell>
          <cell r="D87" t="str">
            <v>m</v>
          </cell>
          <cell r="E87">
            <v>0</v>
          </cell>
          <cell r="F87">
            <v>0</v>
          </cell>
          <cell r="G87">
            <v>3126</v>
          </cell>
          <cell r="H87">
            <v>0</v>
          </cell>
          <cell r="I87">
            <v>0</v>
          </cell>
          <cell r="J87">
            <v>3126</v>
          </cell>
          <cell r="K87" t="str">
            <v>x</v>
          </cell>
          <cell r="L87">
            <v>1</v>
          </cell>
          <cell r="M87" t="str">
            <v>=</v>
          </cell>
          <cell r="N87">
            <v>3126</v>
          </cell>
          <cell r="O87" t="str">
            <v>전품1-6</v>
          </cell>
        </row>
        <row r="88">
          <cell r="A88" t="str">
            <v>END CAP70 x 40</v>
          </cell>
          <cell r="B88" t="str">
            <v>END CAP</v>
          </cell>
          <cell r="C88" t="str">
            <v>70 x 40</v>
          </cell>
          <cell r="D88" t="str">
            <v>EA</v>
          </cell>
          <cell r="E88">
            <v>0</v>
          </cell>
          <cell r="F88">
            <v>0</v>
          </cell>
          <cell r="G88">
            <v>14</v>
          </cell>
          <cell r="H88">
            <v>0</v>
          </cell>
          <cell r="I88">
            <v>0</v>
          </cell>
          <cell r="J88">
            <v>14</v>
          </cell>
          <cell r="K88" t="str">
            <v>x</v>
          </cell>
          <cell r="L88">
            <v>1</v>
          </cell>
          <cell r="M88" t="str">
            <v>=</v>
          </cell>
          <cell r="N88">
            <v>14</v>
          </cell>
          <cell r="O88" t="str">
            <v>전품1-6</v>
          </cell>
        </row>
        <row r="89">
          <cell r="A89" t="str">
            <v>A형 행가70 x 40</v>
          </cell>
          <cell r="B89" t="str">
            <v>A형 행가</v>
          </cell>
          <cell r="C89" t="str">
            <v>70 x 40</v>
          </cell>
          <cell r="D89" t="str">
            <v>EA</v>
          </cell>
          <cell r="E89">
            <v>0</v>
          </cell>
          <cell r="F89">
            <v>0</v>
          </cell>
          <cell r="G89">
            <v>1564</v>
          </cell>
          <cell r="H89">
            <v>0</v>
          </cell>
          <cell r="I89">
            <v>0</v>
          </cell>
          <cell r="J89">
            <v>1564</v>
          </cell>
          <cell r="K89" t="str">
            <v>x</v>
          </cell>
          <cell r="L89">
            <v>1</v>
          </cell>
          <cell r="M89" t="str">
            <v>=</v>
          </cell>
          <cell r="N89">
            <v>1564</v>
          </cell>
          <cell r="O89" t="str">
            <v>전품1-6</v>
          </cell>
        </row>
        <row r="90">
          <cell r="A90" t="str">
            <v>RACE WAY 지지대4m</v>
          </cell>
          <cell r="B90" t="str">
            <v>RACE WAY 지지대</v>
          </cell>
          <cell r="C90" t="str">
            <v>4m</v>
          </cell>
          <cell r="D90" t="str">
            <v>개소</v>
          </cell>
          <cell r="E90">
            <v>0</v>
          </cell>
          <cell r="F90">
            <v>0</v>
          </cell>
          <cell r="G90">
            <v>520</v>
          </cell>
          <cell r="H90">
            <v>0</v>
          </cell>
          <cell r="I90">
            <v>0</v>
          </cell>
          <cell r="J90">
            <v>520</v>
          </cell>
          <cell r="K90" t="str">
            <v>x</v>
          </cell>
          <cell r="L90">
            <v>1</v>
          </cell>
          <cell r="M90" t="str">
            <v>=</v>
          </cell>
          <cell r="N90">
            <v>520</v>
          </cell>
          <cell r="O90" t="str">
            <v>전품1-6</v>
          </cell>
        </row>
        <row r="91">
          <cell r="A91" t="str">
            <v>RACE WAY 지지대5m</v>
          </cell>
          <cell r="B91" t="str">
            <v>RACE WAY 지지대</v>
          </cell>
          <cell r="C91" t="str">
            <v>5m</v>
          </cell>
          <cell r="D91" t="str">
            <v>개소</v>
          </cell>
          <cell r="E91">
            <v>0</v>
          </cell>
          <cell r="F91">
            <v>0</v>
          </cell>
          <cell r="G91">
            <v>598</v>
          </cell>
          <cell r="H91">
            <v>0</v>
          </cell>
          <cell r="I91">
            <v>0</v>
          </cell>
          <cell r="J91">
            <v>598</v>
          </cell>
          <cell r="K91" t="str">
            <v>x</v>
          </cell>
          <cell r="L91">
            <v>1</v>
          </cell>
          <cell r="M91" t="str">
            <v>=</v>
          </cell>
          <cell r="N91">
            <v>598</v>
          </cell>
          <cell r="O91" t="str">
            <v>전품1-6</v>
          </cell>
        </row>
        <row r="92">
          <cell r="A92" t="str">
            <v>RACE WAY 지지대6m</v>
          </cell>
          <cell r="B92" t="str">
            <v>RACE WAY 지지대</v>
          </cell>
          <cell r="C92" t="str">
            <v>6m</v>
          </cell>
          <cell r="D92" t="str">
            <v>개소</v>
          </cell>
          <cell r="E92">
            <v>0</v>
          </cell>
          <cell r="F92">
            <v>0</v>
          </cell>
          <cell r="G92">
            <v>260</v>
          </cell>
          <cell r="H92">
            <v>0</v>
          </cell>
          <cell r="I92">
            <v>0</v>
          </cell>
          <cell r="J92">
            <v>260</v>
          </cell>
          <cell r="K92" t="str">
            <v>x</v>
          </cell>
          <cell r="L92">
            <v>1</v>
          </cell>
          <cell r="M92" t="str">
            <v>=</v>
          </cell>
          <cell r="N92">
            <v>260</v>
          </cell>
          <cell r="O92" t="str">
            <v>전품1-6</v>
          </cell>
        </row>
        <row r="93">
          <cell r="A93" t="str">
            <v>RACE WAY 지지대7m</v>
          </cell>
          <cell r="B93" t="str">
            <v>RACE WAY 지지대</v>
          </cell>
          <cell r="C93" t="str">
            <v>7m</v>
          </cell>
          <cell r="D93" t="str">
            <v>개소</v>
          </cell>
          <cell r="E93">
            <v>0</v>
          </cell>
          <cell r="F93">
            <v>0</v>
          </cell>
          <cell r="G93">
            <v>78</v>
          </cell>
          <cell r="H93">
            <v>0</v>
          </cell>
          <cell r="I93">
            <v>0</v>
          </cell>
          <cell r="J93">
            <v>78</v>
          </cell>
          <cell r="K93" t="str">
            <v>x</v>
          </cell>
          <cell r="L93">
            <v>1</v>
          </cell>
          <cell r="M93" t="str">
            <v>=</v>
          </cell>
          <cell r="N93">
            <v>78</v>
          </cell>
          <cell r="O93" t="str">
            <v>전품1-7</v>
          </cell>
        </row>
        <row r="94">
          <cell r="A94" t="str">
            <v>JUNCTION BOX"+" 형</v>
          </cell>
          <cell r="B94" t="str">
            <v>JUNCTION BOX</v>
          </cell>
          <cell r="C94" t="str">
            <v>"+" 형</v>
          </cell>
          <cell r="D94" t="str">
            <v>EA</v>
          </cell>
          <cell r="E94">
            <v>0</v>
          </cell>
          <cell r="F94">
            <v>0</v>
          </cell>
          <cell r="G94">
            <v>60</v>
          </cell>
          <cell r="H94">
            <v>0</v>
          </cell>
          <cell r="I94">
            <v>0</v>
          </cell>
          <cell r="J94">
            <v>60</v>
          </cell>
          <cell r="K94" t="str">
            <v>x</v>
          </cell>
          <cell r="L94">
            <v>1</v>
          </cell>
          <cell r="M94" t="str">
            <v>=</v>
          </cell>
          <cell r="N94">
            <v>60</v>
          </cell>
          <cell r="O94" t="str">
            <v>전품1-6</v>
          </cell>
        </row>
        <row r="95">
          <cell r="A95" t="str">
            <v>JUNCTION BOX"T" 형</v>
          </cell>
          <cell r="B95" t="str">
            <v>JUNCTION BOX</v>
          </cell>
          <cell r="C95" t="str">
            <v>"T" 형</v>
          </cell>
          <cell r="D95" t="str">
            <v>EA</v>
          </cell>
          <cell r="E95">
            <v>0</v>
          </cell>
          <cell r="F95">
            <v>0</v>
          </cell>
          <cell r="G95">
            <v>17</v>
          </cell>
          <cell r="H95">
            <v>0</v>
          </cell>
          <cell r="I95">
            <v>0</v>
          </cell>
          <cell r="J95">
            <v>17</v>
          </cell>
          <cell r="K95" t="str">
            <v>x</v>
          </cell>
          <cell r="L95">
            <v>1</v>
          </cell>
          <cell r="M95" t="str">
            <v>=</v>
          </cell>
          <cell r="N95">
            <v>17</v>
          </cell>
          <cell r="O95" t="str">
            <v>전품1-6</v>
          </cell>
        </row>
        <row r="96">
          <cell r="A96" t="str">
            <v>기구용 금구"B" 형</v>
          </cell>
          <cell r="B96" t="str">
            <v>기구용 금구</v>
          </cell>
          <cell r="C96" t="str">
            <v>"B" 형</v>
          </cell>
          <cell r="D96" t="str">
            <v>EA</v>
          </cell>
          <cell r="E96">
            <v>0</v>
          </cell>
          <cell r="F96">
            <v>0</v>
          </cell>
          <cell r="G96">
            <v>4530</v>
          </cell>
          <cell r="H96">
            <v>0</v>
          </cell>
          <cell r="I96">
            <v>0</v>
          </cell>
          <cell r="J96">
            <v>4530</v>
          </cell>
          <cell r="K96" t="str">
            <v>x</v>
          </cell>
          <cell r="L96">
            <v>1</v>
          </cell>
          <cell r="M96" t="str">
            <v>=</v>
          </cell>
          <cell r="N96">
            <v>4530</v>
          </cell>
          <cell r="O96" t="str">
            <v>전품1-6</v>
          </cell>
        </row>
        <row r="97">
          <cell r="A97" t="str">
            <v>JOINER70 x 40</v>
          </cell>
          <cell r="B97" t="str">
            <v>JOINER</v>
          </cell>
          <cell r="C97" t="str">
            <v>70 x 40</v>
          </cell>
          <cell r="D97" t="str">
            <v>EA</v>
          </cell>
          <cell r="E97">
            <v>0</v>
          </cell>
          <cell r="F97">
            <v>0</v>
          </cell>
          <cell r="G97">
            <v>1042</v>
          </cell>
          <cell r="H97">
            <v>0</v>
          </cell>
          <cell r="I97">
            <v>0</v>
          </cell>
          <cell r="J97">
            <v>1042</v>
          </cell>
          <cell r="K97" t="str">
            <v>x</v>
          </cell>
          <cell r="L97">
            <v>1</v>
          </cell>
          <cell r="M97" t="str">
            <v>=</v>
          </cell>
          <cell r="N97">
            <v>1042</v>
          </cell>
          <cell r="O97" t="str">
            <v>전품1-6</v>
          </cell>
        </row>
        <row r="98">
          <cell r="A98" t="str">
            <v>스위치 (WIDE형)1구-15A-250V</v>
          </cell>
          <cell r="B98" t="str">
            <v>스위치 (WIDE형)</v>
          </cell>
          <cell r="C98" t="str">
            <v>1구-15A-250V</v>
          </cell>
          <cell r="D98" t="str">
            <v>EA</v>
          </cell>
          <cell r="E98">
            <v>0</v>
          </cell>
          <cell r="F98">
            <v>0</v>
          </cell>
          <cell r="G98">
            <v>15</v>
          </cell>
          <cell r="H98">
            <v>0</v>
          </cell>
          <cell r="I98">
            <v>0</v>
          </cell>
          <cell r="J98">
            <v>15</v>
          </cell>
          <cell r="K98" t="str">
            <v>x</v>
          </cell>
          <cell r="L98">
            <v>1</v>
          </cell>
          <cell r="M98" t="str">
            <v>=</v>
          </cell>
          <cell r="N98">
            <v>15</v>
          </cell>
          <cell r="O98" t="str">
            <v>전품1-6</v>
          </cell>
        </row>
        <row r="99">
          <cell r="A99" t="str">
            <v>스위치 (WIDE형)2구-15A-250V</v>
          </cell>
          <cell r="B99" t="str">
            <v>스위치 (WIDE형)</v>
          </cell>
          <cell r="C99" t="str">
            <v>2구-15A-250V</v>
          </cell>
          <cell r="D99" t="str">
            <v>EA</v>
          </cell>
          <cell r="E99">
            <v>0</v>
          </cell>
          <cell r="F99">
            <v>0</v>
          </cell>
          <cell r="G99">
            <v>6</v>
          </cell>
          <cell r="H99">
            <v>0</v>
          </cell>
          <cell r="I99">
            <v>0</v>
          </cell>
          <cell r="J99">
            <v>6</v>
          </cell>
          <cell r="K99" t="str">
            <v>x</v>
          </cell>
          <cell r="L99">
            <v>1</v>
          </cell>
          <cell r="M99" t="str">
            <v>=</v>
          </cell>
          <cell r="N99">
            <v>6</v>
          </cell>
          <cell r="O99" t="str">
            <v>전품1-6</v>
          </cell>
        </row>
        <row r="100">
          <cell r="A100" t="str">
            <v>콘센트 (접지)2P-15A-250V-1구</v>
          </cell>
          <cell r="B100" t="str">
            <v>콘센트 (접지)</v>
          </cell>
          <cell r="C100" t="str">
            <v>2P-15A-250V-1구</v>
          </cell>
          <cell r="D100" t="str">
            <v>EA</v>
          </cell>
          <cell r="E100">
            <v>0</v>
          </cell>
          <cell r="F100">
            <v>0</v>
          </cell>
          <cell r="G100">
            <v>0</v>
          </cell>
          <cell r="H100">
            <v>4</v>
          </cell>
          <cell r="I100">
            <v>0</v>
          </cell>
          <cell r="J100">
            <v>4</v>
          </cell>
          <cell r="K100" t="str">
            <v>x</v>
          </cell>
          <cell r="L100">
            <v>1</v>
          </cell>
          <cell r="M100" t="str">
            <v>=</v>
          </cell>
          <cell r="N100">
            <v>4</v>
          </cell>
          <cell r="O100" t="str">
            <v>전품1-6</v>
          </cell>
        </row>
        <row r="101">
          <cell r="A101" t="str">
            <v>콘센트 (접지,방수형)2P-15A-250V-1구</v>
          </cell>
          <cell r="B101" t="str">
            <v>콘센트 (접지,방수형)</v>
          </cell>
          <cell r="C101" t="str">
            <v>2P-15A-250V-1구</v>
          </cell>
          <cell r="D101" t="str">
            <v>EA</v>
          </cell>
          <cell r="E101">
            <v>0</v>
          </cell>
          <cell r="F101">
            <v>0</v>
          </cell>
          <cell r="G101">
            <v>0</v>
          </cell>
          <cell r="H101">
            <v>234</v>
          </cell>
          <cell r="I101">
            <v>0</v>
          </cell>
          <cell r="J101">
            <v>234</v>
          </cell>
          <cell r="K101" t="str">
            <v>x</v>
          </cell>
          <cell r="L101">
            <v>1</v>
          </cell>
          <cell r="M101" t="str">
            <v>=</v>
          </cell>
          <cell r="N101">
            <v>234</v>
          </cell>
          <cell r="O101" t="str">
            <v>전품1-6</v>
          </cell>
        </row>
        <row r="102">
          <cell r="A102" t="str">
            <v>콘센트 (접지)2P-15A-250V-2구</v>
          </cell>
          <cell r="B102" t="str">
            <v>콘센트 (접지)</v>
          </cell>
          <cell r="C102" t="str">
            <v>2P-15A-250V-2구</v>
          </cell>
          <cell r="D102" t="str">
            <v>EA</v>
          </cell>
          <cell r="E102">
            <v>0</v>
          </cell>
          <cell r="F102">
            <v>0</v>
          </cell>
          <cell r="G102">
            <v>0</v>
          </cell>
          <cell r="H102">
            <v>32</v>
          </cell>
          <cell r="I102">
            <v>0</v>
          </cell>
          <cell r="J102">
            <v>32</v>
          </cell>
          <cell r="K102" t="str">
            <v>x</v>
          </cell>
          <cell r="L102">
            <v>1</v>
          </cell>
          <cell r="M102" t="str">
            <v>=</v>
          </cell>
          <cell r="N102">
            <v>32</v>
          </cell>
          <cell r="O102" t="str">
            <v>전품1-6</v>
          </cell>
        </row>
        <row r="103">
          <cell r="A103" t="str">
            <v>노출스위치박스(1개용)16C 1방</v>
          </cell>
          <cell r="B103" t="str">
            <v>노출스위치박스(1개용)</v>
          </cell>
          <cell r="C103" t="str">
            <v>16C 1방</v>
          </cell>
          <cell r="D103" t="str">
            <v>EA</v>
          </cell>
          <cell r="E103">
            <v>0</v>
          </cell>
          <cell r="F103">
            <v>0</v>
          </cell>
          <cell r="G103">
            <v>21</v>
          </cell>
          <cell r="H103">
            <v>40</v>
          </cell>
          <cell r="I103">
            <v>0</v>
          </cell>
          <cell r="J103">
            <v>61</v>
          </cell>
          <cell r="K103" t="str">
            <v>x</v>
          </cell>
          <cell r="L103">
            <v>1</v>
          </cell>
          <cell r="M103" t="str">
            <v>=</v>
          </cell>
          <cell r="N103">
            <v>61</v>
          </cell>
          <cell r="O103" t="str">
            <v>전품1-6</v>
          </cell>
        </row>
        <row r="104">
          <cell r="A104" t="str">
            <v>환형노출박스(3방출)28C</v>
          </cell>
          <cell r="B104" t="str">
            <v>환형노출박스(3방출)</v>
          </cell>
          <cell r="C104" t="str">
            <v>28C</v>
          </cell>
          <cell r="D104" t="str">
            <v>EA</v>
          </cell>
          <cell r="E104">
            <v>0</v>
          </cell>
          <cell r="F104">
            <v>0</v>
          </cell>
          <cell r="G104">
            <v>0</v>
          </cell>
          <cell r="H104">
            <v>210</v>
          </cell>
          <cell r="I104">
            <v>0</v>
          </cell>
          <cell r="J104">
            <v>210</v>
          </cell>
          <cell r="K104" t="str">
            <v>x</v>
          </cell>
          <cell r="L104">
            <v>1</v>
          </cell>
          <cell r="M104" t="str">
            <v>=</v>
          </cell>
          <cell r="N104">
            <v>210</v>
          </cell>
          <cell r="O104" t="str">
            <v>전품1-6</v>
          </cell>
        </row>
        <row r="105">
          <cell r="A105" t="str">
            <v>환형노출박스(4방출)28C</v>
          </cell>
          <cell r="B105" t="str">
            <v>환형노출박스(4방출)</v>
          </cell>
          <cell r="C105" t="str">
            <v>28C</v>
          </cell>
          <cell r="D105" t="str">
            <v>EA</v>
          </cell>
          <cell r="E105">
            <v>0</v>
          </cell>
          <cell r="F105">
            <v>0</v>
          </cell>
          <cell r="G105">
            <v>0</v>
          </cell>
          <cell r="H105">
            <v>12</v>
          </cell>
          <cell r="I105">
            <v>0</v>
          </cell>
          <cell r="J105">
            <v>12</v>
          </cell>
          <cell r="K105" t="str">
            <v>x</v>
          </cell>
          <cell r="L105">
            <v>1</v>
          </cell>
          <cell r="M105" t="str">
            <v>=</v>
          </cell>
          <cell r="N105">
            <v>12</v>
          </cell>
          <cell r="O105" t="str">
            <v>전품1-6</v>
          </cell>
        </row>
        <row r="106">
          <cell r="A106" t="str">
            <v>JOINT BOX</v>
          </cell>
          <cell r="B106" t="str">
            <v>JOINT BOX</v>
          </cell>
          <cell r="C106">
            <v>0</v>
          </cell>
          <cell r="D106" t="str">
            <v>EA</v>
          </cell>
          <cell r="E106">
            <v>0</v>
          </cell>
          <cell r="F106">
            <v>0</v>
          </cell>
          <cell r="G106">
            <v>0</v>
          </cell>
          <cell r="H106">
            <v>21</v>
          </cell>
          <cell r="I106">
            <v>0</v>
          </cell>
          <cell r="J106">
            <v>21</v>
          </cell>
          <cell r="K106" t="str">
            <v>x</v>
          </cell>
          <cell r="L106">
            <v>1</v>
          </cell>
          <cell r="M106" t="str">
            <v>=</v>
          </cell>
          <cell r="N106">
            <v>21</v>
          </cell>
          <cell r="O106" t="str">
            <v>전품1-6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등</v>
          </cell>
          <cell r="E107">
            <v>0</v>
          </cell>
          <cell r="F107">
            <v>0</v>
          </cell>
          <cell r="G107">
            <v>30</v>
          </cell>
          <cell r="H107">
            <v>0</v>
          </cell>
          <cell r="I107">
            <v>0</v>
          </cell>
          <cell r="J107">
            <v>30</v>
          </cell>
          <cell r="K107" t="str">
            <v>x</v>
          </cell>
          <cell r="L107">
            <v>1</v>
          </cell>
          <cell r="M107" t="str">
            <v>=</v>
          </cell>
          <cell r="N107">
            <v>30</v>
          </cell>
          <cell r="O107" t="str">
            <v>전품1-6</v>
          </cell>
        </row>
        <row r="108">
          <cell r="A108" t="str">
            <v>조명기구 N TYPE직부등 IL 60W</v>
          </cell>
          <cell r="B108" t="str">
            <v>조명기구 N TYPE</v>
          </cell>
          <cell r="C108" t="str">
            <v>직부등 IL 60W</v>
          </cell>
          <cell r="D108" t="str">
            <v>등</v>
          </cell>
          <cell r="E108">
            <v>0</v>
          </cell>
          <cell r="F108">
            <v>0</v>
          </cell>
          <cell r="G108">
            <v>11</v>
          </cell>
          <cell r="H108">
            <v>0</v>
          </cell>
          <cell r="I108">
            <v>0</v>
          </cell>
          <cell r="J108">
            <v>11</v>
          </cell>
          <cell r="K108" t="str">
            <v>x</v>
          </cell>
          <cell r="L108">
            <v>1</v>
          </cell>
          <cell r="M108" t="str">
            <v>=</v>
          </cell>
          <cell r="N108">
            <v>11</v>
          </cell>
          <cell r="O108" t="str">
            <v>전품1-6</v>
          </cell>
        </row>
        <row r="109">
          <cell r="A109" t="str">
            <v>조명기구 R TYPE방진방습등 FL 1/32W</v>
          </cell>
          <cell r="B109" t="str">
            <v>조명기구 R TYPE</v>
          </cell>
          <cell r="C109" t="str">
            <v>방진방습등 FL 1/32W</v>
          </cell>
          <cell r="D109" t="str">
            <v>등</v>
          </cell>
          <cell r="E109">
            <v>0</v>
          </cell>
          <cell r="F109">
            <v>0</v>
          </cell>
          <cell r="G109">
            <v>1134</v>
          </cell>
          <cell r="H109">
            <v>0</v>
          </cell>
          <cell r="I109">
            <v>0</v>
          </cell>
          <cell r="J109">
            <v>1134</v>
          </cell>
          <cell r="K109" t="str">
            <v>x</v>
          </cell>
          <cell r="L109">
            <v>1</v>
          </cell>
          <cell r="M109" t="str">
            <v>=</v>
          </cell>
          <cell r="N109">
            <v>1134</v>
          </cell>
          <cell r="O109" t="str">
            <v>전품1-6</v>
          </cell>
        </row>
        <row r="110">
          <cell r="A110" t="str">
            <v>조명기구 S TYPE투광기 MH 250W</v>
          </cell>
          <cell r="B110" t="str">
            <v>조명기구 S TYPE</v>
          </cell>
          <cell r="C110" t="str">
            <v>투광기 MH 250W</v>
          </cell>
          <cell r="D110" t="str">
            <v>등</v>
          </cell>
          <cell r="E110">
            <v>0</v>
          </cell>
          <cell r="F110">
            <v>0</v>
          </cell>
          <cell r="G110">
            <v>16</v>
          </cell>
          <cell r="H110">
            <v>0</v>
          </cell>
          <cell r="I110">
            <v>0</v>
          </cell>
          <cell r="J110">
            <v>16</v>
          </cell>
          <cell r="K110" t="str">
            <v>x</v>
          </cell>
          <cell r="L110">
            <v>1</v>
          </cell>
          <cell r="M110" t="str">
            <v>=</v>
          </cell>
          <cell r="N110">
            <v>16</v>
          </cell>
          <cell r="O110" t="str">
            <v>전품1-6</v>
          </cell>
        </row>
        <row r="111">
          <cell r="A111" t="str">
            <v>고압반HV-1(DS-AS)</v>
          </cell>
          <cell r="B111" t="str">
            <v>고압반</v>
          </cell>
          <cell r="C111" t="str">
            <v>HV-1(DS-AS)</v>
          </cell>
          <cell r="D111" t="str">
            <v>면</v>
          </cell>
          <cell r="E111">
            <v>1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1</v>
          </cell>
          <cell r="K111" t="str">
            <v>x</v>
          </cell>
          <cell r="L111">
            <v>1</v>
          </cell>
          <cell r="M111" t="str">
            <v>=</v>
          </cell>
          <cell r="N111">
            <v>1</v>
          </cell>
          <cell r="O111" t="str">
            <v>전품1-6</v>
          </cell>
        </row>
        <row r="112">
          <cell r="A112" t="str">
            <v>변압기반TR-1 3상 200KVA 380/220V</v>
          </cell>
          <cell r="B112" t="str">
            <v>변압기반</v>
          </cell>
          <cell r="C112" t="str">
            <v>TR-1 3상 200KVA 380/220V</v>
          </cell>
          <cell r="D112" t="str">
            <v>면</v>
          </cell>
          <cell r="E112">
            <v>1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1</v>
          </cell>
          <cell r="K112" t="str">
            <v>x</v>
          </cell>
          <cell r="L112">
            <v>1</v>
          </cell>
          <cell r="M112" t="str">
            <v>=</v>
          </cell>
          <cell r="N112">
            <v>1</v>
          </cell>
          <cell r="O112" t="str">
            <v>전품1-6</v>
          </cell>
        </row>
        <row r="113">
          <cell r="A113" t="str">
            <v>변압기반TR-2 3상 300KVA 380/220V</v>
          </cell>
          <cell r="B113" t="str">
            <v>변압기반</v>
          </cell>
          <cell r="C113" t="str">
            <v>TR-2 3상 300KVA 380/220V</v>
          </cell>
          <cell r="D113" t="str">
            <v>면</v>
          </cell>
          <cell r="E113">
            <v>1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1</v>
          </cell>
          <cell r="K113" t="str">
            <v>x</v>
          </cell>
          <cell r="L113">
            <v>1</v>
          </cell>
          <cell r="M113" t="str">
            <v>=</v>
          </cell>
          <cell r="N113">
            <v>1</v>
          </cell>
          <cell r="O113" t="str">
            <v>전품1-6</v>
          </cell>
        </row>
        <row r="114">
          <cell r="A114" t="str">
            <v>변압기반TR-3 3상 300KVA 220V</v>
          </cell>
          <cell r="B114" t="str">
            <v>변압기반</v>
          </cell>
          <cell r="C114" t="str">
            <v>TR-3 3상 300KVA 220V</v>
          </cell>
          <cell r="D114" t="str">
            <v>면</v>
          </cell>
          <cell r="E114">
            <v>1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1</v>
          </cell>
          <cell r="K114" t="str">
            <v>x</v>
          </cell>
          <cell r="L114">
            <v>1</v>
          </cell>
          <cell r="M114" t="str">
            <v>=</v>
          </cell>
          <cell r="N114">
            <v>1</v>
          </cell>
          <cell r="O114" t="str">
            <v>전품1-6</v>
          </cell>
        </row>
        <row r="115">
          <cell r="A115" t="str">
            <v>변압기반TR-4 3상 300KVA 440V</v>
          </cell>
          <cell r="B115" t="str">
            <v>변압기반</v>
          </cell>
          <cell r="C115" t="str">
            <v>TR-4 3상 300KVA 440V</v>
          </cell>
          <cell r="D115" t="str">
            <v>면</v>
          </cell>
          <cell r="E115">
            <v>1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1</v>
          </cell>
          <cell r="K115" t="str">
            <v>x</v>
          </cell>
          <cell r="L115">
            <v>1</v>
          </cell>
          <cell r="M115" t="str">
            <v>=</v>
          </cell>
          <cell r="N115">
            <v>1</v>
          </cell>
          <cell r="O115" t="str">
            <v>전품1-6</v>
          </cell>
        </row>
        <row r="116">
          <cell r="A116" t="str">
            <v>저압반LV-1</v>
          </cell>
          <cell r="B116" t="str">
            <v>저압반</v>
          </cell>
          <cell r="C116" t="str">
            <v>LV-1</v>
          </cell>
          <cell r="D116" t="str">
            <v>면</v>
          </cell>
          <cell r="E116">
            <v>1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1</v>
          </cell>
          <cell r="K116" t="str">
            <v>x</v>
          </cell>
          <cell r="L116">
            <v>1</v>
          </cell>
          <cell r="M116" t="str">
            <v>=</v>
          </cell>
          <cell r="N116">
            <v>1</v>
          </cell>
          <cell r="O116" t="str">
            <v>전품1-6</v>
          </cell>
        </row>
        <row r="117">
          <cell r="A117" t="str">
            <v>저압반LV-2</v>
          </cell>
          <cell r="B117" t="str">
            <v>저압반</v>
          </cell>
          <cell r="C117" t="str">
            <v>LV-2</v>
          </cell>
          <cell r="D117" t="str">
            <v>면</v>
          </cell>
          <cell r="E117">
            <v>1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1</v>
          </cell>
          <cell r="K117" t="str">
            <v>x</v>
          </cell>
          <cell r="L117">
            <v>1</v>
          </cell>
          <cell r="M117" t="str">
            <v>=</v>
          </cell>
          <cell r="N117">
            <v>1</v>
          </cell>
          <cell r="O117" t="str">
            <v>전품1-6</v>
          </cell>
        </row>
        <row r="118">
          <cell r="A118" t="str">
            <v>저압반LV-3</v>
          </cell>
          <cell r="B118" t="str">
            <v>저압반</v>
          </cell>
          <cell r="C118" t="str">
            <v>LV-3</v>
          </cell>
          <cell r="D118" t="str">
            <v>면</v>
          </cell>
          <cell r="E118">
            <v>1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1</v>
          </cell>
          <cell r="K118" t="str">
            <v>x</v>
          </cell>
          <cell r="L118">
            <v>1</v>
          </cell>
          <cell r="M118" t="str">
            <v>=</v>
          </cell>
          <cell r="N118">
            <v>1</v>
          </cell>
          <cell r="O118" t="str">
            <v>전품1-6</v>
          </cell>
        </row>
        <row r="119">
          <cell r="A119" t="str">
            <v>저압반LV-4</v>
          </cell>
          <cell r="B119" t="str">
            <v>저압반</v>
          </cell>
          <cell r="C119" t="str">
            <v>LV-4</v>
          </cell>
          <cell r="D119" t="str">
            <v>면</v>
          </cell>
          <cell r="E119">
            <v>1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1</v>
          </cell>
          <cell r="K119" t="str">
            <v>x</v>
          </cell>
          <cell r="L119">
            <v>1</v>
          </cell>
          <cell r="M119" t="str">
            <v>=</v>
          </cell>
          <cell r="N119">
            <v>1</v>
          </cell>
          <cell r="O119" t="str">
            <v>전품1-6</v>
          </cell>
        </row>
        <row r="120">
          <cell r="A120" t="str">
            <v>분전반LS-A</v>
          </cell>
          <cell r="B120" t="str">
            <v>분전반</v>
          </cell>
          <cell r="C120" t="str">
            <v>LS-A</v>
          </cell>
          <cell r="D120" t="str">
            <v>면</v>
          </cell>
          <cell r="E120">
            <v>0</v>
          </cell>
          <cell r="F120">
            <v>0</v>
          </cell>
          <cell r="G120">
            <v>1</v>
          </cell>
          <cell r="H120">
            <v>0</v>
          </cell>
          <cell r="I120">
            <v>0</v>
          </cell>
          <cell r="J120">
            <v>1</v>
          </cell>
          <cell r="K120" t="str">
            <v>x</v>
          </cell>
          <cell r="L120">
            <v>1</v>
          </cell>
          <cell r="M120" t="str">
            <v>=</v>
          </cell>
          <cell r="N120">
            <v>1</v>
          </cell>
          <cell r="O120" t="str">
            <v>전품1-6</v>
          </cell>
        </row>
        <row r="121">
          <cell r="A121" t="str">
            <v>분전반LS-B</v>
          </cell>
          <cell r="B121" t="str">
            <v>분전반</v>
          </cell>
          <cell r="C121" t="str">
            <v>LS-B</v>
          </cell>
          <cell r="D121" t="str">
            <v>면</v>
          </cell>
          <cell r="E121">
            <v>0</v>
          </cell>
          <cell r="F121">
            <v>0</v>
          </cell>
          <cell r="G121">
            <v>1</v>
          </cell>
          <cell r="H121">
            <v>0</v>
          </cell>
          <cell r="I121">
            <v>0</v>
          </cell>
          <cell r="J121">
            <v>1</v>
          </cell>
          <cell r="K121" t="str">
            <v>x</v>
          </cell>
          <cell r="L121">
            <v>1</v>
          </cell>
          <cell r="M121" t="str">
            <v>=</v>
          </cell>
          <cell r="N121">
            <v>1</v>
          </cell>
          <cell r="O121" t="str">
            <v>전품1-6</v>
          </cell>
        </row>
        <row r="122">
          <cell r="A122" t="str">
            <v>분전반LS-C</v>
          </cell>
          <cell r="B122" t="str">
            <v>분전반</v>
          </cell>
          <cell r="C122" t="str">
            <v>LS-C</v>
          </cell>
          <cell r="D122" t="str">
            <v>면</v>
          </cell>
          <cell r="E122">
            <v>0</v>
          </cell>
          <cell r="F122">
            <v>0</v>
          </cell>
          <cell r="G122">
            <v>1</v>
          </cell>
          <cell r="H122">
            <v>0</v>
          </cell>
          <cell r="I122">
            <v>0</v>
          </cell>
          <cell r="J122">
            <v>1</v>
          </cell>
          <cell r="K122" t="str">
            <v>x</v>
          </cell>
          <cell r="L122">
            <v>1</v>
          </cell>
          <cell r="M122" t="str">
            <v>=</v>
          </cell>
          <cell r="N122">
            <v>1</v>
          </cell>
          <cell r="O122" t="str">
            <v>전품1-6</v>
          </cell>
        </row>
        <row r="123">
          <cell r="A123" t="str">
            <v>분전반LS-D</v>
          </cell>
          <cell r="B123" t="str">
            <v>분전반</v>
          </cell>
          <cell r="C123" t="str">
            <v>LS-D</v>
          </cell>
          <cell r="D123" t="str">
            <v>면</v>
          </cell>
          <cell r="E123">
            <v>0</v>
          </cell>
          <cell r="F123">
            <v>0</v>
          </cell>
          <cell r="G123">
            <v>1</v>
          </cell>
          <cell r="H123">
            <v>0</v>
          </cell>
          <cell r="I123">
            <v>0</v>
          </cell>
          <cell r="J123">
            <v>1</v>
          </cell>
          <cell r="K123" t="str">
            <v>x</v>
          </cell>
          <cell r="L123">
            <v>1</v>
          </cell>
          <cell r="M123" t="str">
            <v>=</v>
          </cell>
          <cell r="N123">
            <v>1</v>
          </cell>
          <cell r="O123" t="str">
            <v>전품1-6</v>
          </cell>
        </row>
        <row r="124">
          <cell r="A124" t="str">
            <v>분전반LS-E</v>
          </cell>
          <cell r="B124" t="str">
            <v>분전반</v>
          </cell>
          <cell r="C124" t="str">
            <v>LS-E</v>
          </cell>
          <cell r="D124" t="str">
            <v>면</v>
          </cell>
          <cell r="E124">
            <v>0</v>
          </cell>
          <cell r="F124">
            <v>0</v>
          </cell>
          <cell r="G124">
            <v>1</v>
          </cell>
          <cell r="H124">
            <v>0</v>
          </cell>
          <cell r="I124">
            <v>0</v>
          </cell>
          <cell r="J124">
            <v>1</v>
          </cell>
          <cell r="K124" t="str">
            <v>x</v>
          </cell>
          <cell r="L124">
            <v>1</v>
          </cell>
          <cell r="M124" t="str">
            <v>=</v>
          </cell>
          <cell r="N124">
            <v>1</v>
          </cell>
          <cell r="O124" t="str">
            <v>전품1-6</v>
          </cell>
        </row>
        <row r="125">
          <cell r="A125" t="str">
            <v>분전반LS-F</v>
          </cell>
          <cell r="B125" t="str">
            <v>분전반</v>
          </cell>
          <cell r="C125" t="str">
            <v>LS-F</v>
          </cell>
          <cell r="D125" t="str">
            <v>면</v>
          </cell>
          <cell r="E125">
            <v>0</v>
          </cell>
          <cell r="F125">
            <v>0</v>
          </cell>
          <cell r="G125">
            <v>1</v>
          </cell>
          <cell r="H125">
            <v>0</v>
          </cell>
          <cell r="I125">
            <v>0</v>
          </cell>
          <cell r="J125">
            <v>1</v>
          </cell>
          <cell r="K125" t="str">
            <v>x</v>
          </cell>
          <cell r="L125">
            <v>1</v>
          </cell>
          <cell r="M125" t="str">
            <v>=</v>
          </cell>
          <cell r="N125">
            <v>1</v>
          </cell>
          <cell r="O125" t="str">
            <v>전품1-6</v>
          </cell>
        </row>
        <row r="126">
          <cell r="A126" t="str">
            <v>분전반LS-G</v>
          </cell>
          <cell r="B126" t="str">
            <v>분전반</v>
          </cell>
          <cell r="C126" t="str">
            <v>LS-G</v>
          </cell>
          <cell r="D126" t="str">
            <v>면</v>
          </cell>
          <cell r="E126">
            <v>0</v>
          </cell>
          <cell r="F126">
            <v>0</v>
          </cell>
          <cell r="G126">
            <v>1</v>
          </cell>
          <cell r="H126">
            <v>0</v>
          </cell>
          <cell r="I126">
            <v>0</v>
          </cell>
          <cell r="J126">
            <v>1</v>
          </cell>
          <cell r="K126" t="str">
            <v>x</v>
          </cell>
          <cell r="L126">
            <v>1</v>
          </cell>
          <cell r="M126" t="str">
            <v>=</v>
          </cell>
          <cell r="N126">
            <v>1</v>
          </cell>
          <cell r="O126" t="str">
            <v>전품1-6</v>
          </cell>
        </row>
        <row r="127">
          <cell r="A127" t="str">
            <v>분전반LS-W1</v>
          </cell>
          <cell r="B127" t="str">
            <v>분전반</v>
          </cell>
          <cell r="C127" t="str">
            <v>LS-W1</v>
          </cell>
          <cell r="D127" t="str">
            <v>면</v>
          </cell>
          <cell r="E127">
            <v>0</v>
          </cell>
          <cell r="F127">
            <v>0</v>
          </cell>
          <cell r="G127">
            <v>0</v>
          </cell>
          <cell r="H127">
            <v>1</v>
          </cell>
          <cell r="I127">
            <v>0</v>
          </cell>
          <cell r="J127">
            <v>1</v>
          </cell>
          <cell r="K127" t="str">
            <v>x</v>
          </cell>
          <cell r="L127">
            <v>1</v>
          </cell>
          <cell r="M127" t="str">
            <v>=</v>
          </cell>
          <cell r="N127">
            <v>1</v>
          </cell>
          <cell r="O127" t="str">
            <v>전품1-6</v>
          </cell>
        </row>
        <row r="128">
          <cell r="A128" t="str">
            <v>분전반LS-W2</v>
          </cell>
          <cell r="B128" t="str">
            <v>분전반</v>
          </cell>
          <cell r="C128" t="str">
            <v>LS-W2</v>
          </cell>
          <cell r="D128" t="str">
            <v>면</v>
          </cell>
          <cell r="E128">
            <v>0</v>
          </cell>
          <cell r="F128">
            <v>0</v>
          </cell>
          <cell r="G128">
            <v>0</v>
          </cell>
          <cell r="H128">
            <v>1</v>
          </cell>
          <cell r="I128">
            <v>0</v>
          </cell>
          <cell r="J128">
            <v>1</v>
          </cell>
          <cell r="K128" t="str">
            <v>x</v>
          </cell>
          <cell r="L128">
            <v>1</v>
          </cell>
          <cell r="M128" t="str">
            <v>=</v>
          </cell>
          <cell r="N128">
            <v>1</v>
          </cell>
          <cell r="O128" t="str">
            <v>전품1-6</v>
          </cell>
        </row>
        <row r="129">
          <cell r="A129" t="str">
            <v>분전반LS-W3</v>
          </cell>
          <cell r="B129" t="str">
            <v>분전반</v>
          </cell>
          <cell r="C129" t="str">
            <v>LS-W3</v>
          </cell>
          <cell r="D129" t="str">
            <v>면</v>
          </cell>
          <cell r="E129">
            <v>0</v>
          </cell>
          <cell r="F129">
            <v>0</v>
          </cell>
          <cell r="G129">
            <v>0</v>
          </cell>
          <cell r="H129">
            <v>1</v>
          </cell>
          <cell r="I129">
            <v>0</v>
          </cell>
          <cell r="J129">
            <v>1</v>
          </cell>
          <cell r="K129" t="str">
            <v>x</v>
          </cell>
          <cell r="L129">
            <v>1</v>
          </cell>
          <cell r="M129" t="str">
            <v>=</v>
          </cell>
          <cell r="N129">
            <v>1</v>
          </cell>
          <cell r="O129" t="str">
            <v>전품1-6</v>
          </cell>
        </row>
        <row r="130">
          <cell r="A130" t="str">
            <v>분전반LS-W4</v>
          </cell>
          <cell r="B130" t="str">
            <v>분전반</v>
          </cell>
          <cell r="C130" t="str">
            <v>LS-W4</v>
          </cell>
          <cell r="D130" t="str">
            <v>면</v>
          </cell>
          <cell r="E130">
            <v>0</v>
          </cell>
          <cell r="F130">
            <v>0</v>
          </cell>
          <cell r="G130">
            <v>0</v>
          </cell>
          <cell r="H130">
            <v>1</v>
          </cell>
          <cell r="I130">
            <v>0</v>
          </cell>
          <cell r="J130">
            <v>1</v>
          </cell>
          <cell r="K130" t="str">
            <v>x</v>
          </cell>
          <cell r="L130">
            <v>1</v>
          </cell>
          <cell r="M130" t="str">
            <v>=</v>
          </cell>
          <cell r="N130">
            <v>1</v>
          </cell>
          <cell r="O130" t="str">
            <v>전품1-6</v>
          </cell>
        </row>
        <row r="131">
          <cell r="A131" t="str">
            <v>분전반LS-W5</v>
          </cell>
          <cell r="B131" t="str">
            <v>분전반</v>
          </cell>
          <cell r="C131" t="str">
            <v>LS-W5</v>
          </cell>
          <cell r="D131" t="str">
            <v>면</v>
          </cell>
          <cell r="E131">
            <v>0</v>
          </cell>
          <cell r="F131">
            <v>0</v>
          </cell>
          <cell r="G131">
            <v>0</v>
          </cell>
          <cell r="H131">
            <v>1</v>
          </cell>
          <cell r="I131">
            <v>0</v>
          </cell>
          <cell r="J131">
            <v>1</v>
          </cell>
          <cell r="K131" t="str">
            <v>x</v>
          </cell>
          <cell r="L131">
            <v>1</v>
          </cell>
          <cell r="M131" t="str">
            <v>=</v>
          </cell>
          <cell r="N131">
            <v>1</v>
          </cell>
          <cell r="O131" t="str">
            <v>전품1-6</v>
          </cell>
        </row>
        <row r="132">
          <cell r="A132" t="str">
            <v>분전반LS-W6</v>
          </cell>
          <cell r="B132" t="str">
            <v>분전반</v>
          </cell>
          <cell r="C132" t="str">
            <v>LS-W6</v>
          </cell>
          <cell r="D132" t="str">
            <v>면</v>
          </cell>
          <cell r="E132">
            <v>0</v>
          </cell>
          <cell r="F132">
            <v>0</v>
          </cell>
          <cell r="G132">
            <v>0</v>
          </cell>
          <cell r="H132">
            <v>1</v>
          </cell>
          <cell r="I132">
            <v>0</v>
          </cell>
          <cell r="J132">
            <v>1</v>
          </cell>
          <cell r="K132" t="str">
            <v>x</v>
          </cell>
          <cell r="L132">
            <v>1</v>
          </cell>
          <cell r="M132" t="str">
            <v>=</v>
          </cell>
          <cell r="N132">
            <v>1</v>
          </cell>
          <cell r="O132" t="str">
            <v>전품1-6</v>
          </cell>
        </row>
        <row r="133">
          <cell r="A133" t="str">
            <v>분전반LS-W7</v>
          </cell>
          <cell r="B133" t="str">
            <v>분전반</v>
          </cell>
          <cell r="C133" t="str">
            <v>LS-W7</v>
          </cell>
          <cell r="D133" t="str">
            <v>면</v>
          </cell>
          <cell r="E133">
            <v>0</v>
          </cell>
          <cell r="F133">
            <v>0</v>
          </cell>
          <cell r="G133">
            <v>0</v>
          </cell>
          <cell r="H133">
            <v>1</v>
          </cell>
          <cell r="I133">
            <v>0</v>
          </cell>
          <cell r="J133">
            <v>1</v>
          </cell>
          <cell r="K133" t="str">
            <v>x</v>
          </cell>
          <cell r="L133">
            <v>1</v>
          </cell>
          <cell r="M133" t="str">
            <v>=</v>
          </cell>
          <cell r="N133">
            <v>1</v>
          </cell>
          <cell r="O133" t="str">
            <v>전품1-6</v>
          </cell>
        </row>
        <row r="134">
          <cell r="A134" t="str">
            <v>분전반LS-W8</v>
          </cell>
          <cell r="B134" t="str">
            <v>분전반</v>
          </cell>
          <cell r="C134" t="str">
            <v>LS-W8</v>
          </cell>
          <cell r="D134" t="str">
            <v>면</v>
          </cell>
          <cell r="E134">
            <v>0</v>
          </cell>
          <cell r="F134">
            <v>0</v>
          </cell>
          <cell r="G134">
            <v>0</v>
          </cell>
          <cell r="H134">
            <v>1</v>
          </cell>
          <cell r="I134">
            <v>0</v>
          </cell>
          <cell r="J134">
            <v>1</v>
          </cell>
          <cell r="K134" t="str">
            <v>x</v>
          </cell>
          <cell r="L134">
            <v>1</v>
          </cell>
          <cell r="M134" t="str">
            <v>=</v>
          </cell>
          <cell r="N134">
            <v>1</v>
          </cell>
          <cell r="O134" t="str">
            <v>전품1-6</v>
          </cell>
        </row>
        <row r="135">
          <cell r="A135" t="str">
            <v>분전반LS-M1</v>
          </cell>
          <cell r="B135" t="str">
            <v>분전반</v>
          </cell>
          <cell r="C135" t="str">
            <v>LS-M1</v>
          </cell>
          <cell r="D135" t="str">
            <v>면</v>
          </cell>
          <cell r="E135">
            <v>0</v>
          </cell>
          <cell r="F135">
            <v>1</v>
          </cell>
          <cell r="G135">
            <v>0</v>
          </cell>
          <cell r="H135">
            <v>0</v>
          </cell>
          <cell r="I135">
            <v>0</v>
          </cell>
          <cell r="J135">
            <v>1</v>
          </cell>
          <cell r="K135" t="str">
            <v>x</v>
          </cell>
          <cell r="L135">
            <v>1</v>
          </cell>
          <cell r="M135" t="str">
            <v>=</v>
          </cell>
          <cell r="N135">
            <v>1</v>
          </cell>
          <cell r="O135" t="str">
            <v>전품1-6</v>
          </cell>
        </row>
        <row r="136">
          <cell r="A136" t="str">
            <v>분전반LS-M2</v>
          </cell>
          <cell r="B136" t="str">
            <v>분전반</v>
          </cell>
          <cell r="C136" t="str">
            <v>LS-M2</v>
          </cell>
          <cell r="D136" t="str">
            <v>면</v>
          </cell>
          <cell r="E136">
            <v>0</v>
          </cell>
          <cell r="F136">
            <v>1</v>
          </cell>
          <cell r="G136">
            <v>0</v>
          </cell>
          <cell r="H136">
            <v>0</v>
          </cell>
          <cell r="I136">
            <v>0</v>
          </cell>
          <cell r="J136">
            <v>1</v>
          </cell>
          <cell r="K136" t="str">
            <v>x</v>
          </cell>
          <cell r="L136">
            <v>1</v>
          </cell>
          <cell r="M136" t="str">
            <v>=</v>
          </cell>
          <cell r="N136">
            <v>1</v>
          </cell>
          <cell r="O136" t="str">
            <v>전품1-6</v>
          </cell>
        </row>
        <row r="137">
          <cell r="A137" t="str">
            <v>분전반LS-M3</v>
          </cell>
          <cell r="B137" t="str">
            <v>분전반</v>
          </cell>
          <cell r="C137" t="str">
            <v>LS-M3</v>
          </cell>
          <cell r="D137" t="str">
            <v>면</v>
          </cell>
          <cell r="E137">
            <v>0</v>
          </cell>
          <cell r="F137">
            <v>1</v>
          </cell>
          <cell r="G137">
            <v>0</v>
          </cell>
          <cell r="H137">
            <v>0</v>
          </cell>
          <cell r="I137">
            <v>0</v>
          </cell>
          <cell r="J137">
            <v>1</v>
          </cell>
          <cell r="K137" t="str">
            <v>x</v>
          </cell>
          <cell r="L137">
            <v>1</v>
          </cell>
          <cell r="M137" t="str">
            <v>=</v>
          </cell>
          <cell r="N137">
            <v>1</v>
          </cell>
          <cell r="O137" t="str">
            <v>전품1-6</v>
          </cell>
        </row>
        <row r="138">
          <cell r="A138" t="str">
            <v>분전반LS-P</v>
          </cell>
          <cell r="B138" t="str">
            <v>분전반</v>
          </cell>
          <cell r="C138" t="str">
            <v>LS-P</v>
          </cell>
          <cell r="D138" t="str">
            <v>면</v>
          </cell>
          <cell r="E138">
            <v>0</v>
          </cell>
          <cell r="F138">
            <v>1</v>
          </cell>
          <cell r="G138">
            <v>0</v>
          </cell>
          <cell r="H138">
            <v>0</v>
          </cell>
          <cell r="I138">
            <v>0</v>
          </cell>
          <cell r="J138">
            <v>1</v>
          </cell>
          <cell r="K138" t="str">
            <v>x</v>
          </cell>
          <cell r="L138">
            <v>1</v>
          </cell>
          <cell r="M138" t="str">
            <v>=</v>
          </cell>
          <cell r="N138">
            <v>1</v>
          </cell>
          <cell r="O138" t="str">
            <v>전품1-6</v>
          </cell>
        </row>
        <row r="139">
          <cell r="A139" t="str">
            <v>MCCB BOXMCCB 3P 50/30AT</v>
          </cell>
          <cell r="B139" t="str">
            <v>MCCB BOX</v>
          </cell>
          <cell r="C139" t="str">
            <v>MCCB 3P 50/30AT</v>
          </cell>
          <cell r="D139" t="str">
            <v>면</v>
          </cell>
          <cell r="E139">
            <v>0</v>
          </cell>
          <cell r="F139">
            <v>2</v>
          </cell>
          <cell r="G139">
            <v>0</v>
          </cell>
          <cell r="H139">
            <v>0</v>
          </cell>
          <cell r="I139">
            <v>0</v>
          </cell>
          <cell r="J139">
            <v>2</v>
          </cell>
          <cell r="K139" t="str">
            <v>x</v>
          </cell>
          <cell r="L139">
            <v>1</v>
          </cell>
          <cell r="M139" t="str">
            <v>=</v>
          </cell>
          <cell r="N139">
            <v>2</v>
          </cell>
          <cell r="O139" t="str">
            <v>전품1-6</v>
          </cell>
        </row>
        <row r="140">
          <cell r="A140" t="str">
            <v>MCCB BOXMCCB 2P 100/75AT</v>
          </cell>
          <cell r="B140" t="str">
            <v>MCCB BOX</v>
          </cell>
          <cell r="C140" t="str">
            <v>MCCB 2P 100/75AT</v>
          </cell>
          <cell r="D140" t="str">
            <v>면</v>
          </cell>
          <cell r="E140">
            <v>0</v>
          </cell>
          <cell r="F140">
            <v>48</v>
          </cell>
          <cell r="G140">
            <v>0</v>
          </cell>
          <cell r="H140">
            <v>0</v>
          </cell>
          <cell r="I140">
            <v>0</v>
          </cell>
          <cell r="J140">
            <v>48</v>
          </cell>
          <cell r="K140" t="str">
            <v>x</v>
          </cell>
          <cell r="L140">
            <v>1</v>
          </cell>
          <cell r="M140" t="str">
            <v>=</v>
          </cell>
          <cell r="N140">
            <v>48</v>
          </cell>
          <cell r="O140" t="str">
            <v>전품1-6</v>
          </cell>
        </row>
        <row r="141">
          <cell r="A141" t="str">
            <v>휀스경간:2m, 높이:1.8m</v>
          </cell>
          <cell r="B141" t="str">
            <v>휀스</v>
          </cell>
          <cell r="C141" t="str">
            <v>경간:2m, 높이:1.8m</v>
          </cell>
          <cell r="D141" t="str">
            <v>개소</v>
          </cell>
          <cell r="E141">
            <v>11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11</v>
          </cell>
          <cell r="K141" t="str">
            <v>x</v>
          </cell>
          <cell r="L141">
            <v>1</v>
          </cell>
          <cell r="M141" t="str">
            <v>=</v>
          </cell>
          <cell r="N141">
            <v>11</v>
          </cell>
          <cell r="O141" t="str">
            <v>전품1-6</v>
          </cell>
        </row>
      </sheetData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원가계산"/>
      <sheetName val="원가계산기준"/>
      <sheetName val="총괄집계표"/>
      <sheetName val="집계표"/>
      <sheetName val="단가산출서"/>
      <sheetName val="수량산출-재료"/>
      <sheetName val="수량산출-노무"/>
      <sheetName val="산출2-전력"/>
      <sheetName val="산출2-분전반"/>
      <sheetName val="산출2-기기동력"/>
      <sheetName val="산출2-동력"/>
      <sheetName val="산출2-풀박스"/>
      <sheetName val="산출2-피뢰침"/>
      <sheetName val="산출2-전등"/>
      <sheetName val="산출2-조명기구"/>
      <sheetName val="산출2-전등TRAY"/>
      <sheetName val="산출2-전열"/>
      <sheetName val="산출2-조명제어"/>
      <sheetName val="산출2-TRAY"/>
      <sheetName val="산출3-유도등"/>
      <sheetName val="공통단가"/>
      <sheetName val="견적단가"/>
      <sheetName val="노임단가"/>
      <sheetName val="표지"/>
      <sheetName val="40총괄"/>
      <sheetName val="40집계"/>
      <sheetName val="산출3-동력"/>
      <sheetName val="산출4-전등"/>
      <sheetName val="산출9-TRAY"/>
      <sheetName val="3.일위대가표"/>
      <sheetName val="6.수량산출"/>
      <sheetName val="4.일위산출"/>
      <sheetName val="중기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전기일위대가"/>
      <sheetName val="금액내역서"/>
      <sheetName val="단가"/>
      <sheetName val="200"/>
      <sheetName val="공통자료"/>
      <sheetName val="Baby일위대가"/>
      <sheetName val="산출2-기기동력"/>
      <sheetName val="산출3-유도등"/>
      <sheetName val="산출2-동력"/>
      <sheetName val="산출2-피뢰침"/>
      <sheetName val="노임단가"/>
      <sheetName val="40총괄"/>
      <sheetName val="40집계"/>
      <sheetName val="당초"/>
      <sheetName val="내역서"/>
      <sheetName val="일위대가목차"/>
      <sheetName val="단가 "/>
      <sheetName val="일위대가 (PM)"/>
      <sheetName val="노임"/>
      <sheetName val="S003031"/>
      <sheetName val="여과지동"/>
      <sheetName val="기초자료"/>
      <sheetName val="하수BOX이설"/>
      <sheetName val="골조시행"/>
      <sheetName val="관급자재집계표"/>
      <sheetName val="#REF"/>
      <sheetName val="날개벽(시점좌측)"/>
      <sheetName val="수목표준대가"/>
      <sheetName val="Supplement2"/>
      <sheetName val="설치공사"/>
      <sheetName val="단면 (2)"/>
      <sheetName val="덤프"/>
      <sheetName val="총괄내역서"/>
      <sheetName val="간선계산"/>
      <sheetName val="공사비집계"/>
      <sheetName val="공사비예산서(토목분)"/>
      <sheetName val="Macro(차단기)"/>
      <sheetName val="DATA"/>
      <sheetName val="데이타"/>
      <sheetName val="일위대가(계측기설치)"/>
      <sheetName val="견적990322"/>
      <sheetName val="Sheet1"/>
      <sheetName val="일집"/>
      <sheetName val="일위"/>
      <sheetName val="처리단락"/>
      <sheetName val="1.수인터널"/>
      <sheetName val="하부철근수량"/>
      <sheetName val="수량산출서"/>
      <sheetName val="가격조사서"/>
      <sheetName val="입찰안"/>
      <sheetName val="BOX 본체"/>
      <sheetName val="배수유공블럭"/>
      <sheetName val="SG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약품공급2"/>
      <sheetName val="1단계"/>
      <sheetName val="수량이동"/>
      <sheetName val="__"/>
      <sheetName val="구조물철거타공정이월"/>
      <sheetName val="COVER"/>
      <sheetName val="Y-WORK"/>
      <sheetName val="교각1"/>
      <sheetName val="BOQ(전체)"/>
      <sheetName val="Sheet1 (2)"/>
      <sheetName val="설직재-1"/>
      <sheetName val="data2"/>
      <sheetName val="양수장(기계)"/>
      <sheetName val="Sheet13"/>
      <sheetName val="Sheet14"/>
      <sheetName val="P-J"/>
      <sheetName val="수량산출서(전기계장)"/>
      <sheetName val="설계명세서"/>
      <sheetName val="단가대비표"/>
      <sheetName val="투찰금액"/>
      <sheetName val="archi(본사)"/>
      <sheetName val="물가대비표"/>
      <sheetName val="집계표(OPTION)"/>
      <sheetName val="계산근거"/>
      <sheetName val="제직재"/>
      <sheetName val="3.공통공사대비"/>
      <sheetName val="원형맨홀수량"/>
      <sheetName val="woo(mac)"/>
      <sheetName val="설계내역서"/>
      <sheetName val="점수계산1-2"/>
      <sheetName val="견적서"/>
      <sheetName val="N賃率-職"/>
      <sheetName val="직재"/>
      <sheetName val="EKOG10건축"/>
      <sheetName val="자료입력"/>
      <sheetName val="전기"/>
      <sheetName val="A-4"/>
      <sheetName val="지급자재"/>
      <sheetName val="표지"/>
      <sheetName val="할증"/>
      <sheetName val="산정표"/>
      <sheetName val="노무비 경비"/>
      <sheetName val="산재 안전"/>
      <sheetName val="관로토공집계표"/>
      <sheetName val="내역"/>
      <sheetName val="TEST1"/>
      <sheetName val="토공A"/>
      <sheetName val="인건-측정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저"/>
      <sheetName val="중기일위대가"/>
      <sheetName val="기초일위"/>
      <sheetName val="수목단가"/>
      <sheetName val="시설수량표"/>
      <sheetName val="시설일위"/>
      <sheetName val="식재수량표"/>
      <sheetName val="식재일위"/>
      <sheetName val="토목"/>
      <sheetName val="조명시설"/>
      <sheetName val="모델링"/>
      <sheetName val="하중계산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방조제+선착장+배수갑문+부대공+1-2방조제"/>
      <sheetName val="PAD TR보호대기초"/>
      <sheetName val="가로등기초"/>
      <sheetName val="HANDHOLE(2)"/>
      <sheetName val="예가표"/>
      <sheetName val="집계"/>
      <sheetName val="기본일위"/>
      <sheetName val="내역서2안"/>
      <sheetName val="패널"/>
      <sheetName val="직노"/>
      <sheetName val="실행내역"/>
      <sheetName val="교각토공"/>
      <sheetName val="EQ-R1"/>
      <sheetName val="환경기계공정표 (3)"/>
      <sheetName val="개요"/>
      <sheetName val="Sheet6"/>
      <sheetName val="포장공"/>
      <sheetName val="40단가산출서"/>
      <sheetName val="Sheet9"/>
      <sheetName val="Sheet10"/>
      <sheetName val="간선"/>
      <sheetName val="발전기"/>
      <sheetName val="GEN"/>
      <sheetName val="터파기및재료"/>
      <sheetName val="조명율표"/>
      <sheetName val="6PILE  (돌출)"/>
      <sheetName val="1.0표준품셈"/>
      <sheetName val="1.0계산품셈"/>
      <sheetName val="plan&amp;section of foundation"/>
      <sheetName val="design criteria"/>
      <sheetName val="ENE-CAL 1"/>
      <sheetName val="철거산출근거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단위수량"/>
      <sheetName val="기성내역서"/>
      <sheetName val="2F 회의실견적(5_14 일대)"/>
      <sheetName val="hvac(제어동)"/>
      <sheetName val="252K444"/>
      <sheetName val="총괄표"/>
      <sheetName val="일위목록"/>
      <sheetName val="노무비"/>
      <sheetName val="자재단가"/>
      <sheetName val="변경내역대비표(2)"/>
      <sheetName val="내역분개"/>
      <sheetName val="Sheet2"/>
      <sheetName val="I一般比"/>
      <sheetName val="대운산출"/>
      <sheetName val="수량산출서 갑지"/>
      <sheetName val="FILE1"/>
      <sheetName val="단가산출서"/>
      <sheetName val="MCC제원"/>
      <sheetName val="IW-LIST"/>
      <sheetName val="실행분개"/>
      <sheetName val="공사내역"/>
      <sheetName val="30신설일위대가"/>
      <sheetName val="30집계표"/>
      <sheetName val="Macro(전선)"/>
      <sheetName val="제-노임"/>
      <sheetName val="장비"/>
      <sheetName val="노무"/>
      <sheetName val="설계"/>
      <sheetName val="토공사"/>
      <sheetName val="집계표"/>
      <sheetName val="공내역"/>
      <sheetName val="내역및총괄"/>
      <sheetName val="MAIN"/>
      <sheetName val="BweData"/>
      <sheetName val="노무비 근거"/>
      <sheetName val="원가(총괄-4단지)"/>
      <sheetName val="DATA98"/>
      <sheetName val="직공비"/>
      <sheetName val="Recovered_Sheet22"/>
      <sheetName val="Recovered_Sheet21"/>
      <sheetName val="Recovered_Sheet37"/>
      <sheetName val="예산변경사항"/>
      <sheetName val="1062-X방향 "/>
      <sheetName val="인건비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1.설계조건"/>
      <sheetName val="노원열병합  건축공사기성내역서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견적"/>
      <sheetName val="교각계산"/>
      <sheetName val="BOX전기내역"/>
      <sheetName val="전체철근집계"/>
      <sheetName val="T13(P68~72,78)"/>
      <sheetName val="공예을"/>
      <sheetName val="내역표지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현장관리비 산출내역"/>
      <sheetName val="일반공사"/>
      <sheetName val="W-현원가"/>
      <sheetName val="배수공 주요자재 집계표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옵션"/>
      <sheetName val="합산자재"/>
      <sheetName val="일대목차"/>
      <sheetName val="노임근거"/>
      <sheetName val="을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VXXXXX"/>
      <sheetName val="입출재고현황 (2)"/>
      <sheetName val="TYPE A"/>
      <sheetName val="램머"/>
      <sheetName val="●내역"/>
      <sheetName val="건축단가"/>
      <sheetName val="COPING"/>
      <sheetName val="D-3109"/>
      <sheetName val="1호맨홀토공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000000"/>
      <sheetName val="E01-02(EV-1-LBS)"/>
      <sheetName val="J01"/>
      <sheetName val="IMPEADENCE MAP 취수장"/>
      <sheetName val="원가계산서"/>
      <sheetName val="BOX_본체"/>
      <sheetName val="단가산출"/>
      <sheetName val="아파트기별"/>
      <sheetName val="공리일"/>
      <sheetName val="BID"/>
      <sheetName val="분전반"/>
      <sheetName val="D-경비1"/>
      <sheetName val="공량산출서"/>
      <sheetName val="sw1"/>
      <sheetName val="횡배수관토공수량"/>
      <sheetName val="2006기계경비산출표"/>
      <sheetName val="기초공"/>
      <sheetName val="기둥(원형)"/>
      <sheetName val="수로단위수량"/>
      <sheetName val="하천제원"/>
      <sheetName val="SP-B1"/>
      <sheetName val="H-PILE 박기"/>
      <sheetName val="배관단가조사서"/>
      <sheetName val="EP0618"/>
      <sheetName val="사급자재"/>
      <sheetName val="설계내역"/>
      <sheetName val="토공정보"/>
      <sheetName val="총괄"/>
      <sheetName val="관급자재"/>
      <sheetName val="이전비"/>
      <sheetName val="ABUT수량-A1"/>
      <sheetName val="esc"/>
      <sheetName val="원가계산서구조조정"/>
      <sheetName val="3지구단위"/>
      <sheetName val="품"/>
      <sheetName val="목표세부명세"/>
      <sheetName val="전체"/>
      <sheetName val="원가계산서_"/>
      <sheetName val="1st"/>
      <sheetName val="주방환기"/>
      <sheetName val="TYPE-A"/>
      <sheetName val="AP1"/>
      <sheetName val="교량전기"/>
      <sheetName val="고창방향"/>
      <sheetName val="철근단면적"/>
      <sheetName val="옹벽"/>
      <sheetName val="기계경비(시간당)"/>
      <sheetName val="계화총괄"/>
      <sheetName val="계화배수(3대)"/>
      <sheetName val="단가산출2"/>
      <sheetName val="c_balju"/>
      <sheetName val="1.우편집중내역서"/>
      <sheetName val="산근"/>
      <sheetName val="3.하중산정4.지지력"/>
      <sheetName val="정부노임단가"/>
      <sheetName val="9"/>
      <sheetName val="화전내"/>
      <sheetName val="Sheet15"/>
      <sheetName val="문학간접"/>
      <sheetName val=" 상부공통집계(총괄)"/>
      <sheetName val="EQUIPMENT -2"/>
      <sheetName val="설계예산서"/>
      <sheetName val="SLAB&quot;1&quot;"/>
      <sheetName val="XZLC004_PART2"/>
      <sheetName val="96까지"/>
      <sheetName val="97년"/>
      <sheetName val="98이후"/>
      <sheetName val="내역서(당초변경)"/>
      <sheetName val="결재란"/>
      <sheetName val="chitimc"/>
      <sheetName val="1.설계기준"/>
      <sheetName val="I.설계조건"/>
      <sheetName val="주형"/>
      <sheetName val="3.바닥판설계"/>
      <sheetName val="교대(A1-A2)"/>
      <sheetName val="1 자원총괄"/>
      <sheetName val="산출및내역"/>
      <sheetName val="수량산출"/>
      <sheetName val="1.2단락전류"/>
      <sheetName val="인건비 "/>
      <sheetName val="공사원가"/>
      <sheetName val="단면가정"/>
      <sheetName val="기본"/>
      <sheetName val="프랜트면허"/>
      <sheetName val="토목주소"/>
      <sheetName val="공사원가계산서"/>
      <sheetName val="FORM-0"/>
      <sheetName val="Pier 3"/>
      <sheetName val="INPUT"/>
      <sheetName val="시멘트"/>
      <sheetName val="CAB_OD"/>
      <sheetName val="WORK"/>
      <sheetName val="전기자료"/>
      <sheetName val="중기비"/>
      <sheetName val="MATRLDATA"/>
      <sheetName val="취수탑"/>
      <sheetName val="YES-T"/>
      <sheetName val="bm(CIcable)"/>
      <sheetName val="4-3 보온 기본물량집계"/>
      <sheetName val="대전21토목내역서"/>
      <sheetName val="변경공종별내역서"/>
      <sheetName val="B"/>
      <sheetName val="_REF"/>
      <sheetName val="노임조정"/>
      <sheetName val="품셈TABLE"/>
      <sheetName val="단면_(2)"/>
      <sheetName val="준검_내역서"/>
      <sheetName val="간접비"/>
      <sheetName val="U-TYPE(1)"/>
      <sheetName val="J형측구단위수량"/>
      <sheetName val="APT"/>
      <sheetName val="결재갑지"/>
      <sheetName val="일위대가(건축)"/>
      <sheetName val="견적대비표"/>
      <sheetName val="금융"/>
      <sheetName val="DIRECT WORK"/>
      <sheetName val="출자한도"/>
      <sheetName val="본사공가현황"/>
      <sheetName val="6.2.1 지하차도 조도계산"/>
      <sheetName val="맨홀수량"/>
      <sheetName val="총괄원가계산서"/>
      <sheetName val="총괄원가계산서 (업체제공)"/>
      <sheetName val="합천내역"/>
      <sheetName val="사전공사"/>
      <sheetName val="양수장내역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자재"/>
      <sheetName val="산근1"/>
      <sheetName val="소야공정계획표"/>
      <sheetName val="마감사양"/>
      <sheetName val="전력구구조물산근"/>
      <sheetName val="COST"/>
      <sheetName val="관일"/>
      <sheetName val="MEXICO-C"/>
      <sheetName val="식생블럭단위수량"/>
      <sheetName val="손익분석"/>
      <sheetName val="플랜트 설치"/>
      <sheetName val="부대공Ⅱ"/>
      <sheetName val="기초단가"/>
      <sheetName val="노단"/>
      <sheetName val="설계개요"/>
      <sheetName val="금융비용"/>
      <sheetName val="부하계산서"/>
      <sheetName val="설명서 "/>
      <sheetName val="총괄집계표"/>
      <sheetName val="귀래 설계 공내역서"/>
      <sheetName val="하수급견적대비"/>
      <sheetName val="지수"/>
      <sheetName val="예산내역서"/>
      <sheetName val="E01_02_EV_1_LBS_"/>
      <sheetName val="건내역(초)"/>
      <sheetName val="REINF."/>
      <sheetName val="J直材4"/>
      <sheetName val="공종별내역서"/>
      <sheetName val="일위(설)"/>
      <sheetName val="실행"/>
      <sheetName val="순공사비산출서"/>
      <sheetName val="단가비교표"/>
      <sheetName val="경산"/>
      <sheetName val="토목수량(공정)"/>
      <sheetName val="공종단가"/>
      <sheetName val="증감대비"/>
      <sheetName val="품셈(기초)"/>
      <sheetName val="설계예산내역서"/>
      <sheetName val="변화치수"/>
      <sheetName val="VS P-Q"/>
      <sheetName val="단락전류-A"/>
      <sheetName val="의뢰서"/>
      <sheetName val=""/>
      <sheetName val="단"/>
      <sheetName val="설비단가표"/>
      <sheetName val="결재판"/>
      <sheetName val="연습"/>
      <sheetName val="갑지(추정)"/>
      <sheetName val="산출1(확장)"/>
      <sheetName val="산출1(신설)"/>
      <sheetName val="산출4"/>
      <sheetName val="단가 및 재료비"/>
      <sheetName val="신당동집계표"/>
      <sheetName val="설계명세서(선로)"/>
      <sheetName val="L형옹벽단위수량(35)"/>
      <sheetName val="L형옹벽단위수량(25)"/>
      <sheetName val="퇴비산출근거"/>
      <sheetName val="예정(3)"/>
      <sheetName val="동원(3)"/>
      <sheetName val="홍보비디오"/>
      <sheetName val="우,오수"/>
      <sheetName val="전동기 SPEC"/>
      <sheetName val="단면치수"/>
      <sheetName val="2002상반기노임기준"/>
      <sheetName val="DATA1"/>
      <sheetName val="각형맨홀"/>
      <sheetName val="CCTV내역서"/>
      <sheetName val="guard(mac)"/>
      <sheetName val="적용기준"/>
      <sheetName val="설직재_1"/>
      <sheetName val="내역서(펌프장)"/>
      <sheetName val="단가산근"/>
      <sheetName val="적용단가"/>
      <sheetName val="주경기-오배수"/>
      <sheetName val="수입"/>
      <sheetName val="PIPE"/>
      <sheetName val="FLANGE"/>
      <sheetName val="VALVE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ilch"/>
      <sheetName val="일위대가 (PMIS)"/>
      <sheetName val="AAA"/>
      <sheetName val="부안일위"/>
      <sheetName val="제경비(3차분)"/>
      <sheetName val="99노임기준"/>
      <sheetName val="8.PILE  (돌출)"/>
      <sheetName val="전기공사-공종구분"/>
      <sheetName val="COVERSHEET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설계조건"/>
      <sheetName val="LD"/>
      <sheetName val="약전닥트"/>
      <sheetName val="건축부하"/>
      <sheetName val="일지-H"/>
      <sheetName val="FA설치명세"/>
      <sheetName val="건축내역서"/>
      <sheetName val="설비내역서"/>
      <sheetName val="전기내역서"/>
      <sheetName val="부대내역"/>
      <sheetName val="2.단가산출서(총괄)"/>
      <sheetName val="5.일위대가"/>
      <sheetName val="공통"/>
      <sheetName val="김포IO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집"/>
      <sheetName val="대포2교접속"/>
      <sheetName val="견적단가"/>
      <sheetName val="관개"/>
      <sheetName val="가설공사내역"/>
      <sheetName val="401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배관내역"/>
      <sheetName val="LOAD 5 Wind "/>
      <sheetName val="0708"/>
      <sheetName val="기별"/>
      <sheetName val="자판실행"/>
      <sheetName val="자재단가표"/>
      <sheetName val="UNIT"/>
      <sheetName val="BOX_본체1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입력시트"/>
      <sheetName val="사진대지"/>
      <sheetName val="내역서을지"/>
      <sheetName val="청산공사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 t="str">
            <v>보통인부</v>
          </cell>
          <cell r="E741">
            <v>0</v>
          </cell>
          <cell r="F741" t="str">
            <v>인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 t="str">
            <v>용접공</v>
          </cell>
          <cell r="E1410">
            <v>0</v>
          </cell>
          <cell r="F1410" t="str">
            <v>인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 t="str">
            <v>할석공</v>
          </cell>
          <cell r="E1527">
            <v>0</v>
          </cell>
          <cell r="F1527" t="str">
            <v>인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#REF"/>
      <sheetName val="집계표"/>
      <sheetName val="일위대가 (PM)"/>
      <sheetName val="카렌스센터계량기설치공사"/>
      <sheetName val="SG"/>
      <sheetName val="일위대가(출입)"/>
      <sheetName val="업무분장"/>
      <sheetName val="PIPE"/>
      <sheetName val="FLANGE"/>
      <sheetName val="VALVE"/>
      <sheetName val="배수공"/>
      <sheetName val="간지"/>
      <sheetName val="설직재-1"/>
      <sheetName val="C-직노1"/>
      <sheetName val="D-경비1"/>
      <sheetName val="LANGUAGE"/>
      <sheetName val="강남설비산출(97523OK)"/>
      <sheetName val="예정(3)"/>
      <sheetName val="타견적(을)"/>
      <sheetName val="EP0618"/>
      <sheetName val="총괄집계표"/>
      <sheetName val="일위_파일"/>
      <sheetName val="방송(체육관)"/>
      <sheetName val="교각계산"/>
      <sheetName val="설계내역"/>
      <sheetName val="ABUT수량-A1"/>
      <sheetName val="동원(3)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총내역"/>
      <sheetName val="차선도색집계"/>
      <sheetName val="차선도색현황"/>
      <sheetName val="차선도색-1"/>
      <sheetName val="DAN"/>
      <sheetName val="단가산출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  <sheetName val="차선도색현황"/>
      <sheetName val="INPUT(덕도방향-시점)"/>
      <sheetName val="산출2-기기동력"/>
      <sheetName val="석축설면"/>
      <sheetName val="법면단"/>
      <sheetName val="인건비 "/>
      <sheetName val="인건비"/>
      <sheetName val="파일의이용"/>
      <sheetName val="내역"/>
      <sheetName val="계수시트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제품단가명세표"/>
      <sheetName val="ITEM"/>
      <sheetName val="수질정화시설"/>
      <sheetName val="일반수량총괄집계"/>
      <sheetName val="DOHWA03"/>
      <sheetName val="상촌2교-일반수량집계"/>
      <sheetName val="총집계표"/>
      <sheetName val="단가산출"/>
      <sheetName val="●수량(침구보관창고-21평)"/>
      <sheetName val="산출근거"/>
      <sheetName val="ABUT수량-A1"/>
      <sheetName val="우각부보강"/>
      <sheetName val="내역서"/>
      <sheetName val="종배수관"/>
      <sheetName val="정부노임단가"/>
      <sheetName val="대로근거"/>
      <sheetName val="도장수량"/>
      <sheetName val="3BL공동구 수량"/>
      <sheetName val="INPUT"/>
      <sheetName val="Sheet17"/>
      <sheetName val="총괄내역서"/>
      <sheetName val="설계조건"/>
      <sheetName val="날개벽(TYPE3)"/>
      <sheetName val="과천MAIN"/>
      <sheetName val="용산1(해보)"/>
      <sheetName val="금융비용"/>
      <sheetName val="수량집계"/>
      <sheetName val="배수공"/>
      <sheetName val="마산방향"/>
      <sheetName val="진주방향"/>
      <sheetName val="당초"/>
      <sheetName val="단가"/>
      <sheetName val="일위대가목록"/>
      <sheetName val="노임단가"/>
      <sheetName val="시점교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내역서"/>
      <sheetName val="Sheet1 (2)"/>
      <sheetName val="포장공"/>
      <sheetName val="토공"/>
      <sheetName val="배수공"/>
      <sheetName val="총괄내역서"/>
      <sheetName val="전선 및 전선관"/>
      <sheetName val="SLAB&quot;1&quot;"/>
      <sheetName val="공사원가계산서"/>
      <sheetName val="연결관암거"/>
      <sheetName val="N賃率-職"/>
      <sheetName val="I一般比"/>
      <sheetName val="공사내역"/>
      <sheetName val="3.하중산정4.지지력"/>
      <sheetName val="날개벽(시점좌측)"/>
      <sheetName val="원형1호맨홀토공수량"/>
      <sheetName val="대로근거"/>
      <sheetName val="06 일위대가목록"/>
      <sheetName val="기초일위"/>
      <sheetName val="식재일위"/>
      <sheetName val="wall"/>
      <sheetName val="별표집계"/>
      <sheetName val="관급"/>
      <sheetName val="9811"/>
      <sheetName val="좌측"/>
      <sheetName val="노무비"/>
      <sheetName val="교각1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DATA"/>
      <sheetName val="원가"/>
      <sheetName val="원가 (2)"/>
      <sheetName val="총괄표"/>
      <sheetName val="1"/>
      <sheetName val="관급"/>
      <sheetName val="일위총괄"/>
      <sheetName val="일위대가"/>
      <sheetName val="단가산출"/>
      <sheetName val="원가계산갑지"/>
      <sheetName val="Sheet3"/>
      <sheetName val="노무비"/>
      <sheetName val="Sheet1"/>
      <sheetName val="MoneyPlan"/>
      <sheetName val="차선도색현황"/>
      <sheetName val="지급자재"/>
      <sheetName val="DATE"/>
      <sheetName val="역T형"/>
      <sheetName val="PILE"/>
      <sheetName val="토공"/>
      <sheetName val="IMPEADENCE MAP 취수장"/>
      <sheetName val="DATA"/>
      <sheetName val="전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자재단가비교표1월"/>
      <sheetName val="표지 (2)"/>
      <sheetName val="표지 (3)"/>
      <sheetName val="총원가"/>
      <sheetName val="사급자재"/>
      <sheetName val="사급자재 (2)"/>
      <sheetName val="총괄표"/>
      <sheetName val="동원합계"/>
      <sheetName val="동원소계"/>
      <sheetName val="갑지(공사)"/>
      <sheetName val="갑지(지입자재)"/>
      <sheetName val="내A1"/>
      <sheetName val="내A2"/>
      <sheetName val="내A3"/>
      <sheetName val="내B1"/>
      <sheetName val="내B2"/>
      <sheetName val="내B3"/>
      <sheetName val="내B4"/>
      <sheetName val="내C1"/>
      <sheetName val="내C2"/>
      <sheetName val="내D1"/>
      <sheetName val="내D2"/>
      <sheetName val="내E1"/>
      <sheetName val="내E2"/>
      <sheetName val="내E3"/>
      <sheetName val="내F1"/>
      <sheetName val="내F2"/>
      <sheetName val="내G1"/>
      <sheetName val="내G2"/>
      <sheetName val="내H1"/>
      <sheetName val="내H2"/>
      <sheetName val="내I1"/>
      <sheetName val="내I2"/>
      <sheetName val="내J1"/>
      <sheetName val="내K1"/>
      <sheetName val="내K2"/>
      <sheetName val="내K3"/>
      <sheetName val="내K4"/>
      <sheetName val="내K5"/>
      <sheetName val="내K6"/>
      <sheetName val="내K7"/>
      <sheetName val="내L1"/>
      <sheetName val="자재단가비교표"/>
      <sheetName val="내M1"/>
      <sheetName val="내M2"/>
      <sheetName val="내M3"/>
      <sheetName val="내N1"/>
      <sheetName val="내N2"/>
      <sheetName val="내O1"/>
      <sheetName val="내P1"/>
      <sheetName val="내a-1"/>
      <sheetName val="내a-2"/>
      <sheetName val="내b-1"/>
      <sheetName val="내c-1"/>
      <sheetName val="A"/>
      <sheetName val="노A1"/>
      <sheetName val="노A2"/>
      <sheetName val="노A3"/>
      <sheetName val="B"/>
      <sheetName val="노B1"/>
      <sheetName val="노B2"/>
      <sheetName val="노B3"/>
      <sheetName val="노B4"/>
      <sheetName val="C"/>
      <sheetName val="노C1"/>
      <sheetName val="노C2"/>
      <sheetName val="D"/>
      <sheetName val="노D1"/>
      <sheetName val="노D2"/>
      <sheetName val="E"/>
      <sheetName val="노E1"/>
      <sheetName val="노E2"/>
      <sheetName val="노E3"/>
      <sheetName val="F"/>
      <sheetName val="노F1"/>
      <sheetName val="노F2"/>
      <sheetName val="G"/>
      <sheetName val="노G1"/>
      <sheetName val="노G2"/>
      <sheetName val="H"/>
      <sheetName val="노H1"/>
      <sheetName val="노H2"/>
      <sheetName val="I"/>
      <sheetName val="노I1"/>
      <sheetName val="노I2"/>
      <sheetName val="J"/>
      <sheetName val="노J1"/>
      <sheetName val="K"/>
      <sheetName val="노K1"/>
      <sheetName val="노K2"/>
      <sheetName val="노K3"/>
      <sheetName val="노K4"/>
      <sheetName val="노K5"/>
      <sheetName val="노K6"/>
      <sheetName val="노K7"/>
      <sheetName val="L"/>
      <sheetName val="노L1"/>
      <sheetName val="M"/>
      <sheetName val="노M1"/>
      <sheetName val="노M2"/>
      <sheetName val="노M3"/>
      <sheetName val="N"/>
      <sheetName val="노N1"/>
      <sheetName val="노N2"/>
      <sheetName val="O"/>
      <sheetName val="노O1"/>
      <sheetName val="P"/>
      <sheetName val="노P1"/>
      <sheetName val="노a"/>
      <sheetName val="노a-1"/>
      <sheetName val="노a-2"/>
      <sheetName val="노b"/>
      <sheetName val="노b-1"/>
      <sheetName val="노c"/>
      <sheetName val="노c-1"/>
      <sheetName val="인력운반비"/>
      <sheetName val="크레인사용"/>
      <sheetName val="크레인사용 (2)"/>
      <sheetName val="갑지(시공도가)"/>
      <sheetName val="내K8"/>
      <sheetName val="노K8"/>
      <sheetName val="SP-B1"/>
      <sheetName val="SP-11"/>
      <sheetName val="SP-12"/>
      <sheetName val="SP-13"/>
      <sheetName val="SP-21"/>
      <sheetName val="SP-22"/>
      <sheetName val="SP-23"/>
      <sheetName val="SP-31"/>
      <sheetName val="SP-32"/>
      <sheetName val="SP-33"/>
      <sheetName val="SP-B1-B"/>
      <sheetName val="SP-21-B"/>
      <sheetName val="TR-1"/>
      <sheetName val="TR-2"/>
      <sheetName val="원가계산서"/>
      <sheetName val="전기공사 총괄표"/>
      <sheetName val="전력간선"/>
      <sheetName val="본관동"/>
      <sheetName val="자동제어 배관배선"/>
      <sheetName val="CABLE TRAY"/>
      <sheetName val="노출배관지지"/>
      <sheetName val="건축"/>
      <sheetName val="관급자재 총괄표"/>
      <sheetName val="온풍기"/>
      <sheetName val="온수기"/>
      <sheetName val="자동제어"/>
      <sheetName val="수·배전반"/>
      <sheetName val="공량-전력간선"/>
      <sheetName val="공량-본관동"/>
      <sheetName val="공량-CABLE TRAY"/>
      <sheetName val="단위가격 총괄표"/>
      <sheetName val="인력터파기"/>
      <sheetName val="인력되메우기"/>
      <sheetName val="인력잔토처리"/>
      <sheetName val="콘크리트타설(무근)"/>
      <sheetName val="합판거푸집"/>
      <sheetName val="FENCE"/>
      <sheetName val="행가-22C"/>
      <sheetName val="행가-42C"/>
      <sheetName val="행가-54C"/>
      <sheetName val="행가-104C"/>
      <sheetName val="행가-W100"/>
      <sheetName val="행가-W150"/>
      <sheetName val="행가-W200"/>
      <sheetName val="행가-W300"/>
      <sheetName val="행가-W400"/>
      <sheetName val="행가-W500"/>
      <sheetName val="행가-W600"/>
      <sheetName val="행가-W800"/>
      <sheetName val="행가-W900"/>
      <sheetName val="행가-W1200"/>
      <sheetName val="행가(C.T)-W300"/>
      <sheetName val="EPS SUPPORT"/>
      <sheetName val="접지-1종"/>
      <sheetName val="접지-2종"/>
      <sheetName val="접지-3종"/>
      <sheetName val="접지단자함-2P"/>
      <sheetName val="갑지"/>
      <sheetName val="접지단자함-3P"/>
      <sheetName val="배관지지대 54C"/>
      <sheetName val="단가비교"/>
      <sheetName val="산출01"/>
      <sheetName val="산출02"/>
      <sheetName val="산출03"/>
      <sheetName val="산출04"/>
      <sheetName val="산출05"/>
      <sheetName val="산출06"/>
      <sheetName val="산출07"/>
      <sheetName val="기본DATA"/>
      <sheetName val="DATA"/>
      <sheetName val="노임단가"/>
      <sheetName val="Macro(전선)"/>
      <sheetName val="일위대가표"/>
      <sheetName val="노임"/>
      <sheetName val="옹벽"/>
      <sheetName val="참조"/>
      <sheetName val="AV시스템"/>
      <sheetName val="내역을"/>
      <sheetName val="내역서"/>
      <sheetName val="입찰안"/>
      <sheetName val="자재단가"/>
      <sheetName val="산출기준(파견전산실)"/>
      <sheetName val="대로근거"/>
      <sheetName val="중로근거"/>
      <sheetName val="CPM챠트"/>
      <sheetName val="Sheet2"/>
      <sheetName val="포천의료원"/>
      <sheetName val="guard(mac)"/>
      <sheetName val="ABUT수량-A1"/>
      <sheetName val="1단계"/>
      <sheetName val="노무비산출"/>
      <sheetName val="기계내역"/>
      <sheetName val="INPUT"/>
      <sheetName val="토 적 표"/>
      <sheetName val="1.설계조건"/>
      <sheetName val="내역"/>
      <sheetName val="Sheet1"/>
      <sheetName val="DAN"/>
      <sheetName val="기계경비단가"/>
      <sheetName val="복구경비"/>
      <sheetName val="3련 BOX"/>
      <sheetName val="Front"/>
      <sheetName val="(C)원내역"/>
      <sheetName val="GAEYO"/>
      <sheetName val="예정(3)"/>
      <sheetName val="일위대가(가설)"/>
      <sheetName val="NAI"/>
      <sheetName val="낙찰표"/>
      <sheetName val="품셈TABLE"/>
      <sheetName val="시설물기초"/>
      <sheetName val="1.우편집중내역서"/>
      <sheetName val="말뚝지지력산정"/>
      <sheetName val="한강운반비"/>
      <sheetName val="평가내역"/>
      <sheetName val="단가"/>
      <sheetName val="열차무선 수량집계"/>
      <sheetName val="감가상각"/>
      <sheetName val="물량"/>
      <sheetName val="설직재-1"/>
      <sheetName val="전기 원가계산서"/>
      <sheetName val="물가시세"/>
      <sheetName val="실행철강하도"/>
      <sheetName val="백암비스타내역"/>
      <sheetName val="환율"/>
      <sheetName val="내역전기"/>
      <sheetName val="수량집계"/>
      <sheetName val="총괄집계표"/>
      <sheetName val="상수도토공집계표"/>
      <sheetName val="수전기기DATA"/>
      <sheetName val="#REF"/>
      <sheetName val="ETC"/>
      <sheetName val="수량산출서"/>
      <sheetName val="CATV"/>
      <sheetName val="수량-가로등"/>
      <sheetName val="원효펌프교체020812"/>
      <sheetName val="관람석제출"/>
      <sheetName val="9811"/>
      <sheetName val="9509"/>
      <sheetName val="의정부문예회관변경내역"/>
      <sheetName val="Baby일위대가"/>
      <sheetName val="하조서"/>
      <sheetName val="설계조건"/>
      <sheetName val="제수"/>
      <sheetName val="공기"/>
      <sheetName val="원형맨홀수량"/>
      <sheetName val="데이타"/>
      <sheetName val="역T형"/>
      <sheetName val="PILE"/>
      <sheetName val="MCC제원"/>
      <sheetName val="허용전류-IEC DATA"/>
      <sheetName val="참조(X)"/>
      <sheetName val="일위"/>
      <sheetName val="변경총괄표"/>
      <sheetName val="9GNG운반"/>
      <sheetName val="철거산출근거"/>
      <sheetName val="Y-WORK"/>
      <sheetName val="CAT_5"/>
      <sheetName val="노무비"/>
      <sheetName val="조명율표"/>
      <sheetName val="북방3터널"/>
      <sheetName val="BSD (2)"/>
      <sheetName val="제-노임"/>
      <sheetName val="A-4"/>
      <sheetName val="PAD TR보호대기초"/>
      <sheetName val="가로등기초"/>
      <sheetName val="HANDHOLE(2)"/>
      <sheetName val="운동장 (2)"/>
      <sheetName val="단면가정"/>
      <sheetName val="간접"/>
      <sheetName val="신표지1"/>
      <sheetName val="교각계산"/>
      <sheetName val="횡배수관토공수량"/>
      <sheetName val="전차선로 물량표"/>
      <sheetName val="4)유동표"/>
      <sheetName val="3CHBDC"/>
      <sheetName val="기초공"/>
      <sheetName val="기둥(원형)"/>
      <sheetName val="DIAPHRAGM"/>
      <sheetName val="건축내역"/>
      <sheetName val="VXXXXXXX"/>
      <sheetName val="tggwan(mac)"/>
      <sheetName val="견적대비"/>
      <sheetName val="단위세대물량"/>
      <sheetName val="노임이"/>
      <sheetName val="실행예산"/>
      <sheetName val="일위대가"/>
      <sheetName val="합의경상"/>
      <sheetName val="설계명세서"/>
      <sheetName val="자료입력"/>
      <sheetName val="소비자가"/>
      <sheetName val="토목주소"/>
      <sheetName val="프랜트면허"/>
      <sheetName val="EKOG10건축"/>
      <sheetName val="입찰보고"/>
      <sheetName val="wall"/>
      <sheetName val="정부노임단가"/>
      <sheetName val="Sheet5"/>
      <sheetName val="부하계산서"/>
      <sheetName val="MOTOR"/>
      <sheetName val="목차"/>
      <sheetName val="청천내"/>
      <sheetName val="시멘트"/>
      <sheetName val="단위단가"/>
      <sheetName val="경영계획1월"/>
      <sheetName val="강관 및 부속"/>
      <sheetName val="COVER"/>
      <sheetName val="전기혼잡제경비(45)"/>
      <sheetName val="Ext. Stone-P"/>
      <sheetName val="변경비교-을"/>
      <sheetName val="이름"/>
      <sheetName val="Regenerator  Concrete Structure"/>
      <sheetName val="정산부표총괄"/>
      <sheetName val="WEIGHT LIST"/>
      <sheetName val="POL6차-PIPING"/>
      <sheetName val="산#3-1"/>
      <sheetName val="산#2-1 (2)"/>
      <sheetName val="ASP"/>
      <sheetName val="설계내역서"/>
      <sheetName val="장비부하"/>
      <sheetName val="DS적용내역서"/>
      <sheetName val="인사자료총집계"/>
      <sheetName val="SUMMARY"/>
      <sheetName val="PAINT"/>
      <sheetName val="설 계"/>
      <sheetName val="직접경비"/>
      <sheetName val="단가목록"/>
      <sheetName val="6호기"/>
      <sheetName val="Curves"/>
      <sheetName val="Tables"/>
      <sheetName val="갑지(추정)"/>
      <sheetName val="danga"/>
      <sheetName val="ilch"/>
      <sheetName val="견"/>
      <sheetName val="금액"/>
      <sheetName val="수량산출"/>
      <sheetName val="실내건축일위대가"/>
      <sheetName val="인건비"/>
      <sheetName val="단가표"/>
      <sheetName val="표지_(2)"/>
      <sheetName val="표지_(3)"/>
      <sheetName val="사급자재_(2)"/>
      <sheetName val="크레인사용_(2)"/>
      <sheetName val="전기공사_총괄표"/>
      <sheetName val="자동제어_배관배선"/>
      <sheetName val="CABLE_TRAY"/>
      <sheetName val="관급자재_총괄표"/>
      <sheetName val="공량-CABLE_TRAY"/>
      <sheetName val="단위가격_총괄표"/>
      <sheetName val="행가(C_T)-W300"/>
      <sheetName val="EPS_SUPPORT"/>
      <sheetName val="배관지지대_54C"/>
      <sheetName val="단가산출서"/>
      <sheetName val="여과지동"/>
      <sheetName val="기초자료"/>
      <sheetName val="변경조서 (을)"/>
      <sheetName val="수량산출1"/>
      <sheetName val="자재단가표"/>
      <sheetName val="운반비요율"/>
      <sheetName val="공정량산출내역서 "/>
      <sheetName val="2.조명기구철거(일괄철거분)"/>
      <sheetName val="표준data-출력하지말것"/>
      <sheetName val="차단용량계산서"/>
      <sheetName val="설치공사2"/>
      <sheetName val="별표집계"/>
      <sheetName val="철근단면적"/>
      <sheetName val="외주가공"/>
      <sheetName val="산출근거"/>
      <sheetName val="집계표"/>
      <sheetName val="카니발(자105노60)"/>
      <sheetName val="플랜트 설치"/>
      <sheetName val="ET2TOT"/>
      <sheetName val="기술부 VENDOR LIST"/>
      <sheetName val="hvac(제어동)"/>
      <sheetName val="대우단가(풍산)"/>
      <sheetName val="BID"/>
      <sheetName val="투찰추정"/>
      <sheetName val="공사개요"/>
      <sheetName val="내역검토"/>
      <sheetName val="차액보증"/>
      <sheetName val="45,46"/>
      <sheetName val="순공사비"/>
      <sheetName val="주관사업"/>
      <sheetName val="일위_파일"/>
      <sheetName val="전체도급"/>
      <sheetName val="SG"/>
      <sheetName val="기초단가"/>
      <sheetName val="수목표준대가"/>
      <sheetName val="단가조사"/>
      <sheetName val="실행"/>
      <sheetName val="Sheet1 (2)"/>
      <sheetName val="건축공사실행"/>
      <sheetName val="공사비집계"/>
      <sheetName val="1.수인터널"/>
      <sheetName val="내부수지예산"/>
      <sheetName val="BOX형 교대"/>
      <sheetName val="수입"/>
      <sheetName val="약품공급2"/>
      <sheetName val="시화점실행"/>
      <sheetName val="2공구산출내역"/>
      <sheetName val="원가서"/>
      <sheetName val="XZLC004_PART2"/>
      <sheetName val="CTEMCOST"/>
      <sheetName val="ELECTRIC"/>
      <sheetName val="SCHEDULE"/>
      <sheetName val="변경후-SHEET"/>
      <sheetName val="차선도색현황"/>
      <sheetName val="1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6PILE  (돌출)"/>
      <sheetName val="식재총괄"/>
      <sheetName val="교각1"/>
      <sheetName val="YES-T"/>
      <sheetName val="대가목록"/>
      <sheetName val="포장물량집계"/>
      <sheetName val="설계"/>
      <sheetName val="터파기및재료"/>
      <sheetName val="Sheet3"/>
      <sheetName val="교통대책내역"/>
      <sheetName val="EQUIP-H"/>
      <sheetName val="8.PILE  (돌출)"/>
      <sheetName val=""/>
      <sheetName val="EACT10"/>
      <sheetName val="견적대비표"/>
      <sheetName val="견적서"/>
      <sheetName val="단가조사서"/>
      <sheetName val="토공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포장공"/>
      <sheetName val="매립"/>
      <sheetName val="전력"/>
      <sheetName val="청산공사"/>
      <sheetName val="집수정(600-700)"/>
      <sheetName val="단가산출"/>
      <sheetName val="단가 및 재료비"/>
      <sheetName val="을지"/>
      <sheetName val="안정검토"/>
      <sheetName val="3BL공동구 수량"/>
      <sheetName val="조도계산서 (도서)"/>
      <sheetName val="간선계산"/>
      <sheetName val="SORCE1"/>
      <sheetName val="일위목록"/>
      <sheetName val="중기사용료산출근거"/>
      <sheetName val="조명시설"/>
      <sheetName val="배수통관토공수량"/>
      <sheetName val="집계(AFC)-임시가설"/>
      <sheetName val="집계(AFC)-철거"/>
      <sheetName val="집계 (PSD)-임시가설"/>
      <sheetName val="집계 (PSD)-철거"/>
      <sheetName val="집계(AFC)-신설"/>
      <sheetName val="CABdata"/>
      <sheetName val="제수변수량"/>
      <sheetName val="공기변수량"/>
      <sheetName val="옹벽철근"/>
      <sheetName val="처리단락"/>
      <sheetName val="LD"/>
      <sheetName val="약전닥트"/>
      <sheetName val="건축부하"/>
      <sheetName val="일지-H"/>
      <sheetName val="FA설치명세"/>
      <sheetName val="김포IO"/>
      <sheetName val="TABLE"/>
      <sheetName val="DATA1"/>
      <sheetName val="CABLE SIZE-1"/>
      <sheetName val="배선DATA"/>
      <sheetName val="16.1 IO-LIST"/>
      <sheetName val="설계예산서"/>
      <sheetName val="원형1호맨홀토공수량"/>
      <sheetName val="1호인버트수량"/>
      <sheetName val="이름정의"/>
      <sheetName val="초기화면"/>
      <sheetName val="에너지동"/>
      <sheetName val="일위집계"/>
      <sheetName val="DATE"/>
      <sheetName val="9.유량계 규격 산정"/>
      <sheetName val="6. 차단기 용량계산"/>
      <sheetName val="7.3 전력간선 굵기"/>
      <sheetName val="1.2 부하계산서"/>
      <sheetName val="4.  단락전류의 계산"/>
      <sheetName val="7. Cable(설명)-IEC"/>
      <sheetName val="WORK"/>
      <sheetName val="물가자료"/>
      <sheetName val="IMPEADENCE MAP 취수장"/>
      <sheetName val="부안일위"/>
      <sheetName val="토목검측서"/>
      <sheetName val="배수공"/>
      <sheetName val="토공"/>
      <sheetName val="약품설비"/>
      <sheetName val="주현(해보)"/>
      <sheetName val="주현(영광)"/>
      <sheetName val="인건-측정"/>
      <sheetName val="산출2-기기동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자재단가비교표"/>
      <sheetName val="개발계획수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광명변전단락"/>
      <sheetName val="광명기지단락"/>
      <sheetName val="정거장단락"/>
      <sheetName val="소내케이블"/>
      <sheetName val="부하"/>
      <sheetName val="동력부하(정거장)"/>
      <sheetName val="간선조건"/>
      <sheetName val="간선계산"/>
      <sheetName val="TR 조건"/>
      <sheetName val="밧데리"/>
      <sheetName val="UPS밧데리"/>
      <sheetName val="터널전등"/>
      <sheetName val="터널간선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ABUT수량-A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I一般比"/>
      <sheetName val="N賃率-職"/>
      <sheetName val="직노"/>
      <sheetName val="MOTOR"/>
      <sheetName val="전선"/>
      <sheetName val="지급자재"/>
      <sheetName val="J直材4"/>
      <sheetName val="내역서"/>
      <sheetName val="포장복구집계"/>
      <sheetName val="설계요율"/>
      <sheetName val="기본DATA"/>
      <sheetName val="CAT_5"/>
      <sheetName val="3"/>
      <sheetName val="일위목록"/>
      <sheetName val="요율"/>
      <sheetName val="단위단가"/>
      <sheetName val="일위대가"/>
      <sheetName val="노임"/>
      <sheetName val="계림(함평)"/>
      <sheetName val="계림(장성)"/>
      <sheetName val="전차선로 물량표"/>
      <sheetName val="도장수량(하1)"/>
      <sheetName val="주형"/>
      <sheetName val="원가계산서"/>
      <sheetName val="SLAB근거-1"/>
      <sheetName val="내역서-CCTV"/>
      <sheetName val="집계표"/>
      <sheetName val="2F 회의실견적(5_14 일대)"/>
      <sheetName val="수량산출1"/>
      <sheetName val="자재단가표"/>
      <sheetName val="총괄표"/>
      <sheetName val="9GNG운반"/>
      <sheetName val="갑지1"/>
      <sheetName val="노임단가표"/>
      <sheetName val="Curves"/>
      <sheetName val="Tables"/>
      <sheetName val="정화조동내역"/>
      <sheetName val="내역"/>
      <sheetName val="일위대가(계측기설치)"/>
      <sheetName val="참조"/>
      <sheetName val="일위대가목록"/>
      <sheetName val="EACT10"/>
      <sheetName val="소각장스케줄"/>
      <sheetName val="단가표"/>
      <sheetName val="wall"/>
      <sheetName val="Front"/>
      <sheetName val="증감대비"/>
      <sheetName val="MCC제원"/>
      <sheetName val="DATA"/>
      <sheetName val="CABdata"/>
      <sheetName val="SP-B1"/>
      <sheetName val="백암비스타내역"/>
      <sheetName val="식재총괄"/>
      <sheetName val="VENT"/>
      <sheetName val="BQ"/>
      <sheetName val="정부노임단가"/>
      <sheetName val="산출근거"/>
      <sheetName val="TR_조건"/>
      <sheetName val="복구량산정_및_전용회선_사용"/>
      <sheetName val="Sheet4"/>
      <sheetName val="환율"/>
      <sheetName val="Sheet5"/>
      <sheetName val="목차"/>
      <sheetName val="견적사양비교표"/>
      <sheetName val="인건비"/>
      <sheetName val="단가입력창"/>
      <sheetName val="공종단가표 "/>
      <sheetName val="#REF"/>
      <sheetName val="상수도토공집계표"/>
      <sheetName val="CABLE SIZE-3"/>
      <sheetName val="일위대가표"/>
      <sheetName val="품셈TABLE"/>
      <sheetName val="시설물기초"/>
      <sheetName val="단위수량"/>
      <sheetName val="실행내역"/>
      <sheetName val="당초"/>
      <sheetName val="AIR SHOWER(3인용)"/>
      <sheetName val="자재표"/>
      <sheetName val="공정코드"/>
      <sheetName val="매립"/>
      <sheetName val="Sheet1"/>
      <sheetName val="98수문일위"/>
      <sheetName val="Requirements"/>
      <sheetName val="OPTera LH  BP"/>
      <sheetName val="Page 1A - Proposal Strategy "/>
      <sheetName val="국내총괄"/>
      <sheetName val="관급"/>
      <sheetName val="진주방향"/>
      <sheetName val="마산방향"/>
      <sheetName val="BLR-S"/>
      <sheetName val="INPUT"/>
      <sheetName val="guard(mac)"/>
      <sheetName val="Sheet6"/>
      <sheetName val="입찰안"/>
      <sheetName val="반중력식옹벽"/>
      <sheetName val="인건-측정"/>
      <sheetName val="대로근거"/>
      <sheetName val="중로근거"/>
      <sheetName val="방음벽기초"/>
      <sheetName val="배수내역 (2)"/>
      <sheetName val="낙찰표"/>
      <sheetName val="EQ"/>
      <sheetName val="날개벽"/>
      <sheetName val="DATE"/>
      <sheetName val="설 계"/>
      <sheetName val="Y-WORK"/>
      <sheetName val="일위대가목차"/>
      <sheetName val="가시설(TYPE-A)"/>
      <sheetName val="1-1평균터파기고(1)"/>
      <sheetName val="적용토목"/>
      <sheetName val="단가조사"/>
      <sheetName val="단가 및 재료비"/>
      <sheetName val="수량집계"/>
      <sheetName val="총괄집계표"/>
      <sheetName val="8TON트럭"/>
      <sheetName val="콘크리트 캇타"/>
      <sheetName val="대형브레이카"/>
      <sheetName val="소형브레이카"/>
      <sheetName val="공기압축기"/>
      <sheetName val="유압식백호우(0.2)"/>
      <sheetName val="유압식백호우(0.2)-보"/>
      <sheetName val="유압식백호우 (0.4)"/>
      <sheetName val="유압식백호우(0.4)-보"/>
      <sheetName val="램머"/>
      <sheetName val="원치부라인트럭"/>
      <sheetName val="원치부라인트럭 (보)"/>
      <sheetName val="코아드릴"/>
      <sheetName val="포장절단"/>
      <sheetName val="포장깨기-0.2"/>
      <sheetName val="포장깨기-0.4"/>
      <sheetName val="중기터파기"/>
      <sheetName val="중기되메우기"/>
      <sheetName val="다짐-램머"/>
      <sheetName val="골재운반"/>
      <sheetName val="변수값"/>
      <sheetName val="잔토운반"/>
      <sheetName val="운반비산출근거"/>
      <sheetName val="나. 현장 소운반"/>
      <sheetName val="FLOWMOLE공사비산출표"/>
      <sheetName val="FLOW-MOLE"/>
      <sheetName val="flowmole1set"/>
      <sheetName val="폐기물"/>
      <sheetName val="라바콘,교통표지판.공사안내판"/>
      <sheetName val="양수작업시간산출"/>
      <sheetName val="가설울타리"/>
      <sheetName val="라바콘,교통표지판,공사안내판"/>
      <sheetName val="PE전선관피스표"/>
      <sheetName val="경고테이프"/>
      <sheetName val="FC관자재산출"/>
      <sheetName val="지수푸럭설치"/>
      <sheetName val="관구보호몰탈"/>
      <sheetName val="관구보호몰탈(그림)"/>
      <sheetName val="벽체구멍뚫기"/>
      <sheetName val="벽체구멍뚫기(표)"/>
      <sheetName val="인수공재료계산서(수공2호)"/>
      <sheetName val="인수공재료계산서(L형1호)"/>
      <sheetName val="압입(FM)수량산출"/>
      <sheetName val="공제대산출"/>
      <sheetName val="손료"/>
      <sheetName val="4)유동표"/>
      <sheetName val="ETC"/>
      <sheetName val="단면설계"/>
      <sheetName val="안정검토"/>
      <sheetName val="역T형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포장공"/>
      <sheetName val="신우"/>
      <sheetName val="A-4"/>
      <sheetName val="산출내역서"/>
      <sheetName val="내역서(당초변경)"/>
      <sheetName val="DAN"/>
      <sheetName val="집행예산"/>
      <sheetName val="BOQ"/>
      <sheetName val="단중표"/>
      <sheetName val="GAEYO"/>
      <sheetName val="집수정"/>
      <sheetName val="단가"/>
      <sheetName val="가설공사내역"/>
      <sheetName val="대운산출"/>
      <sheetName val="금액내역서"/>
      <sheetName val="품목"/>
      <sheetName val="변경품셈총괄"/>
      <sheetName val="SUMMARY"/>
      <sheetName val="PAINT"/>
      <sheetName val="집계"/>
      <sheetName val="기본일위"/>
      <sheetName val="패널"/>
      <sheetName val="평가내역"/>
      <sheetName val="일위대가-2"/>
      <sheetName val="8.PILE  (돌출)"/>
      <sheetName val="4-3 보온 기본물량집계"/>
      <sheetName val="20관리비율"/>
      <sheetName val="실내건축일위대가"/>
      <sheetName val="재공품기초자료"/>
      <sheetName val="내역서2안"/>
      <sheetName val="기계경비(시간당)"/>
      <sheetName val="G.R300경비"/>
      <sheetName val="중기상차"/>
      <sheetName val="공사수행방안"/>
      <sheetName val="C1ㅇ"/>
      <sheetName val="EJ"/>
      <sheetName val="관음목장(제출용)자105인97.5"/>
      <sheetName val="D-경비1"/>
      <sheetName val="조명율표"/>
      <sheetName val="입출재고현황 (2)"/>
      <sheetName val="방호벽"/>
      <sheetName val="자료"/>
      <sheetName val="좌측"/>
      <sheetName val="차수"/>
      <sheetName val="지시서"/>
      <sheetName val="건설성적"/>
      <sheetName val="제-노임"/>
      <sheetName val="예정(3)"/>
      <sheetName val="제직재"/>
      <sheetName val="동원(3)"/>
      <sheetName val="지장물C"/>
      <sheetName val="IMPEADENCE MAP 취수장"/>
      <sheetName val="남양시작동010313100%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Sheet1"/>
      <sheetName val="BOX-E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도장수량(하1)"/>
      <sheetName val="주형"/>
      <sheetName val="도색집계"/>
      <sheetName val="D-3109"/>
      <sheetName val="산출근거"/>
      <sheetName val="투찰"/>
      <sheetName val="Sheet3"/>
      <sheetName val="날1"/>
      <sheetName val="수로BOX(시점부)"/>
      <sheetName val="노임이"/>
      <sheetName val="INPUT"/>
      <sheetName val="수로교총재료집계"/>
      <sheetName val="교각계산"/>
      <sheetName val="CABLE SIZE-3"/>
      <sheetName val="ABUT수량-A1"/>
      <sheetName val="포장공"/>
      <sheetName val="맨홀토공(3)"/>
      <sheetName val="다곡2교"/>
      <sheetName val="COPING"/>
      <sheetName val="포장복구집계"/>
      <sheetName val="실행철강하도"/>
      <sheetName val="공사비총괄"/>
      <sheetName val="전차선로 물량표"/>
      <sheetName val="자재단가비교표"/>
      <sheetName val="#REF"/>
      <sheetName val="배수내역 (2)"/>
      <sheetName val="유림골조"/>
      <sheetName val="2.단면가정 "/>
      <sheetName val="A-4"/>
      <sheetName val="공문"/>
      <sheetName val="북방3터널"/>
      <sheetName val="관로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1호맨홀토공"/>
      <sheetName val="BID"/>
      <sheetName val="data_dci"/>
      <sheetName val="data_mci"/>
      <sheetName val="behind"/>
      <sheetName val="Main"/>
      <sheetName val="1.설계조건"/>
      <sheetName val="입찰안"/>
      <sheetName val="인건비"/>
      <sheetName val="품셈"/>
      <sheetName val="공사비예산서(토목분)"/>
      <sheetName val="기성2"/>
      <sheetName val="장문교(대전)"/>
      <sheetName val="원내역"/>
      <sheetName val="일위대가"/>
      <sheetName val="Sheet1 (2)"/>
      <sheetName val="SLIDES"/>
      <sheetName val="집수정"/>
      <sheetName val="상수도토공집계표"/>
      <sheetName val="AAA"/>
      <sheetName val="AS복구"/>
      <sheetName val="중기터파기"/>
      <sheetName val="변수값"/>
      <sheetName val="중기상차"/>
      <sheetName val="일위대가표"/>
      <sheetName val="안정검토"/>
      <sheetName val="AC포장수량"/>
      <sheetName val="노원열병합  건축공사기성내역서"/>
      <sheetName val="2.단면가정"/>
      <sheetName val="단가 및 재료비"/>
      <sheetName val="관로토공집계표"/>
      <sheetName val="데이타"/>
      <sheetName val="DATA"/>
      <sheetName val="내역서"/>
      <sheetName val="CODE"/>
      <sheetName val="960318-1"/>
      <sheetName val="공사비증감"/>
      <sheetName val="공정양식(원본)"/>
      <sheetName val="교각1"/>
      <sheetName val="진주방향"/>
      <sheetName val="총괄집계 "/>
      <sheetName val="총괄"/>
      <sheetName val="내역"/>
      <sheetName val="일위대가목차"/>
      <sheetName val="2000.11월설계내역"/>
      <sheetName val="대비"/>
      <sheetName val="기흥하도용"/>
      <sheetName val="금액내역서"/>
      <sheetName val="설계조건"/>
      <sheetName val="말뚝설계"/>
      <sheetName val="양수장내역"/>
      <sheetName val="ASP포장"/>
      <sheetName val="전계가"/>
      <sheetName val="자재단가"/>
      <sheetName val="점수계산1-2"/>
      <sheetName val="중기비"/>
      <sheetName val="도장수량"/>
      <sheetName val="SLAB&quot;1&quot;"/>
      <sheetName val="소업1교"/>
      <sheetName val="5CHBDC"/>
      <sheetName val="반중력식옹벽"/>
      <sheetName val="기둥"/>
      <sheetName val="저판(버림100)"/>
      <sheetName val="노임단가"/>
      <sheetName val="물질수지(2011)"/>
      <sheetName val="전신환매도율"/>
      <sheetName val="준검 내역서"/>
      <sheetName val="3.공통공사대비"/>
      <sheetName val="공통가설"/>
      <sheetName val="부서현황"/>
      <sheetName val="JUCKEYK"/>
      <sheetName val="제-노임"/>
      <sheetName val="제직재"/>
      <sheetName val="산출서양식01"/>
      <sheetName val="별표집계"/>
      <sheetName val="단가조사"/>
      <sheetName val="집계"/>
      <sheetName val="기본일위"/>
      <sheetName val="패널"/>
      <sheetName val="직노"/>
      <sheetName val="내역서2안"/>
      <sheetName val="실행내역"/>
      <sheetName val="변경집계표"/>
      <sheetName val="화산경계"/>
      <sheetName val="B부대공"/>
      <sheetName val="6PILE  (돌출)"/>
      <sheetName val="ACUNIT"/>
      <sheetName val="전기일위대가"/>
      <sheetName val="장비가동"/>
      <sheetName val="표지"/>
      <sheetName val="타공종이기"/>
      <sheetName val="예가표"/>
      <sheetName val="국공유지및사유지"/>
      <sheetName val="가정단면"/>
      <sheetName val="R.C RAHMEN 해석"/>
      <sheetName val="본체 설 계"/>
      <sheetName val="Sheet4"/>
      <sheetName val="갑지(추정)"/>
      <sheetName val="Y-WORK"/>
      <sheetName val="8.PILE  (돌출)"/>
      <sheetName val="단가목록"/>
      <sheetName val="단면가정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전체도급"/>
      <sheetName val="부대내역"/>
      <sheetName val="4)유동표"/>
      <sheetName val="건축공사"/>
      <sheetName val="주beam"/>
      <sheetName val="수목단가"/>
      <sheetName val="시설수량표"/>
      <sheetName val="시설일위"/>
      <sheetName val="식재수량표"/>
      <sheetName val="식재일위"/>
      <sheetName val="일위목록"/>
      <sheetName val="INPUT-DATA"/>
      <sheetName val="말뚝기초(안정검토)-외측"/>
      <sheetName val="Sheet2"/>
      <sheetName val="옹벽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EQUIP-H"/>
      <sheetName val="1.설계기준"/>
      <sheetName val="설계개요"/>
      <sheetName val="1-1"/>
      <sheetName val="단위수량"/>
      <sheetName val="옹벽1"/>
      <sheetName val="원가계산서"/>
      <sheetName val="카메라"/>
      <sheetName val="106C0300"/>
      <sheetName val="토사(PE)"/>
      <sheetName val="현장관리비내역서"/>
      <sheetName val="건식PD설치현황표"/>
      <sheetName val="BOX단위철근"/>
      <sheetName val="내역서적용수량"/>
      <sheetName val="더돋기량"/>
      <sheetName val="합계금액"/>
      <sheetName val="주방환기"/>
      <sheetName val="취수탑"/>
      <sheetName val="적용단위길이"/>
      <sheetName val="배수갑문"/>
      <sheetName val="반중력식옹벽3.5"/>
      <sheetName val="guard(mac)"/>
      <sheetName val="98지급계획"/>
      <sheetName val="보현동3교종점측"/>
      <sheetName val="40총괄"/>
      <sheetName val="40집계"/>
      <sheetName val="도장"/>
      <sheetName val="지급자재"/>
      <sheetName val="본사S"/>
      <sheetName val="설산1.나"/>
      <sheetName val="표준계약서"/>
      <sheetName val="2BOX본체"/>
      <sheetName val="예정(3)"/>
      <sheetName val="동원(3)"/>
      <sheetName val="횡배수관"/>
      <sheetName val="갑지1"/>
      <sheetName val="기초INPUT"/>
      <sheetName val="낙석방지망현황"/>
      <sheetName val="수량산출"/>
      <sheetName val="플랜트 설치"/>
      <sheetName val="원가"/>
      <sheetName val="6.교좌면보강"/>
      <sheetName val="구조물포장"/>
      <sheetName val="최적단면"/>
      <sheetName val="오수관"/>
      <sheetName val="오수관토공"/>
      <sheetName val="공사비집계"/>
      <sheetName val="고창방향"/>
      <sheetName val="1호인버트수량"/>
      <sheetName val="전체내역"/>
      <sheetName val="노무비"/>
      <sheetName val="DATE"/>
      <sheetName val="데리네이타현황"/>
      <sheetName val="현장관리비 산출내역"/>
      <sheetName val="이기(집계)"/>
      <sheetName val="2000전체분"/>
      <sheetName val="2000년1차"/>
      <sheetName val="7단가"/>
      <sheetName val="ⴭⴭⴭⴭⴭ"/>
      <sheetName val="건축내역"/>
      <sheetName val="노임"/>
      <sheetName val="중기"/>
      <sheetName val="제수변수량"/>
      <sheetName val="공기변수량"/>
      <sheetName val="U-TYPE(1)"/>
      <sheetName val="우수공"/>
      <sheetName val="설계예산2"/>
      <sheetName val="안산기계장치"/>
      <sheetName val="자금청구"/>
      <sheetName val="기본DATA"/>
      <sheetName val="CTEMCOST"/>
      <sheetName val="철근량"/>
      <sheetName val="말뚝지지력산정"/>
      <sheetName val="Sheet6"/>
      <sheetName val="마산방향"/>
      <sheetName val="일  위  대  가  목  록"/>
      <sheetName val="SLAB"/>
      <sheetName val="CVT산정"/>
      <sheetName val="주빔의 설계"/>
      <sheetName val="입력DATA"/>
      <sheetName val="바닥판"/>
      <sheetName val="기계내역"/>
      <sheetName val="정부노임단가"/>
      <sheetName val="갑지"/>
      <sheetName val="경비2내역"/>
      <sheetName val="총괄표"/>
      <sheetName val="전기"/>
      <sheetName val="날개벽수량표"/>
      <sheetName val="세부내역(직접인건비)"/>
      <sheetName val="combi(wall)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투찰내역"/>
      <sheetName val="집계표"/>
      <sheetName val="신공항A-9(원가수정)"/>
      <sheetName val="수량3"/>
      <sheetName val="EACT10"/>
      <sheetName val="3BL공동구 수량"/>
      <sheetName val="I一般比"/>
      <sheetName val="차선도색현황"/>
      <sheetName val="본체"/>
      <sheetName val="SG"/>
      <sheetName val="공사비내역"/>
      <sheetName val="구리토평1전기"/>
      <sheetName val="경비실"/>
      <sheetName val="DANGA"/>
      <sheetName val="판"/>
      <sheetName val="재료집계(분수관)"/>
      <sheetName val="BQMPALOC"/>
      <sheetName val="자료"/>
      <sheetName val="터파기및재료"/>
      <sheetName val="Ⅴ-2.공종별내역"/>
      <sheetName val="토적표"/>
      <sheetName val="재료"/>
      <sheetName val="관음목장(제출용)자105인97.5"/>
      <sheetName val="우수"/>
      <sheetName val="5.정산서"/>
      <sheetName val="INPUT(덕도방향-시점)"/>
      <sheetName val="교대(A1-A2)"/>
      <sheetName val="일위대가(계측기설치)"/>
      <sheetName val="단면별연장"/>
      <sheetName val="TOT"/>
      <sheetName val="TYPE-1"/>
      <sheetName val="자재 집계표"/>
      <sheetName val="BOX형 교대"/>
      <sheetName val="개요"/>
      <sheetName val="제수"/>
      <sheetName val="좌측"/>
      <sheetName val="방음벽기초"/>
      <sheetName val="목동1절주.bh01"/>
      <sheetName val="포장수량집계"/>
      <sheetName val="골재산출"/>
      <sheetName val="조명율표"/>
      <sheetName val="단면기준"/>
      <sheetName val="ENE-CAL 1"/>
      <sheetName val="전체제잡비"/>
      <sheetName val="협의단가"/>
      <sheetName val="고분전시관"/>
      <sheetName val="낙찰표"/>
      <sheetName val="상행선"/>
      <sheetName val="공기"/>
      <sheetName val="산출근거1"/>
      <sheetName val="96까지"/>
      <sheetName val="97년"/>
      <sheetName val="98이후"/>
      <sheetName val="sw1"/>
      <sheetName val="NOMUBI"/>
      <sheetName val="설 계"/>
      <sheetName val="산출2-기기동력"/>
      <sheetName val="토목"/>
      <sheetName val="찍기"/>
      <sheetName val="내역서(기성청구)"/>
      <sheetName val="Regenerator  Concrete Structure"/>
      <sheetName val="산출내역서집계표"/>
      <sheetName val="조경"/>
      <sheetName val="적용환율"/>
      <sheetName val="CON포장수량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기초코드"/>
      <sheetName val="재집"/>
      <sheetName val="직재"/>
      <sheetName val="제출내역 (2)"/>
      <sheetName val="공주방향"/>
      <sheetName val="MOTOR"/>
      <sheetName val="설계명세서(선로)"/>
      <sheetName val="조명시설"/>
      <sheetName val="직접경비"/>
      <sheetName val="BOX(1.5X1.5)"/>
      <sheetName val="200"/>
      <sheetName val="FB25JN"/>
      <sheetName val="내역표지"/>
      <sheetName val="DATA 입력란"/>
      <sheetName val="입력자료(노무비)"/>
      <sheetName val="98수문일위"/>
      <sheetName val="Sheet17"/>
      <sheetName val="우배수"/>
      <sheetName val="도급"/>
      <sheetName val="인사자료총집계"/>
      <sheetName val="98NS-N"/>
      <sheetName val="철거총괄집계"/>
      <sheetName val="철근총괄집계"/>
      <sheetName val="대운산출"/>
      <sheetName val="N賃率-職"/>
      <sheetName val="비계,CON'C"/>
      <sheetName val="Sheet5"/>
      <sheetName val="토공사"/>
      <sheetName val="변경현황"/>
      <sheetName val="백호우계수"/>
      <sheetName val="코드표"/>
      <sheetName val="이토변실(A3-LINE)"/>
      <sheetName val="유효폭의 계산"/>
      <sheetName val="제잡비"/>
      <sheetName val="토공"/>
      <sheetName val="옹벽철근"/>
      <sheetName val="석"/>
      <sheetName val="XL4Poppy"/>
      <sheetName val="일위대가(가설)"/>
      <sheetName val="제수변수량H2.15"/>
      <sheetName val="_공기변수량"/>
      <sheetName val="VXXXXXXX"/>
      <sheetName val="CCTV내역서"/>
      <sheetName val="수안보-MBR1"/>
      <sheetName val="토공계산서(부체도로)"/>
      <sheetName val="실행"/>
      <sheetName val="설직재-1"/>
      <sheetName val="교대(A1)"/>
      <sheetName val="c_balju"/>
      <sheetName val="단가표"/>
      <sheetName val="252K444"/>
      <sheetName val="markup"/>
      <sheetName val="JOIN(2span)"/>
      <sheetName val="철근량산정및사용성검토"/>
      <sheetName val="청주-교대(A1)"/>
      <sheetName val="D-623D"/>
      <sheetName val="CAL"/>
      <sheetName val="ERECIN"/>
      <sheetName val="고유코드_설계"/>
      <sheetName val="기계경비일람"/>
      <sheetName val="자재조서"/>
      <sheetName val="경영상태"/>
      <sheetName val="02자재"/>
      <sheetName val="공사개요"/>
      <sheetName val="삼성전기"/>
      <sheetName val="물가자료"/>
      <sheetName val="입출재고현황 (2)"/>
      <sheetName val="경상비"/>
      <sheetName val="전문하도급"/>
      <sheetName val="교량전기"/>
      <sheetName val="평가데이터"/>
      <sheetName val="단가"/>
      <sheetName val="지구단위계획"/>
      <sheetName val="배수통관(좌)"/>
      <sheetName val="가시설(TYPE-A)"/>
      <sheetName val="1-1평균터파기고(1)"/>
      <sheetName val="3.하중산정4.지지력"/>
      <sheetName val="PSV"/>
      <sheetName val="CONUNIT"/>
      <sheetName val="AS포장복구 "/>
      <sheetName val="단위중량"/>
      <sheetName val="품셈TABLE"/>
      <sheetName val="수문일1"/>
      <sheetName val="방음벽 기초(H=2.0m)"/>
      <sheetName val="남양시작동자105노65기1.3화1.2"/>
      <sheetName val="wall"/>
      <sheetName val="표층포설및다짐"/>
      <sheetName val="법면단"/>
      <sheetName val="석축단"/>
      <sheetName val="법면수집"/>
      <sheetName val="석축설면"/>
      <sheetName val="식재가격"/>
      <sheetName val="식재총괄"/>
      <sheetName val="단가산출"/>
      <sheetName val="차액보증"/>
      <sheetName val="COVER"/>
      <sheetName val="가격조사서"/>
      <sheetName val="P4-C"/>
      <sheetName val="IN"/>
      <sheetName val="시설물"/>
      <sheetName val="노안2지구총(시행계획)"/>
      <sheetName val="woo(mac)"/>
      <sheetName val="7.PILE  (돌출)"/>
      <sheetName val="일반전기"/>
      <sheetName val="전체_1설계"/>
      <sheetName val="견적대비표"/>
      <sheetName val="날개벽(시점좌측)"/>
      <sheetName val="단가산출2"/>
      <sheetName val="상부공"/>
      <sheetName val="R_C_RAHMEN_해석"/>
      <sheetName val="본체_설_계"/>
      <sheetName val="Sheet1_(2)"/>
      <sheetName val="6PILE__(돌출)"/>
      <sheetName val="2000_11월설계내역"/>
      <sheetName val="CPM챠트"/>
      <sheetName val="단가산출서"/>
      <sheetName val="홍보비디오"/>
      <sheetName val="직공비"/>
      <sheetName val="역T형(H=6.0) (2)"/>
      <sheetName val="IMPEADENCE MAP 취수장"/>
      <sheetName val="출자한도"/>
      <sheetName val="수량산출서"/>
      <sheetName val="공사수행방안"/>
      <sheetName val="슬래브"/>
      <sheetName val="적격분석"/>
      <sheetName val="Pier 3"/>
      <sheetName val="가로등기초"/>
      <sheetName val="HANDHOLE(2)"/>
      <sheetName val="수목데이타 "/>
      <sheetName val="수목표준대가"/>
      <sheetName val="공사별총괄표(도급)"/>
      <sheetName val="type-F"/>
      <sheetName val="지장물조서"/>
      <sheetName val="기별-공가용"/>
      <sheetName val="순서도"/>
      <sheetName val="수토공단위당"/>
      <sheetName val="전선"/>
      <sheetName val="내역서(삼호)"/>
      <sheetName val="L형옹벽단위수량(35)"/>
      <sheetName val="전체"/>
      <sheetName val="약품공급2"/>
      <sheetName val="토공정보"/>
      <sheetName val="맨홀토공수량"/>
      <sheetName val="수량"/>
      <sheetName val="¿Á¿Üµî½Å¼³"/>
      <sheetName val="TEL"/>
      <sheetName val="대림경상68억"/>
      <sheetName val="98비정기소모"/>
      <sheetName val="tggwan(mac)"/>
      <sheetName val="가로등내역서"/>
      <sheetName val="부대비율"/>
      <sheetName val="MORTAR생산및타설(1;3)"/>
      <sheetName val="MAT"/>
      <sheetName val="교통표지판기초자료"/>
      <sheetName val="4.장비손료"/>
      <sheetName val="언양휴게소배수관 흄관설치"/>
      <sheetName val="설계기준"/>
      <sheetName val="단면검토"/>
      <sheetName val="종단계산"/>
      <sheetName val="용산1(해보)"/>
      <sheetName val="총집계표"/>
      <sheetName val="condition"/>
      <sheetName val="상부집계표"/>
      <sheetName val="법면설면"/>
      <sheetName val="횡배수관토공수량"/>
      <sheetName val="2.공사비내역서(당초,변경)"/>
      <sheetName val="5.단면설계"/>
      <sheetName val="내역및총괄"/>
      <sheetName val="정렬"/>
      <sheetName val="총수량집계표"/>
      <sheetName val="전신"/>
      <sheetName val="유동표"/>
      <sheetName val="부대공"/>
      <sheetName val="장비집계"/>
      <sheetName val="건축"/>
      <sheetName val="9GNG운반"/>
      <sheetName val="SP-B1"/>
      <sheetName val="배지거총재료집계표"/>
      <sheetName val="준검_내역서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입력값"/>
      <sheetName val="단면치수"/>
      <sheetName val="측구집계"/>
      <sheetName val="설계기준 및 하중계산"/>
      <sheetName val="단면설계"/>
      <sheetName val="설계"/>
      <sheetName val="횡날개수집"/>
      <sheetName val="변경후-SHEET"/>
      <sheetName val="비탈면보호공수량산출"/>
      <sheetName val="부대대비"/>
      <sheetName val="냉연집계"/>
      <sheetName val="발파유용(3)"/>
      <sheetName val="토 목"/>
      <sheetName val="97년 추정"/>
      <sheetName val="설계요율"/>
      <sheetName val="낙차공산출근거"/>
      <sheetName val="을지"/>
      <sheetName val="입찰"/>
      <sheetName val="현경"/>
      <sheetName val="여흥"/>
      <sheetName val="입력"/>
      <sheetName val="DAN"/>
      <sheetName val="C-직노1"/>
      <sheetName val="설계예산서(전체)"/>
      <sheetName val="화해(함평)"/>
      <sheetName val="화해(장성)"/>
      <sheetName val="지장물건조서"/>
      <sheetName val="시화점실행"/>
      <sheetName val="깎기 4구간"/>
      <sheetName val="깎기 2-3구간"/>
      <sheetName val="경성자금"/>
      <sheetName val="조명일위"/>
      <sheetName val="금융비용"/>
      <sheetName val="1TL종점(1)"/>
      <sheetName val="배치계획"/>
      <sheetName val="단가대비표"/>
      <sheetName val="일위대가목록"/>
      <sheetName val="P5"/>
      <sheetName val="P6"/>
      <sheetName val="P7"/>
      <sheetName val="P8"/>
      <sheetName val="P14"/>
      <sheetName val="골조시행"/>
      <sheetName val="설계명세서"/>
      <sheetName val="부하(성남)"/>
      <sheetName val="별표"/>
      <sheetName val="소산진입"/>
      <sheetName val="J형측구단위수량"/>
      <sheetName val="구조물철거타공정이월"/>
      <sheetName val="본선 토공 분배표"/>
      <sheetName val="업무연락 갑지"/>
      <sheetName val="계산내역"/>
      <sheetName val="연돌일위집계"/>
      <sheetName val="을"/>
      <sheetName val="VENDOR LIST"/>
      <sheetName val="예산M12A"/>
      <sheetName val="직접인건비"/>
      <sheetName val="B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YES"/>
      <sheetName val="전선 및 전선관"/>
      <sheetName val="Sheet1"/>
      <sheetName val="견적대비"/>
      <sheetName val="일위대가표(유단가)"/>
      <sheetName val="설계예산서"/>
      <sheetName val="수량집계"/>
      <sheetName val="교각1"/>
      <sheetName val="1.수인터널"/>
      <sheetName val="총괄"/>
      <sheetName val="토목"/>
      <sheetName val="DATA"/>
      <sheetName val="가로등내역서"/>
      <sheetName val="조명율표"/>
      <sheetName val="2000.11월설계내역"/>
      <sheetName val="수량산출서"/>
      <sheetName val="#REF"/>
      <sheetName val="일위대가"/>
      <sheetName val="말뚝지지력산정"/>
      <sheetName val="터파기및재료"/>
      <sheetName val="단가"/>
      <sheetName val="총괄표"/>
      <sheetName val="집계표"/>
      <sheetName val="실행철강하도"/>
      <sheetName val="단가조사"/>
      <sheetName val="내역서2안"/>
      <sheetName val="내역서"/>
      <sheetName val="단가산출"/>
      <sheetName val="소야공정계획표"/>
      <sheetName val="부속동"/>
      <sheetName val="입찰안"/>
      <sheetName val="수량산출"/>
      <sheetName val="봉양~조차장간고하개명(신설)"/>
      <sheetName val="내역"/>
      <sheetName val="보증수수료산출"/>
      <sheetName val="bid"/>
      <sheetName val="준검 내역서"/>
      <sheetName val="6호기"/>
      <sheetName val="하조서"/>
      <sheetName val="일위대가표"/>
      <sheetName val="수목데이타 "/>
      <sheetName val="기계경비"/>
      <sheetName val="INPUT"/>
      <sheetName val="부대내역"/>
      <sheetName val="변압기 및 발전기 용량"/>
      <sheetName val="단가 및 재료비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JUCK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가로등"/>
      <sheetName val="ASP포장"/>
      <sheetName val="코드표"/>
      <sheetName val="정부노임단가"/>
      <sheetName val="Sheet1 (2)"/>
      <sheetName val="MOTOR"/>
      <sheetName val="대치판정"/>
      <sheetName val="점검총괄"/>
      <sheetName val="20관리비율"/>
      <sheetName val="2006기계경비산출표"/>
      <sheetName val="단가산출서(기계)"/>
      <sheetName val="참조-(1)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9-1차이내역"/>
      <sheetName val="총괄집계표"/>
      <sheetName val="Baby일위대가"/>
      <sheetName val="표지 (2)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48일위"/>
      <sheetName val="48수량"/>
      <sheetName val="22수량"/>
      <sheetName val="49일위"/>
      <sheetName val="22일위"/>
      <sheetName val="49수량"/>
      <sheetName val="예산변경사항"/>
      <sheetName val="내역서(전기)"/>
      <sheetName val="2000년1차"/>
      <sheetName val="에너지동"/>
      <sheetName val="연습"/>
      <sheetName val="3BL공동구 수량"/>
      <sheetName val="Total"/>
      <sheetName val="원가계산"/>
      <sheetName val="신우"/>
      <sheetName val="ETC"/>
      <sheetName val="돌망태단위수량"/>
      <sheetName val="말뚝물량"/>
      <sheetName val="소요자재"/>
      <sheetName val="노무산출서"/>
      <sheetName val="약품설비"/>
      <sheetName val="일위대가(목록)"/>
      <sheetName val="재료비"/>
      <sheetName val="ABUT수량-A1"/>
      <sheetName val="5.정산서"/>
      <sheetName val="단면 (2)"/>
      <sheetName val="공종별원가계산"/>
      <sheetName val="공구원가계산"/>
      <sheetName val="말고개터널조명전압강하"/>
      <sheetName val="교각계산"/>
      <sheetName val="기계경비(시간당)"/>
      <sheetName val="램머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토공"/>
      <sheetName val="포장공"/>
      <sheetName val="설계내역서"/>
      <sheetName val="- INFORMATION -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상수도토공집계표"/>
      <sheetName val="동력부하(도산)"/>
      <sheetName val="전차선로 물량표"/>
      <sheetName val="LD일"/>
      <sheetName val="FA설치명세"/>
      <sheetName val="FD"/>
      <sheetName val="AS포장복구 "/>
      <sheetName val="구조물철거타공정이월"/>
      <sheetName val="인건비"/>
      <sheetName val="가감수량"/>
      <sheetName val="맨홀수량산출"/>
      <sheetName val="간접1"/>
      <sheetName val="일반수량총괄"/>
      <sheetName val="통장출금액"/>
      <sheetName val="요율"/>
      <sheetName val="자재대"/>
      <sheetName val="일반공사"/>
      <sheetName val="입찰결과(DATA)"/>
      <sheetName val="데이타"/>
      <sheetName val="CABLE SIZE-3"/>
      <sheetName val="1차증가원가계산"/>
      <sheetName val="본선차로수량집계표"/>
      <sheetName val="참고"/>
      <sheetName val="공사개요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부하계산서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기계내역"/>
      <sheetName val="EQUIP-H"/>
      <sheetName val="경비_원본"/>
      <sheetName val="Macro(차단기)"/>
      <sheetName val="스톱로그내역"/>
      <sheetName val="수주현황2월"/>
      <sheetName val="토공유동표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자재목록"/>
      <sheetName val="WORK"/>
      <sheetName val="직공비"/>
      <sheetName val="설 계"/>
      <sheetName val="JUCKEYK"/>
      <sheetName val="주관사업"/>
      <sheetName val="JJ"/>
      <sheetName val="조건표"/>
      <sheetName val="설계"/>
      <sheetName val="수문일1"/>
      <sheetName val="매립"/>
      <sheetName val="조도계산서 (도서)"/>
      <sheetName val="LOPCALC"/>
      <sheetName val="재료"/>
      <sheetName val="제경비율"/>
      <sheetName val="건축공사"/>
      <sheetName val="1차설계변경내역"/>
      <sheetName val="발주설계서(당초)"/>
      <sheetName val="노무비"/>
      <sheetName val="가설건물"/>
      <sheetName val="1.설계조건"/>
      <sheetName val="일위대가목차"/>
      <sheetName val="노무비단가"/>
      <sheetName val="3-1.CB"/>
      <sheetName val="MAIN_TABLE"/>
      <sheetName val="입찰보고"/>
      <sheetName val="아산추가1220"/>
      <sheetName val="당초"/>
      <sheetName val="단가조사서"/>
      <sheetName val="예산갑지"/>
      <sheetName val="인건비 "/>
      <sheetName val="메서,변+증"/>
      <sheetName val="2000전체분"/>
      <sheetName val="일반수량"/>
      <sheetName val="VA_code"/>
      <sheetName val="연결관산출조서"/>
      <sheetName val="9GNG운반"/>
      <sheetName val="백호우계수"/>
      <sheetName val="BQ"/>
      <sheetName val="전기일위대가"/>
      <sheetName val="단면(RW1)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우수맨홀공제단위수량"/>
      <sheetName val="외주"/>
      <sheetName val="BOX전기내역"/>
      <sheetName val=" 상부공통집계(총괄)"/>
      <sheetName val="단가일람"/>
      <sheetName val="조경일람"/>
      <sheetName val="일위대가목록"/>
      <sheetName val="하수급견적대비"/>
      <sheetName val="간접비"/>
      <sheetName val="Macro2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BASIC (2)"/>
      <sheetName val="basic"/>
      <sheetName val="일위집계표"/>
      <sheetName val="PO-BOQ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001"/>
      <sheetName val="총계"/>
      <sheetName val="일위대가(가설)"/>
      <sheetName val="실행내역서"/>
      <sheetName val="BID-도로"/>
      <sheetName val="내력서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6PILE  (돌출)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시공계획"/>
      <sheetName val="기자재대비표"/>
      <sheetName val="적용(기계)"/>
      <sheetName val="15"/>
      <sheetName val="의왕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제수변수량"/>
      <sheetName val="공기변수량"/>
      <sheetName val="LP-S"/>
      <sheetName val="물량표"/>
      <sheetName val="입출재고현황 (2)"/>
      <sheetName val="변경비교-을"/>
      <sheetName val="22단가(철거)"/>
      <sheetName val="49단가"/>
      <sheetName val="탑(을지)"/>
      <sheetName val="노무비 근거"/>
      <sheetName val="MACRO(MCC)"/>
      <sheetName val="간선"/>
      <sheetName val="전압"/>
      <sheetName val="조도"/>
      <sheetName val="동력"/>
      <sheetName val="b_balju_cho"/>
      <sheetName val="CTEMCOST"/>
      <sheetName val="70%"/>
      <sheetName val="중기일위대가"/>
      <sheetName val="실행갑지"/>
      <sheetName val="관로"/>
      <sheetName val="제품별"/>
      <sheetName val="옹벽수량집계"/>
      <sheetName val="자재단가표"/>
      <sheetName val="고창터널(고창방향)"/>
      <sheetName val="1SPAN"/>
      <sheetName val="품셈"/>
      <sheetName val="49단가(철거)"/>
      <sheetName val="22단가"/>
      <sheetName val="버스운행안내"/>
      <sheetName val="예방접종계획"/>
      <sheetName val="근태계획서"/>
      <sheetName val="2000,9월 일위"/>
      <sheetName val="금액결정"/>
      <sheetName val="현장관리비 "/>
      <sheetName val="아파트기별"/>
      <sheetName val="공리일"/>
      <sheetName val="진주방향"/>
      <sheetName val="마산방향"/>
      <sheetName val="AILC004"/>
      <sheetName val="Data&amp;Result"/>
      <sheetName val="증감대비"/>
      <sheetName val="공종단가"/>
      <sheetName val="일위대가(계측기설치)"/>
      <sheetName val="원가계산서"/>
      <sheetName val="수로교총재료집계"/>
      <sheetName val="견적의뢰서"/>
      <sheetName val="설계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6동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KMT물량"/>
      <sheetName val="Mc1"/>
      <sheetName val="구역화물"/>
      <sheetName val="unit 4"/>
      <sheetName val="Summary Sheets"/>
      <sheetName val="일위목록-기"/>
      <sheetName val="Chart1"/>
      <sheetName val="단위내역목록"/>
      <sheetName val="단위내역서"/>
      <sheetName val="원가(1)"/>
      <sheetName val="원가(2)"/>
      <sheetName val="공량산출서"/>
      <sheetName val="AS복구"/>
      <sheetName val="중기터파기"/>
      <sheetName val="변수값"/>
      <sheetName val="중기상차"/>
      <sheetName val="견적990322"/>
      <sheetName val="담장산출"/>
      <sheetName val="일위대가(출입)"/>
      <sheetName val="감액총괄표"/>
      <sheetName val="부서현황"/>
      <sheetName val="종합기별"/>
      <sheetName val="노무비명세서"/>
      <sheetName val="소요자재명세서"/>
      <sheetName val="주차구획선수량"/>
      <sheetName val="접속슬라브"/>
      <sheetName val="과세표준율-2"/>
      <sheetName val="면적분양가"/>
      <sheetName val="분양면적(1123)"/>
      <sheetName val="출력소스"/>
      <sheetName val="부하LOAD"/>
      <sheetName val="자  재"/>
      <sheetName val="SLAB&quot;1&quot;"/>
      <sheetName val="공통가설"/>
      <sheetName val="경영상태"/>
      <sheetName val="사각맨홀"/>
      <sheetName val="총괄내역서"/>
      <sheetName val="재료집계"/>
      <sheetName val="현장지지물물량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약품공급2"/>
      <sheetName val="경산(을)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기자재비"/>
      <sheetName val="guard(mac)"/>
      <sheetName val="36신설수량"/>
      <sheetName val="cost"/>
      <sheetName val="준공평가"/>
      <sheetName val="실행간접비용"/>
      <sheetName val="전기혼잡제경비(45)"/>
      <sheetName val="NAMES"/>
      <sheetName val="내역전기"/>
      <sheetName val="품셈TABLE"/>
      <sheetName val="품셈표"/>
      <sheetName val="부대대비"/>
      <sheetName val="냉연집계"/>
      <sheetName val="BSD (2)"/>
      <sheetName val="산출내역서"/>
      <sheetName val="저"/>
      <sheetName val="경상비"/>
      <sheetName val="결과조달"/>
      <sheetName val="금액내역서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CODE"/>
      <sheetName val="전기"/>
      <sheetName val="부하(성남)"/>
      <sheetName val="충주"/>
      <sheetName val="단가목록"/>
      <sheetName val="노임이"/>
      <sheetName val="명세서"/>
      <sheetName val="시멘트"/>
      <sheetName val="공통(20-91)"/>
      <sheetName val="용역비내역-진짜"/>
      <sheetName val="평교-내역"/>
      <sheetName val="할증 "/>
      <sheetName val="총집계표"/>
      <sheetName val="plan&amp;section of foundation"/>
      <sheetName val="9811"/>
      <sheetName val="투찰내역"/>
      <sheetName val="COVER-P"/>
      <sheetName val="기본단가"/>
      <sheetName val="영업소실적"/>
      <sheetName val="인건-측정"/>
      <sheetName val="2F 회의실견적(5_14 일대)"/>
      <sheetName val="교통량조사"/>
      <sheetName val="설직재-1"/>
      <sheetName val="Option"/>
      <sheetName val="제수"/>
      <sheetName val="공기"/>
      <sheetName val="몰탈재료산출"/>
      <sheetName val="단위목록"/>
      <sheetName val="기계경비목록"/>
      <sheetName val="관급"/>
      <sheetName val="역T형"/>
      <sheetName val="s"/>
      <sheetName val="토사(PE)"/>
      <sheetName val="단가표"/>
      <sheetName val="목동1절주.bh01"/>
      <sheetName val=" 총괄표"/>
      <sheetName val="제진기"/>
      <sheetName val="데리네이타현황"/>
      <sheetName val="개보수공사BM"/>
      <sheetName val="DATE"/>
      <sheetName val="물가"/>
      <sheetName val="경산"/>
      <sheetName val="정화조방수미장"/>
      <sheetName val="2000_11월설계내역"/>
      <sheetName val="하중산정"/>
      <sheetName val="공사별 가중치 산출근거(토목)"/>
      <sheetName val="가중치근거(조경)"/>
      <sheetName val="공사별 가중치 산출근거(건축)"/>
      <sheetName val="일용노임단가"/>
      <sheetName val="음성방향"/>
      <sheetName val="통로box전기"/>
      <sheetName val="설계예시"/>
      <sheetName val="설산1.나"/>
      <sheetName val="본사S"/>
      <sheetName val="차도조도계산"/>
      <sheetName val="기본DATA"/>
      <sheetName val="설계명세서"/>
      <sheetName val="기초자료입력"/>
      <sheetName val="역집계1"/>
      <sheetName val="단위가격"/>
      <sheetName val="공사비집계"/>
      <sheetName val="본선 토공 분배표"/>
      <sheetName val="1.토공"/>
      <sheetName val="지급자재"/>
      <sheetName val="제출내역 (2)"/>
      <sheetName val="6공구(당초)"/>
      <sheetName val="산근1"/>
      <sheetName val="투찰"/>
      <sheetName val="관리,공감"/>
      <sheetName val="입찰"/>
      <sheetName val="1,2공구원가계산서"/>
      <sheetName val="2공구산출내역"/>
      <sheetName val="1공구산출내역서"/>
      <sheetName val="현경"/>
      <sheetName val="전화번호DATA (2001)"/>
      <sheetName val="장비"/>
      <sheetName val="노무"/>
      <sheetName val="자압"/>
      <sheetName val="자재"/>
      <sheetName val="106C0300"/>
      <sheetName val="문학간접"/>
      <sheetName val="전체내역서"/>
      <sheetName val="3"/>
      <sheetName val="설계기준 및 하중계산"/>
      <sheetName val="입력값"/>
      <sheetName val="신공항A-9(원가수정)"/>
      <sheetName val="BEND LOSS"/>
      <sheetName val="품종별-이름"/>
      <sheetName val="인사자료총집계"/>
      <sheetName val=" 갑  지 "/>
      <sheetName val="소방사항"/>
      <sheetName val="Y_WORK"/>
      <sheetName val="CC16-내역서"/>
      <sheetName val="조명일위"/>
      <sheetName val="E.P.T수량산출서"/>
      <sheetName val="개요"/>
      <sheetName val="CIVIL"/>
      <sheetName val="AIR SHOWER(3인용)"/>
      <sheetName val="재집"/>
      <sheetName val="직재"/>
      <sheetName val="48전력선로일위"/>
      <sheetName val="접지수량"/>
      <sheetName val="TOT"/>
      <sheetName val="손익분석"/>
      <sheetName val="ITB COST"/>
      <sheetName val="보합"/>
      <sheetName val="예산명세서"/>
      <sheetName val="우배수"/>
      <sheetName val="맨홀"/>
      <sheetName val="금호"/>
      <sheetName val="49-119"/>
      <sheetName val="Macro(전선)"/>
      <sheetName val="발신정보"/>
      <sheetName val="연부97-1"/>
      <sheetName val="갑지1"/>
      <sheetName val="J直材4"/>
      <sheetName val="보차도경계석"/>
      <sheetName val="철거집계"/>
      <sheetName val="공종별내역서"/>
      <sheetName val="99총공사내역서"/>
      <sheetName val="L_RPTA05_목록"/>
      <sheetName val="설비내역서"/>
      <sheetName val="건축내역서"/>
      <sheetName val="전기내역서"/>
      <sheetName val="노원열병합  건축공사기성내역서"/>
      <sheetName val="내역서 (2)"/>
      <sheetName val="C3"/>
      <sheetName val="시중노임단가"/>
      <sheetName val="전선"/>
      <sheetName val="CABLE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기2005"/>
      <sheetName val="통신2005"/>
      <sheetName val="율촌법률사무소2내역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고분전시관"/>
      <sheetName val="설비"/>
      <sheetName val="유첨#2"/>
      <sheetName val="한강운반비"/>
      <sheetName val="계수시트"/>
      <sheetName val="지주목시비량산출서"/>
      <sheetName val="BOQ"/>
      <sheetName val="1공구(을)"/>
      <sheetName val="유동표(변경)"/>
      <sheetName val="적용공정"/>
      <sheetName val="L_RPTB02_01"/>
      <sheetName val="빌딩 안내"/>
      <sheetName val="EQUIPMENT -2"/>
      <sheetName val="MBR9"/>
      <sheetName val="변경내역을"/>
      <sheetName val="대외공문"/>
      <sheetName val="12월31일"/>
      <sheetName val="적상기초자료"/>
      <sheetName val="대림경상68억"/>
      <sheetName val="기계경비일람"/>
      <sheetName val="1._x0018_변전설비"/>
      <sheetName val="고등학교"/>
      <sheetName val="계산식"/>
      <sheetName val="가도공"/>
      <sheetName val="교각별철근수량집계표"/>
      <sheetName val="역T형교대(말뚝기초)"/>
      <sheetName val="본부소개"/>
      <sheetName val="주사무실종합"/>
      <sheetName val="노무비산출"/>
      <sheetName val="가시설흙막이"/>
      <sheetName val="차종별"/>
      <sheetName val="DWPM"/>
      <sheetName val="간접"/>
      <sheetName val="3련 BOX"/>
      <sheetName val="Man Power &amp; Comp"/>
      <sheetName val="기초자료"/>
      <sheetName val="여과지동"/>
      <sheetName val="내역표지"/>
      <sheetName val="CA지입"/>
      <sheetName val="U-TYPE(1)"/>
      <sheetName val="내역서(토목)"/>
      <sheetName val="견적"/>
      <sheetName val="조명율데이타"/>
      <sheetName val="NYS"/>
      <sheetName val="플랜트 설치"/>
      <sheetName val="총수량집계표"/>
      <sheetName val="연령현황"/>
      <sheetName val="집수정(600-700)"/>
      <sheetName val="현관"/>
      <sheetName val="실행(1)"/>
      <sheetName val="PIPE"/>
      <sheetName val="VALVE"/>
      <sheetName val="펌프장수량산출(토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사전공사"/>
      <sheetName val="EKOG10건축"/>
      <sheetName val="TRE TABLE"/>
      <sheetName val="기흥하도용"/>
      <sheetName val="일위"/>
      <sheetName val="wall"/>
      <sheetName val="집1"/>
      <sheetName val="토공계산서(부체도로)"/>
      <sheetName val="월선수금"/>
      <sheetName val="물량산출근거"/>
      <sheetName val="SORCE1"/>
      <sheetName val="가시설단위수량"/>
      <sheetName val="SE-611"/>
      <sheetName val="CONCRETE"/>
      <sheetName val="날개벽"/>
      <sheetName val="토목주소"/>
      <sheetName val="프랜트면허"/>
      <sheetName val="전압강하계산"/>
      <sheetName val="D-3503"/>
      <sheetName val="과천MAIN"/>
      <sheetName val="여흥"/>
      <sheetName val="공내역"/>
      <sheetName val="접속도로1"/>
      <sheetName val="sw1"/>
      <sheetName val="환"/>
      <sheetName val="적용기준표(98년상반기)"/>
      <sheetName val="예산내역서"/>
      <sheetName val="3-1.일위대가집계표(교통시설물1)"/>
      <sheetName val="FAX"/>
      <sheetName val="건축개요"/>
      <sheetName val="위치조서"/>
      <sheetName val="DATA 입력란"/>
      <sheetName val="1. 설계조건 2.단면가정 3. 하중계산"/>
      <sheetName val="판"/>
      <sheetName val="입적표"/>
      <sheetName val="확약서"/>
      <sheetName val="주방환기"/>
      <sheetName val="실행(표지,갑,을)"/>
      <sheetName val="인수공총괄"/>
      <sheetName val="사급자재"/>
      <sheetName val="효성CB 1P기초"/>
      <sheetName val="EQ-R1"/>
      <sheetName val="품목"/>
      <sheetName val="P-산#1-1(WOWA1)"/>
      <sheetName val="1단계"/>
      <sheetName val="상 부"/>
      <sheetName val="대,유,램"/>
      <sheetName val="노임(1차)"/>
      <sheetName val="HRSG SMALL07220"/>
      <sheetName val="노임,재료비"/>
      <sheetName val="loading"/>
      <sheetName val="변화치수"/>
      <sheetName val="실행예산"/>
      <sheetName val="진우+대광"/>
      <sheetName val="본선토량운반계산서(1)0"/>
      <sheetName val="예산M6-B"/>
      <sheetName val="가격조사서"/>
      <sheetName val="품셈기준"/>
      <sheetName val="총(신설)"/>
      <sheetName val="1-1"/>
      <sheetName val="LEGEND"/>
      <sheetName val="단면설계"/>
      <sheetName val="단가견적조사표"/>
      <sheetName val="설계산출표지"/>
      <sheetName val="출력X"/>
      <sheetName val="선정요령"/>
      <sheetName val="OPGW기별"/>
      <sheetName val="자동 철거"/>
      <sheetName val="자동 설치"/>
      <sheetName val="토목 철주"/>
      <sheetName val="원본(갑지)"/>
      <sheetName val="저리조양"/>
      <sheetName val="집수A"/>
      <sheetName val="설명"/>
      <sheetName val="제1장"/>
      <sheetName val="제2장"/>
      <sheetName val="제3장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내역서01"/>
      <sheetName val="덕소내역"/>
      <sheetName val="내역."/>
      <sheetName val="부대"/>
      <sheetName val="기성내역서표지"/>
      <sheetName val="1호인버트수량"/>
      <sheetName val="석축설면"/>
      <sheetName val="법면단"/>
      <sheetName val="eq_data"/>
      <sheetName val="장문교(대전)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기자재׃"/>
      <sheetName val="갑지(0_x0000_"/>
      <sheetName val="설계기준"/>
      <sheetName val="내역1"/>
      <sheetName val="단0_x0000_退"/>
      <sheetName val="갑지(렀뚣瘉"/>
      <sheetName val="갑지(_x0000_뎰瘇"/>
      <sheetName val="열린교실"/>
      <sheetName val="1.우편집중내역서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건축내역서 (경제상무실)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ꀀ"/>
      <sheetName val="전체내죃፺"/>
      <sheetName val="주관锼_x0013_"/>
      <sheetName val="전체내쀀ፐ"/>
      <sheetName val="堀"/>
      <sheetName val="주관사堀"/>
      <sheetName val="산근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금액"/>
      <sheetName val="교육종류"/>
      <sheetName val="단위집계표"/>
      <sheetName val="기기리스트"/>
      <sheetName val="견적堀᎟"/>
      <sheetName val="4렀቟԰"/>
      <sheetName val="4︀ᇕ԰"/>
      <sheetName val="2000,_x0010__x0000_退˘踇"/>
      <sheetName val="01"/>
      <sheetName val="전기공사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평가데이터"/>
      <sheetName val="copy"/>
      <sheetName val="서식"/>
      <sheetName val="소포내역 (2)"/>
      <sheetName val="암거단위"/>
      <sheetName val="안양1공구_건축"/>
      <sheetName val="과세내역(세부)"/>
      <sheetName val="내역(중앙)"/>
      <sheetName val="내역(창신)"/>
      <sheetName val="전력구구조물산근"/>
      <sheetName val="2000,午_x0013_꾈ૂ䡲"/>
      <sheetName val="2000,午_x0013_ॢ䡲"/>
      <sheetName val="동원인원"/>
      <sheetName val="1안"/>
      <sheetName val="총괄서"/>
      <sheetName val="0_x0000_"/>
      <sheetName val="1공구(입찰내역)"/>
      <sheetName val="광혁기성"/>
      <sheetName val="Piping(Methanol)"/>
      <sheetName val="수량이동"/>
      <sheetName val="세부내역(직접인건비)"/>
      <sheetName val="건0_x0000_蠀"/>
      <sheetName val="적용기준"/>
      <sheetName val="금0_x0000_䠀"/>
      <sheetName val="금蠣㡎耀"/>
      <sheetName val="통합내역"/>
      <sheetName val="A갑지"/>
      <sheetName val="남경"/>
      <sheetName val="품셈집계표"/>
      <sheetName val="자재조사표"/>
      <sheetName val="일반부표집계표"/>
      <sheetName val="진접"/>
      <sheetName val="날개벽수량표"/>
      <sheetName val="물가대비표"/>
      <sheetName val="AS포장복구_"/>
      <sheetName val="중간부"/>
      <sheetName val="tggwan(mac)"/>
      <sheetName val="물량집계"/>
      <sheetName val="G.R300경비"/>
      <sheetName val="FOOTING단면력"/>
      <sheetName val="별표"/>
      <sheetName val="보할공정"/>
      <sheetName val="BOQ(전체)"/>
      <sheetName val="단"/>
      <sheetName val="차선도색현황"/>
      <sheetName val="NOMUBI"/>
      <sheetName val="하부철근수량"/>
      <sheetName val="맨홀물량"/>
      <sheetName val="기준비용"/>
      <sheetName val="케이블트레이"/>
      <sheetName val="도로경계블럭단위수량"/>
      <sheetName val="도로경계블럭단위토공"/>
      <sheetName val="L형측구단위수량"/>
      <sheetName val="L형측구연장조서"/>
      <sheetName val="가설공사"/>
      <sheetName val="단가결정"/>
      <sheetName val="내역아"/>
      <sheetName val="울타리"/>
      <sheetName val="단가표 (2)"/>
      <sheetName val="안양동교 1안"/>
      <sheetName val="자금청구"/>
      <sheetName val="소각장스케줄"/>
      <sheetName val="인상효1"/>
      <sheetName val="중기목록"/>
      <sheetName val="대로근거"/>
      <sheetName val="중로근거"/>
      <sheetName val="COPING"/>
      <sheetName val="SLIDES"/>
      <sheetName val="견적율"/>
      <sheetName val="구조대가"/>
      <sheetName val="포설대가1"/>
      <sheetName val="부대대가"/>
      <sheetName val="사급자재(1단계)"/>
      <sheetName val="지주설치제원"/>
      <sheetName val="8.PILE  (돌출)"/>
      <sheetName val="집수정"/>
      <sheetName val="선금정산내역"/>
      <sheetName val="금리׉"/>
      <sheetName val="4)유동표"/>
      <sheetName val="각종장비전압강하계산"/>
      <sheetName val="단위"/>
      <sheetName val="TEL"/>
      <sheetName val="중기비"/>
      <sheetName val="B부대공"/>
      <sheetName val="IMPEADENCE MAP 취수장"/>
      <sheetName val="방지책개소별명세"/>
      <sheetName val="동원인원산출"/>
      <sheetName val="견"/>
      <sheetName val="단위량당중기"/>
      <sheetName val="산근(목록)"/>
      <sheetName val="이형관중량"/>
      <sheetName val="CLAUSE"/>
      <sheetName val="약품설︀"/>
      <sheetName val="DB"/>
      <sheetName val="건축내역(진해석동)"/>
      <sheetName val="Working(wo WTs)"/>
      <sheetName val="주조정실"/>
      <sheetName val="Requirements"/>
      <sheetName val="단가보완"/>
      <sheetName val="Rates"/>
      <sheetName val="Front"/>
      <sheetName val="경비"/>
      <sheetName val="동력부하계산"/>
      <sheetName val="견적대비표"/>
      <sheetName val="갑지(추정)"/>
      <sheetName val="변경후-SHEET"/>
      <sheetName val="CAT_5"/>
      <sheetName val="다이꾸"/>
      <sheetName val="수성페인트도장 내역서"/>
      <sheetName val="기초일위"/>
      <sheetName val="기본일위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TABLE"/>
      <sheetName val="UNIT"/>
      <sheetName val="위성"/>
      <sheetName val="³ëÀÓ"/>
      <sheetName val="2공구수량"/>
      <sheetName val="분전함신설"/>
      <sheetName val="접지1종"/>
      <sheetName val="MCC제원"/>
      <sheetName val="MACRO(전선관)"/>
      <sheetName val="현금"/>
      <sheetName val="현장"/>
      <sheetName val="工완성공사율"/>
      <sheetName val="철근량 검토"/>
      <sheetName val="공사진행"/>
      <sheetName val="견적서(대외) (2)"/>
      <sheetName val="__MAIN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부산4"/>
      <sheetName val="사업수지"/>
      <sheetName val="철거 일위대가(1-19)"/>
      <sheetName val="철거 일위대가(20-22)"/>
      <sheetName val="설치 일위대가(23-45호)"/>
      <sheetName val="설치 일위대가(46~78호)"/>
      <sheetName val="일위(설)"/>
      <sheetName val="전기공사일위대가"/>
      <sheetName val="A 견적"/>
      <sheetName val="일위단가"/>
      <sheetName val="DATA(BAC)"/>
      <sheetName val="단가산출2"/>
      <sheetName val="대운반(철재)"/>
      <sheetName val="토공(우물통,기타) "/>
      <sheetName val="단가 (2)"/>
      <sheetName val="노임변동률"/>
      <sheetName val="COMPRESSOR"/>
      <sheetName val="송전재료비"/>
      <sheetName val="본체"/>
      <sheetName val="연동내역서"/>
      <sheetName val="1"/>
      <sheetName val="공정량산출내역서 "/>
      <sheetName val="시중노임(공사)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부하"/>
      <sheetName val="APT"/>
      <sheetName val="개봉3동하수관"/>
      <sheetName val="교실"/>
      <sheetName val="개소별수량산출"/>
      <sheetName val="일위대가 "/>
      <sheetName val="화산경계"/>
      <sheetName val="일위목차"/>
      <sheetName val="전력"/>
      <sheetName val="도장수량(하1)"/>
      <sheetName val="몰탈㔀቎԰_x0000_"/>
      <sheetName val="화해(함평)"/>
      <sheetName val="화해(장성)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내역서(기성청구)"/>
      <sheetName val="98수문일위"/>
      <sheetName val="위치"/>
      <sheetName val="공작물조직표(용배수)"/>
      <sheetName val="날개수량1.5"/>
      <sheetName val="시운전연료"/>
      <sheetName val="몰탈䠊ፓ㠀擞"/>
      <sheetName val="bdata-출력안함"/>
      <sheetName val="공리공제"/>
      <sheetName val="자재ᰀ፜搀"/>
      <sheetName val="실행내역서 "/>
      <sheetName val="Factor"/>
      <sheetName val="CALCULATION"/>
      <sheetName val="working load at the btm ft."/>
      <sheetName val="WIND-EQ"/>
      <sheetName val="stability check"/>
      <sheetName val="design criteria"/>
      <sheetName val="발전기"/>
      <sheetName val="GEN"/>
      <sheetName val="부대공집계표"/>
      <sheetName val="관일"/>
      <sheetName val="준공정산"/>
      <sheetName val="J"/>
      <sheetName val="예비품"/>
      <sheetName val="조견표"/>
      <sheetName val="J01"/>
      <sheetName val="9-1차이내역."/>
      <sheetName val="2.조명기구철거(일괄철거분)"/>
      <sheetName val="sub"/>
      <sheetName val="품종별월계"/>
      <sheetName val="한일양산"/>
      <sheetName val="가옥조"/>
      <sheetName val="Manual Valve List"/>
      <sheetName val="N賃率_職"/>
      <sheetName val="국공유지및사유지"/>
      <sheetName val="교통대책내역"/>
      <sheetName val="계약표지"/>
      <sheetName val="관리,부대비"/>
      <sheetName val="송우내역서"/>
      <sheetName val="횡배수관토공수량"/>
      <sheetName val="증감분석"/>
      <sheetName val="5사남"/>
      <sheetName val="골조시행"/>
      <sheetName val="견적시담(송포2공구)"/>
      <sheetName val="밧데리"/>
      <sheetName val="백암비스타내역"/>
      <sheetName val="4월"/>
      <sheetName val="8월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기본단가표"/>
      <sheetName val="2터널시점"/>
      <sheetName val="기본"/>
      <sheetName val="12월"/>
      <sheetName val="2월"/>
      <sheetName val="1월"/>
      <sheetName val="7월"/>
      <sheetName val="6월"/>
      <sheetName val="3월"/>
      <sheetName val="5월"/>
      <sheetName val="11월"/>
      <sheetName val="10월"/>
      <sheetName val="9월"/>
      <sheetName val="자재비"/>
      <sheetName val="공통비"/>
      <sheetName val="VENDOR LIST"/>
      <sheetName val="TYPE집계표"/>
      <sheetName val="LANGUAGE"/>
      <sheetName val="중기사용료"/>
      <sheetName val="공무공A"/>
      <sheetName val="투찰가"/>
      <sheetName val="아산경희980422"/>
      <sheetName val="D-RMIL"/>
      <sheetName val="Summar헾】_x0005__x0000__x0000__x0000__x0000_"/>
      <sheetName val="Summar"/>
      <sheetName val="Summar䡲ぞ_x0000_"/>
      <sheetName val="호표"/>
      <sheetName val="SHUTDOWN VALVE"/>
      <sheetName val=" 견적서"/>
      <sheetName val="견적사양비교표"/>
      <sheetName val="제품橂"/>
      <sheetName val="재료단가"/>
      <sheetName val="낙찰표"/>
      <sheetName val="약ྀ︁"/>
      <sheetName val="화설내"/>
      <sheetName val="설내역서 "/>
      <sheetName val="웅진교-S2"/>
      <sheetName val="3.내역서"/>
      <sheetName val="Macro3"/>
      <sheetName val="배수관토공"/>
      <sheetName val="박스토공"/>
      <sheetName val="기준표"/>
      <sheetName val="단가및재료비"/>
      <sheetName val="보호공"/>
      <sheetName val="조정내역"/>
      <sheetName val="일반수량총괄집계"/>
      <sheetName val="기초자료입력및 K치 확인"/>
      <sheetName val="전체내ﰀ⁗"/>
      <sheetName val="교대(A1挔"/>
      <sheetName val="현장설က_x0000_蠀ᛟ"/>
      <sheetName val="학생내역"/>
      <sheetName val="스케즐"/>
      <sheetName val="PAINT"/>
      <sheetName val="기성내역"/>
      <sheetName val="구조물터파기수량집계"/>
      <sheetName val="배수공 시멘트 및 골재량 산출"/>
      <sheetName val="공내ᰖ"/>
      <sheetName val="날개벽(시점좌측)"/>
      <sheetName val="AS_x0005__x0000_"/>
      <sheetName val="합의경상"/>
      <sheetName val="단면瑌)"/>
      <sheetName val="경산锼_x0013_閄"/>
      <sheetName val="단면"/>
      <sheetName val="22단"/>
      <sheetName val="22단锼"/>
      <sheetName val="22단헾"/>
      <sheetName val="신표지1"/>
      <sheetName val="전선_및_전선ࠝ"/>
      <sheetName val="제"/>
      <sheetName val="교량하부공"/>
      <sheetName val="대,怀፵"/>
      <sheetName val="집계표(공종별)"/>
      <sheetName val="소업1교"/>
      <sheetName val="단가적용(터널)"/>
      <sheetName val="단위가격_할증"/>
      <sheetName val="총괄집䠄ᡏ"/>
      <sheetName val="산출및내역"/>
      <sheetName val="내역서비교"/>
      <sheetName val="적용(기尜_x0013_"/>
      <sheetName val="2.1  노무비 평균단가산출"/>
      <sheetName val="3CHBDC"/>
      <sheetName val="1-11조직표"/>
      <sheetName val="96.12"/>
      <sheetName val="22단丵"/>
      <sheetName val="Instruction"/>
      <sheetName val="일위대가 집계표"/>
      <sheetName val="4.2.1 마루높이 검토"/>
      <sheetName val="이토변실(A3-LINE)"/>
      <sheetName val="견적단가"/>
      <sheetName val="정산입력"/>
      <sheetName val="하중계산"/>
      <sheetName val="개산공사비"/>
      <sheetName val="포쐀䑣"/>
      <sheetName val="포䠟⥏"/>
      <sheetName val="포䠠⥏"/>
      <sheetName val="01상노임"/>
      <sheetName val="22단가(철完9"/>
      <sheetName val="지질조사"/>
      <sheetName val="T1"/>
      <sheetName val="총체보활공정표"/>
      <sheetName val="공사내역"/>
      <sheetName val="Proposal"/>
      <sheetName val="토 적 표"/>
      <sheetName val="기본설계도급항목"/>
      <sheetName val="세목전체"/>
      <sheetName val="화재 탐지 설비"/>
      <sheetName val="골재산출"/>
      <sheetName val="대림산업"/>
      <sheetName val="MIJIBI"/>
      <sheetName val="건축직"/>
      <sheetName val="ELECTRIC"/>
      <sheetName val="SCHEDULE"/>
      <sheetName val="EP0618"/>
      <sheetName val="동해title"/>
      <sheetName val="관접합및부설"/>
      <sheetName val="2002하반기노임기준"/>
      <sheetName val="본부장"/>
      <sheetName val="구리토평1전기"/>
      <sheetName val="220 (2)"/>
      <sheetName val="단  가  대  비  표"/>
      <sheetName val="일  위  대  가  목  록"/>
      <sheetName val="공비대비"/>
      <sheetName val="96정변2"/>
      <sheetName val="사원등록"/>
      <sheetName val="호봉 (2)"/>
      <sheetName val="자재집계"/>
      <sheetName val="연결관암거"/>
      <sheetName val="기지국"/>
      <sheetName val="data2"/>
      <sheetName val="암거날개벽재료집계"/>
      <sheetName val="대공종"/>
      <sheetName val="총인원"/>
      <sheetName val="직급인원"/>
      <sheetName val="2000년 공정표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포䈀㙪"/>
      <sheetName val="★도급내역"/>
      <sheetName val="aa"/>
      <sheetName val="현금흐름"/>
      <sheetName val="COVER"/>
      <sheetName val="현장예산"/>
      <sheetName val="3.자재비(총괄)"/>
      <sheetName val="SULKEA"/>
      <sheetName val="아파트건축"/>
      <sheetName val="잔수량(작성)"/>
      <sheetName val="효동"/>
      <sheetName val="전체철근집계"/>
      <sheetName val="토목공사"/>
      <sheetName val="토공산출(주차장)"/>
      <sheetName val="건축공사실행"/>
      <sheetName val="Customer Databas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상행-교대(A1)"/>
      <sheetName val="매매"/>
      <sheetName val="전신"/>
      <sheetName val="기간등록"/>
      <sheetName val="유림골조"/>
      <sheetName val="INPUT(덕도방향-시점)"/>
      <sheetName val="진주䈀ᅪ"/>
      <sheetName val="조명투자및환수계획"/>
      <sheetName val="제조중간결과"/>
      <sheetName val="BOX(1.5X1.5)"/>
      <sheetName val="배수문수량산출(3)"/>
      <sheetName val="2BOX본체"/>
      <sheetName val="기계경비단가"/>
      <sheetName val="栍ᾆ"/>
      <sheetName val="도급"/>
      <sheetName val="설계변경내역 98"/>
      <sheetName val="수안보-徸〒_x0005__x0000_"/>
      <sheetName val="비목군분류일위"/>
      <sheetName val="01AC"/>
      <sheetName val="입출재고현⩿〚_x0005__x0000_"/>
      <sheetName val="º¯°æ»çÀ_x0000_"/>
      <sheetName val="설-원가"/>
      <sheetName val="전체_1설계"/>
      <sheetName val="수안보-娐&gt;闰⿑"/>
      <sheetName val="수안보-ꮸ⿥_x0005__x0000_"/>
      <sheetName val="백호丵〒_x0005_"/>
      <sheetName val="철근총괄집계표"/>
      <sheetName val="빗물받이(910-510-410)"/>
      <sheetName val="우수"/>
      <sheetName val="영동(D)"/>
      <sheetName val="일위_파일"/>
      <sheetName val="L-type"/>
      <sheetName val="산출(전주P7)"/>
      <sheetName val="바닥판"/>
      <sheetName val="차수공개요"/>
      <sheetName val="총괄-1"/>
      <sheetName val="오동"/>
      <sheetName val="대조"/>
      <sheetName val="나한"/>
      <sheetName val="CB"/>
      <sheetName val="CS2"/>
      <sheetName val="공종"/>
      <sheetName val="단가산출집계"/>
      <sheetName val="IP좌표"/>
      <sheetName val="출력-내역서"/>
      <sheetName val="woo(mac)"/>
      <sheetName val="제원.설계조건"/>
      <sheetName val="type-F"/>
      <sheetName val="SLAB"/>
      <sheetName val="관람석제출"/>
      <sheetName val="지장물C"/>
      <sheetName val="96수출"/>
      <sheetName val="Site Expenses"/>
      <sheetName val="가공비"/>
      <sheetName val="General Data"/>
      <sheetName val="단위세대"/>
      <sheetName val="sum1 (2)"/>
      <sheetName val="단중표"/>
      <sheetName val="c_balju"/>
      <sheetName val="단가표 "/>
      <sheetName val="기초공"/>
      <sheetName val="투자효율분석"/>
      <sheetName val="현장관리비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경율산정"/>
      <sheetName val="단가(반정1교-원주)"/>
      <sheetName val="내역서 "/>
      <sheetName val="용소리교"/>
      <sheetName val="공통가설공사"/>
      <sheetName val="당사"/>
      <sheetName val="WEON"/>
      <sheetName val="경상"/>
      <sheetName val="가설"/>
      <sheetName val="교대"/>
      <sheetName val="구동"/>
      <sheetName val="const."/>
      <sheetName val="교각별수량"/>
      <sheetName val="원가산출서"/>
      <sheetName val="Dae_Jiju"/>
      <sheetName val="Sikje_ingun"/>
      <sheetName val="TREE_D"/>
      <sheetName val="내역서(전체)"/>
      <sheetName val="WING3"/>
      <sheetName val="세부견적서(DAS Call Back)"/>
      <sheetName val="단중표-ST"/>
      <sheetName val="토적표"/>
      <sheetName val="공사수행방안"/>
      <sheetName val="단가비교표_공통1"/>
      <sheetName val=" 토목 처리장도급내역서 "/>
      <sheetName val="시설일위"/>
      <sheetName val="DATA 입력부"/>
      <sheetName val="승용"/>
      <sheetName val="맨홀토공수량"/>
      <sheetName val="기초및구체공"/>
      <sheetName val="삼보지질"/>
      <sheetName val="7.전산해석결과"/>
      <sheetName val="4.하중"/>
      <sheetName val="우각부검토"/>
      <sheetName val="특수선일위대가"/>
      <sheetName val="H PILE수량"/>
      <sheetName val="H-PILE수량집계"/>
      <sheetName val="단가조사-2"/>
      <sheetName val="산출2-기기동력"/>
      <sheetName val="공사착공계"/>
      <sheetName val="참조 DATA"/>
      <sheetName val="단가조사표"/>
      <sheetName val="설계내역서(기계)"/>
      <sheetName val="일집"/>
      <sheetName val="일위대가-1"/>
      <sheetName val="DWG-CAB-I"/>
      <sheetName val="금긋기 및 절단"/>
      <sheetName val="결합부검토"/>
      <sheetName val="토공(완충)"/>
      <sheetName val="방송노임"/>
      <sheetName val="Ampecity Data"/>
      <sheetName val="허용전류-IEC"/>
      <sheetName val="허용전류-IEC DATA"/>
      <sheetName val="참조(X)"/>
      <sheetName val="기술자료 (연수)"/>
      <sheetName val="단가LIST"/>
      <sheetName val="계산근거"/>
      <sheetName val="건축원가계산서"/>
      <sheetName val="조도계산서1"/>
      <sheetName val="전체내역갑지"/>
      <sheetName val="내역서단가산출용"/>
      <sheetName val="12년06월28일 패케이지반및분전반정산서"/>
      <sheetName val="Book1"/>
      <sheetName val="98발주"/>
      <sheetName val="공무2과"/>
      <sheetName val="(C)원내역"/>
      <sheetName val="물"/>
      <sheetName val="세부내역서"/>
      <sheetName val="단가순번"/>
      <sheetName val="을부담운반비"/>
      <sheetName val="통신단가조사"/>
      <sheetName val="하남내역"/>
      <sheetName val="기타시설"/>
      <sheetName val="판매시설"/>
      <sheetName val="아파트"/>
      <sheetName val="주민복지관"/>
      <sheetName val="지하주차장"/>
      <sheetName val="MEXICO-C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별표 "/>
      <sheetName val="계약내역서(을지)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VXXXXXXX"/>
      <sheetName val="FB25JN"/>
      <sheetName val="입력"/>
      <sheetName val="납부서"/>
      <sheetName val="일위대가(여기까지)"/>
      <sheetName val="단위_xdc00_ὗ␀"/>
      <sheetName val="MANUFACTORY"/>
      <sheetName val="강북라우터"/>
      <sheetName val="원가계산하도"/>
      <sheetName val="거푸집물량"/>
      <sheetName val="단위_x0000__x0000_尀"/>
      <sheetName val="단위ࠀᎄ䰀"/>
      <sheetName val="단위倀❹缀"/>
      <sheetName val="단위耀ὡ"/>
      <sheetName val="3.하중산정4.지지력"/>
      <sheetName val="토공집계표"/>
      <sheetName val="이름정의"/>
      <sheetName val="초기화면1"/>
      <sheetName val="MFAB"/>
      <sheetName val="MFRT"/>
      <sheetName val="MPKG"/>
      <sheetName val="MPRD"/>
      <sheetName val="COL"/>
      <sheetName val="공통부대비"/>
      <sheetName val="IMF Code"/>
      <sheetName val="협조전"/>
      <sheetName val="입찰견적보고서"/>
      <sheetName val="ATS단가"/>
      <sheetName val="mcc일위대가"/>
      <sheetName val="견적내역"/>
      <sheetName val="내역서(총)"/>
      <sheetName val="원본"/>
      <sheetName val="내역(전체)"/>
      <sheetName val="횡배수관"/>
      <sheetName val="견적내용입력"/>
      <sheetName val="견적서세부내용"/>
      <sheetName val="설계내역(2001)"/>
      <sheetName val="DPRKMHDT"/>
      <sheetName val="공사비 내역 (가)"/>
      <sheetName val="일반맨홀수량집계"/>
      <sheetName val="EUPDAT2"/>
      <sheetName val="우각부보강"/>
      <sheetName val="설변물량"/>
      <sheetName val="날개벽(TYPE1)"/>
      <sheetName val="Tot-sum"/>
      <sheetName val="가설공사내역"/>
      <sheetName val="401"/>
      <sheetName val="입고장부 (4)"/>
      <sheetName val="내역서(삼호)"/>
      <sheetName val="견적서1"/>
      <sheetName val="TYPE-1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실행"/>
      <sheetName val="단가조사-1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(A)내역서"/>
      <sheetName val="E총"/>
      <sheetName val="아수배전(1회)"/>
      <sheetName val="인건비_조사"/>
      <sheetName val="통신물량"/>
      <sheetName val="중동상가"/>
      <sheetName val="장비집계"/>
      <sheetName val="STBOX"/>
      <sheetName val="TC표지"/>
      <sheetName val="통합"/>
      <sheetName val="BOX"/>
      <sheetName val="유기공정"/>
      <sheetName val="와동25-3(변경)"/>
      <sheetName val="기계"/>
      <sheetName val="시가지우회도로공내역서"/>
      <sheetName val="Piping Design Data"/>
      <sheetName val="종배수관"/>
      <sheetName val="연습장소"/>
      <sheetName val="기준액"/>
      <sheetName val="상세내역,전력산출서"/>
      <sheetName val="7.1유효폭"/>
      <sheetName val="공사기본자료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분양가격표"/>
      <sheetName val="MAT"/>
      <sheetName val="대비표"/>
      <sheetName val="사각맨0"/>
      <sheetName val="105,106,107동"/>
      <sheetName val="수로교총재료齘_x0013_"/>
      <sheetName val="견적의ᰀ፜"/>
      <sheetName val="사각맨᠜"/>
      <sheetName val="공기԰_x0000_缀"/>
      <sheetName val="설계睮め_x0005_"/>
      <sheetName val="CF"/>
      <sheetName val="전기일위목록"/>
      <sheetName val="RE9604"/>
      <sheetName val="가계부"/>
      <sheetName val="제품목록"/>
      <sheetName val="매입매출관리"/>
      <sheetName val="UPDATA"/>
      <sheetName val="원가계산서(남측)"/>
      <sheetName val="입찰사유서 제4공종 (흙깎기)"/>
      <sheetName val="내역서(당초변경)"/>
      <sheetName val="21301동"/>
      <sheetName val="hvac(제어동)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A(Rev.3)"/>
      <sheetName val="부총"/>
      <sheetName val="36신丵〒_x0005_"/>
      <sheetName val="신공항A-9헾】_x0005__x0000__x0000_"/>
      <sheetName val="금액결揄"/>
      <sheetName val="기존구조물철거집계계표"/>
      <sheetName val="내역서(교량)전체"/>
      <sheetName val="장비경비"/>
      <sheetName val="옥외"/>
      <sheetName val="(전체발주,금회3차공사)내역서"/>
      <sheetName val="평균터파기고(1-2,ASP)"/>
      <sheetName val="대포2교접속"/>
      <sheetName val="13LPMCC"/>
      <sheetName val="합천내역"/>
      <sheetName val="표층포설및다짐"/>
      <sheetName val="암거단위-1련"/>
      <sheetName val="수안보-墰5壼5"/>
      <sheetName val="맨홀수량"/>
      <sheetName val="직원동원SCH"/>
      <sheetName val="5.공종별예산내역서"/>
      <sheetName val="자재조사표(참고용)"/>
      <sheetName val="총괄원가 "/>
      <sheetName val="예산서"/>
      <sheetName val="모델링"/>
      <sheetName val="hvac내역서(제어동)"/>
      <sheetName val="단락전류-A"/>
      <sheetName val="P.M 별"/>
      <sheetName val="설계변경내역서"/>
      <sheetName val="일반수량집계"/>
      <sheetName val="공사비총괄표"/>
      <sheetName val="토공정보"/>
      <sheetName val="파이프"/>
      <sheetName val="연돌일위집계"/>
      <sheetName val="8.현장관리비"/>
      <sheetName val="7.안전관리비"/>
      <sheetName val="자단"/>
      <sheetName val="대창(함평)"/>
      <sheetName val="암거공"/>
      <sheetName val="직접인건비"/>
      <sheetName val="2.2.2입적표"/>
      <sheetName val="접속도로"/>
      <sheetName val="-15.0"/>
      <sheetName val="해평견적"/>
      <sheetName val="사리부설"/>
      <sheetName val="임대견적서"/>
      <sheetName val="5.3 단면가정"/>
      <sheetName val="시추주상도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토공A"/>
      <sheetName val="CON'C"/>
      <sheetName val="전체공내역서"/>
      <sheetName val="퍼스트"/>
      <sheetName val="명단원자료(이전)"/>
      <sheetName val="원가서"/>
      <sheetName val="단가산출1"/>
      <sheetName val="기초입력"/>
      <sheetName val="3_바닥판설계"/>
      <sheetName val="내역(가지)"/>
      <sheetName val="변경서식"/>
      <sheetName val="Project Brief"/>
      <sheetName val="적점"/>
      <sheetName val="IBASE"/>
      <sheetName val="Cost bd-&quot;A&quot;"/>
      <sheetName val="원내역서 그대로"/>
      <sheetName val="2"/>
      <sheetName val="회로내역(승인)"/>
      <sheetName val="산재 안전"/>
      <sheetName val="노무비 경비"/>
      <sheetName val="산정표"/>
      <sheetName val="BQ(실행)"/>
      <sheetName val="실행비교"/>
      <sheetName val="기계실"/>
      <sheetName val="변경실행(2차) "/>
      <sheetName val="원가계墬ᥓ"/>
      <sheetName val="2000년하반기"/>
      <sheetName val="원가계Ⴌ_x0000_"/>
      <sheetName val="관로토공집계표"/>
      <sheetName val="3회기성헾】"/>
      <sheetName val="변경비교헾】"/>
      <sheetName val="횡배위치"/>
      <sheetName val="계산중"/>
      <sheetName val="변경품셈총괄"/>
      <sheetName val="POWER"/>
      <sheetName val="지수"/>
      <sheetName val="기계설비"/>
      <sheetName val="SRC-B3U2"/>
      <sheetName val="현대물량"/>
      <sheetName val="마장"/>
      <sheetName val="도체종-상수표"/>
      <sheetName val="Ext. Stone-P"/>
      <sheetName val="건축공사 집계표"/>
      <sheetName val="골조"/>
      <sheetName val="토공실행"/>
      <sheetName val="방음벽 기초 일반헾】"/>
      <sheetName val="적용단가"/>
      <sheetName val="현장관리비 산출내역"/>
      <sheetName val="첨부1"/>
      <sheetName val="도급양식"/>
      <sheetName val="지입집계"/>
      <sheetName val="사급자재총괄"/>
      <sheetName val="공종별 집계"/>
      <sheetName val="인원"/>
      <sheetName val="계림(함평)"/>
      <sheetName val="계림(장성)"/>
      <sheetName val="설계명세서(선로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가CP"/>
      <sheetName val="계획금액"/>
      <sheetName val="공용시설내역"/>
      <sheetName val="지불내역1"/>
      <sheetName val="집수정(1)"/>
      <sheetName val="금액집계"/>
      <sheetName val="환률"/>
      <sheetName val="공사비명세서"/>
      <sheetName val="사용성검토"/>
      <sheetName val="PAC"/>
      <sheetName val="샤워실위생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약전닥트"/>
      <sheetName val="건축부하"/>
      <sheetName val="보도경계블럭"/>
      <sheetName val="직접비"/>
      <sheetName val="16-1"/>
      <sheetName val="2.펌프장(사급자재)"/>
      <sheetName val="30신설일위대가"/>
      <sheetName val="30집계표"/>
      <sheetName val="지구단위계획"/>
      <sheetName val="순공사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내역(토목)"/>
      <sheetName val="두앙"/>
      <sheetName val="캔개발배경"/>
      <sheetName val="시장"/>
      <sheetName val="일정표"/>
      <sheetName val="깨기수량"/>
      <sheetName val="00노임기준"/>
      <sheetName val="97 사업추정(WEKI)"/>
      <sheetName val="등록업체"/>
      <sheetName val="갈현동"/>
      <sheetName val="공조기"/>
      <sheetName val="대비2"/>
      <sheetName val="교사기준면적(초등)"/>
      <sheetName val="b_balju-단가단가단가"/>
      <sheetName val=" 냉각수펌프"/>
      <sheetName val="PARAMETER"/>
      <sheetName val="노임단가(08.01)"/>
      <sheetName val="경로당내역건축"/>
      <sheetName val="몰탈단가"/>
      <sheetName val="토적계산서"/>
      <sheetName val="국별인원"/>
      <sheetName val="설치공사비"/>
      <sheetName val="일위대가(건축)"/>
      <sheetName val="단가산출목록표"/>
      <sheetName val="지하1층"/>
      <sheetName val="원내역서3"/>
      <sheetName val="3도로"/>
      <sheetName val="101동"/>
      <sheetName val="테이블"/>
      <sheetName val="Top PO"/>
      <sheetName val="일위산출"/>
      <sheetName val="계약서"/>
      <sheetName val="설계개요"/>
      <sheetName val="SKETCH"/>
      <sheetName val="공사내역서(을)실행"/>
      <sheetName val="Recovered_Sheet1"/>
      <sheetName val="원가상세내역"/>
      <sheetName val="2004경영(비목별)"/>
      <sheetName val="2004경영"/>
      <sheetName val="실행예산서"/>
      <sheetName val="급명"/>
      <sheetName val="BOX 본체"/>
      <sheetName val="구조물"/>
      <sheetName val="주간계획"/>
      <sheetName val="PIPING"/>
      <sheetName val="선택"/>
      <sheetName val="남양구조시험동"/>
      <sheetName val="변경총괄지(1)"/>
      <sheetName val="일(4)"/>
      <sheetName val="기계경비및산출근거서"/>
      <sheetName val="L형옹벽측구"/>
      <sheetName val="대비내역"/>
      <sheetName val="년도별노임표"/>
      <sheetName val="중기목록표"/>
      <sheetName val="내역총괄"/>
      <sheetName val="내역총괄2"/>
      <sheetName val="내역총괄3"/>
      <sheetName val="건설장비기초단가"/>
      <sheetName val="성내동"/>
      <sheetName val="추가예산"/>
      <sheetName val="신공"/>
      <sheetName val="LAB"/>
      <sheetName val="Inquiry"/>
      <sheetName val="설명서 "/>
      <sheetName val="내부부하"/>
      <sheetName val="FAB별"/>
      <sheetName val="GI-LIST"/>
      <sheetName val="하도급변경대비표"/>
      <sheetName val="2000용수잠관-수량집계"/>
      <sheetName val="CHITIET VL-NC-TT -1p"/>
      <sheetName val="TDTKP1"/>
      <sheetName val="bearing"/>
      <sheetName val="균열"/>
      <sheetName val="노᠀⁷"/>
      <sheetName val="1차 내역서"/>
      <sheetName val="용수간선"/>
      <sheetName val="유림총괄"/>
      <sheetName val="노무비(첨부4-4)"/>
      <sheetName val="변수데이타"/>
      <sheetName val="일반부표"/>
      <sheetName val="집계표(육상)"/>
      <sheetName val="뚝토공"/>
      <sheetName val="05년"/>
      <sheetName val="사  업  비  수  지  예  산  서"/>
      <sheetName val="내역서(총괄)"/>
      <sheetName val="원하도급내역서(당초)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Languages"/>
      <sheetName val="Vari by Vendor"/>
      <sheetName val="DATA-UPS"/>
      <sheetName val="공조기(삭제)"/>
      <sheetName val="예산조서(무선)"/>
      <sheetName val="예산M11A"/>
      <sheetName val="3본사"/>
      <sheetName val="(2)"/>
      <sheetName val="2002상반기노임기준"/>
      <sheetName val="업체별기성내역"/>
      <sheetName val="파형강관집계"/>
      <sheetName val="비교1"/>
      <sheetName val="master(total)"/>
      <sheetName val="96작생능"/>
      <sheetName val="자재 집계표"/>
      <sheetName val="공주-교대(A1)"/>
      <sheetName val="구조     ."/>
      <sheetName val="1)fs"/>
      <sheetName val="청구내역(9807)"/>
      <sheetName val="현황산출서"/>
      <sheetName val="Sheet16 (2)"/>
      <sheetName val="쌍송교"/>
      <sheetName val="시초1교"/>
      <sheetName val="대구-교대(A1)"/>
      <sheetName val="C.배수관공"/>
      <sheetName val="정화조"/>
      <sheetName val="변품8-37"/>
      <sheetName val="참조(2)"/>
      <sheetName val="참조"/>
      <sheetName val="현장일보"/>
      <sheetName val="주beam"/>
      <sheetName val="음봉방향"/>
      <sheetName val="자료(통합)"/>
      <sheetName val="발주내역"/>
      <sheetName val="기존단가 (2)"/>
      <sheetName val="OZ049E"/>
      <sheetName val="제3장 기술업무"/>
      <sheetName val="미지급내역"/>
      <sheetName val="매입내역 "/>
      <sheetName val="거래처별지출내역"/>
      <sheetName val="pbs_lambda"/>
      <sheetName val="Matériel embarqué PVC"/>
      <sheetName val="총(철거)"/>
      <sheetName val="세동별비상"/>
      <sheetName val="참조M"/>
      <sheetName val="제품"/>
      <sheetName val="9509"/>
      <sheetName val="금융비용"/>
      <sheetName val="foxz"/>
      <sheetName val="spec"/>
      <sheetName val="program"/>
      <sheetName val="studbolt no."/>
      <sheetName val="studbolt size"/>
      <sheetName val="item sort no"/>
      <sheetName val="케이블"/>
      <sheetName val="산#2-1 (2)"/>
      <sheetName val="굴착현장"/>
      <sheetName val="일위1"/>
      <sheetName val="소운반"/>
      <sheetName val="공종구간"/>
      <sheetName val="산출0"/>
      <sheetName val="매출단가"/>
      <sheetName val="36+45-113-18+19+20I"/>
      <sheetName val="안정검토(온1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토공대가"/>
      <sheetName val="조도계산(가로등NEW)"/>
      <sheetName val="갑(전기)"/>
      <sheetName val="GAEYO"/>
      <sheetName val="교량data"/>
      <sheetName val="파일구성"/>
      <sheetName val="건축원가"/>
      <sheetName val="당사실시1"/>
      <sheetName val="분전반"/>
      <sheetName val="코드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7.PILE  (돌출)"/>
      <sheetName val="Discount Group"/>
      <sheetName val="電磁弁LIST"/>
      <sheetName val="PLG"/>
      <sheetName val="노무비(DB)_이후 출력XXXXXX"/>
      <sheetName val="등록자료"/>
      <sheetName val="입력정보"/>
      <sheetName val="¹è¼_x0000__x0000_Ā_x0000__x0005_"/>
      <sheetName val="¹è¼"/>
      <sheetName val="인수공"/>
      <sheetName val="토적"/>
      <sheetName val="¹è¼娈0닑⽉_x0005_"/>
      <sheetName val="2호맨홀공제수량"/>
      <sheetName val="º¯°æ»çÀþ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전체내ꀀፐ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2.대외공문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1.취수장"/>
      <sheetName val="제수변䊱ᅪ"/>
      <sheetName val="강교(Sub)"/>
      <sheetName val="일반토공견적"/>
      <sheetName val="전체내ꠀ፺"/>
      <sheetName val="상가지급현황"/>
      <sheetName val="공종별 집계표"/>
      <sheetName val="철콘집계"/>
      <sheetName val="5회기성03월"/>
      <sheetName val="공통가설_8"/>
      <sheetName val="아파트_9"/>
      <sheetName val="직접공사비집계표_7"/>
      <sheetName val="일목"/>
      <sheetName val="변경품셈"/>
      <sheetName val="피스표"/>
      <sheetName val="토목검측서"/>
      <sheetName val="설계일반"/>
      <sheetName val="수압집계"/>
      <sheetName val="SP-B1"/>
      <sheetName val="신규 품"/>
      <sheetName val="단산"/>
      <sheetName val="INDEX"/>
      <sheetName val="15100"/>
      <sheetName val="원가계산(2)"/>
      <sheetName val="#3_일위대가목록"/>
      <sheetName val="#2_일위대가목록"/>
      <sheetName val="배전반용량계산"/>
      <sheetName val="세정탑 설계"/>
      <sheetName val="건축-물가변동"/>
      <sheetName val="기계설비-물가변동"/>
      <sheetName val="cal"/>
      <sheetName val="부표총괄"/>
      <sheetName val="배"/>
      <sheetName val="노원열병합  건축렀䡟ԯ_x0000_缀_x0000__x0000_"/>
      <sheetName val="노원열병합  건축︀ᇕ԰_x0000_缀_x0000__x0000_"/>
      <sheetName val="노원열병합  건축ﻕᇕ԰_x0000_缀_x0000__x0000_"/>
      <sheetName val="노원열병합  건축렀こ렀䡟ԯ_x0000_缀"/>
      <sheetName val="일반맨홀수량집계(A-7 LINE)"/>
      <sheetName val="Sheet22"/>
      <sheetName val="가시설수량"/>
      <sheetName val="암센터"/>
      <sheetName val="D16"/>
      <sheetName val="D25"/>
      <sheetName val="D22"/>
      <sheetName val="명세"/>
      <sheetName val="견적서(1)"/>
      <sheetName val="2234"/>
      <sheetName val="조립1부실적"/>
      <sheetName val="능률"/>
      <sheetName val="Despacho (c.civil)"/>
      <sheetName val="1을"/>
      <sheetName val="감가상각"/>
      <sheetName val="자판실행"/>
      <sheetName val="단위세대물량"/>
      <sheetName val="D-3109"/>
      <sheetName val="FEXS"/>
      <sheetName val="전기설계변경"/>
      <sheetName val="EQT-ESTN"/>
      <sheetName val="PUMP SHT"/>
      <sheetName val="FIN TUBE"/>
      <sheetName val="HED. &amp; PIPE"/>
      <sheetName val="회사99"/>
      <sheetName val="OCT.FDN"/>
      <sheetName val="프로젝트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99년신청"/>
      <sheetName val="기성내역서"/>
      <sheetName val="PAD TR보호대기초"/>
      <sheetName val="가로등기초"/>
      <sheetName val="HANDHOLE(2)"/>
      <sheetName val="2000_x0005__x0000__x0000_"/>
      <sheetName val="N頀ᚃ"/>
      <sheetName val="N"/>
      <sheetName val="AHU집계"/>
      <sheetName val="공조기휀"/>
      <sheetName val="계양가시설"/>
      <sheetName val="삼성전기"/>
      <sheetName val="3회기성䃸〒"/>
      <sheetName val="3회기성_x0005__x0000_"/>
      <sheetName val="3회기성吸("/>
      <sheetName val="3회기성埀0"/>
      <sheetName val="실행변경(1차)"/>
      <sheetName val="전체제잡비"/>
      <sheetName val="11.자재단가"/>
      <sheetName val="거래명세서"/>
      <sheetName val="※참고자료※"/>
      <sheetName val="공사비내역서"/>
      <sheetName val="주경기-오배수"/>
      <sheetName val="배수내역(총수량)"/>
      <sheetName val="층"/>
      <sheetName val="용산1(해보)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일반전기C"/>
      <sheetName val="POOM_MOTO"/>
      <sheetName val="세부내역서(전기)"/>
      <sheetName val="등록׃】"/>
      <sheetName val="등록_x0010__x0000_"/>
      <sheetName val="민감도"/>
      <sheetName val="설계명세_x0005_"/>
      <sheetName val="DATA 입᠒ᎍ"/>
      <sheetName val="설계명세_x0000_"/>
      <sheetName val="설계명세揄"/>
      <sheetName val="설계명세䡲"/>
      <sheetName val="오억미만"/>
      <sheetName val="제조 경영"/>
      <sheetName val="예산대비"/>
      <sheetName val="수안보-헾】_x0005__x0000_"/>
      <sheetName val="적격"/>
      <sheetName val="시설물기초"/>
      <sheetName val="한전고리-을"/>
      <sheetName val=" ｹ-ﾌﾞﾙ"/>
      <sheetName val="MW-BM"/>
      <sheetName val="환율"/>
      <sheetName val="준공조서갑지"/>
      <sheetName val="DT"/>
      <sheetName val="롤러"/>
      <sheetName val="BH"/>
      <sheetName val="펌프차타설"/>
      <sheetName val="총괄집렇♑"/>
      <sheetName val="앉음벽 (2)"/>
      <sheetName val="방음벽 기초_x0005__x0000__x0000__x0000_"/>
      <sheetName val="실㔀቎԰"/>
      <sheetName val="실︀껕ԯ"/>
      <sheetName val="실ԯ_x0000_缀"/>
      <sheetName val="실頀▀_xdc00_"/>
      <sheetName val="제㗇"/>
      <sheetName val="주차구丵〒_x0005__x0000_"/>
      <sheetName val="공정코드"/>
      <sheetName val="INS-SHEET"/>
      <sheetName val="목표세부명세"/>
      <sheetName val="인부노임"/>
      <sheetName val="000000"/>
      <sheetName val="옹벽기초자료"/>
      <sheetName val="2000,咘೿踇⽟_x0000_"/>
      <sheetName val="2000,ﳨǬ踇⾣_x0000_"/>
      <sheetName val="2000,缈,罌,헾"/>
      <sheetName val="2000,薸!藼!헾"/>
      <sheetName val="2000,螨_x0013_蟬_x0013_헾"/>
      <sheetName val="본사공가현황"/>
      <sheetName val="RangeObject"/>
      <sheetName val="총괄집桶青"/>
      <sheetName val="총괄집㸁䧾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자(3.0m)"/>
      <sheetName val="3련 B姨#"/>
      <sheetName val="북방3터널"/>
      <sheetName val="포장공자재집계표"/>
      <sheetName val="1호맨홀수량산출"/>
      <sheetName val="마산방향철근집계"/>
      <sheetName val="제잡비"/>
      <sheetName val="자재표"/>
      <sheetName val="우수공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NAI"/>
      <sheetName val="자재단가壠"/>
      <sheetName val="자재단가厘"/>
      <sheetName val="97노임단가"/>
      <sheetName val="입력란"/>
      <sheetName val="倀ᑙ"/>
      <sheetName val="1x"/>
      <sheetName val="栈᲋"/>
      <sheetName val="_xd810_᱓"/>
      <sheetName val="내역서-전체낙찰율"/>
      <sheetName val="물량증감"/>
      <sheetName val="9902"/>
      <sheetName val="총괄집ᨈꥬ"/>
      <sheetName val="총괄집_x0000__x0000_"/>
      <sheetName val="1.3.1절점좌표"/>
      <sheetName val="1.1설계기준"/>
      <sheetName val="기က_x0000_退"/>
      <sheetName val="제丵"/>
      <sheetName val="설계산출기초"/>
      <sheetName val="도급예산내역서봉투"/>
      <sheetName val="도급예산내역서총괄표"/>
      <sheetName val="운반비산출"/>
      <sheetName val="0.갑지"/>
      <sheetName val="구의33고"/>
      <sheetName val="B.O.M"/>
      <sheetName val="구간산출"/>
      <sheetName val="Cover Sht"/>
      <sheetName val="장비명"/>
      <sheetName val="2000.05"/>
      <sheetName val="금광1터널"/>
      <sheetName val="역삼"/>
      <sheetName val="b_balju"/>
      <sheetName val="배수관연장산출서"/>
      <sheetName val="수전기기DATA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남대문빌딩"/>
      <sheetName val="도면자료제출일정"/>
      <sheetName val="¹׃】_x0000_"/>
      <sheetName val="물가변동잔여물량세부내역서"/>
      <sheetName val="신규(방류시설)"/>
      <sheetName val="토공 total"/>
      <sheetName val="소방"/>
      <sheetName val="덤프트럭계수"/>
      <sheetName val="카메라"/>
      <sheetName val="기능공인적사항"/>
      <sheetName val="청하배수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갑지(쐃/"/>
      <sheetName val="갑지(쐎/"/>
      <sheetName val="귀래 설계 공내역서"/>
      <sheetName val="선로정수계산"/>
      <sheetName val="일위대가 (PM)"/>
      <sheetName val="종단계산"/>
      <sheetName val="B767"/>
      <sheetName val="1_x0005_"/>
      <sheetName val="총괄집계 "/>
      <sheetName val="기본자료"/>
      <sheetName val="증감내역서"/>
      <sheetName val="변경비_x0000__x0000_Ѡ"/>
      <sheetName val="Macro(AT)"/>
      <sheetName val="PW3"/>
      <sheetName val="PW4"/>
      <sheetName val="SC1"/>
      <sheetName val="PE"/>
      <sheetName val="PM"/>
      <sheetName val="TR"/>
      <sheetName val="총공사비"/>
      <sheetName val="0001(arch)"/>
      <sheetName val="Breakdown"/>
      <sheetName val="금호산업"/>
      <sheetName val="TYPE-B 평균H"/>
      <sheetName val="공종목록표"/>
      <sheetName val="표 지"/>
      <sheetName val="48신설수량"/>
      <sheetName val="Pier 3"/>
      <sheetName val="고창방향"/>
      <sheetName val="도장 및 용접 수량"/>
      <sheetName val="인원계획"/>
      <sheetName val="소상 &quot;1&quot;"/>
      <sheetName val="시행예산"/>
      <sheetName val="T13(P68~72,78)"/>
      <sheetName val="교량명원본"/>
      <sheetName val="BOX제원원본"/>
      <sheetName val="국도접속 차도부수량"/>
      <sheetName val="4.일위대가목차"/>
      <sheetName val="102역사"/>
      <sheetName val="사다리"/>
      <sheetName val="공사비 내역"/>
      <sheetName val="시공계_x0005_"/>
      <sheetName val="변경비_x0005__x0000_"/>
      <sheetName val="현장대리인계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주소록"/>
      <sheetName val="하수실행"/>
      <sheetName val="공종별자재"/>
      <sheetName val="[YES.XLS][YES.XLS][YES.XLS]신표司/"/>
      <sheetName val="[YES.XLS]신표司/"/>
      <sheetName val="3회기성ⱂ⿌"/>
      <sheetName val="자재단가徸"/>
      <sheetName val="수안보-๿〚_x0005__x0000_"/>
      <sheetName val="자재단가_x0005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9GN邷㭘"/>
      <sheetName val="shtOpr"/>
      <sheetName val="정거장"/>
      <sheetName val="길내기"/>
      <sheetName val="M-EQPT-Z"/>
      <sheetName val="REINF."/>
      <sheetName val="1F"/>
      <sheetName val="현장경비"/>
      <sheetName val="날개벽(좌,우=45도,75도)"/>
      <sheetName val="full (2)"/>
      <sheetName val="154TW"/>
      <sheetName val="수주실적0709"/>
      <sheetName val="제4절-1"/>
      <sheetName val="견적정보"/>
      <sheetName val="노임단가표"/>
      <sheetName val="5.동별횡주관경"/>
      <sheetName val="토공총괄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단위목헾"/>
      <sheetName val="산출내역(K2)"/>
      <sheetName val="화전내"/>
      <sheetName val="PUMP"/>
      <sheetName val="공통대가"/>
      <sheetName val="인부임"/>
      <sheetName val="특기사항"/>
      <sheetName val="하도내역 (철콘)"/>
      <sheetName val="빙축열"/>
      <sheetName val="일위(시설)"/>
      <sheetName val="총괄갑 "/>
      <sheetName val="2000.11¿ù¼³餀㢘ԯ_x0000_缀_x0000_"/>
      <sheetName val="단양 00 아파트-세부내역"/>
      <sheetName val="PANEL"/>
      <sheetName val="현장별계약현황('98.10.31)"/>
      <sheetName val="현장관리비데이타"/>
      <sheetName val="손익집계(공장별)"/>
      <sheetName val="차수"/>
      <sheetName val="esc"/>
      <sheetName val="LIST"/>
      <sheetName val="영흥TL(UP,DOWN) "/>
      <sheetName val="sheets"/>
      <sheetName val="관기성공.내"/>
      <sheetName val="평균높이산출근거"/>
      <sheetName val="횡배수관위치조서"/>
      <sheetName val="9."/>
      <sheetName val="자재테이블"/>
      <sheetName val="내역서적용수량"/>
      <sheetName val="토목내역서 (도급단가)"/>
      <sheetName val="측구터파기공수량집계"/>
      <sheetName val="부대집계"/>
      <sheetName val="2.주요계수총괄"/>
      <sheetName val="실행내역서 (조경)"/>
      <sheetName val="인수공규격"/>
      <sheetName val="공사설계서"/>
      <sheetName val="품셈(기초)"/>
      <sheetName val="형틀공사"/>
      <sheetName val="작용하중산정"/>
      <sheetName val="인부신상자료"/>
      <sheetName val="6차2회변경내역서"/>
      <sheetName val="공사"/>
      <sheetName val="하중재하"/>
      <sheetName val="fitting"/>
      <sheetName val="Look-Up"/>
      <sheetName val="Units"/>
      <sheetName val="노임9월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기준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검색"/>
      <sheetName val="예가표"/>
      <sheetName val="토목원가계窨_x0013_"/>
      <sheetName val="자재노임단가"/>
      <sheetName val="크레인5ton"/>
      <sheetName val="단가산출-2"/>
      <sheetName val="기초수량-1"/>
      <sheetName val="단가산출-1"/>
      <sheetName val="가공2원도"/>
      <sheetName val="원형측구(B-type)"/>
      <sheetName val="??????"/>
      <sheetName val="LKVL-CK-HT-GD1"/>
      <sheetName val="영구峤"/>
      <sheetName val="단가_x0005__x0000_"/>
      <sheetName val="영구_x0005_"/>
      <sheetName val="영구射"/>
      <sheetName val="영구嶄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԰_x0000_"/>
      <sheetName val="ꠀ"/>
      <sheetName val="전체내저ᚙ"/>
      <sheetName val="전체내ꠀ᪘"/>
      <sheetName val="설계서"/>
      <sheetName val="주관⩿〚"/>
      <sheetName val="1þ"/>
      <sheetName val="1ð"/>
      <sheetName val="배수내역"/>
      <sheetName val="1¨"/>
      <sheetName val="1¸"/>
      <sheetName val="»êÃ렀䡟ԯ_x0000_缀"/>
      <sheetName val="»êÃ︀ᇕ԰_x0000_缀"/>
      <sheetName val="몰탈재븧܊"/>
      <sheetName val="견적의"/>
      <sheetName val="견적의烇彰"/>
      <sheetName val="4/_x0000_䠀"/>
      <sheetName val="4쌇栅/"/>
      <sheetName val="4က_x0000_က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사업계획1안"/>
      <sheetName val="월별수입"/>
      <sheetName val="조건입력"/>
      <sheetName val="조건입력(2)"/>
      <sheetName val="장비선정"/>
      <sheetName val="도급단가-아파트"/>
      <sheetName val="BREAKDOWN(철거설치)"/>
      <sheetName val="자재 단가표"/>
      <sheetName val="수량산출1"/>
      <sheetName val="증栀ᙿ가"/>
      <sheetName val="사각맨퀀"/>
      <sheetName val="사각맨堀"/>
      <sheetName val="사각맨䈀"/>
      <sheetName val="사각맨ﻇ"/>
      <sheetName val="[YES.XLS]4/_x0000_䠀"/>
      <sheetName val="[YES.XLS]4쌇栅/"/>
      <sheetName val="[YES.XLS][YES.XLS]4/_x0000_䠀"/>
      <sheetName val="[YES.XLS][YES.XLS]4쌇栅/"/>
      <sheetName val="내역갑지"/>
      <sheetName val="TYPE-U800"/>
      <sheetName val="카렌스센터계량기설치공사"/>
      <sheetName val="도급FORM"/>
      <sheetName val="기계경비산출"/>
      <sheetName val="96노임기준"/>
      <sheetName val="洊⍩"/>
      <sheetName val="_xd808_⢉"/>
      <sheetName val="砈ẋ"/>
      <sheetName val="단목"/>
      <sheetName val="토목수량"/>
      <sheetName val="관헾"/>
      <sheetName val="원가(1︀"/>
      <sheetName val="원가(1䠀"/>
      <sheetName val="관聈"/>
      <sheetName val="배관단가조사서"/>
      <sheetName val="3차준공"/>
      <sheetName val="INSTR"/>
      <sheetName val="경로,구간현황"/>
      <sheetName val="1_설계기준"/>
      <sheetName val="Sheet1_(2)"/>
      <sheetName val="공정"/>
      <sheetName val="단위별 일위대가표"/>
      <sheetName val="IMP_(REACTOR)"/>
      <sheetName val="1호맨홀토공"/>
      <sheetName val="A"/>
      <sheetName val="목창호"/>
      <sheetName val="포장공총괄수량집계표"/>
      <sheetName val="TOTAL_BOQ"/>
      <sheetName val="지중자재단가"/>
      <sheetName val="5.2코핑"/>
      <sheetName val="BH-1 (2)"/>
      <sheetName val="O＆P"/>
      <sheetName val="결재판(삭제하지말아주세요)"/>
      <sheetName val="본사인상전"/>
      <sheetName val="단가산출-기,교"/>
      <sheetName val="유첨䈀ᅪ"/>
      <sheetName val="남양주부대"/>
      <sheetName val="일위대가(가설԰"/>
      <sheetName val="리터팬내장형"/>
      <sheetName val="준공조서"/>
      <sheetName val="공사준공계"/>
      <sheetName val="준공검사보고서"/>
      <sheetName val="사용자정의"/>
      <sheetName val="당진1,2호기전선관설치및접지4차공사내역서-을지"/>
      <sheetName val="임시전기공사설계서"/>
      <sheetName val="±âÀÚÀç´ëºñÇ¥"/>
      <sheetName val="¿¬°áÀÓ½Ã"/>
      <sheetName val="°ü±Þ"/>
      <sheetName val="도시가스현황"/>
      <sheetName val="토공총괄집계"/>
      <sheetName val="의정부문예회관변경내역"/>
      <sheetName val="POL6차-PIPING"/>
      <sheetName val="Pricelist TAC AB"/>
      <sheetName val="물가정보자료"/>
      <sheetName val="萀⅜"/>
      <sheetName val="TG9504"/>
      <sheetName val="1995년 섹터별 매출"/>
      <sheetName val="ROOF(ALKALI)"/>
      <sheetName val="역T형옹벽(3.0)"/>
      <sheetName val="평3"/>
      <sheetName val="실행(ALT1)"/>
      <sheetName val="일위집계(기존)"/>
      <sheetName val="북제주-표지"/>
      <sheetName val="COVERSHEET"/>
      <sheetName val="밀양노선별공사비명세서"/>
      <sheetName val="샘플표지"/>
      <sheetName val="일위산출근거"/>
      <sheetName val="수량산출서-2"/>
      <sheetName val="단가대비"/>
      <sheetName val="포장절단"/>
      <sheetName val="대가목록"/>
      <sheetName val="인공산출"/>
      <sheetName val="전기내역서(총계)"/>
      <sheetName val="일위(PN)"/>
      <sheetName val="Macro"/>
      <sheetName val="산출"/>
      <sheetName val="가시설공(광장부)"/>
      <sheetName val="할丵〒"/>
      <sheetName val="b_gunmul"/>
      <sheetName val="b_balju (2)"/>
      <sheetName val="갑(계장)"/>
      <sheetName val="적용환율"/>
      <sheetName val="B"/>
      <sheetName val="MixBed"/>
      <sheetName val="CondPol"/>
      <sheetName val="총괄표(1)"/>
      <sheetName val="일위대가내역"/>
      <sheetName val="일위대가표(무)"/>
      <sheetName val="일위대가산출기초"/>
      <sheetName val="FRT_O"/>
      <sheetName val="FAB_I"/>
      <sheetName val="자탐수량산출서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 갑지"/>
      <sheetName val="22-1소단"/>
      <sheetName val="22-2M단"/>
      <sheetName val="사업성분석"/>
      <sheetName val="22신설수량"/>
      <sheetName val="내역5"/>
      <sheetName val="대가 (보완)"/>
      <sheetName val="전체내蠀ᒗ"/>
      <sheetName val="일위대가집계표"/>
      <sheetName val="bCord공정"/>
      <sheetName val="d수량"/>
      <sheetName val="e대가"/>
      <sheetName val="g단가"/>
      <sheetName val="h집계"/>
      <sheetName val="덕전리"/>
      <sheetName val="목록1"/>
      <sheetName val="목록2"/>
      <sheetName val="KSHAHU-6"/>
      <sheetName val="제철"/>
      <sheetName val="건공실"/>
      <sheetName val="단가비교표 (계측제어)"/>
      <sheetName val="︀ᇕ"/>
      <sheetName val="EJ"/>
      <sheetName val="지입자재"/>
      <sheetName val="상반기손익차2총괄"/>
      <sheetName val="DRAIN DRUM PIT D-301"/>
      <sheetName val="자압1"/>
      <sheetName val="가로등제어반 설치공사(수량)"/>
      <sheetName val="토목공사일반"/>
      <sheetName val="구조물공집계"/>
      <sheetName val="요약"/>
      <sheetName val="옹벽수량집계표"/>
      <sheetName val="현장유지관리비"/>
      <sheetName val="A-8 PD(도로중앙)"/>
      <sheetName val="골재및자재집계표"/>
      <sheetName val="수종별인자"/>
      <sheetName val="/_x0000_"/>
      <sheetName val="က_x0000_"/>
      <sheetName val="포장쌅"/>
      <sheetName val="예산내역"/>
      <sheetName val="총괄수지표"/>
      <sheetName val="공종코드"/>
      <sheetName val="재료값"/>
      <sheetName val="전체내︀盕"/>
      <sheetName val="일위대가(계측︩盕ԯ_x0000_"/>
      <sheetName val="전체내壈▞"/>
      <sheetName val="방호벽"/>
      <sheetName val="낙석방지책"/>
      <sheetName val="금액︀⣕"/>
      <sheetName val="대가단최종"/>
      <sheetName val="2.노무비명세서(수직보垰7埼"/>
      <sheetName val="怀፵"/>
      <sheetName val="주사무실︀ᇕ"/>
      <sheetName val="주사무실ꠀ፺"/>
      <sheetName val="BOX ꠀ፺"/>
      <sheetName val="㗈቎"/>
      <sheetName val="¼ö·®»êÃ¨"/>
      <sheetName val="주사무실ֳ_x0000_"/>
      <sheetName val="新철폐복2"/>
      <sheetName val="新철폐복3"/>
      <sheetName val="¼ö·®»êÃ_x0005_"/>
      <sheetName val="¼ö·®»êÃ "/>
      <sheetName val="자재목록표"/>
      <sheetName val="TYPE1"/>
      <sheetName val="철근량"/>
      <sheetName val="䋈ᅪ"/>
      <sheetName val="거실통로등"/>
      <sheetName val="주사무실墳᎟"/>
      <sheetName val="BOX ︀ᇕ"/>
      <sheetName val="BOX 저፺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수지표"/>
      <sheetName val="셀명"/>
      <sheetName val="D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Change rate"/>
      <sheetName val="B3.PERSONEL-Ucret"/>
      <sheetName val="nomi "/>
      <sheetName val="ᓈባ"/>
      <sheetName val="︀盕"/>
      <sheetName val="壈▞"/>
      <sheetName val="평균환율-USD"/>
      <sheetName val="인원동원계획"/>
      <sheetName val="내역서1"/>
      <sheetName val="범용개발순소요비용"/>
      <sheetName val="왕십리방향"/>
      <sheetName val="Oper Amount"/>
      <sheetName val="L_RPTB03_01"/>
      <sheetName val="gvl"/>
      <sheetName val="부丵〒"/>
      <sheetName val="부司2"/>
      <sheetName val="성원계약"/>
      <sheetName val="단위수량산출"/>
      <sheetName val="시화점실행"/>
      <sheetName val="차도부연장현황"/>
      <sheetName val="원곡IC교 내진성능보강공사 실시설계 용역.xlsx"/>
      <sheetName val="물墸᎟鰀"/>
      <sheetName val="화재 탐지_x0005__x0000_"/>
      <sheetName val="지하"/>
      <sheetName val="CPM챠트"/>
      <sheetName val="05 BOX"/>
      <sheetName val="02 SLAB"/>
      <sheetName val="도급내역서"/>
      <sheetName val="합의서"/>
      <sheetName val="9-1차_x0005__x0000_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동력배선"/>
      <sheetName val="본선동력배선"/>
      <sheetName val="본선조명"/>
      <sheetName val="전력간선배선"/>
      <sheetName val="전열배선"/>
      <sheetName val="배관배선 단가조사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목공(안채)"/>
      <sheetName val="변경_x0005__x0006__x0004__x0004_"/>
      <sheetName val="_x0000__x0002__x0000__x0007__x0000__x0004__x0000__x0007__x0000_"/>
      <sheetName val="하도급선정의뢰서(습식공_x0000__x0000_"/>
      <sheetName val="L형옹벽"/>
      <sheetName val="작성"/>
      <sheetName val="RAHMEN"/>
      <sheetName val="등록_x0000__x0000_"/>
      <sheetName val="원가총괄"/>
      <sheetName val="금액내렀቟"/>
      <sheetName val="금액내԰_x0000_"/>
      <sheetName val="조경내역"/>
      <sheetName val="전신환매도徸"/>
      <sheetName val="貭♘"/>
      <sheetName val="단중聀"/>
      <sheetName val="당정동경상이수"/>
      <sheetName val="당정동공통이수"/>
      <sheetName val="5.공종별尜_x0013_層_x0013_闰"/>
      <sheetName val="A1_본체_수량산출서"/>
      <sheetName val="8. 내진해석"/>
      <sheetName val="공비대䠚"/>
      <sheetName val="금액내㔀቎"/>
      <sheetName val="가중치"/>
      <sheetName val="공사비예산서"/>
      <sheetName val="분뇨"/>
      <sheetName val="천방교접속"/>
      <sheetName val="09년실적"/>
      <sheetName val="중사"/>
      <sheetName val=" 소방공사 산출근거"/>
      <sheetName val="단가(1)"/>
      <sheetName val="##내역서##"/>
      <sheetName val="식재"/>
      <sheetName val="시설물"/>
      <sheetName val="식재출력용"/>
      <sheetName val="유지관리"/>
      <sheetName val="참조자료"/>
      <sheetName val="2002계약현황"/>
      <sheetName val="대상공사(조달청)"/>
      <sheetName val="OCM"/>
      <sheetName val="AH-1 "/>
      <sheetName val="OHU"/>
      <sheetName val="순환펌프"/>
      <sheetName val="저수조"/>
      <sheetName val="급,배기팬"/>
      <sheetName val="급탕순환펌프"/>
      <sheetName val="형식별 개략공사비"/>
      <sheetName val="DS-최종"/>
      <sheetName val="PREFACE"/>
      <sheetName val="치수표"/>
      <sheetName val="설비공사"/>
      <sheetName val="원가계산서 (2)"/>
      <sheetName val="외천교"/>
      <sheetName val="투찰금액"/>
      <sheetName val="일위대가서식"/>
      <sheetName val="일위대가양식"/>
      <sheetName val="96_x0005__x0000_ø"/>
      <sheetName val="금강견적"/>
      <sheetName val="REACTION芨.헾⿁_x0005__x0000_"/>
      <sheetName val="REACTION鴘E鵜E헾⼼_x0005_"/>
      <sheetName val="내역 (2)"/>
      <sheetName val="건축2"/>
      <sheetName val="토공,기초"/>
      <sheetName val="장비당단가 (1)"/>
      <sheetName val="inputdata"/>
      <sheetName val="AIR_SHOWER(3인용)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2F_회의실견적(5_14_일대)"/>
      <sheetName val="unit_4"/>
      <sheetName val="3_내역서"/>
      <sheetName val="원가계산서_(총괄)"/>
      <sheetName val="원가계산서_(건축)"/>
      <sheetName val="임시급식_(2)"/>
      <sheetName val="Summary_Sheets"/>
      <sheetName val="5호광장_(만점)"/>
      <sheetName val="인천국제_(만점)_(2)"/>
      <sheetName val="96보완계획7_12"/>
      <sheetName val="전차선로_물량표"/>
      <sheetName val="ITB_COST"/>
      <sheetName val="º¹±¸·®»êÁ¤_¹×_Àü¿ëÈ¸¼±_»ç¿ë"/>
      <sheetName val="4¿ù_½ÇÀûÃßÁ¤(°ÇÃà+Åä¸ñ)"/>
      <sheetName val="4¿ù_½ÇÀûÃßÁ¤(°ÇÃà)"/>
      <sheetName val="외주대비_-석축"/>
      <sheetName val="외주대비-구조물_(2)"/>
      <sheetName val="견적표지_(3)"/>
      <sheetName val="단면_(2)"/>
      <sheetName val="설_계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6PILE__(돌출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노무비_근거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변경ᛅ⾒_x0005_"/>
      <sheetName val="99노임기준"/>
      <sheetName val="48산출"/>
      <sheetName val="Ⅴ-2.공종별내역"/>
      <sheetName val="품목납기"/>
      <sheetName val="추천서"/>
      <sheetName val="예산"/>
      <sheetName val="공사직종별노임"/>
      <sheetName val="적격점수&lt;300억미만&gt;"/>
      <sheetName val="Param"/>
      <sheetName val="설계내"/>
      <sheetName val="설치 일위대가(46~԰_x0000_缀_x0000_"/>
      <sheetName val="과세면세표"/>
      <sheetName val="개별직종노임단가(2005.1)"/>
      <sheetName val="내부수지예산"/>
      <sheetName val="1단계_견적내역서"/>
      <sheetName val="합계"/>
      <sheetName val="7.3.1 전력간선 굵기"/>
      <sheetName val="DAILY"/>
      <sheetName val="일위대가(원본)"/>
      <sheetName val="농로수량집계"/>
      <sheetName val="OCT"/>
      <sheetName val="ISOP"/>
      <sheetName val="N0_x0000_"/>
      <sheetName val="MdBase"/>
      <sheetName val="중기사용료산출근거"/>
      <sheetName val="원가집계"/>
      <sheetName val="UB2"/>
      <sheetName val="sheet"/>
      <sheetName val="콘센트신설"/>
      <sheetName val="전등수량산출"/>
      <sheetName val="수정"/>
      <sheetName val="RING WALL"/>
      <sheetName val="기초대가"/>
      <sheetName val="암거"/>
      <sheetName val="수량BOQ"/>
      <sheetName val="적격심사표"/>
      <sheetName val="영창26"/>
      <sheetName val="PI蒨9"/>
      <sheetName val="첨부파일"/>
      <sheetName val="영구청af헾"/>
      <sheetName val="영구청af薸"/>
      <sheetName val="CAL(1)."/>
      <sheetName val="[YES.XLS][YES.XLS][YES.XLS]4/_x0000_䠀"/>
      <sheetName val="[YES.XLS][YES.XLS][YES.XLS]4쌇栅/"/>
      <sheetName val="품셈총괄표"/>
      <sheetName val="교대시점"/>
      <sheetName val="8. 안_x0000__x0000__x0005_"/>
      <sheetName val="cable-data"/>
      <sheetName val="keyword"/>
      <sheetName val="다곡2교"/>
      <sheetName val="1._x005f_x0018_변전설비"/>
      <sheetName val="Summary"/>
      <sheetName val="입렀"/>
      <sheetName val="입栀"/>
      <sheetName val="입ꠀ"/>
      <sheetName val="입︀"/>
      <sheetName val="계정"/>
      <sheetName val="BIDDING-SUM"/>
      <sheetName val="YES.XLS"/>
      <sheetName val="경비공통"/>
      <sheetName val="동원인원계획표"/>
      <sheetName val="1-최종안"/>
      <sheetName val="사업분석-분양가결정"/>
      <sheetName val="인제내역"/>
      <sheetName val="사통"/>
      <sheetName val="현장지䀀ኀ㠀ኃ"/>
      <sheetName val="상-교대(A1-A2)"/>
      <sheetName val="부하집계"/>
      <sheetName val="정산내역서"/>
      <sheetName val="99 조정금액"/>
      <sheetName val="미드수량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Summary Sheet"/>
      <sheetName val="8__안정검토"/>
      <sheetName val="철근량_검토"/>
      <sheetName val="기술자료_(연수)"/>
      <sheetName val="수곡내역"/>
      <sheetName val="전체내역 (2)"/>
      <sheetName val="Formulas &amp; Tables"/>
      <sheetName val="PROCESS"/>
      <sheetName val="포장재료집계표"/>
      <sheetName val="포장면적산출"/>
      <sheetName val="포장수량집계"/>
      <sheetName val="㩷"/>
      <sheetName val="렀ⵘ"/>
      <sheetName val="֭_x0000_"/>
      <sheetName val="성곽내역서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H-pile(250x250)"/>
      <sheetName val="H-pile(298x299)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교량전기"/>
      <sheetName val="토목(용인)"/>
      <sheetName val="건축집계"/>
      <sheetName val="CT "/>
      <sheetName val="조명율"/>
      <sheetName val="보집계표"/>
      <sheetName val="제품표준규격"/>
      <sheetName val="내역기준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증감䈀ᅪ"/>
      <sheetName val="관_x0005_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소방일위 "/>
      <sheetName val="산#3-1"/>
      <sheetName val="산#3-2"/>
      <sheetName val="배관BM(일반)"/>
      <sheetName val="산#3-2-2"/>
      <sheetName val="I.설계헾】"/>
      <sheetName val="전선관"/>
      <sheetName val="(14)전기품셈정산"/>
      <sheetName val="(12)전기경비"/>
      <sheetName val="수출가격"/>
      <sheetName val="D.B"/>
      <sheetName val="날개벽(좌,우=60도-4개)"/>
      <sheetName val="전등부하"/>
      <sheetName val="_x0005__x0006__x0008__x0003_"/>
      <sheetName val="_x0000_ _x0000__x0006__x0000__x0006_"/>
      <sheetName val="석재장조사"/>
      <sheetName val="파일의이용"/>
      <sheetName val="유동표"/>
      <sheetName val="견적접수"/>
      <sheetName val="견적내역서"/>
      <sheetName val="총괄분 설계서용지"/>
      <sheetName val="전체실적"/>
      <sheetName val="제수午_x0013_ὐ"/>
      <sheetName val="파이프류"/>
      <sheetName val="점검내역서(data) (2)"/>
      <sheetName val="40총괄"/>
      <sheetName val="40집계"/>
      <sheetName val="결재판"/>
      <sheetName val="기계경비(旉る_x0000__x0000_"/>
      <sheetName val="기계경비(贘_x0013_짘ࣅ"/>
      <sheetName val="조정금액결과표 (차수별)"/>
      <sheetName val="공종별집계표"/>
      <sheetName val="내역총괄표"/>
      <sheetName val="총 원가계산"/>
      <sheetName val="장비부하"/>
      <sheetName val="역간(덕_동)"/>
      <sheetName val="역간(의-덕)"/>
      <sheetName val="단가대비표(SYS)"/>
      <sheetName val="제조노임"/>
      <sheetName val="FUSE_MCB"/>
      <sheetName val="월말"/>
      <sheetName val="ISBL-CIV"/>
      <sheetName val="운반비산정"/>
      <sheetName val="기본DATԯ"/>
      <sheetName val="기본DAT頀"/>
      <sheetName val="공종별수량집계"/>
      <sheetName val="울진항공등화 내역서"/>
      <sheetName val="일위藨-헾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실︀ԯ"/>
      <sheetName val="슬래브"/>
      <sheetName val="도근좌표"/>
      <sheetName val="직원자료"/>
      <sheetName val="업종분류"/>
      <sheetName val="장비분류"/>
      <sheetName val="새공통(96임금인상기준)"/>
      <sheetName val="금리ﺙᇕ"/>
      <sheetName val="산근1(인건비)"/>
      <sheetName val="7단가"/>
      <sheetName val="설계서(7)"/>
      <sheetName val="갑지(가로ﻁ"/>
      <sheetName val="MEMBER"/>
      <sheetName val="공사별 가중치0_x0000_ꀀâ_x0000__x0000_鬀ӊ㰞"/>
      <sheetName val="내역단가"/>
      <sheetName val="주요재료비(원본)"/>
      <sheetName val="3.1조명전열 설비공사"/>
      <sheetName val="3.3정보통신 설비공사"/>
      <sheetName val="3.4소방 설비공사"/>
      <sheetName val="견적을지"/>
      <sheetName val="방송일위대가"/>
      <sheetName val="준설량산정표"/>
      <sheetName val="입상내역"/>
      <sheetName val="일위대가집계표(사급)"/>
      <sheetName val="감시제어"/>
      <sheetName val="목차임시"/>
      <sheetName val="01_ 원가계산서"/>
      <sheetName val="간이연락"/>
      <sheetName val="5. 차단기 용량계산"/>
      <sheetName val="????"/>
      <sheetName val="용역단가"/>
      <sheetName val="견적대비 견적서"/>
      <sheetName val="DG7"/>
      <sheetName val="15.공량산출근거서"/>
      <sheetName val="교각토공"/>
      <sheetName val="일단의 주택지"/>
      <sheetName val="일반전기"/>
      <sheetName val="PO-BOB"/>
      <sheetName val="1.동력공사"/>
      <sheetName val="5.1단가조사"/>
      <sheetName val="실행ࠏE"/>
      <sheetName val="실행ဏ_x0000_"/>
      <sheetName val="Imp-Data"/>
      <sheetName val="VXXXXXX"/>
      <sheetName val="노임목록"/>
      <sheetName val="Tiburon"/>
      <sheetName val="가시설"/>
      <sheetName val="가정급수관"/>
      <sheetName val="LD退"/>
      <sheetName val="1SPA"/>
      <sheetName val="실蠀㑬턀"/>
      <sheetName val="1SPAð"/>
      <sheetName val="1SPAP"/>
      <sheetName val="실焀휦ԯ"/>
      <sheetName val="1SPA_x0005_"/>
      <sheetName val="탑( Ṱ氀"/>
      <sheetName val="1SPA8"/>
      <sheetName val="교통_x0005__x0000_"/>
      <sheetName val="교통닑⿃_x0005_"/>
      <sheetName val="교통닑⿣_x0005_"/>
      <sheetName val="교통淀6渌"/>
      <sheetName val="교통墨_x0015_닑"/>
      <sheetName val="금액浨+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교통닑⿱_x0005_"/>
      <sheetName val="토목내역서"/>
      <sheetName val="변경내역"/>
      <sheetName val="자재집계 &amp; 총괄표"/>
      <sheetName val="직공ꂲ"/>
      <sheetName val="교통닑⼣_x0005_"/>
      <sheetName val="방음벽 기초 일반_x0000__x0000_"/>
      <sheetName val="LD"/>
      <sheetName val="업무처리전"/>
      <sheetName val="건설산출"/>
      <sheetName val="Requirement(Work Crew)"/>
      <sheetName val="전동기"/>
      <sheetName val="2.1 전선굵기"/>
      <sheetName val="매입세율"/>
      <sheetName val="Macro(부하)"/>
      <sheetName val="직원자료입력"/>
      <sheetName val="바이오"/>
      <sheetName val="잡철물"/>
      <sheetName val="배수관접합및부설  "/>
      <sheetName val="관세,통관수수료,운반비"/>
      <sheetName val="KS-301_WBS"/>
      <sheetName val="가시설(TYPE-A)"/>
      <sheetName val="1호맨홀가감수량"/>
      <sheetName val="1-1평균터파기고(1)"/>
      <sheetName val="ASEM내역"/>
      <sheetName val="청주(철골발주의뢰서)"/>
      <sheetName val="Price List"/>
      <sheetName val="ORIGN"/>
      <sheetName val="계약원가"/>
      <sheetName val="배수통관(좌)"/>
      <sheetName val="[YES.XLS][YES.XLS]신표司/"/>
      <sheetName val="참고자료"/>
      <sheetName val="일위대가목_x0000_"/>
      <sheetName val="보차도경계석수량"/>
      <sheetName val="Stem Footing"/>
      <sheetName val="토목변경"/>
      <sheetName val="직_x0005__x0000_"/>
      <sheetName val="임시급식ֿ_x0000_缀_x0000_"/>
      <sheetName val="재료집계표3"/>
      <sheetName val="5정거장"/>
      <sheetName val="1-3길내기"/>
      <sheetName val="제안서"/>
      <sheetName val="행정표준(1)"/>
      <sheetName val="행정표준(2)"/>
      <sheetName val="기계경비(시"/>
      <sheetName val="ÀÏÀ§´ë헾】_x0005__x0000__x0000__x0000_"/>
      <sheetName val="고창터널(고창방향䈀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증감퀀䅰"/>
      <sheetName val="수량산출(비굴착)"/>
      <sheetName val="database"/>
      <sheetName val="방배동내역(리라)"/>
      <sheetName val="건축공사집계표"/>
      <sheetName val="부대공사총괄"/>
      <sheetName val="배관내역"/>
      <sheetName val="2차공사"/>
      <sheetName val="내역서 (1차)"/>
      <sheetName val="4-2.전기관급자재(수배전반)내역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수목데이타"/>
      <sheetName val="구조물철거집계 "/>
      <sheetName val="의왕실행"/>
      <sheetName val="토건"/>
      <sheetName val="인계"/>
      <sheetName val="환산"/>
      <sheetName val="산출근거#2-3"/>
      <sheetName val="¹°·㑈"/>
      <sheetName val="흄관기초"/>
      <sheetName val="부대공(집계)"/>
      <sheetName val="포장단면별단위수량"/>
      <sheetName val="ACUNIT"/>
      <sheetName val="반중력식옹벽3.5"/>
      <sheetName val="Æ¯º°±³擀睈"/>
      <sheetName val="금액결醐"/>
      <sheetName val="실ԯ"/>
      <sheetName val="수로교_xdc00_᎚␀᎛"/>
      <sheetName val="단가목԰"/>
      <sheetName val="단가목_xdc00_"/>
      <sheetName val="ALINE"/>
      <sheetName val="5.단가대비표"/>
      <sheetName val="간접경상비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내역_FILE"/>
      <sheetName val="단위량"/>
      <sheetName val="재료집계표2"/>
      <sheetName val="토적집계표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의჉_x0000_쀀"/>
      <sheetName val="in"/>
      <sheetName val="자재수량"/>
      <sheetName val="대창(장ԯ_x0000_"/>
      <sheetName val="1호철근량"/>
      <sheetName val="산출서"/>
      <sheetName val="예총"/>
      <sheetName val="실내건축일위대가"/>
      <sheetName val="ÀÏÀ§´ë°¡Ç¥(_x0005__x0000_"/>
      <sheetName val="매원개착터널총괄"/>
      <sheetName val="원안"/>
      <sheetName val="시멘트,모래"/>
      <sheetName val="공예을"/>
      <sheetName val="ASP"/>
      <sheetName val="CHIP_O"/>
      <sheetName val="FAB_O"/>
      <sheetName val="PKG_I"/>
      <sheetName val="FT_금액"/>
      <sheetName val="YIELD"/>
      <sheetName val="포장자재집계표"/>
      <sheetName val="수안보-纈!헾『"/>
      <sheetName val="수안보-丵〒_x0005__x0000_"/>
      <sheetName val="수안보-橂】_x0005__x0000_"/>
      <sheetName val="주식"/>
      <sheetName val="4.2유효폭의 계산"/>
      <sheetName val="49"/>
      <sheetName val="짉譥"/>
      <sheetName val="ᣉᎍ"/>
      <sheetName val="방배동내역 (총괄)"/>
      <sheetName val="CAPVC"/>
      <sheetName val="[YES.XLS][YES.XLS]A__9701A_OU_2"/>
      <sheetName val="[YES.XLS][YES.XLS]A__9701A_OU_3"/>
      <sheetName val="[YES.XLS][YES.XLS]A__9701A_OU_4"/>
      <sheetName val="[YES.XLS][YES.XLS]A__9701A_OU_6"/>
      <sheetName val="[YES.XLS][YES.XLS]A__9701A_OU_5"/>
      <sheetName val="산근1,2"/>
      <sheetName val="예정공정표"/>
      <sheetName val="횡배수관설치현황"/>
      <sheetName val="공제내역"/>
      <sheetName val="[YES.XLS][YES.XLS]A__9701A_OU_7"/>
      <sheetName val="Á¤»ê¹°·®Å_x0000_"/>
      <sheetName val="[YES.XLS][YES.XLS]A__9701A_O_15"/>
      <sheetName val="[YES.XLS][YES.XLS]A__9701A_OU_8"/>
      <sheetName val="[YES.XLS][YES.XLS]A__9701A_OU_9"/>
      <sheetName val="[YES.XLS][YES.XLS]A__9701A_O_11"/>
      <sheetName val="[YES.XLS][YES.XLS]A__9701A_O_10"/>
      <sheetName val="[YES.XLS][YES.XLS]A__9701A_O_12"/>
      <sheetName val="[YES.XLS][YES.XLS]A__9701A_O_13"/>
      <sheetName val="[YES.XLS][YES.XLS]A__9701A_O_14"/>
      <sheetName val="Macro(전동기)"/>
      <sheetName val="ATM기초철가"/>
      <sheetName val="표준ፙ렀ᑟ"/>
      <sheetName val="식재일위대가"/>
      <sheetName val="선로의 %임피던스 "/>
      <sheetName val="정산내역"/>
      <sheetName val="횡배수관집현황(2공구)"/>
      <sheetName val="입력변수"/>
      <sheetName val="타견적(을)"/>
      <sheetName val="노임,자재"/>
      <sheetName val="기계경비(맨홀)"/>
      <sheetName val="INMD1198"/>
      <sheetName val="INFG1198"/>
      <sheetName val="방송(체육관)"/>
      <sheetName val="품목현황"/>
      <sheetName val="공사비집_x0005_"/>
      <sheetName val="공통단가"/>
      <sheetName val="운반비"/>
      <sheetName val="남양내역"/>
      <sheetName val="설계서(설치)"/>
      <sheetName val="지급자재대"/>
      <sheetName val="선수금"/>
      <sheetName val="Personnaliser..."/>
      <sheetName val="Takt Time"/>
      <sheetName val="7.경제성결과"/>
      <sheetName val="inter"/>
      <sheetName val="관䈀"/>
      <sheetName val="신청서"/>
      <sheetName val="차단용량계산서"/>
      <sheetName val="22단"/>
      <sheetName val="49단"/>
      <sheetName val="22수"/>
      <sheetName val=" 내역"/>
      <sheetName val="을지로철거"/>
      <sheetName val="일반동력(380V)"/>
      <sheetName val="예산조서"/>
      <sheetName val="설계수량"/>
      <sheetName val="수량산출(1)"/>
      <sheetName val="역공종"/>
      <sheetName val="수량산출(2공구)"/>
      <sheetName val="수량산출 (3공구)"/>
      <sheetName val="산출금액내역"/>
      <sheetName val="48신설일위대가"/>
      <sheetName val="철거일위대가"/>
      <sheetName val="01하반기노임"/>
      <sheetName val="2공종별예산조서"/>
      <sheetName val="수량산출(본전화)"/>
      <sheetName val="거래처등록"/>
      <sheetName val="유류대관리"/>
      <sheetName val="내역변"/>
      <sheetName val="작업내역"/>
      <sheetName val="기둥"/>
      <sheetName val="저판(버림100)"/>
      <sheetName val="안전시설"/>
      <sheetName val="J형측구단위수량"/>
      <sheetName val="MORTAR생산및타설(1;3)"/>
      <sheetName val="총괄지출"/>
      <sheetName val="8.일위대가표(1)"/>
      <sheetName val="8.일위대가표(2)"/>
      <sheetName val="7.청제공기계기구조서"/>
      <sheetName val="전자"/>
      <sheetName val="현지검측내역"/>
      <sheetName val="구주,중아,CIS"/>
      <sheetName val="EL90"/>
      <sheetName val="절감계산"/>
      <sheetName val="ML"/>
      <sheetName val="기초"/>
      <sheetName val="1,2,3,4,5단위수량"/>
      <sheetName val="단가대조"/>
      <sheetName val="유첨_x0005__x0000_"/>
      <sheetName val="유첨헾】"/>
      <sheetName val="설명서"/>
      <sheetName val="참고자료등록"/>
      <sheetName val="하자보수보증자료"/>
      <sheetName val="98수금사업"/>
      <sheetName val="공사비PK5월"/>
      <sheetName val="간접비(1)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6.2.1 지하차도 조도계산"/>
      <sheetName val="배수내역 (2)"/>
      <sheetName val="배수및구조물공1"/>
      <sheetName val="앨범표지"/>
      <sheetName val="정문내역"/>
      <sheetName val="제조부문배부"/>
      <sheetName val="XREF"/>
      <sheetName val="반포2차"/>
      <sheetName val="A LINE"/>
      <sheetName val="찍기"/>
      <sheetName val="설계내역일위"/>
      <sheetName val="시공업체명부"/>
      <sheetName val="Direct (공사비대비)"/>
      <sheetName val="귀래방향"/>
      <sheetName val="시점교대"/>
      <sheetName val="2.내역서"/>
      <sheetName val="3.2주형지지보"/>
      <sheetName val="x주형보 설계(3차로)"/>
      <sheetName val="빙장비사양"/>
      <sheetName val="장비사양"/>
      <sheetName val="관리비"/>
      <sheetName val="8공구 강재 수량"/>
      <sheetName val="가공사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내역(설계,도급)정이준"/>
      <sheetName val="강관산출"/>
      <sheetName val="심사공종"/>
      <sheetName val="표지판현황"/>
      <sheetName val="화재 颮㍓씀넖ԯ"/>
      <sheetName val="ᰀ፜"/>
      <sheetName val="N炬≹"/>
      <sheetName val="투찰(하수)"/>
      <sheetName val="SPM(13.84)"/>
      <sheetName val="1._x005f_x005f_x005f_x0018_변전설비"/>
      <sheetName val="변수2"/>
      <sheetName val="저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PI_x0000__x0000_"/>
      <sheetName val="³²¾ç½ÃÀÛµ¿ÀÚ105³ë65±_x0000__x0000__x0005__x0000_慀ȡ_x0000__x0000__x0000_"/>
      <sheetName val="단  가  垨4奜4睮⿩_x0005_"/>
      <sheetName val="¼ö¸ñ´헾⿨_x0005_"/>
      <sheetName val="100만평"/>
      <sheetName val="평야부단가"/>
      <sheetName val="은평작업지시대장"/>
      <sheetName val="차도부수량집계표"/>
      <sheetName val="W-현원가"/>
      <sheetName val="부대토목"/>
      <sheetName val="토목공종세부"/>
      <sheetName val="견적회신"/>
      <sheetName val="1. 가로등 설비 공사(산출)"/>
      <sheetName val="전통건설"/>
      <sheetName val="기계공사"/>
      <sheetName val="남양시작동010313100%"/>
      <sheetName val="98비정기소모"/>
      <sheetName val="도급및 실행내역"/>
      <sheetName val="광양방향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판넬"/>
      <sheetName val="철골"/>
      <sheetName val="내역서(설비+소방)"/>
      <sheetName val="기타"/>
      <sheetName val="산출근거1"/>
      <sheetName val="세부내역서(소방)"/>
      <sheetName val="CRUDE RE-bar"/>
      <sheetName val="재료-CODE"/>
      <sheetName val="9.2단가산출서"/>
      <sheetName val="손료"/>
      <sheetName val="값"/>
      <sheetName val="철거단가"/>
      <sheetName val="내부마감"/>
      <sheetName val="2공구자재집"/>
      <sheetName val="재료할증"/>
      <sheetName val="수리결과"/>
      <sheetName val="Á¤»ê¼¼ºÎ¹°·®1Â÷_x0005__x0000__x0000__x0000__x0000_"/>
      <sheetName val="교통표지"/>
      <sheetName val="공사기초자료"/>
      <sheetName val="회사기초자료"/>
      <sheetName val="적용대가"/>
      <sheetName val="노무단가"/>
      <sheetName val="6PILE _x0000__x0000_⩈_x0000__x0000_"/>
      <sheetName val="횡 연장"/>
      <sheetName val="제노임"/>
      <sheetName val="&lt;--"/>
      <sheetName val="관급단가"/>
      <sheetName val="수량산출(갓길청소)"/>
      <sheetName val="관급원내역"/>
      <sheetName val="1공구내역서(1)"/>
      <sheetName val="변경비㧨-娐"/>
      <sheetName val="설계塸"/>
      <sheetName val="CABdata"/>
      <sheetName val="조직"/>
      <sheetName val="사업분석"/>
      <sheetName val="물량산출근거 수정 최종검토"/>
      <sheetName val="ꠀ᪘"/>
      <sheetName val="배수관공"/>
      <sheetName val="음성(cable)"/>
      <sheetName val="하도급선정의뢰_x0005__x0000__x0000__x0000__x0000_吝"/>
      <sheetName val="하도급선정의뢰唈_x001f_ᛅ⾠_x0005__x0000_"/>
      <sheetName val="하도급선정의뢰ᛅ⼝_x0005__x0000__x0000__x0000_"/>
      <sheetName val="옥외외등집계표"/>
      <sheetName val="광통신 견적내역서1"/>
      <sheetName val="Àåºñ´Ü°¡»êÃ8"/>
      <sheetName val="Àåºñ´Ü°¡»êÃ_x0005_"/>
      <sheetName val="EXPAN-1"/>
      <sheetName val="하수급견적대韨"/>
      <sheetName val="103동"/>
      <sheetName val="1SPAè"/>
      <sheetName val="아파¦⫬"/>
      <sheetName val="아파甸1畼"/>
      <sheetName val="아파硸5碼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°¡¿ÁÁ¶¸닑⾒_x0005__x0000__x0000__x0000_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SANTOGO"/>
      <sheetName val="산출서집계"/>
      <sheetName val="부대tu"/>
      <sheetName val="집계표(수정)"/>
      <sheetName val="잔여공사월별내역"/>
      <sheetName val="대비(최종이사회)"/>
      <sheetName val="공사비예비관리공감측설산출내역"/>
      <sheetName val="양식"/>
      <sheetName val="표지세로"/>
      <sheetName val="제잡비(주공종)"/>
      <sheetName val="(3.품질관리 시험 총괄표)"/>
      <sheetName val="5.소모재료비"/>
      <sheetName val="전계가"/>
      <sheetName val="기성청구현황"/>
      <sheetName val="집"/>
      <sheetName val="master(2차)"/>
      <sheetName val="내역통합"/>
      <sheetName val="성토도수로현황"/>
      <sheetName val="중기가격"/>
      <sheetName val="1.1 본체"/>
      <sheetName val="March"/>
      <sheetName val="선우통상(을)"/>
      <sheetName val="토목 (2)"/>
      <sheetName val="인력터파기"/>
      <sheetName val="BID9697"/>
      <sheetName val="IBL-C"/>
      <sheetName val="교대일반수량"/>
      <sheetName val="보온자재단가표"/>
      <sheetName val="8. _x0005__x0000__x0000_"/>
      <sheetName val="자재집게표 "/>
      <sheetName val="9G࠯_x0015__x0000__x0000_"/>
      <sheetName val="94"/>
      <sheetName val="20-25"/>
      <sheetName val="설치자재"/>
      <sheetName val="단중"/>
      <sheetName val="몰탈쐀/_x0000_"/>
      <sheetName val="집계표(건축전기)"/>
      <sheetName val="5차설계"/>
      <sheetName val="Control Sheet"/>
      <sheetName val="돈"/>
      <sheetName val="옥내소화전계산서"/>
      <sheetName val="2.노무비명欐_x0016_歜_x0016_丵⽃"/>
      <sheetName val="2.노무비명烨$橂⽲_x0005__x0000_"/>
      <sheetName val="품셈1-17"/>
      <sheetName val="제출"/>
      <sheetName val="TCDB"/>
      <sheetName val="Á¤»ê¹°·®︀웕"/>
      <sheetName val="식재일위"/>
      <sheetName val="t-h HA THE"/>
      <sheetName val="수장"/>
      <sheetName val="DATA-1"/>
      <sheetName val="구체"/>
      <sheetName val="단가표(전산)"/>
      <sheetName val="2219-SPOOL BOM"/>
      <sheetName val="3-4호기 내역서"/>
      <sheetName val="옥외배관기본공량"/>
      <sheetName val="우수공,맨홀,집수정"/>
      <sheetName val="견적서-골조공사"/>
      <sheetName val="FCU (2)"/>
      <sheetName val="장비분석"/>
      <sheetName val="적정심사"/>
      <sheetName val="인원계획-미화"/>
      <sheetName val="평형공사비"/>
      <sheetName val="토공검토G"/>
      <sheetName val="미지급금"/>
      <sheetName val="재료집_x0000_"/>
      <sheetName val="내역서(을지)_2-1공구"/>
      <sheetName val="8. 안_x0010_"/>
      <sheetName val="제수_x0000__x0000__x0005_"/>
      <sheetName val="98⢅"/>
      <sheetName val="부재치수입력"/>
      <sheetName val="암거 제원표"/>
      <sheetName val="계장 품셈표"/>
      <sheetName val="12_xd8b7_⭎ጀ鮂"/>
      <sheetName val="12좷⭘ጀ鮂"/>
      <sheetName val="돈암사업"/>
      <sheetName val="단면A-A(TR)"/>
      <sheetName val="96보완계획7飈땓蠛"/>
      <sheetName val="96보완계획7試蠔"/>
      <sheetName val="[YES.XLS][YES.XLS]A__9701A_O_17"/>
      <sheetName val="[YES.XLS][YES.XLS]A__9701A_O_16"/>
      <sheetName val="Summar헾】_x0005_"/>
      <sheetName val="Summary S)_x0000_Ԁ_x0000_"/>
      <sheetName val="수량산출서 갑지"/>
      <sheetName val="을 2"/>
      <sheetName val="을 1"/>
      <sheetName val="전체-원가분리내역"/>
      <sheetName val="계화배수(3대)"/>
      <sheetName val="유리"/>
      <sheetName val="익산"/>
      <sheetName val="가격표"/>
      <sheetName val="건축외주"/>
      <sheetName val="시장성초안camera"/>
      <sheetName val="골재丵〒"/>
      <sheetName val="내역총渀腷"/>
      <sheetName val="도급,하도급 예정금액"/>
      <sheetName val="산출(전기)"/>
      <sheetName val="외자배분"/>
      <sheetName val="외자내역"/>
      <sheetName val="무시"/>
      <sheetName val="정보매체A동"/>
      <sheetName val="배수공 내역서 적용수량"/>
      <sheetName val="도"/>
      <sheetName val="입찰결과(DATA_x0000_"/>
      <sheetName val="내역금액적용"/>
      <sheetName val="비목코드"/>
      <sheetName val="No.2LAB Unit"/>
      <sheetName val="¿¹Á¤(3က"/>
      <sheetName val="수량산출내역1115"/>
      <sheetName val="아파트저᝾"/>
      <sheetName val="아파트㾅"/>
      <sheetName val="횡분배정리(DB)"/>
      <sheetName val="방음벽기초-수량"/>
      <sheetName val="수량산출기초(케블등)"/>
      <sheetName val="터널(토공)"/>
      <sheetName val="JUCK֕_x0000_缀"/>
      <sheetName val="가도䠀"/>
      <sheetName val="가도ԯ"/>
      <sheetName val="가도저"/>
      <sheetName val="´_x0005__x0000_"/>
      <sheetName val="수로단위수량"/>
      <sheetName val="환율change"/>
      <sheetName val="SAMPLE"/>
      <sheetName val="산업개발안내서"/>
      <sheetName val="정보"/>
      <sheetName val="한화 둔산 내역서"/>
      <sheetName val="간이영수증"/>
      <sheetName val="내역(정지)"/>
      <sheetName val="1차배부(JB포함)"/>
      <sheetName val="Sheet1(X)"/>
      <sheetName val="인원조직표"/>
      <sheetName val="냉천부속동"/>
      <sheetName val="건축공정"/>
      <sheetName val="방진공정"/>
      <sheetName val="조경공정"/>
      <sheetName val="원가계산서 "/>
      <sheetName val="산출기초"/>
      <sheetName val="BLR-S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주관사_x0000_"/>
      <sheetName val="주관사提"/>
      <sheetName val="주관사㧨"/>
      <sheetName val="주관사㌈"/>
      <sheetName val="계좌번호"/>
      <sheetName val="AHU-1"/>
      <sheetName val="급탕설비"/>
      <sheetName val="화장실배기팬"/>
      <sheetName val="직급별"/>
      <sheetName val="S1099기장선행WOP"/>
      <sheetName val="조명시헾"/>
      <sheetName val="8. 안吐呜"/>
      <sheetName val="가압장(토목)"/>
      <sheetName val="5.정산ﵠ"/>
      <sheetName val="실행내역 "/>
      <sheetName val="참조 (2)"/>
      <sheetName val="bm(CIcable)"/>
      <sheetName val="Priorities"/>
      <sheetName val="Paint,Fire-Proof,Insul(48)"/>
      <sheetName val="예산M2"/>
      <sheetName val="2.수량산출"/>
      <sheetName val="2-1. 대비"/>
      <sheetName val="CAL."/>
      <sheetName val="BOX1"/>
      <sheetName val="항목별사⣓䒢뀠"/>
      <sheetName val="Sheet2 (2)"/>
      <sheetName val="WO"/>
      <sheetName val="비용"/>
      <sheetName val="당초수문"/>
      <sheetName val="일"/>
      <sheetName val="수자재단위당"/>
      <sheetName val="PIPE내역(FCN)"/>
      <sheetName val="STEAM"/>
      <sheetName val="AIR"/>
      <sheetName val="항목별사㦬⊄㰀"/>
      <sheetName val="DATA(광속)"/>
      <sheetName val="토목품셈"/>
      <sheetName val="집수정단"/>
      <sheetName val="주공 갑지"/>
      <sheetName val="Summar_x0000__x0000_ⵘ"/>
      <sheetName val="L형옹벽단위수량(35)"/>
      <sheetName val="L형옹벽단위수량(25)"/>
      <sheetName val="간접비계산"/>
      <sheetName val="공사설명서"/>
      <sheetName val="공사계획서"/>
      <sheetName val="DAN"/>
      <sheetName val="대창(함평쑥兣0_x0000_"/>
      <sheetName val="포Ԁ_x0000_"/>
      <sheetName val="철집"/>
      <sheetName val="제낼㝗"/>
      <sheetName val="전선_및_전선관1"/>
      <sheetName val="2000_11월설계내역1"/>
      <sheetName val="수목데이타_1"/>
      <sheetName val="변압기_및_발전기_용량1"/>
      <sheetName val="준검_내역서1"/>
      <sheetName val="1_수인터널1"/>
      <sheetName val="단가_및_재료비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3BL공동구_수량1"/>
      <sheetName val="BASIC_(2)"/>
      <sheetName val="-_INFORMATION_-1"/>
      <sheetName val="5_정산서"/>
      <sheetName val="설계기준_및_하중계산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_상부공통집계(총괄)"/>
      <sheetName val="DATA_입력란"/>
      <sheetName val="1__설계조건_2_단면가정_3__하중계산"/>
      <sheetName val="입출재고현황_(2)"/>
      <sheetName val="2007일위_"/>
      <sheetName val="토목일위_(83~)"/>
      <sheetName val="노무비_"/>
      <sheetName val="현장관리비_"/>
      <sheetName val="공사별_가중치_산출근거(토목)"/>
      <sheetName val="공사별_가중치_산출근거(건축)"/>
      <sheetName val="인건비_"/>
      <sheetName val="일위대가표_(2)"/>
      <sheetName val="방음벽_기초_일반수량"/>
      <sheetName val="I_설계조건"/>
      <sheetName val="단가산출서_(2)"/>
      <sheetName val="HRSG_SMALL07220"/>
      <sheetName val="자__재"/>
      <sheetName val="분수공별_면적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감액䠀㑙"/>
      <sheetName val="감액ԯ_x0000_缀"/>
      <sheetName val="감액⡓㰀"/>
      <sheetName val="감액︀ᷕԯ"/>
      <sheetName val="감액ቀ԰"/>
      <sheetName val="버스운䃸〒_x0005_"/>
      <sheetName val="감액⚁︀"/>
      <sheetName val="항목등록"/>
      <sheetName val="현장조사"/>
      <sheetName val="물집"/>
      <sheetName val="수직구(H-pile)"/>
      <sheetName val="보성조서"/>
      <sheetName val="3지구단위"/>
      <sheetName val="5지구단위"/>
      <sheetName val="계산서(곡선부)"/>
      <sheetName val="-치수표(곡선부)"/>
      <sheetName val="신호등일위대가"/>
      <sheetName val="작업설단가"/>
      <sheetName val="수리계산(2021)"/>
      <sheetName val="1차3회-개소별명세서-빨간색-인쇄용(21873)"/>
      <sheetName val="기초계산(Pmax)"/>
      <sheetName val="ÃÑ³_x0000__x0000_Ԁ_x0000_䀀"/>
      <sheetName val="ÃÑ³_x0000__x0000_Ԁ_x0000__x0000_"/>
      <sheetName val="토량산출쀀"/>
      <sheetName val="토량산출䀀"/>
      <sheetName val="R.C RAHMEN 해석"/>
      <sheetName val="본체 설 계"/>
      <sheetName val="환경기계공정표 (3)"/>
      <sheetName val="회사명"/>
      <sheetName val="Reference"/>
      <sheetName val="모래기초"/>
      <sheetName val="하도계약반영"/>
      <sheetName val="Key assumption"/>
      <sheetName val="경비산출"/>
      <sheetName val="방음벽기초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LCS-SEAT"/>
      <sheetName val="장비단가"/>
      <sheetName val="신천3호용수로"/>
      <sheetName val="B1(반포1차)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심사계산"/>
      <sheetName val="심사물량"/>
      <sheetName val="BID FORM"/>
      <sheetName val="Form of Bid"/>
      <sheetName val="이관문서목록표"/>
      <sheetName val="국내"/>
      <sheetName val="구천"/>
      <sheetName val="조작대(1연)"/>
      <sheetName val="member design"/>
      <sheetName val="soil bearing check"/>
      <sheetName val="변경비懸_x0013_颙"/>
      <sheetName val="변경비颙〒_x0005_"/>
      <sheetName val="일위집԰_x0000_"/>
      <sheetName val="변경비窨_x0013_竬"/>
      <sheetName val="시공계ⱂ"/>
      <sheetName val="금액결헾"/>
      <sheetName val="NOTE ALL"/>
      <sheetName val="3.2.1 마루높이결정"/>
      <sheetName val="청 구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Data Vol"/>
      <sheetName val="자재단가׃"/>
      <sheetName val="철거산_x0000__x0000_Ԁ"/>
      <sheetName val="철거산䈀㡪ԯ"/>
      <sheetName val="하도급선정의뢰桑〒_x0005__x0000__x0000__x0000_"/>
      <sheetName val="9GNG¬_x0000_"/>
      <sheetName val="약廛袘"/>
      <sheetName val="9GNG肬쿟"/>
      <sheetName val="ÁÖÇ_x0005_"/>
      <sheetName val="22단傠"/>
      <sheetName val="22단圬"/>
      <sheetName val="갑지(0"/>
      <sheetName val="갑지("/>
      <sheetName val="단ူ"/>
      <sheetName val="현장설က"/>
      <sheetName val="입출재고현⩿〚_x0005_"/>
      <sheetName val="노원열병합  건축렀䡟ԯ"/>
      <sheetName val="노원열병합  건축︀ᇕ԰"/>
      <sheetName val="노원열병합  건축ﻕᇕ԰"/>
      <sheetName val="노원열병합  건축렀こ렀䡟ԯ"/>
      <sheetName val="기က"/>
      <sheetName val="방음벽 기초_x0005_"/>
      <sheetName val="관리"/>
      <sheetName val="관리Ç"/>
      <sheetName val="신공항A-9헾】_x0005_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설치 일위대가(4԰"/>
      <sheetName val="2000.11¿ù¼³餀㢘ԯ"/>
      <sheetName val="2000,_x0010_"/>
      <sheetName val="2000,"/>
      <sheetName val="2000,徸⽝_x0005_"/>
      <sheetName val="2.노무비명세서頀塔攀๦0"/>
      <sheetName val="2.노무비명세서Ç"/>
      <sheetName val="9-1԰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토목_x0010__x0000_"/>
      <sheetName val="Result"/>
      <sheetName val="조명_x0000__x0000_"/>
      <sheetName val="설계서을"/>
      <sheetName val="공감비"/>
      <sheetName val="N쌃괅"/>
      <sheetName val="월별"/>
      <sheetName val="EQUIP LIST"/>
      <sheetName val="FAB4생산"/>
      <sheetName val="HVAC"/>
      <sheetName val="キ⩙"/>
      <sheetName val="PANEL 내역"/>
      <sheetName val="도장"/>
      <sheetName val="Assumptions"/>
      <sheetName val="---FAB#1업무일지---"/>
      <sheetName val="S0"/>
      <sheetName val="원영국도내역"/>
      <sheetName val="직공悲"/>
      <sheetName val="기본⦆԰_x0000_"/>
      <sheetName val="LD쀀"/>
      <sheetName val="AILC00þ"/>
      <sheetName val="º¯°æ»çÀX"/>
      <sheetName val="F_D SEC. PROP"/>
      <sheetName val="[YES.XLS][YES.XLS][YES.XLS]/_x0000_"/>
      <sheetName val="[YES.XLS][YES.XLS]/_x0000_"/>
      <sheetName val="[YES.XLS]/_x0000_"/>
      <sheetName val="산출조서"/>
      <sheetName val="4.포장집계"/>
      <sheetName val="건축설비"/>
      <sheetName val="검토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o현장경비"/>
      <sheetName val="OPG_x0005__x0000__x0000_"/>
      <sheetName val="일대-1"/>
      <sheetName val="중질쓰레기"/>
      <sheetName val="7.수량산출"/>
      <sheetName val="6.수량계산"/>
      <sheetName val="#1환기구수량산출근거"/>
      <sheetName val="설비2차"/>
      <sheetName val="버스운행안姠"/>
      <sheetName val="버스운행안夸"/>
      <sheetName val="버스운행안哈"/>
      <sheetName val="버스운행안_x0005_"/>
      <sheetName val="준공내역서(을)"/>
      <sheetName val="결과"/>
      <sheetName val="A4"/>
      <sheetName val="한눌~상록"/>
      <sheetName val="신설개소별 총집계표(동해-배전)"/>
      <sheetName val="안평역사 총집계"/>
      <sheetName val="수량집계 (2)"/>
      <sheetName val="공통"/>
      <sheetName val="표  지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비용적자료"/>
      <sheetName val="일지-H"/>
      <sheetName val="김포IO"/>
      <sheetName val="EQ"/>
      <sheetName val="보안등"/>
      <sheetName val="인Ó_x0000_Ԁ"/>
      <sheetName val="의왕㣀㚰"/>
      <sheetName val="본사업"/>
      <sheetName val="일위(수원)"/>
      <sheetName val="F5"/>
      <sheetName val="설비사고 "/>
      <sheetName val="실링"/>
      <sheetName val="14년 개대체 부서별 예산"/>
      <sheetName val="y자관"/>
      <sheetName val="인_x0000_Ԁ"/>
      <sheetName val="결과㉘"/>
      <sheetName val="결과Թ_x0000_"/>
      <sheetName val="패널"/>
      <sheetName val="산출기준(파견전산실)"/>
      <sheetName val="206 무장,정비 장비용량 산출"/>
      <sheetName val="우석문틀"/>
      <sheetName val="불변현금흐름표"/>
      <sheetName val="단가조정표"/>
      <sheetName val="TOTAL인원"/>
      <sheetName val="48신설단가"/>
      <sheetName val="Steam-Sys"/>
      <sheetName val="98'자재"/>
      <sheetName val="DB@Acess"/>
      <sheetName val="가설내ၒ"/>
      <sheetName val="[YES.XLS][YES.XLS]A__9701A_O_20"/>
      <sheetName val="[YES.XLS][YES.XLS]A__9701A_O_18"/>
      <sheetName val="[YES.XLS][YES.XLS]A__9701A_O_19"/>
      <sheetName val="[YES.XLS][YES.XLS]A__9701A_O_22"/>
      <sheetName val="[YES.XLS][YES.XLS]A__9701A_O_21"/>
      <sheetName val="[YES.XLS][YES.XLS]A__9701A_O_23"/>
      <sheetName val="[YES.XLS][YES.XLS]A__9701A_O_24"/>
      <sheetName val="[YES.XLS][YES.XLS]A__9701A_O_25"/>
      <sheetName val="홍보비디오"/>
      <sheetName val="부하자료"/>
      <sheetName val="[YES.XLS][YES.XLS]A__9701A_O_26"/>
      <sheetName val="전도품의"/>
      <sheetName val="REACTION(USE평시_x0000_"/>
      <sheetName val="exec"/>
      <sheetName val="설啀"/>
      <sheetName val="설_x0005__x0000_"/>
      <sheetName val="2009년설계(안)"/>
      <sheetName val="2002공임"/>
      <sheetName val="2002자재가격"/>
      <sheetName val="재료_x0000__x0000_Ԁ"/>
      <sheetName val="호안사석"/>
      <sheetName val="배수자집"/>
      <sheetName val="기계(집계표)"/>
      <sheetName val="관경별내역서"/>
      <sheetName val="상행-교대(A1-A2)"/>
      <sheetName val="목록표"/>
      <sheetName val="전체공사"/>
      <sheetName val="RESOURCE"/>
      <sheetName val="도급처리스트"/>
      <sheetName val="1차네트공정"/>
      <sheetName val="제-_x0005__x0000_"/>
      <sheetName val="일별 투입 현황(형틀,철근)"/>
      <sheetName val="rate"/>
      <sheetName val="[YES.XLS][YES.XLS]A__9701A_O_27"/>
      <sheetName val="Á¤»ê¼¼ºÎ¹°·®1Â÷º헾⾌_x0005__x0000_"/>
      <sheetName val="¹è¼_x0000__x0000_Ā_x0000__x0005"/>
      <sheetName val="2000,_x0000__x0000_ᓐ_x0000__x00"/>
      <sheetName val="2000,_x0000__x0000_︸_x0000__x00"/>
      <sheetName val="2000,_x0000__x0000_Ẩ_x0000__x00"/>
      <sheetName val="설치 일위대가(4԰_x0000_缀_x0000__x0000"/>
      <sheetName val="방음벽 기초_x0005__x0000__x0000__x0"/>
      <sheetName val="노원열병합  건축︀ᇕ԰_x0000_缀_x0000__x00"/>
      <sheetName val="노원열병합  건축ﻕᇕ԰_x0000_缀_x0000__x00"/>
      <sheetName val="노원열병합  건축렀䡟ԯ_x0000_缀_x0000__x00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2.노무비명세서Ç_x0000__x0000__x0000"/>
      <sheetName val="2.노무비명세서Ç_x0000_렀_x0013__x0000_"/>
      <sheetName val="[YES.XLS][YES.XLS][YES.XLS]4/_x"/>
      <sheetName val="_x0000__x0008__x0000__x0008__x0"/>
      <sheetName val="_x0000__x0002__x0000__x0007__x0"/>
      <sheetName val="_x0000_ _x0000__x0006__x0000__x"/>
      <sheetName val="Summar헾】_x0005__x0000__x0000__"/>
      <sheetName val="공사별 가중치0_x0000_ꀀâ_x0000__x0000_"/>
      <sheetName val="ÀÏÀ§´ë헾】_x0005__x0000__x0000__"/>
      <sheetName val="하도급선정의뢰_x0000__x0000_螨_x0000__x"/>
      <sheetName val="³²¾ç½ÃÀÛµ¿ÀÚ105³ë65±_x0000__x00"/>
      <sheetName val="Á¤»ê¼¼ºÎ¹°·®1Â÷_x0005__x0000__"/>
      <sheetName val="6PILE _x0000__x0000_⩈_x0000__x0"/>
      <sheetName val="하도급선정의뢰唈_x001f_ᛅ⾠_x0005__x0000_"/>
      <sheetName val="ÃÑ³_x0000__x0000_Ԁ_x0000__x0000"/>
      <sheetName val="[YES.XLS][YES.XLS][YES.XLS]/_x0"/>
      <sheetName val="[YES.XLS][YES.XLS]A__9701A_O_30"/>
      <sheetName val="[YES.XLS][YES.XLS]A__9701A_O_31"/>
      <sheetName val="[YES.XLS][YES.XLS]A__9701A_O_28"/>
      <sheetName val="[YES.XLS][YES.XLS]A__9701A_O_29"/>
      <sheetName val="[YES.XLS][YES.XLS]A__9701A_O_34"/>
      <sheetName val="[YES.XLS][YES.XLS]A__9701A_O_35"/>
      <sheetName val="[YES.XLS][YES.XLS]A__9701A_O_40"/>
      <sheetName val="[YES.XLS][YES.XLS]A__9701A_O_41"/>
      <sheetName val="[YES.XLS][YES.XLS]A__9701A_O_32"/>
      <sheetName val="[YES.XLS][YES.XLS]A__9701A_O_33"/>
      <sheetName val="[YES.XLS][YES.XLS]A__9701A_O_36"/>
      <sheetName val="[YES.XLS][YES.XLS]A__9701A_O_37"/>
      <sheetName val="[YES.XLS][YES.XLS]A__9701A_O_38"/>
      <sheetName val="[YES.XLS][YES.XLS]A__9701A_O_39"/>
      <sheetName val="[YES.XLS][YES.XLS]A__9701A_O_42"/>
      <sheetName val="[YES.XLS][YES.XLS]A__9701A_O_43"/>
      <sheetName val="[YES.XLS][YES.XLS]A__9701A_O_44"/>
      <sheetName val="[YES.XLS][YES.XLS]A__9701A_O_45"/>
      <sheetName val="4.전기"/>
      <sheetName val="국산화"/>
      <sheetName val="ARS"/>
      <sheetName val="도로구조공사비"/>
      <sheetName val="도로토공공사비"/>
      <sheetName val="여수토공사비"/>
      <sheetName val="(포장)BOQ-실적공사"/>
      <sheetName val="부대공사"/>
      <sheetName val="combi(wall)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KSTAR-M"/>
      <sheetName val="폐토수익화_"/>
      <sheetName val="마산월령동골조물량변경"/>
      <sheetName val="자금청구서 19년 3월 -응암2구역 롯데.xlsm"/>
      <sheetName val="측량요율"/>
      <sheetName val="도봉2지구"/>
      <sheetName val="규격"/>
      <sheetName val="수종"/>
      <sheetName val="깨기"/>
      <sheetName val="Parts"/>
      <sheetName val="Menu A"/>
      <sheetName val="맨홀공 수량집계표"/>
      <sheetName val="집쿚"/>
      <sheetName val="PROJECT BRIEF(EX.NEW)"/>
      <sheetName val="재무가정"/>
      <sheetName val="건물현황"/>
      <sheetName val="대목"/>
      <sheetName val="부재리스트"/>
      <sheetName val="대조표(0108)"/>
      <sheetName val="종합기︀"/>
      <sheetName val="가동비율"/>
      <sheetName val="3.상가"/>
      <sheetName val="철탑공사"/>
      <sheetName val="mesc"/>
      <sheetName val="가설경비"/>
      <sheetName val="재1"/>
      <sheetName val="I.일위대가목차"/>
      <sheetName val="48전력선_x0002__x0000_㣸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진행 DATA (2)"/>
      <sheetName val="외화계약"/>
      <sheetName val="J直_x0004__x0005_"/>
      <sheetName val="ༀༀ̀ఀЀ"/>
      <sheetName val="유화"/>
      <sheetName val="PumpSpec"/>
      <sheetName val="토공2"/>
      <sheetName val="도담구내 개소별 명세"/>
      <sheetName val="06_BATCH "/>
      <sheetName val="b_sul"/>
      <sheetName val="Tool"/>
      <sheetName val="1._x0018_변︀ᇕ԰"/>
      <sheetName val="교사기준면적(중)"/>
      <sheetName val="메뉴"/>
      <sheetName val="Picture"/>
      <sheetName val="울산자동제어"/>
      <sheetName val="000"/>
      <sheetName val="100"/>
      <sheetName val="4.  단락전류의 계산"/>
      <sheetName val="설계변경내역"/>
      <sheetName val="M5_S"/>
      <sheetName val="M6_S"/>
      <sheetName val="SRAM_CHIP"/>
      <sheetName val="SRAM_생산"/>
      <sheetName val="YLD"/>
      <sheetName val="토공대비"/>
      <sheetName val="대우단가(풍산)"/>
      <sheetName val="교통惨У԰_x0000_"/>
      <sheetName val="6.¾㉀ᩴ蛀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배관"/>
      <sheetName val="Du toan"/>
      <sheetName val="Quantity"/>
      <sheetName val="Keothep"/>
      <sheetName val="Re-bar"/>
      <sheetName val="TEST1"/>
      <sheetName val="기계내역서"/>
      <sheetName val="집수정수량총집계"/>
      <sheetName val="배수장토목공사비"/>
      <sheetName val="1층"/>
      <sheetName val="¹°·_x0000_"/>
      <sheetName val="일대목차"/>
      <sheetName val="노무비(DB)"/>
      <sheetName val="수량산출(계측제어)"/>
      <sheetName val="Sheet#_x0000_"/>
      <sheetName val="Macro(조도)"/>
      <sheetName val="◀암거수리계산조서"/>
      <sheetName val="신규일위대가"/>
      <sheetName val="고창터널(고창¾_x0000_Ԁ"/>
      <sheetName val="¹è¼ၒ_x0000__x0000__x0000_Ā"/>
      <sheetName val="단가(자재)"/>
      <sheetName val="단가(노임)"/>
      <sheetName val="기초목록"/>
      <sheetName val="1.htm"/>
      <sheetName val="PANEL가격"/>
      <sheetName val="노임 단가"/>
      <sheetName val="4-7.중앙전기실(노임단가)"/>
      <sheetName val="목동1절주_bh01"/>
      <sheetName val="일위대가목堀"/>
      <sheetName val="견적계산"/>
      <sheetName val="건설손익"/>
      <sheetName val="°¡¿ÁÁ¶¸í³»_x0000__x0000__x0005__x0000_"/>
      <sheetName val="°¡¿ÁÁ¶¸í³»⽄ʓ㪀ᘖ"/>
      <sheetName val="9GN_x0005__x0000__x0000_"/>
      <sheetName val="apt수량"/>
      <sheetName val="기타유틸리티설비"/>
      <sheetName val="__Kimssang______Min_pro_______2"/>
      <sheetName val="__Kimssang______Min_pro_______3"/>
      <sheetName val="일위집계"/>
      <sheetName val="제수_x0005__x0000_"/>
      <sheetName val="P1(좌,우)"/>
      <sheetName val="목공사품의서"/>
      <sheetName val="esc(건축)"/>
      <sheetName val="옥룡잡비"/>
      <sheetName val="강재 수량"/>
      <sheetName val="잡비"/>
      <sheetName val="수안보-_x0000__x0000_嘠_x0000_"/>
      <sheetName val="총괄수량집계"/>
      <sheetName val="DATE2001"/>
      <sheetName val="좌측"/>
      <sheetName val="손익차9월2"/>
      <sheetName val="º¹±¸·®»êÁ¤ ¹×׃⾅_x0000__x0000_䎸_x0000__x0000__x0000_姀_x001c__x0000__x0000_"/>
      <sheetName val="º¹±¸·®»êÁ¤ ¹×׃⾅_x0000__x0000_ᯐ_x0000__x0000__x0000_姀_x001c__x0000__x0000_"/>
      <sheetName val="µ¿¿ø(_x0000__x0000_"/>
      <sheetName val="아파ᵷħ⪄"/>
      <sheetName val="구분"/>
      <sheetName val="정보(MCC)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data_dci"/>
      <sheetName val="data_mci"/>
      <sheetName val="behind"/>
      <sheetName val="2.노무비명세서(수직보_x0005__x0000_"/>
      <sheetName val="2.노무비명세서(수직보丵⿰_x0005_"/>
      <sheetName val="Site_Expenses"/>
      <sheetName val="General_Data"/>
      <sheetName val="2_노무비명세서(수직보垰7埼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시점부교대"/>
      <sheetName val="내역서(사업소)"/>
      <sheetName val="유역면적"/>
      <sheetName val="펌프장수량ԯ_x0000_缀_x0000__x0000_"/>
      <sheetName val="YES-T"/>
      <sheetName val="흄관수량"/>
      <sheetName val="주재료비"/>
      <sheetName val="설계요율"/>
      <sheetName val="일_x0007__x0006__x0003__x0004__x0007_"/>
      <sheetName val="_x0000__x0005__x0000__x0004__x0000__x0008__x0000__x0005__x0000__x0008_"/>
      <sheetName val="5공철탑검토표"/>
      <sheetName val="4공철탑검토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운동장 (2)"/>
      <sheetName val="각종양식"/>
      <sheetName val="사진대지"/>
      <sheetName val="IPS0823"/>
      <sheetName val="BQ List"/>
      <sheetName val="B×a"/>
      <sheetName val="음료실행"/>
      <sheetName val="펌프장수량䈀嵪ԯ_x0000_缀"/>
      <sheetName val="펌프장수량㔀቎԰_x0000_缀"/>
      <sheetName val="N︀軕"/>
      <sheetName val="공비대䠛"/>
      <sheetName val="공사비_내역_(가)"/>
      <sheetName val="Tenants"/>
      <sheetName val="VA橂⼸_x0005_"/>
      <sheetName val="천마갑지"/>
      <sheetName val="커튼월(pfg)"/>
      <sheetName val="ES조서출력하기"/>
      <sheetName val="9.2.3 각 실별 조도계산(3단계)"/>
      <sheetName val="동원인钘C떰"/>
      <sheetName val="호남2"/>
      <sheetName val="보온 회사분"/>
      <sheetName val="기별"/>
      <sheetName val="금액내_x0005__x0000_"/>
      <sheetName val="010101"/>
      <sheetName val="수주추정"/>
      <sheetName val="대전21토목내역서"/>
      <sheetName val="TNC(1안)"/>
      <sheetName val="2004상반기"/>
      <sheetName val="조정율"/>
      <sheetName val="관정비교"/>
      <sheetName val="123"/>
      <sheetName val="공사비내역 p1"/>
      <sheetName val="일위대가표(DEEP)"/>
      <sheetName val="간접총괄"/>
      <sheetName val="우수맨홀토공단위수량"/>
      <sheetName val="실행단가철(ems코드적용)"/>
      <sheetName val="하도급선정의뢰وᨢ셈ˎꚈÝ衐"/>
      <sheetName val="Shee_x0000__x0000_ࠀ"/>
      <sheetName val="Shee簀ᮐ_x0002_"/>
      <sheetName val="6-4.1일위대가목록"/>
      <sheetName val="°ø±¸¼Õ·_x0000_"/>
      <sheetName val="__"/>
      <sheetName val="몰탈콘크리트"/>
      <sheetName val="철근집계"/>
      <sheetName val="삭제금지단가"/>
      <sheetName val="cost9702"/>
      <sheetName val="49-11g"/>
      <sheetName val="49-11H"/>
      <sheetName val="J直_x0000__x0000_"/>
      <sheetName val="현장식당(1)"/>
      <sheetName val="차선도색수량집계"/>
      <sheetName val="제일"/>
      <sheetName val="이음개소"/>
      <sheetName val="사각맨䠓"/>
      <sheetName val="Equipment"/>
      <sheetName val="6.OUTPUT"/>
      <sheetName val="CWP"/>
      <sheetName val="BEQ내역"/>
      <sheetName val="PVC 판"/>
      <sheetName val="Corrib Haz"/>
      <sheetName val="물량산출"/>
      <sheetName val="품목단가"/>
      <sheetName val="갑지(_x0000__x0000_Ԁ"/>
      <sheetName val="목동1절주.bh0"/>
      <sheetName val="총괄BOQ"/>
      <sheetName val="손료기준-공사부구두문의"/>
      <sheetName val="심의대상"/>
      <sheetName val="검사조怀"/>
      <sheetName val="검사조ԯ"/>
      <sheetName val="검사조砀"/>
      <sheetName val="검사조⠀"/>
      <sheetName val="검사조瀀"/>
      <sheetName val="암거 제원표-1단계"/>
      <sheetName val="접지뀀Ῥ"/>
      <sheetName val="°¡·Îµî耀퓬縺"/>
      <sheetName val="°¡·Îµî⸀朋ԯ_x0000_缀_x0000_"/>
      <sheetName val="4.고용보험"/>
      <sheetName val="ꢭ፺"/>
      <sheetName val="N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LOADS"/>
      <sheetName val="계측기"/>
      <sheetName val="General DaS_x0000_"/>
      <sheetName val="2006기계䈌ᅪ԰_x0000_缀"/>
      <sheetName val="960318-1"/>
      <sheetName val="Ⅱ1-0타"/>
      <sheetName val="POOM_MOTO2"/>
      <sheetName val="2007일_x0000__x0000_"/>
      <sheetName val="코드관리"/>
      <sheetName val="포장공사"/>
      <sheetName val="현장일반사항"/>
      <sheetName val="용집"/>
      <sheetName val="스포회원매출"/>
      <sheetName val="FWBS7000,8000"/>
      <sheetName val="ANALYSER"/>
      <sheetName val="ring wall thickness"/>
      <sheetName val="공정표(전체)"/>
      <sheetName val="평균물량산출서"/>
      <sheetName val="견적의뢰"/>
      <sheetName val="LG제품"/>
      <sheetName val="관로토공"/>
      <sheetName val="우수관"/>
      <sheetName val="사전공헾"/>
      <sheetName val="사전공颙"/>
      <sheetName val="지선량"/>
      <sheetName val="관급자재대"/>
      <sheetName val="계정과목"/>
      <sheetName val="2000_11¿ù¼³餀㢘ԯ缀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코드일람표"/>
      <sheetName val="당초토량산출서"/>
      <sheetName val="1~6 설계조건...."/>
      <sheetName val="공문(신)"/>
      <sheetName val="노임조서"/>
      <sheetName val="직접경비호표"/>
      <sheetName val="검수고1-1층"/>
      <sheetName val="1.산출근거"/>
      <sheetName val="판매46"/>
      <sheetName val="상수도토공_x0005__x0000_"/>
      <sheetName val="설직재0_x0000_"/>
      <sheetName val="설직재餀㒘"/>
      <sheetName val="설정"/>
      <sheetName val="평당자료"/>
      <sheetName val="예산조서-총ԯ"/>
      <sheetName val="예산조서-총頀"/>
      <sheetName val="특수조명기구 단가조사서"/>
      <sheetName val="5.모델링"/>
      <sheetName val="¿ø°¡"/>
      <sheetName val="청주-교대(A1)"/>
      <sheetName val="OVERALL CURVE"/>
      <sheetName val="수지예산"/>
      <sheetName val="conclusion"/>
      <sheetName val="comparables"/>
      <sheetName val="Deduction"/>
      <sheetName val="other"/>
      <sheetName val="직원투입계획"/>
      <sheetName val="N閞㋁"/>
      <sheetName val="3.1주형보(수직)"/>
      <sheetName val="콘크리트타설집계표"/>
      <sheetName val="±◨̭벬"/>
      <sheetName val="FOB발"/>
      <sheetName val="말고개터넑조명전압강하"/>
      <sheetName val="_____pc_________D__Min_pro____2"/>
      <sheetName val="설치 일위대가(46~԰"/>
      <sheetName val="견적을"/>
      <sheetName val="단가최종"/>
      <sheetName val="INTRO.(X)"/>
      <sheetName val="crude.SLAB RE-bar"/>
      <sheetName val="ÃÑÁý°ø_x0000_Ԁ"/>
      <sheetName val="예산내역서(총괄)"/>
      <sheetName val="공제대산출"/>
      <sheetName val="1000 DB구축 부표"/>
      <sheetName val="일위대가(4층원격)"/>
      <sheetName val="PILE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pile bearing capa &amp; arrenge"/>
      <sheetName val="진출철집"/>
      <sheetName val="정류기"/>
      <sheetName val="°ü±Þ³怀厾ꊍ_x0000__xda00_"/>
      <sheetName val="8. _x0005_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하도급선정의뢰ᛅ⼝_x0005_"/>
      <sheetName val="공사별 가중치0"/>
      <sheetName val="기초견적가"/>
      <sheetName val="단가비교표 _계측제어_"/>
      <sheetName val="cp-e1"/>
      <sheetName val="표지1"/>
      <sheetName val="***********************00"/>
      <sheetName val="ELEC"/>
      <sheetName val="48단"/>
      <sheetName val="일 위 대 가 표"/>
      <sheetName val="산출1"/>
      <sheetName val="단위?ὗ␀"/>
      <sheetName val="실頀▀?"/>
      <sheetName val="반송"/>
      <sheetName val="장비내역서"/>
      <sheetName val="주현(해보)"/>
      <sheetName val="pc-tie"/>
      <sheetName val="Code-&gt;No"/>
      <sheetName val="sc0314 Index"/>
      <sheetName val="원가&amp;하도급원가"/>
      <sheetName val="예산조서-신_x0000__x0000__x0005_"/>
      <sheetName val="간접재료비산출표-27-30"/>
      <sheetName val="RM목표&amp;실적"/>
      <sheetName val="경율산정.XLS"/>
      <sheetName val="설계명세서 (장비)"/>
      <sheetName val="2공구하도䴃ᝎ䀁踢"/>
      <sheetName val="2공구하도԰_x0000__x0000__x0000_"/>
      <sheetName val="2공구하도_x0000__x0000_砀㞃"/>
      <sheetName val="2공구하도Ⰰ뱆_x0001_冧"/>
      <sheetName val="견적서갑지연속"/>
      <sheetName val="산출-설비"/>
      <sheetName val="49단_x0005_"/>
      <sheetName val="49단煀"/>
      <sheetName val="J__LOTUS_9605P_BB_C_BD_OUT_YE_2"/>
      <sheetName val="토공A1"/>
      <sheetName val="부분별수량산출(조합기초)"/>
      <sheetName val="전신환매도洸"/>
      <sheetName val="전신환매도永"/>
      <sheetName val="전신환매도欸"/>
      <sheetName val="sum"/>
      <sheetName val="재료비내역서"/>
      <sheetName val="빙100장비사양"/>
      <sheetName val="Piping Cost"/>
      <sheetName val="위치�ᢘ"/>
      <sheetName val="대가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ࠀ᎚"/>
      <sheetName val="Á¤Ⴛêº¹±¸·®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REACTION(US¬_x0000_⑻"/>
      <sheetName val="REACTION(US颬⒅_xdc00_⒅"/>
      <sheetName val="REACTION(USﺬ藕ԯ_x0000_"/>
      <sheetName val="ccd원가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가로등산출서 (작업1)"/>
      <sheetName val="¹è¼±¼³"/>
      <sheetName val="설계예산2"/>
      <sheetName val="48단가"/>
      <sheetName val="LH3 동양시스템"/>
      <sheetName val="교량현황"/>
      <sheetName val="점검_x0000__x0000_"/>
      <sheetName val="단가 산출서(산근#1~#102)"/>
      <sheetName val="철콘"/>
      <sheetName val="말고개터널조명전압강⣓"/>
      <sheetName val="DAF-1"/>
      <sheetName val="F 월별기성수금현황 "/>
      <sheetName val="도급b_balju"/>
      <sheetName val="단위ה_x0000_"/>
      <sheetName val="자재구매"/>
      <sheetName val="관급_File"/>
      <sheetName val="3회기_x0005_"/>
      <sheetName val="의׉_x0000_缀"/>
      <sheetName val="N¬_x0000_"/>
      <sheetName val="외주비"/>
      <sheetName val="2000,9월墠:䟣"/>
      <sheetName val="Á¤»ê¼¼ºÎ¹°·®1_x0000__x0000__x0005__x0000_큀ɞ_x0000__x0000_"/>
      <sheetName val="시운전연료비"/>
      <sheetName val="전등"/>
      <sheetName val="공정율"/>
      <sheetName val="Bld App and perf"/>
      <sheetName val="DESIGN"/>
      <sheetName val="cM9"/>
      <sheetName val="iM1"/>
      <sheetName val="Nand"/>
      <sheetName val="cM9p"/>
      <sheetName val="iM1p"/>
      <sheetName val="Nandp"/>
      <sheetName val="CABLE DATA"/>
      <sheetName val="TTL"/>
      <sheetName val="제2~7호표"/>
      <sheetName val="공사현황"/>
      <sheetName val="수량집계표(배관배선)"/>
      <sheetName val="중기(목록)"/>
      <sheetName val=" 유지관리시스템 구축_중앙처리구역 내역서(ver2.0)."/>
      <sheetName val="원가입력"/>
      <sheetName val="시행후면적"/>
      <sheetName val="재료집계표"/>
      <sheetName val="1차증가원가怀፵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PI壆の"/>
      <sheetName val="C_d"/>
      <sheetName val="DNW"/>
      <sheetName val="생산매출 (4)"/>
      <sheetName val="inputarea_ref"/>
      <sheetName val="Propo萘Ä헾"/>
      <sheetName val="Propo砨Ä硬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6È£㥝〒"/>
      <sheetName val="4.말뚝설계"/>
      <sheetName val="문산방향-교대(A2)"/>
      <sheetName val="수량명세서"/>
      <sheetName val="토공사(slope구간)"/>
      <sheetName val="ÃÑÁ²_x0000_瀀췕嬂"/>
      <sheetName val="ÃÑÁ²_x0000__x0000__x0001_Ԁ"/>
      <sheetName val="광양 3기 유입수"/>
      <sheetName val="토공수량산출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철근집계표"/>
      <sheetName val="여주,이천(명세)"/>
      <sheetName val="J__LOTUS_9605P_BB_C_BD_OUT_YE_3"/>
      <sheetName val="주요량(96)"/>
      <sheetName val="코드일람표2001년10월"/>
      <sheetName val="Opening"/>
      <sheetName val="S鮲"/>
      <sheetName val="항목코드"/>
      <sheetName val="FC-101"/>
      <sheetName val="차단기 BACK DATA"/>
      <sheetName val="물질수지(2011)"/>
      <sheetName val="자재운반단가일람표"/>
      <sheetName val="ÀÌÀüºñ³»¿ª¼堁"/>
      <sheetName val="°©Ál"/>
      <sheetName val="상시"/>
      <sheetName val="주요자재단가"/>
      <sheetName val="6È£헾⽴"/>
      <sheetName val="배명(단가)"/>
      <sheetName val="°¡·Îµî⸀朋ԯ"/>
      <sheetName val="wtdb"/>
      <sheetName val="동결보온"/>
      <sheetName val="자재집계표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증감대쀀"/>
      <sheetName val="LV data"/>
      <sheetName val="PROJECT"/>
      <sheetName val="1 OF 9"/>
      <sheetName val="h-013211-2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오존실배관내역"/>
      <sheetName val="입찰내역 발주처 양식"/>
      <sheetName val="TOWER 12TON"/>
      <sheetName val="TOWER 10TON"/>
      <sheetName val="A_x0005_þ"/>
      <sheetName val="잡철단가대비"/>
      <sheetName val="3F"/>
      <sheetName val="2002하반기노_x0003__x0008__x000d_"/>
      <sheetName val="_x0000__x0003__x0000__x0004__x0000__x0007__x0000__x0006_"/>
      <sheetName val="검사조堀"/>
      <sheetName val="내역_ver1.0"/>
      <sheetName val="역T형교대舨&quot;헾⾪_x0005__x0000_"/>
      <sheetName val="배출수지B"/>
      <sheetName val="1_설계조건1"/>
      <sheetName val="5호광장_(만점)1"/>
      <sheetName val="인천국제_(만점)_(2)1"/>
      <sheetName val="외주대비_-석축1"/>
      <sheetName val="외주대비-구조물_(2)1"/>
      <sheetName val="견적표지_(3)1"/>
      <sheetName val="단면_(2)1"/>
      <sheetName val="설_계1"/>
      <sheetName val="Sheet1_(2)1"/>
      <sheetName val="IMP_(REACTOR)1"/>
      <sheetName val="1_설계기준1"/>
      <sheetName val="토공_total"/>
      <sheetName val="BOX_본체"/>
      <sheetName val="소포내역_(2)"/>
      <sheetName val="평가자13"/>
      <sheetName val="기본입력"/>
      <sheetName val="½Å±ÔÇ_x0000__x0000_Ā"/>
      <sheetName val="»êÃâ⢀㒁氀㒁"/>
      <sheetName val="기성내역서(토목)"/>
      <sheetName val="준공갑지"/>
      <sheetName val="기계단가"/>
      <sheetName val="1.관로"/>
      <sheetName val="직접경비"/>
      <sheetName val="A공구"/>
      <sheetName val="5.개인보호구지급"/>
      <sheetName val="표준품명,속성항목"/>
      <sheetName val="시실누(모) "/>
      <sheetName val="2.단면가정 "/>
      <sheetName val="__Nara_bio_server__e__LOTUS_9_2"/>
      <sheetName val="노임표"/>
      <sheetName val="원가_내역(명세)"/>
      <sheetName val="[YES.XLS][YES.XLS]A__9701A__146"/>
      <sheetName val="[YES.XLS][YES.XLS]A__9701A_O_79"/>
      <sheetName val="[YES.XLS][YES.XLS]A__9701A_O_61"/>
      <sheetName val="[YES.XLS][YES.XLS]A__9701A_O_52"/>
      <sheetName val="[YES.XLS][YES.XLS]A__9701A_O_50"/>
      <sheetName val="[YES.XLS][YES.XLS]A__9701A_O_46"/>
      <sheetName val="[YES.XLS][YES.XLS]A__9701A_O_47"/>
      <sheetName val="[YES.XLS][YES.XLS]A__9701A_O_48"/>
      <sheetName val="[YES.XLS][YES.XLS]A__9701A_O_49"/>
      <sheetName val="[YES.XLS][YES.XLS]A__9701A_O_56"/>
      <sheetName val="[YES.XLS][YES.XLS]A__9701A_O_51"/>
      <sheetName val="[YES.XLS][YES.XLS]A__9701A_O_54"/>
      <sheetName val="[YES.XLS][YES.XLS]A__9701A_O_53"/>
      <sheetName val="[YES.XLS][YES.XLS]A__9701A_O_55"/>
      <sheetName val="[YES.XLS][YES.XLS]A__9701A_O_59"/>
      <sheetName val="[YES.XLS][YES.XLS]A__9701A_O_60"/>
      <sheetName val="[YES.XLS][YES.XLS]A__9701A_O_57"/>
      <sheetName val="[YES.XLS][YES.XLS]A__9701A_O_58"/>
      <sheetName val="[YES.XLS][YES.XLS]A__9701A_O_62"/>
      <sheetName val="[YES.XLS][YES.XLS]A__9701A_O_64"/>
      <sheetName val="[YES.XLS][YES.XLS]A__9701A_O_66"/>
      <sheetName val="[YES.XLS][YES.XLS]A__9701A_O_63"/>
      <sheetName val="[YES.XLS][YES.XLS]A__9701A_O_65"/>
      <sheetName val="[YES.XLS][YES.XLS]A__9701A_O_71"/>
      <sheetName val="[YES.XLS][YES.XLS]A__9701A_O_67"/>
      <sheetName val="[YES.XLS][YES.XLS]A__9701A_O_68"/>
      <sheetName val="[YES.XLS][YES.XLS]A__9701A_O_69"/>
      <sheetName val="[YES.XLS][YES.XLS]A__9701A_O_70"/>
      <sheetName val="[YES.XLS][YES.XLS]A__9701A_O_73"/>
      <sheetName val="[YES.XLS][YES.XLS]A__9701A_O_74"/>
      <sheetName val="[YES.XLS][YES.XLS]A__9701A_O_72"/>
      <sheetName val="[YES.XLS][YES.XLS]A__9701A_O_75"/>
      <sheetName val="[YES.XLS][YES.XLS]A__9701A_O_78"/>
      <sheetName val="[YES.XLS][YES.XLS]A__9701A_O_76"/>
      <sheetName val="[YES.XLS][YES.XLS]A__9701A_O_77"/>
      <sheetName val="[YES.XLS][YES.XLS]A__9701A_O_80"/>
      <sheetName val="[YES.XLS][YES.XLS]A__9701A_O_85"/>
      <sheetName val="[YES.XLS][YES.XLS]A__9701A_O_81"/>
      <sheetName val="[YES.XLS][YES.XLS]A__9701A_O_82"/>
      <sheetName val="[YES.XLS][YES.XLS]A__9701A_O_83"/>
      <sheetName val="[YES.XLS][YES.XLS]A__9701A_O_84"/>
      <sheetName val="[YES.XLS][YES.XLS]A__9701A_O_86"/>
      <sheetName val="[YES.XLS][YES.XLS]A__9701A_O_88"/>
      <sheetName val="[YES.XLS][YES.XLS]A__9701A_O_87"/>
      <sheetName val="[YES.XLS][YES.XLS]A__9701A_O_89"/>
      <sheetName val="[YES.XLS][YES.XLS]A__9701A_O_90"/>
      <sheetName val="[YES.XLS][YES.XLS]A__9701A_O_91"/>
      <sheetName val="[YES.XLS][YES.XLS]A__9701A_O_92"/>
      <sheetName val="[YES.XLS][YES.XLS]A__9701A_O_98"/>
      <sheetName val="[YES.XLS][YES.XLS]A__9701A_O_93"/>
      <sheetName val="[YES.XLS][YES.XLS]A__9701A_O_94"/>
      <sheetName val="[YES.XLS][YES.XLS]A__9701A_O_96"/>
      <sheetName val="[YES.XLS][YES.XLS]A__9701A_O_95"/>
      <sheetName val="[YES.XLS][YES.XLS]A__9701A_O_97"/>
      <sheetName val="[YES.XLS][YES.XLS]A__9701A__101"/>
      <sheetName val="[YES.XLS][YES.XLS]A__9701A_O_99"/>
      <sheetName val="[YES.XLS][YES.XLS]A__9701A__100"/>
      <sheetName val="[YES.XLS][YES.XLS]A__9701A__102"/>
      <sheetName val="[YES.XLS][YES.XLS]A__9701A__103"/>
      <sheetName val="[YES.XLS][YES.XLS]A__9701A__104"/>
      <sheetName val="[YES.XLS][YES.XLS]A__9701A__105"/>
      <sheetName val="[YES.XLS][YES.XLS]A__9701A__107"/>
      <sheetName val="[YES.XLS][YES.XLS]A__9701A__106"/>
      <sheetName val="[YES.XLS][YES.XLS]A__9701A__109"/>
      <sheetName val="[YES.XLS][YES.XLS]A__9701A__108"/>
      <sheetName val="[YES.XLS][YES.XLS]A__9701A__110"/>
      <sheetName val="[YES.XLS][YES.XLS]A__9701A__114"/>
      <sheetName val="[YES.XLS][YES.XLS]A__9701A__113"/>
      <sheetName val="[YES.XLS][YES.XLS]A__9701A__111"/>
      <sheetName val="[YES.XLS][YES.XLS]A__9701A__112"/>
      <sheetName val="[YES.XLS][YES.XLS]A__9701A__115"/>
      <sheetName val="[YES.XLS][YES.XLS]A__9701A__117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5"/>
      <sheetName val="[YES.XLS][YES.XLS]A__9701A__126"/>
      <sheetName val="[YES.XLS][YES.XLS]A__9701A__124"/>
      <sheetName val="[YES.XLS][YES.XLS]A__9701A__127"/>
      <sheetName val="[YES.XLS][YES.XLS]A__9701A__130"/>
      <sheetName val="[YES.XLS][YES.XLS]A__9701A__131"/>
      <sheetName val="[YES.XLS][YES.XLS]A__9701A__128"/>
      <sheetName val="[YES.XLS][YES.XLS]A__9701A__129"/>
      <sheetName val="[YES.XLS][YES.XLS]A__9701A__132"/>
      <sheetName val="[YES.XLS][YES.XLS]A__9701A__134"/>
      <sheetName val="[YES.XLS][YES.XLS]A__9701A__133"/>
      <sheetName val="[YES.XLS][YES.XLS]A__9701A__135"/>
      <sheetName val="[YES.XLS][YES.XLS]A__9701A__140"/>
      <sheetName val="[YES.XLS][YES.XLS]A__9701A__136"/>
      <sheetName val="[YES.XLS][YES.XLS]A__9701A__137"/>
      <sheetName val="[YES.XLS][YES.XLS]A__9701A__138"/>
      <sheetName val="[YES.XLS][YES.XLS]A__9701A__139"/>
      <sheetName val="[YES.XLS][YES.XLS]A__9701A__141"/>
      <sheetName val="[YES.XLS][YES.XLS]A__9701A__144"/>
      <sheetName val="[YES.XLS][YES.XLS]A__9701A__142"/>
      <sheetName val="[YES.XLS][YES.XLS]A__9701A__143"/>
      <sheetName val="[YES.XLS][YES.XLS]A__9701A__145"/>
      <sheetName val="[YES.XLS][YES.XLS]A__9701A__148"/>
      <sheetName val="[YES.XLS][YES.XLS]A__9701A__147"/>
      <sheetName val="[YES.XLS][YES.XLS]A__9701A__149"/>
      <sheetName val="[YES.XLS][YES.XLS]A__9701A__150"/>
      <sheetName val="용수개거 내역수량집계표"/>
      <sheetName val="정산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2공구沈4"/>
      <sheetName val="2공구軰_x0014_"/>
      <sheetName val="2공구鉐_x001e_"/>
      <sheetName val="2공구_x001e_"/>
      <sheetName val="2공구議_x001e_"/>
      <sheetName val="2공구滘C"/>
      <sheetName val="2공구_x0005__x0000_"/>
      <sheetName val="기계경비(땭⽀_x0005__x0000_"/>
      <sheetName val="2공구爘7"/>
      <sheetName val="기계경비(_x0005__x0000__x0000_"/>
      <sheetName val="2공구焸F"/>
      <sheetName val="2공구瀨B"/>
      <sheetName val="일위대가(동대문운동장별관)"/>
      <sheetName val="2공구滘0"/>
      <sheetName val="전기_원가계산서"/>
      <sheetName val="원가계산서_(총괄)1"/>
      <sheetName val="원가계산서_(건축)1"/>
      <sheetName val="CABLE_SIZE-3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AS포장복구_1"/>
      <sheetName val="_상부공통집계(총괄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인건비_1"/>
      <sheetName val="BSD_(2)1"/>
      <sheetName val="임시급식_(2)1"/>
      <sheetName val="unit_41"/>
      <sheetName val="Summary_Sheets1"/>
      <sheetName val="2000,9월_일위1"/>
      <sheetName val="설산1_나1"/>
      <sheetName val="현장관리비_1"/>
      <sheetName val="전차선로_물량표1"/>
      <sheetName val="96보완계획7_121"/>
      <sheetName val="2F_회의실견적(5_14_일대)1"/>
      <sheetName val="ITB_COST1"/>
      <sheetName val="3_공통공사대비1"/>
      <sheetName val="90_03실행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제수변 수량집계표(보통)"/>
      <sheetName val="적용2_x0000__x0000_ヸ"/>
      <sheetName val="ÃÑÁý°缸-罼"/>
      <sheetName val="ÀÏ¹Ýו_x0000_缀_x0000_"/>
      <sheetName val="ASCEandUBC"/>
      <sheetName val="부하리스트"/>
      <sheetName val="1.8 Cable(설명)-IEC"/>
      <sheetName val="1.8.2 전력간선 굵기"/>
      <sheetName val="Site E㽟Ĵ_x0000__x0000_䗐ଌ⃤"/>
      <sheetName val="부대단위수량"/>
      <sheetName val="단위량당중기사용료"/>
      <sheetName val="영구_x0000__x0000_Ԁ"/>
      <sheetName val="공㣨_x0017_"/>
      <sheetName val="의왕¹_x0000_"/>
      <sheetName val="01노임적용기준"/>
      <sheetName val="A__PROJECT________HWP_HWP_DF9_2"/>
      <sheetName val="A__PROJECT________HWP_HWP_DF9_3"/>
      <sheetName val="2원료가나다."/>
      <sheetName val="단위중기"/>
      <sheetName val="부안변전"/>
      <sheetName val="외"/>
      <sheetName val="각종단가"/>
      <sheetName val="2004,상노임"/>
      <sheetName val="정의"/>
      <sheetName val="제¬_x0000_"/>
      <sheetName val="발주설계서(Á_x0000_Ԁ"/>
      <sheetName val="22전선(P)"/>
      <sheetName val="22전선(L)"/>
      <sheetName val="22전선(R)"/>
      <sheetName val="적용표"/>
      <sheetName val="보활"/>
      <sheetName val="필렛용접표"/>
      <sheetName val="공정집계"/>
      <sheetName val="토류판설치(t=60)"/>
      <sheetName val="특2호하천산근"/>
      <sheetName val="특2호부관하천산근"/>
      <sheetName val="일반수량산출"/>
      <sheetName val="배수공집계표"/>
      <sheetName val="5.À_xdcc0_脹¿"/>
      <sheetName val="5.À_x0000__x0000__x0005_"/>
      <sheetName val="5.À贠脹¿"/>
      <sheetName val="검사조_xd800_"/>
      <sheetName val="전산소모"/>
      <sheetName val="유첨#ᰖ"/>
      <sheetName val="SUS"/>
      <sheetName val="금액내역㠀"/>
      <sheetName val="계약ITEM"/>
      <sheetName val="제원.浨+닑⽟"/>
      <sheetName val="제원.닑⼣_x0005__x0000_"/>
      <sheetName val="2006기계䈌ᅪ԰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적용단가표"/>
      <sheetName val="인餀떘ԯ"/>
      <sheetName val="노무산_x0000__x0000_"/>
      <sheetName val="RH-BEAM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97"/>
      <sheetName val="L1"/>
      <sheetName val="토공 토적표"/>
      <sheetName val="N᠀旸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°ø»ç¿ø°¡°èÊŬ䄘᳖"/>
      <sheetName val="N淓Ⲧ"/>
      <sheetName val="Nⷓ剆"/>
      <sheetName val="Nﺚ郕"/>
      <sheetName val="N렷"/>
      <sheetName val="SLAB&quot;1_x0000_"/>
      <sheetName val="교량"/>
      <sheetName val="반응조"/>
      <sheetName val="N렀"/>
      <sheetName val="室内汇总"/>
      <sheetName val="공정집계_국별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___________________7__________2"/>
      <sheetName val="�᱓"/>
      <sheetName val="일위대가집계"/>
      <sheetName val="역사이펀평균높이"/>
      <sheetName val="발주설계서(당초_x0000_"/>
      <sheetName val="일위대_x0000__x0000_Ԁ_x0000_퀀"/>
      <sheetName val="일위대_x0000__x0000_Ԁ_x0000_耀"/>
      <sheetName val="전산.평가대상자용"/>
      <sheetName val="배점표"/>
      <sheetName val="물량표S"/>
      <sheetName val="수배전반"/>
      <sheetName val="일위목_x0000__x0000_Ā"/>
      <sheetName val="3차토목내역"/>
      <sheetName val="난간벽단위"/>
      <sheetName val="작업일보"/>
      <sheetName val="우수맨홀공_x0000__x0000__x0005__x0000_틀"/>
      <sheetName val="1련,2련"/>
      <sheetName val="단가대_x0000__x0000_"/>
      <sheetName val="토목내역 (2)"/>
      <sheetName val="사능~금곡간 신(1)"/>
      <sheetName val="RCMinput"/>
      <sheetName val="검_x0000__x0000_"/>
      <sheetName val="몰탈_xd801_䩭頁฾"/>
      <sheetName val="싱가폴(실지급+인상율)"/>
      <sheetName val="단가일람표"/>
      <sheetName val="품셈단가"/>
      <sheetName val="④애자"/>
      <sheetName val="산출기준"/>
      <sheetName val="2회Ⴜ᧢_x0000_"/>
      <sheetName val="2회ゼᦏ_x0000_"/>
      <sheetName val="2회ゼ彎⸂"/>
      <sheetName val="목재동바리"/>
      <sheetName val="Shee0_x0000_"/>
      <sheetName val="Shee0_x0000_"/>
      <sheetName val="Shee0_x0000_瀀"/>
      <sheetName val="Shee䀀뽶萂"/>
      <sheetName val="4-1.공통가설공사"/>
      <sheetName val="설계내역서(남한강)"/>
      <sheetName val="설계내역서(북한강)"/>
      <sheetName val="부표총괄표"/>
      <sheetName val="급수"/>
      <sheetName val="공량산출근거서"/>
      <sheetName val="정부노임"/>
      <sheetName val="내역서-2"/>
      <sheetName val="[YES.XLS][YES.XLS]A__9701A__151"/>
      <sheetName val="임시급식 Ϛ_x0000_퀀"/>
      <sheetName val="임시급식 ˚_x0000_퀀"/>
      <sheetName val="가드레일산_x0000_"/>
      <sheetName val="하도급선정의뢰1_x0000__x0000_∪㾉_x0001_"/>
      <sheetName val="하도급선정의뢰踰1_x0000__x0000_∪㾉_x0001_"/>
      <sheetName val="Summary S˨_x0000_ꀀ턂"/>
      <sheetName val="Summary Sȑ"/>
      <sheetName val="I一般쌂"/>
      <sheetName val="금리༴"/>
      <sheetName val="금리䀀ㅫ"/>
      <sheetName val="국민연금표"/>
      <sheetName val="[YES.XLS][YES.XLS][YES.XLS]_Y_2"/>
      <sheetName val="[YES.XLS]갑지(쐂饣/"/>
      <sheetName val="[YES.XLS]갑지(쐃/"/>
      <sheetName val="[YES.XLS]갑지(쐎/"/>
      <sheetName val="[YES.XLS]하도급선정의뢰佘/ߍ恽⿹_x0000_"/>
      <sheetName val="[YES.XLS][YES.XLS][YES.XLS]_Y_3"/>
      <sheetName val="[YES.XLS][YES.XLS][YES.XLS]_Y_4"/>
      <sheetName val="°¡¿ÁÁ¶¸印_x001d_厼_x001d_닑⾅_x0005_"/>
      <sheetName val="°¡¿ÁÁ¶¸印厼닑⽙_x0005_"/>
      <sheetName val="°¡¿ÁÁ¶¸壸ď닑⿼_x0005__x0000_"/>
      <sheetName val="98԰_x0000__x0000__x0000_"/>
      <sheetName val="OPT"/>
      <sheetName val="SV"/>
      <sheetName val="贝계"/>
      <sheetName val="장산출"/>
      <sheetName val="蘁구청"/>
      <sheetName val="舘서3이설"/>
      <sheetName val="가표"/>
      <sheetName val="ﶀ재력정리"/>
      <sheetName val="리사무소"/>
      <sheetName val="축"/>
      <sheetName val="䃁¦¾Ï"/>
      <sheetName val="褑기터파기"/>
      <sheetName val="螐  재"/>
      <sheetName val="1.기타원가(BA)"/>
      <sheetName val="1.손익(CP)"/>
      <sheetName val="1.기타(CP)"/>
      <sheetName val="°ßÀ¬_x0000_Ԁ"/>
      <sheetName val="°ßÀ悬␣"/>
      <sheetName val="LINE_LIST"/>
      <sheetName val="안_x0000__x0000__x0000_"/>
      <sheetName val="__Hjpark_c_HLOTUS_9801J_OUT_Y_2"/>
      <sheetName val="A________________________1____2"/>
      <sheetName val="[YES.XLS]J__TEAM_5_9611_OUT_Y_2"/>
      <sheetName val="A__KANG_HWP_HWP_DF98513_PROJE_2"/>
      <sheetName val="수량산근(출력X)"/>
      <sheetName val="표준화수량집계표(출력X)"/>
      <sheetName val="품셈총괄(출력X)"/>
      <sheetName val="관급총_x0010_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WELDING"/>
      <sheetName val="BOM"/>
      <sheetName val="전 기"/>
      <sheetName val="내역서_(2)1"/>
      <sheetName val="6PILE__(돌출)1"/>
      <sheetName val="º¹±¸·®»êÁ¤_¹×_Àü¿ëÈ¸¼±_»ç¿ë1"/>
      <sheetName val="4¿ù_½ÇÀûÃßÁ¤(°ÇÃà+Åä¸ñ)1"/>
      <sheetName val="4¿ù_½ÇÀûÃßÁ¤(°ÇÃà)1"/>
      <sheetName val="EQUIPMENT_-21"/>
      <sheetName val="빌딩_안내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3련_BOX1"/>
      <sheetName val="노원열병합__건축공사기성내역서1"/>
      <sheetName val="화재_탐지_설비1"/>
      <sheetName val="______________________________2"/>
      <sheetName val="별표1"/>
      <sheetName val="°ø»çºñ¿¹»ê¼­_x0000__x0000__x0000__x0000_Ā_x0000__x0000__x0000_"/>
      <sheetName val="[YES.XLS]J__TEAM_5_9611_OUT_Y_3"/>
      <sheetName val="__Ehlee_JJ_2_KANG_HWP_HWP_DF9_2"/>
      <sheetName val="형상"/>
      <sheetName val="지표"/>
      <sheetName val="INPUT-DATA"/>
      <sheetName val="연砀⪜︀"/>
      <sheetName val="연ࠀᢝ䰀"/>
      <sheetName val="구조물공1"/>
      <sheetName val="바.한일양산"/>
      <sheetName val="제2~4호표"/>
      <sheetName val="2-나.물가조사서"/>
      <sheetName val="양식0201"/>
      <sheetName val="현장명"/>
      <sheetName val="MSS 2"/>
      <sheetName val="AV시스템"/>
      <sheetName val="98N興Í헾"/>
      <sheetName val="°¡¿ÁÁ¶¸í¿_x0000__x0000_Ǡ_x0000_⿰"/>
      <sheetName val="96보완계획7._x0010__x0000_"/>
      <sheetName val="4¿ù ½ÇÀûÃßÁ¤(°ÇÃà_x0010__x0000_ꄘৢ׃⽩"/>
      <sheetName val="D__________01_______2_______0_2"/>
      <sheetName val="[YES.XLS][YES.XLS]01______00__2"/>
      <sheetName val="[YES.XLS][YES.XLS]01______00__3"/>
      <sheetName val="소요자재명_x0000__x0000_"/>
      <sheetName val="단가산출(T)"/>
      <sheetName val="발주설계서(당냇轔"/>
      <sheetName val="노집"/>
      <sheetName val="Á¤»ê¼¼ºÎ¹°·®1Â÷º닑⽶_x0005__x0000_"/>
      <sheetName val="REACTION(USE평시曐"/>
      <sheetName val="REACTION(USE평시沈"/>
      <sheetName val="출급증"/>
      <sheetName val="표지_(2ၒ"/>
      <sheetName val="견적보고"/>
      <sheetName val="master"/>
      <sheetName val="fs"/>
      <sheetName val="³ëÀ_x0000__x0000__x0000__x0000__x0000_"/>
      <sheetName val="8. 안扬U员"/>
      <sheetName val="금액_x0000__x0000_鱀"/>
      <sheetName val="금액׃⼷_x0000_"/>
      <sheetName val="통신원가"/>
      <sheetName val="99차량"/>
      <sheetName val="Nè_x0000_"/>
      <sheetName val="__192_168_0_210_LOTUS_9605P_B_2"/>
      <sheetName val="견적1"/>
      <sheetName val="신호등신출서 (작업1)"/>
      <sheetName val="육교등산출서(작업1)"/>
      <sheetName val="앵커(3안)"/>
      <sheetName val="변경집계표"/>
      <sheetName val="세금자료"/>
      <sheetName val="설계서(본관)"/>
      <sheetName val="맨홀(2~4)"/>
      <sheetName val="근로자자료입력"/>
      <sheetName val="우수공집계"/>
      <sheetName val="Macro(전기)"/>
      <sheetName val="3.사업추진현황(나~사.공사추진현황)"/>
      <sheetName val="_____________DATABANK_2000____2"/>
      <sheetName val="______C________DATABANK_2000__2"/>
      <sheetName val="기본1"/>
      <sheetName val="수정일위대가"/>
      <sheetName val="철물"/>
      <sheetName val="시멘트 모래 수량산출"/>
      <sheetName val="¿¹Á¤(3_x0000_"/>
      <sheetName val="¿¹Á¤(3洀"/>
      <sheetName val="일위대가표-2"/>
      <sheetName val="수정계획3"/>
      <sheetName val="포장(수량)-관로부"/>
      <sheetName val="사업부구분코드"/>
      <sheetName val="ÀÌÀüºñ³»¿ª¼洂"/>
      <sheetName val="13.노임단가"/>
      <sheetName val="중기상_x0000_"/>
      <sheetName val="노무비계"/>
      <sheetName val="소ࠅ▋頀"/>
      <sheetName val="공사֨_x0000_缀"/>
      <sheetName val="TRE TABL_x0000_"/>
      <sheetName val="페이징 배관배선"/>
      <sheetName val="실행내역서(DCU)"/>
      <sheetName val="SCH"/>
      <sheetName val="우수총괄수량집계표"/>
      <sheetName val="설계예산"/>
      <sheetName val="총괄_x0000__x0000_Ԁ"/>
      <sheetName val="수문_x0000__x0000_"/>
      <sheetName val="설계예산서(2_소천우회토목)"/>
      <sheetName val="채권연령분석"/>
      <sheetName val="분양가"/>
      <sheetName val="1.2.1 마루높이결정"/>
      <sheetName val="중기산출근거기초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/>
      <sheetData sheetId="655"/>
      <sheetData sheetId="656"/>
      <sheetData sheetId="657"/>
      <sheetData sheetId="658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/>
      <sheetData sheetId="690"/>
      <sheetData sheetId="69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/>
      <sheetData sheetId="891" refreshError="1"/>
      <sheetData sheetId="892" refreshError="1"/>
      <sheetData sheetId="893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/>
      <sheetData sheetId="985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/>
      <sheetData sheetId="1004" refreshError="1"/>
      <sheetData sheetId="1005" refreshError="1"/>
      <sheetData sheetId="1006"/>
      <sheetData sheetId="1007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/>
      <sheetData sheetId="1570" refreshError="1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/>
      <sheetData sheetId="2987"/>
      <sheetData sheetId="2988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/>
      <sheetData sheetId="3063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 refreshError="1"/>
      <sheetData sheetId="3345"/>
      <sheetData sheetId="3346" refreshError="1"/>
      <sheetData sheetId="3347" refreshError="1"/>
      <sheetData sheetId="3348"/>
      <sheetData sheetId="3349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 refreshError="1"/>
      <sheetData sheetId="3386"/>
      <sheetData sheetId="3387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/>
      <sheetData sheetId="3397"/>
      <sheetData sheetId="3398"/>
      <sheetData sheetId="3399"/>
      <sheetData sheetId="3400"/>
      <sheetData sheetId="3401"/>
      <sheetData sheetId="3402" refreshError="1"/>
      <sheetData sheetId="3403"/>
      <sheetData sheetId="3404"/>
      <sheetData sheetId="3405"/>
      <sheetData sheetId="3406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 refreshError="1"/>
      <sheetData sheetId="3420"/>
      <sheetData sheetId="3421"/>
      <sheetData sheetId="3422"/>
      <sheetData sheetId="3423"/>
      <sheetData sheetId="3424"/>
      <sheetData sheetId="3425" refreshError="1"/>
      <sheetData sheetId="3426" refreshError="1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/>
      <sheetData sheetId="3677"/>
      <sheetData sheetId="3678"/>
      <sheetData sheetId="3679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/>
      <sheetData sheetId="3759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/>
      <sheetData sheetId="3967"/>
      <sheetData sheetId="3968"/>
      <sheetData sheetId="3969"/>
      <sheetData sheetId="3970"/>
      <sheetData sheetId="3971" refreshError="1"/>
      <sheetData sheetId="3972" refreshError="1"/>
      <sheetData sheetId="3973" refreshError="1"/>
      <sheetData sheetId="3974" refreshError="1"/>
      <sheetData sheetId="3975"/>
      <sheetData sheetId="3976" refreshError="1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/>
      <sheetData sheetId="4403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/>
      <sheetData sheetId="4441" refreshError="1"/>
      <sheetData sheetId="4442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/>
      <sheetData sheetId="4647"/>
      <sheetData sheetId="4648"/>
      <sheetData sheetId="4649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/>
      <sheetData sheetId="4661"/>
      <sheetData sheetId="4662" refreshError="1"/>
      <sheetData sheetId="4663" refreshError="1"/>
      <sheetData sheetId="4664" refreshError="1"/>
      <sheetData sheetId="4665"/>
      <sheetData sheetId="4666"/>
      <sheetData sheetId="4667"/>
      <sheetData sheetId="4668" refreshError="1"/>
      <sheetData sheetId="4669" refreshError="1"/>
      <sheetData sheetId="4670" refreshError="1"/>
      <sheetData sheetId="467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/>
      <sheetData sheetId="4727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/>
      <sheetData sheetId="4743"/>
      <sheetData sheetId="4744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/>
      <sheetData sheetId="4757"/>
      <sheetData sheetId="4758"/>
      <sheetData sheetId="4759" refreshError="1"/>
      <sheetData sheetId="4760" refreshError="1"/>
      <sheetData sheetId="4761"/>
      <sheetData sheetId="4762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 refreshError="1"/>
      <sheetData sheetId="4897" refreshError="1"/>
      <sheetData sheetId="4898"/>
      <sheetData sheetId="4899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/>
      <sheetData sheetId="4941"/>
      <sheetData sheetId="4942" refreshError="1"/>
      <sheetData sheetId="4943" refreshError="1"/>
      <sheetData sheetId="4944" refreshError="1"/>
      <sheetData sheetId="4945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/>
      <sheetData sheetId="4956" refreshError="1"/>
      <sheetData sheetId="4957"/>
      <sheetData sheetId="4958" refreshError="1"/>
      <sheetData sheetId="4959" refreshError="1"/>
      <sheetData sheetId="4960"/>
      <sheetData sheetId="4961" refreshError="1"/>
      <sheetData sheetId="4962" refreshError="1"/>
      <sheetData sheetId="4963" refreshError="1"/>
      <sheetData sheetId="4964" refreshError="1"/>
      <sheetData sheetId="4965"/>
      <sheetData sheetId="4966"/>
      <sheetData sheetId="4967" refreshError="1"/>
      <sheetData sheetId="4968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/>
      <sheetData sheetId="5113" refreshError="1"/>
      <sheetData sheetId="5114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/>
      <sheetData sheetId="5136"/>
      <sheetData sheetId="5137" refreshError="1"/>
      <sheetData sheetId="5138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/>
      <sheetData sheetId="5183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/>
      <sheetData sheetId="5315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/>
      <sheetData sheetId="5445"/>
      <sheetData sheetId="5446"/>
      <sheetData sheetId="5447" refreshError="1"/>
      <sheetData sheetId="5448"/>
      <sheetData sheetId="5449" refreshError="1"/>
      <sheetData sheetId="5450"/>
      <sheetData sheetId="545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/>
      <sheetData sheetId="5552" refreshError="1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/>
      <sheetData sheetId="5657"/>
      <sheetData sheetId="5658"/>
      <sheetData sheetId="5659"/>
      <sheetData sheetId="5660" refreshError="1"/>
      <sheetData sheetId="5661" refreshError="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/>
      <sheetData sheetId="5713" refreshError="1"/>
      <sheetData sheetId="5714" refreshError="1"/>
      <sheetData sheetId="5715" refreshError="1"/>
      <sheetData sheetId="5716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/>
      <sheetData sheetId="5793" refreshError="1"/>
      <sheetData sheetId="5794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/>
      <sheetData sheetId="5802"/>
      <sheetData sheetId="5803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/>
      <sheetData sheetId="6245"/>
      <sheetData sheetId="6246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/>
      <sheetData sheetId="6269"/>
      <sheetData sheetId="6270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/>
      <sheetData sheetId="6299"/>
      <sheetData sheetId="6300"/>
      <sheetData sheetId="6301"/>
      <sheetData sheetId="6302" refreshError="1"/>
      <sheetData sheetId="6303" refreshError="1"/>
      <sheetData sheetId="6304" refreshError="1"/>
      <sheetData sheetId="6305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/>
      <sheetData sheetId="6321" refreshError="1"/>
      <sheetData sheetId="6322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/>
      <sheetData sheetId="6343"/>
      <sheetData sheetId="6344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/>
      <sheetData sheetId="6363"/>
      <sheetData sheetId="6364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/>
      <sheetData sheetId="6388"/>
      <sheetData sheetId="6389"/>
      <sheetData sheetId="6390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/>
      <sheetData sheetId="6415"/>
      <sheetData sheetId="6416"/>
      <sheetData sheetId="6417"/>
      <sheetData sheetId="6418" refreshError="1"/>
      <sheetData sheetId="6419" refreshError="1"/>
      <sheetData sheetId="6420" refreshError="1"/>
      <sheetData sheetId="642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단면 (2)"/>
      <sheetName val="간선계산"/>
      <sheetName val="박기사-면벽"/>
      <sheetName val="woo(mac)"/>
      <sheetName val="일위대가(목록)"/>
      <sheetName val="재료비"/>
      <sheetName val="1.설계조건"/>
      <sheetName val="교각1"/>
      <sheetName val="B부대공"/>
      <sheetName val="DATA 입력란"/>
      <sheetName val="일위"/>
      <sheetName val="포장복구집계"/>
      <sheetName val="조건표 (2)"/>
      <sheetName val="퍼스트"/>
      <sheetName val="전체"/>
      <sheetName val="진주방향"/>
      <sheetName val="1공구산출내역서"/>
      <sheetName val="Sheet1 (2)"/>
      <sheetName val="암거공"/>
      <sheetName val="INPUT"/>
      <sheetName val="지급자재"/>
      <sheetName val="입찰안"/>
      <sheetName val="단위수량"/>
      <sheetName val="단가비교"/>
      <sheetName val="설계"/>
      <sheetName val="주형"/>
      <sheetName val="집계표"/>
      <sheetName val="조건표"/>
      <sheetName val="단면설계"/>
      <sheetName val="안정검토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guard(mac)"/>
      <sheetName val="토 적 표"/>
      <sheetName val="공통가설"/>
      <sheetName val="교각1"/>
      <sheetName val="일위대가(목록)"/>
      <sheetName val="재료비"/>
      <sheetName val="통합"/>
    </sheetNames>
    <sheetDataSet>
      <sheetData sheetId="0" refreshError="1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put"/>
      <sheetName val="1.2.제원"/>
      <sheetName val="3.하중계산"/>
      <sheetName val="4.1.안정검토"/>
      <sheetName val="4.2.안정검토"/>
      <sheetName val="5.1.단면력"/>
      <sheetName val="5.4.하중조합"/>
      <sheetName val="5.5.스프링"/>
      <sheetName val="7.부재검토"/>
      <sheetName val="6.단면력도"/>
      <sheetName val="8.1.기초검토용 부재력(1)"/>
      <sheetName val="8.2.기초검토용부재력(2)"/>
      <sheetName val="8.3.기초단면력(파일)입"/>
      <sheetName val="8.4.SD30 (2)"/>
      <sheetName val="9.SHOE"/>
      <sheetName val="10.낙교방지"/>
      <sheetName val="횡방향구속"/>
      <sheetName val="직접기초설계(교대부)"/>
      <sheetName val="하중계산"/>
      <sheetName val="1.설계조건"/>
    </sheetNames>
    <sheetDataSet>
      <sheetData sheetId="0" refreshError="1"/>
      <sheetData sheetId="1" refreshError="1">
        <row r="1">
          <cell r="N1">
            <v>240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Macro(전선)"/>
      <sheetName val="ⴭⴭⴭⴭ"/>
      <sheetName val="일위대가"/>
      <sheetName val="SLAB&quot;1&quot;"/>
      <sheetName val="내역"/>
      <sheetName val="말뚝지지력산정"/>
      <sheetName val="데이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  <sheetName val="INPUT(덕도방향-시점)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설계조건"/>
      <sheetName val="전차선로 물량표"/>
      <sheetName val="COST"/>
      <sheetName val="자재단가비교표"/>
      <sheetName val="ITEM"/>
      <sheetName val="터널조도"/>
      <sheetName val="INPUT"/>
      <sheetName val="전기"/>
      <sheetName val="기별(종합)"/>
      <sheetName val="조도계산서"/>
      <sheetName val="공사비예산서(토목분)"/>
      <sheetName val="손익분석"/>
      <sheetName val="공통가설"/>
      <sheetName val="정부노임단가"/>
      <sheetName val="단가비교표"/>
      <sheetName val="포장복구집계"/>
      <sheetName val="COPING"/>
      <sheetName val="SLAB&quot;1&quot;"/>
      <sheetName val="과천MAIN"/>
      <sheetName val="교량전기"/>
      <sheetName val="내역"/>
      <sheetName val="INPUT(덕도방향-시점)"/>
      <sheetName val="Macro(전선)"/>
      <sheetName val="송라터널총괄"/>
      <sheetName val="견적"/>
      <sheetName val="비용"/>
      <sheetName val="표지"/>
      <sheetName val="내역서"/>
      <sheetName val="성남여성복지내역"/>
      <sheetName val="단면가정"/>
      <sheetName val="MOTOR"/>
      <sheetName val="전선"/>
      <sheetName val="11.우각부 보강"/>
      <sheetName val="실행철강하도"/>
      <sheetName val="TB-내역서"/>
      <sheetName val="간선계산"/>
      <sheetName val="CAT_5"/>
      <sheetName val="자판실행"/>
      <sheetName val="Sheet1"/>
      <sheetName val="CABLE SIZE-3"/>
      <sheetName val="조건표"/>
      <sheetName val="9GNG운반"/>
      <sheetName val="동원(3)"/>
      <sheetName val="예정(3)"/>
      <sheetName val="11.1 단면hwp"/>
      <sheetName val="당초수량"/>
      <sheetName val="CODE"/>
      <sheetName val="직공비"/>
      <sheetName val="DATE"/>
      <sheetName val="단면 (2)"/>
      <sheetName val="북방3터널"/>
      <sheetName val="입출재고현황 (2)"/>
      <sheetName val="11.자재단가"/>
      <sheetName val="말뚝물량"/>
      <sheetName val="단가산출"/>
      <sheetName val="3련 BOX"/>
      <sheetName val="#REF"/>
      <sheetName val="Sheet1 (2)"/>
      <sheetName val="CIVIL"/>
      <sheetName val="일위대가(계측기설치)"/>
      <sheetName val="sum1 (2)"/>
      <sheetName val="3.일반설비"/>
      <sheetName val="예산서"/>
      <sheetName val="노임단가"/>
      <sheetName val="Macro(차단기)"/>
      <sheetName val="工완성공사율"/>
      <sheetName val="BASIC (2)"/>
      <sheetName val="KMT물량"/>
      <sheetName val="부하계산서"/>
      <sheetName val="단가 및 재료비"/>
      <sheetName val="중기사용료산출근거"/>
      <sheetName val="광로3 - 48m"/>
      <sheetName val="삼성전기"/>
      <sheetName val="봉양~조차장간고하개명(신설)"/>
      <sheetName val="guard(mac)"/>
      <sheetName val="입찰안"/>
      <sheetName val="사용성검토"/>
      <sheetName val="Sheet5"/>
      <sheetName val="PARAMETER"/>
      <sheetName val="LEGEND"/>
      <sheetName val="전단면보수"/>
      <sheetName val="반단면보수"/>
      <sheetName val="콘크리트패칭"/>
      <sheetName val="아스.노면팻칭"/>
      <sheetName val="아스.노면절삭"/>
      <sheetName val="3CHBDC"/>
      <sheetName val="단가"/>
      <sheetName val="공량산출서"/>
      <sheetName val="현장관리비"/>
      <sheetName val="노임"/>
      <sheetName val="BID"/>
      <sheetName val="산출근거"/>
      <sheetName val="식생블럭단위수량"/>
      <sheetName val="작성기준"/>
      <sheetName val="기계내역"/>
      <sheetName val="설계변경원가계산총괄표"/>
      <sheetName val="General Data"/>
      <sheetName val="점수계산1-2"/>
      <sheetName val="역T형"/>
      <sheetName val="일위대가시트"/>
      <sheetName val="케이블및전선관규격표"/>
      <sheetName val="안정검토"/>
      <sheetName val="단면설계"/>
      <sheetName val="교각1"/>
      <sheetName val="ABUT수량-A1"/>
      <sheetName val="설 계"/>
      <sheetName val="단가표"/>
      <sheetName val="Sheet3"/>
      <sheetName val="단가조사서"/>
      <sheetName val="1-1"/>
      <sheetName val="부표총괄"/>
      <sheetName val="건축내역"/>
      <sheetName val="기둥(하중)"/>
      <sheetName val="(포장)BOQ-실적공사"/>
      <sheetName val="1.설계조건"/>
      <sheetName val=" 견적서"/>
      <sheetName val="2000년1차"/>
      <sheetName val="입력DATA"/>
      <sheetName val="일반전기"/>
      <sheetName val="眞비상(진주)"/>
      <sheetName val="품셈1-17"/>
      <sheetName val="CTDG"/>
      <sheetName val="THVT"/>
      <sheetName val="수원역(전체분)설계서"/>
      <sheetName val="교각계산"/>
      <sheetName val="재료집계"/>
      <sheetName val="FORM-0"/>
      <sheetName val="PART_DISCOUNT"/>
      <sheetName val="집수정"/>
      <sheetName val="날개벽(시점좌측)"/>
      <sheetName val="단면치수"/>
      <sheetName val="개요"/>
      <sheetName val="일위대가(목록)"/>
      <sheetName val="재료비"/>
      <sheetName val="차도조도계산"/>
      <sheetName val="사급자재"/>
      <sheetName val="플랜트 설치"/>
      <sheetName val="원가계산서"/>
      <sheetName val="가시설흙막이"/>
      <sheetName val="001"/>
      <sheetName val="1월"/>
      <sheetName val="Manual Valve List"/>
      <sheetName val="제품"/>
      <sheetName val="기본DATA"/>
      <sheetName val="단가대비"/>
      <sheetName val="조도계산서 (도서)"/>
      <sheetName val="수안보-MBR1"/>
      <sheetName val="LABTOTAL"/>
      <sheetName val="내촌육교방음벽수량집계표"/>
      <sheetName val="하중계산"/>
      <sheetName val="조명시설"/>
      <sheetName val="표지 (2)"/>
      <sheetName val="인건비"/>
      <sheetName val="동관마찰손실표"/>
      <sheetName val="선로정수계산"/>
      <sheetName val="말뚝설계"/>
      <sheetName val="견적990322"/>
      <sheetName val="시멘트"/>
      <sheetName val="기본"/>
      <sheetName val="현장관리비집계표"/>
      <sheetName val="기둥"/>
      <sheetName val="저판(버림100)"/>
      <sheetName val="주방환기"/>
      <sheetName val="일반공사"/>
      <sheetName val="우각부보강"/>
      <sheetName val="내역표지"/>
      <sheetName val="WORK"/>
      <sheetName val="방송일위대가"/>
      <sheetName val="각종양식"/>
      <sheetName val="ilch"/>
      <sheetName val="Sikje_ingun"/>
      <sheetName val="TREE_D"/>
      <sheetName val="I一般比"/>
      <sheetName val="부대공Ⅱ"/>
      <sheetName val="직노"/>
      <sheetName val="사다리"/>
      <sheetName val="4)유동표"/>
      <sheetName val="수습"/>
      <sheetName val="신규(07년01월)"/>
      <sheetName val="A-4"/>
      <sheetName val="열린교실"/>
      <sheetName val="BSD (2)"/>
      <sheetName val="갑지1"/>
      <sheetName val="5.모델링"/>
      <sheetName val="sw1"/>
      <sheetName val="일위대가목록"/>
      <sheetName val="01"/>
      <sheetName val="원가입력"/>
      <sheetName val="SILICATE"/>
      <sheetName val="EACT10"/>
      <sheetName val="TEST1"/>
      <sheetName val="gvl"/>
      <sheetName val="DAN"/>
      <sheetName val="GAEYO"/>
      <sheetName val="물가자료"/>
      <sheetName val="순공사비산출내역"/>
      <sheetName val="일위대가표1"/>
      <sheetName val="단가산출서 "/>
      <sheetName val="MAIN"/>
      <sheetName val="JUCK"/>
      <sheetName val="명세서"/>
      <sheetName val="옹벽기초자료"/>
      <sheetName val="현황산출서"/>
      <sheetName val="부속동"/>
      <sheetName val="공정코드"/>
      <sheetName val="대로근거"/>
      <sheetName val="중로근거"/>
      <sheetName val="MAT"/>
      <sheetName val="백암비스타내역"/>
      <sheetName val="설계"/>
      <sheetName val="가점"/>
      <sheetName val="index"/>
      <sheetName val="etc"/>
      <sheetName val="노무비"/>
      <sheetName val="중기일위대가"/>
      <sheetName val="70%"/>
      <sheetName val="취수탑"/>
      <sheetName val="청산공사"/>
      <sheetName val="기둥(원형)"/>
      <sheetName val="당초"/>
      <sheetName val="통합"/>
      <sheetName val="공사개요"/>
      <sheetName val="진주방향"/>
      <sheetName val="투찰"/>
      <sheetName val="깨기"/>
      <sheetName val="원형1호맨홀토공수량"/>
      <sheetName val="Y-WORK"/>
      <sheetName val="조경일람"/>
      <sheetName val="예가표"/>
      <sheetName val="CATCH BASIN"/>
      <sheetName val="기본 상수"/>
      <sheetName val="배수공"/>
      <sheetName val="bearing"/>
      <sheetName val="설비"/>
      <sheetName val="결재판"/>
      <sheetName val="Total"/>
      <sheetName val="표준건축비"/>
      <sheetName val="DANGA"/>
      <sheetName val="계산근거"/>
      <sheetName val="L_RPTB02_01"/>
      <sheetName val="포장직선구간"/>
      <sheetName val="적용률"/>
      <sheetName val="PS-2A구조물방수"/>
      <sheetName val="제수"/>
      <sheetName val="공기"/>
      <sheetName val="CLAUSE"/>
      <sheetName val="현황CODE"/>
      <sheetName val="손익현황"/>
      <sheetName val="공사비집계"/>
      <sheetName val="Cost bd-&quot;A&quot;"/>
      <sheetName val="시추주상도"/>
      <sheetName val="산1"/>
      <sheetName val="copy"/>
      <sheetName val="서식"/>
      <sheetName val="경비"/>
      <sheetName val="공사비 내역"/>
      <sheetName val="부하(성남)"/>
      <sheetName val="FOOTING단면력"/>
      <sheetName val="간접비"/>
      <sheetName val="ⴭⴭⴭⴭⴭ"/>
      <sheetName val="매원개착터널총괄"/>
      <sheetName val="하중"/>
      <sheetName val="4 &amp; 10-inch, CO2 Combo &amp; Sweep"/>
      <sheetName val="신내택지내역서"/>
      <sheetName val="배수장공사비"/>
      <sheetName val="원가"/>
      <sheetName val="5.산출내역서"/>
      <sheetName val="간접비내역-1"/>
      <sheetName val="인건-측정"/>
      <sheetName val="__MAIN"/>
      <sheetName val="대전노은1차_조적_집계표"/>
      <sheetName val="참조"/>
      <sheetName val="ACDIM6D"/>
      <sheetName val="연부97-1"/>
      <sheetName val="수량산출"/>
      <sheetName val="1"/>
      <sheetName val="예산서(전기설비)"/>
      <sheetName val="품목"/>
      <sheetName val="MCC제원"/>
      <sheetName val="단락전류-A"/>
      <sheetName val="집행(2-1)"/>
      <sheetName val="출근부"/>
      <sheetName val="대전월평내역"/>
      <sheetName val="Sat tron"/>
      <sheetName val="일위대가목차"/>
      <sheetName val="추원 상가(1)"/>
      <sheetName val="2.가정단면"/>
      <sheetName val="일위(철거)"/>
      <sheetName val="일위대가표"/>
      <sheetName val="기초공"/>
      <sheetName val="기준자료"/>
      <sheetName val="토공"/>
      <sheetName val="일위대가"/>
      <sheetName val="기계경비(시간당)"/>
      <sheetName val="램머"/>
      <sheetName val="뚝토공"/>
      <sheetName val="DESIGN"/>
      <sheetName val="96정변2"/>
      <sheetName val="목차"/>
      <sheetName val="CABLE"/>
      <sheetName val="내역변"/>
      <sheetName val="1SPAN"/>
      <sheetName val="건축집계"/>
      <sheetName val="토목내역서"/>
      <sheetName val="양산물금"/>
      <sheetName val="사통"/>
      <sheetName val="기준"/>
      <sheetName val="보할공정"/>
      <sheetName val="C1ㅇ"/>
      <sheetName val="인건비 "/>
      <sheetName val="LIST"/>
      <sheetName val="소상 &quot;1&quot;"/>
      <sheetName val="KHRCPB_99"/>
      <sheetName val="Supplier Code"/>
      <sheetName val="토목"/>
      <sheetName val="품목납기"/>
      <sheetName val="관기성공.내"/>
      <sheetName val="횡배수관토공수량"/>
      <sheetName val="원가계산(총괄)"/>
      <sheetName val="회로내역(승인)"/>
      <sheetName val="우석문틀"/>
      <sheetName val="산업"/>
      <sheetName val="단가조서"/>
      <sheetName val="단위수량"/>
      <sheetName val="현황"/>
      <sheetName val="일위"/>
      <sheetName val="가공비"/>
      <sheetName val="Data&amp;Result"/>
      <sheetName val="6.1.3단가산출서(노임단가)_신호무선전송"/>
      <sheetName val="찍기"/>
      <sheetName val="BQ(실행)"/>
      <sheetName val="증감대비"/>
      <sheetName val="홈통받이수량"/>
      <sheetName val="98수문일위"/>
      <sheetName val="유기공정"/>
      <sheetName val="주형"/>
      <sheetName val="간지"/>
      <sheetName val="Dae_Jiju"/>
      <sheetName val="산5-7"/>
      <sheetName val="MFAB"/>
      <sheetName val="MFRT"/>
      <sheetName val="MPKG"/>
      <sheetName val="MPRD"/>
      <sheetName val="표지판단위"/>
      <sheetName val="2.단면가정"/>
      <sheetName val="데이타"/>
      <sheetName val="NOMUBI"/>
      <sheetName val="Sheet7"/>
      <sheetName val="POOM_MOTO"/>
      <sheetName val="POOM_MOTO2"/>
      <sheetName val="원가총괄"/>
      <sheetName val="L-type"/>
      <sheetName val="9.자재단가"/>
      <sheetName val="7.산출집계"/>
      <sheetName val="3.단가산출서"/>
      <sheetName val="4.일위산출"/>
      <sheetName val="배수장공사비명세서"/>
      <sheetName val="ITEMLIST990101"/>
      <sheetName val="1공구 건정토건 토공"/>
      <sheetName val="Front"/>
      <sheetName val="금액내역서"/>
      <sheetName val="실행자재"/>
      <sheetName val="남양시작동자105노65기1.3화1.2"/>
      <sheetName val="관람석제출"/>
      <sheetName val="전장품(관리용)"/>
      <sheetName val="전계가"/>
      <sheetName val="LS re sales"/>
      <sheetName val="MixBed"/>
      <sheetName val="CondPol"/>
      <sheetName val="Menu"/>
      <sheetName val="타공종이기"/>
      <sheetName val="AILC004"/>
      <sheetName val="견적기준"/>
      <sheetName val="PIPE"/>
      <sheetName val="FLANGE"/>
      <sheetName val="VALVE"/>
      <sheetName val="일대목차"/>
      <sheetName val="UNIT"/>
      <sheetName val="현장관리비 산출내역"/>
      <sheetName val="SPEC"/>
      <sheetName val="기초단가"/>
      <sheetName val="내역총괄"/>
      <sheetName val="내역총괄2"/>
      <sheetName val="내역총괄3"/>
      <sheetName val="단중표"/>
      <sheetName val="매입부가세율(동림)"/>
      <sheetName val="수량3"/>
      <sheetName val="Sheet4"/>
      <sheetName val="도급예산내역서총괄표"/>
      <sheetName val="PW3"/>
      <sheetName val="PW4"/>
      <sheetName val="SC1"/>
      <sheetName val="PE"/>
      <sheetName val="PM"/>
      <sheetName val="TR"/>
      <sheetName val="품셈기준"/>
      <sheetName val="내역(을)"/>
      <sheetName val="COVER"/>
      <sheetName val="L형 옹벽"/>
      <sheetName val="실행비교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estm_mech"/>
      <sheetName val="SIHEUNG"/>
      <sheetName val="구의33고"/>
      <sheetName val="6동"/>
      <sheetName val="50"/>
      <sheetName val="COPING설계"/>
      <sheetName val="154TW"/>
      <sheetName val="_15_0"/>
      <sheetName val="Assump"/>
      <sheetName val="갑지"/>
      <sheetName val="SG"/>
      <sheetName val="CALCULATION"/>
      <sheetName val="CPM챠트"/>
      <sheetName val="LOPCALC"/>
      <sheetName val="CF"/>
      <sheetName val="허용전류-IEC"/>
      <sheetName val="IMPEADENCE MAP 취수장"/>
      <sheetName val="조내역"/>
      <sheetName val="토 적 표"/>
      <sheetName val="기준액"/>
      <sheetName val="일위대가집계표"/>
      <sheetName val="RE9604"/>
      <sheetName val="YANG"/>
      <sheetName val="자압"/>
      <sheetName val="1.취수장"/>
      <sheetName val="민감도분석"/>
      <sheetName val="ROI"/>
      <sheetName val="PROCESS"/>
      <sheetName val="PROJECT BRIEF(EX.NEW)"/>
      <sheetName val="Breakdown"/>
      <sheetName val="UnitRate"/>
      <sheetName val="견적조건"/>
      <sheetName val="세부추진"/>
      <sheetName val="상용보강"/>
      <sheetName val="표면정지 집계"/>
      <sheetName val="PET MAT집계"/>
      <sheetName val="Summary Sheets"/>
      <sheetName val="COA-17"/>
      <sheetName val="C-18"/>
      <sheetName val="콤보박스와 리스트박스의 연결"/>
      <sheetName val="工관리비율"/>
      <sheetName val="입력1"/>
      <sheetName val="국공유지및사유지"/>
      <sheetName val="맨홀수량집계"/>
      <sheetName val="3BL공동구 수량"/>
      <sheetName val="단위중량"/>
      <sheetName val="현대물량"/>
      <sheetName val="1차증가원가계산"/>
      <sheetName val="실행내역"/>
      <sheetName val="AS복구"/>
      <sheetName val="중기터파기"/>
      <sheetName val="변수값"/>
      <sheetName val="중기상차"/>
      <sheetName val="장비부하"/>
      <sheetName val="견적서"/>
      <sheetName val="노무비 근거"/>
      <sheetName val="No-&gt;Code"/>
      <sheetName val="자재단가"/>
      <sheetName val="전기공사 산출집계"/>
      <sheetName val="전기공사 산출"/>
      <sheetName val="프랜트면허"/>
      <sheetName val="산출내역서집계표"/>
      <sheetName val="401"/>
      <sheetName val="가설공사내역"/>
      <sheetName val="경비_원본"/>
      <sheetName val="체감식(합정로)_"/>
      <sheetName val="체감식__(원본)"/>
      <sheetName val="진입로_(원본)"/>
      <sheetName val="11_우각부_보강"/>
      <sheetName val="견적시담(송포2공구)"/>
      <sheetName val="실행내역서 "/>
      <sheetName val="6PILE  (돌출)"/>
      <sheetName val="일위대가 "/>
      <sheetName val="약품공급2"/>
      <sheetName val="부대내역"/>
      <sheetName val="철거산출근거"/>
      <sheetName val="견적대비"/>
      <sheetName val="케이블"/>
      <sheetName val="공종구간"/>
      <sheetName val="접수부"/>
      <sheetName val="Baby일위대가"/>
      <sheetName val="품셈TABLE"/>
      <sheetName val="견"/>
      <sheetName val="건축원가"/>
      <sheetName val="Tables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설비공사"/>
      <sheetName val="#3_일위대가목록"/>
      <sheetName val="기계경비"/>
      <sheetName val="인건비(환율)"/>
      <sheetName val="토공산출(주차장)"/>
      <sheetName val="산출근거1"/>
      <sheetName val="산근"/>
      <sheetName val="본관토공 및 포장공 산출조서"/>
      <sheetName val="재료"/>
      <sheetName val="tggwan(mac)"/>
      <sheetName val="토공A"/>
      <sheetName val="수목데이타 "/>
      <sheetName val="날개벽수량표"/>
      <sheetName val="소비자가"/>
      <sheetName val="지급자재"/>
      <sheetName val="갑지(추정)"/>
      <sheetName val="장문교(대전)"/>
      <sheetName val="분전함신설"/>
      <sheetName val="접지1종"/>
      <sheetName val="토목주소"/>
      <sheetName val="Eq. Mobilization"/>
      <sheetName val="2.4.1 여수토수량산출"/>
      <sheetName val="장비"/>
      <sheetName val="TYPE-A"/>
      <sheetName val="Hours.CodeST"/>
      <sheetName val="단가및재료비"/>
      <sheetName val="PBS"/>
      <sheetName val="MATRLDATA"/>
      <sheetName val="예산M11A"/>
      <sheetName val="부안일위"/>
      <sheetName val="환율적용표"/>
      <sheetName val="49단"/>
      <sheetName val="22단"/>
      <sheetName val="부서현황"/>
      <sheetName val="#3E1_GCR"/>
      <sheetName val="금액"/>
      <sheetName val="별표 "/>
      <sheetName val="Option"/>
      <sheetName val="LP-S"/>
      <sheetName val="부재리스트"/>
      <sheetName val="OD5000"/>
      <sheetName val="c_balju"/>
      <sheetName val="배수공 주요자재 집계표"/>
      <sheetName val="견적업체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종합기별"/>
      <sheetName val="노무비명세서"/>
      <sheetName val="소요자재명세서"/>
      <sheetName val="COPING-1"/>
      <sheetName val="역T형교대-2수량"/>
      <sheetName val="교통처리우회도로"/>
      <sheetName val="안정계산"/>
      <sheetName val="단면검토"/>
      <sheetName val="물량산출 (전력간선,전열)"/>
      <sheetName val="물량산출 (전등)"/>
      <sheetName val="자료입력"/>
      <sheetName val="도장수량(하1)"/>
      <sheetName val="포장공"/>
      <sheetName val="물가시세"/>
      <sheetName val="본사일보"/>
      <sheetName val="건축"/>
      <sheetName val="매출"/>
      <sheetName val="Input Page"/>
      <sheetName val="주식"/>
      <sheetName val="TB_내역서"/>
      <sheetName val="요율"/>
      <sheetName val="공문"/>
      <sheetName val="품셈(기초)"/>
      <sheetName val="XL4Poppy"/>
      <sheetName val="집계표"/>
      <sheetName val="와동25-3(변경)"/>
      <sheetName val="매입세율"/>
      <sheetName val="부재치수입력"/>
      <sheetName val="계화배수"/>
      <sheetName val="Piping(Methanol)"/>
      <sheetName val="piping"/>
      <sheetName val="9-1차이내역"/>
      <sheetName val="을"/>
      <sheetName val="데리네이타현황"/>
      <sheetName val="삼보지질"/>
      <sheetName val="투찰판"/>
      <sheetName val="FORM_0"/>
      <sheetName val="무담보1"/>
      <sheetName val="정산입력"/>
      <sheetName val="참고"/>
      <sheetName val="CONCRETE"/>
      <sheetName val="투찰(하수)"/>
      <sheetName val="가설건물"/>
      <sheetName val="-15.0"/>
      <sheetName val="unit 4"/>
      <sheetName val="잡비"/>
      <sheetName val="배선DATA"/>
      <sheetName val="Inputs"/>
      <sheetName val="Cost Inputs"/>
      <sheetName val="관급"/>
      <sheetName val="ÄÉÀÌºí½Å¼³"/>
      <sheetName val="교통대책내역"/>
      <sheetName val="단가산출서"/>
      <sheetName val="운영및유지보수"/>
      <sheetName val="Macro1"/>
      <sheetName val="EQUIP-H"/>
      <sheetName val="반중력식옹벽"/>
      <sheetName val="품산출서"/>
      <sheetName val="철근단면적"/>
      <sheetName val="말뚝지지력산정"/>
      <sheetName val="자압1"/>
      <sheetName val="98연계표"/>
      <sheetName val="지중자재단가"/>
      <sheetName val="MANUFACTORY"/>
      <sheetName val="변경총괄지(1)"/>
      <sheetName val="변품8-37"/>
      <sheetName val="Imp-Data"/>
      <sheetName val="6.콘덴서"/>
      <sheetName val="내역서(1)"/>
      <sheetName val="소요자재"/>
      <sheetName val="설계명세서(종합)"/>
      <sheetName val="노무산출서"/>
      <sheetName val="미드수량"/>
      <sheetName val="현금"/>
      <sheetName val="설계명세서"/>
      <sheetName val="기초자료입력"/>
      <sheetName val="장척총괄"/>
      <sheetName val="수로교총재료집계"/>
      <sheetName val="횡배위치"/>
      <sheetName val="노임 단가"/>
      <sheetName val="스포회원매출"/>
      <sheetName val="설치공사2"/>
      <sheetName val="보차도경계석"/>
      <sheetName val="2000년하반기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특별교실"/>
      <sheetName val="조명율데이타"/>
      <sheetName val="Macro(전동기)"/>
      <sheetName val="명파하수처리장소방"/>
      <sheetName val="명파하수처리장접지"/>
      <sheetName val="명파하수처리장통신"/>
      <sheetName val="참조(X)"/>
      <sheetName val="허용전류-IEC DATA"/>
      <sheetName val="4.  단락전류의 계산"/>
      <sheetName val="SUMMARY"/>
      <sheetName val="PAINT"/>
      <sheetName val="MECH HW GRP"/>
      <sheetName val="수입"/>
      <sheetName val="배수관공"/>
      <sheetName val="차액보증"/>
      <sheetName val="전기일위대가"/>
      <sheetName val="SP-B1"/>
      <sheetName val="P-산#1-1(WOWA1)"/>
      <sheetName val="중량산출"/>
      <sheetName val="G.R300경비"/>
      <sheetName val="통계연보"/>
      <sheetName val="전체도급"/>
      <sheetName val="말뚝기초"/>
      <sheetName val="T6-6(2)"/>
      <sheetName val="R0PS5"/>
      <sheetName val="1안내역"/>
      <sheetName val="물량산출근거"/>
      <sheetName val="HANDHOLE(2)"/>
      <sheetName val="물가대비표"/>
      <sheetName val="기술자료 (광화문)"/>
      <sheetName val="데이터"/>
      <sheetName val="초기화면"/>
      <sheetName val="1을"/>
      <sheetName val="공통부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  <row r="17">
          <cell r="F17">
            <v>9.9999999999999995E-7</v>
          </cell>
          <cell r="G17">
            <v>5.5</v>
          </cell>
        </row>
        <row r="18">
          <cell r="F18">
            <v>5.5000999999999998</v>
          </cell>
          <cell r="G18">
            <v>8</v>
          </cell>
        </row>
        <row r="19">
          <cell r="F19">
            <v>8.0000999999999998</v>
          </cell>
          <cell r="G19">
            <v>14</v>
          </cell>
        </row>
        <row r="20">
          <cell r="F20">
            <v>14.0001</v>
          </cell>
          <cell r="G20">
            <v>22</v>
          </cell>
        </row>
        <row r="21">
          <cell r="F21">
            <v>22.0001</v>
          </cell>
          <cell r="G21">
            <v>38</v>
          </cell>
        </row>
        <row r="22">
          <cell r="F22">
            <v>38.000100000000003</v>
          </cell>
          <cell r="G22">
            <v>60</v>
          </cell>
        </row>
        <row r="23">
          <cell r="F23">
            <v>60.000100000000003</v>
          </cell>
          <cell r="G23">
            <v>80</v>
          </cell>
        </row>
        <row r="24">
          <cell r="F24">
            <v>80.000100000000003</v>
          </cell>
          <cell r="G24">
            <v>100</v>
          </cell>
        </row>
        <row r="25">
          <cell r="F25">
            <v>100.0001</v>
          </cell>
          <cell r="G25">
            <v>150</v>
          </cell>
        </row>
        <row r="26">
          <cell r="F26">
            <v>150.0001</v>
          </cell>
          <cell r="G26">
            <v>200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1.수인터널"/>
      <sheetName val="김천일위"/>
      <sheetName val="일위대가목차"/>
      <sheetName val="노임"/>
      <sheetName val="200"/>
      <sheetName val="가로등내역서"/>
      <sheetName val="DANGA"/>
      <sheetName val="설계내역서"/>
      <sheetName val="FILE1"/>
      <sheetName val="설계조건"/>
      <sheetName val="1차설계변경내역"/>
      <sheetName val="#REF"/>
      <sheetName val="000000"/>
      <sheetName val="입찰보고"/>
      <sheetName val="제경비율"/>
      <sheetName val="단중표"/>
      <sheetName val="재료"/>
      <sheetName val="A-4"/>
      <sheetName val="공사비명세서"/>
      <sheetName val="합천내역"/>
      <sheetName val="직노"/>
      <sheetName val="DATA"/>
      <sheetName val="단가비교표_공통1"/>
      <sheetName val="5(철거수량)"/>
      <sheetName val="단가 및 재료비"/>
      <sheetName val="자료입력"/>
      <sheetName val="내역서"/>
      <sheetName val="지급자재"/>
      <sheetName val="SLAB&quot;1&quot;"/>
      <sheetName val="관리,공감"/>
      <sheetName val="통로box전기"/>
      <sheetName val="자재단가"/>
      <sheetName val="조명율표"/>
      <sheetName val="산출근거"/>
      <sheetName val="손익분석"/>
      <sheetName val="일위대가(계측기설치)"/>
      <sheetName val="금액내역서"/>
      <sheetName val="전기일위대가"/>
      <sheetName val="공사설계서"/>
      <sheetName val="CAT_5"/>
      <sheetName val="I一般比"/>
      <sheetName val="평3"/>
      <sheetName val="개요"/>
      <sheetName val="부대공Ⅱ"/>
      <sheetName val="IW-LIST"/>
      <sheetName val="백암비스타내역"/>
      <sheetName val="총괄표"/>
      <sheetName val="일위집계"/>
      <sheetName val="3BL공동구 수량"/>
      <sheetName val="실행내역"/>
      <sheetName val="Sheet5"/>
      <sheetName val="2000년 공정표"/>
      <sheetName val="집계표"/>
      <sheetName val="노임단가"/>
      <sheetName val="예산변경사항"/>
      <sheetName val="N賃率-職"/>
      <sheetName val="하수처리장"/>
      <sheetName val="20관리비율"/>
      <sheetName val="보호"/>
      <sheetName val="TB-내역서"/>
      <sheetName val="96정변2"/>
      <sheetName val="전기BOX내역서"/>
      <sheetName val="Sheet1"/>
      <sheetName val="도급내역서(재노경)"/>
      <sheetName val="설계예산서"/>
      <sheetName val="견적서"/>
      <sheetName val="Tbom-tot"/>
      <sheetName val="골재산출"/>
      <sheetName val="일위대가표"/>
      <sheetName val="입찰안"/>
      <sheetName val="101동"/>
      <sheetName val="조경일람"/>
      <sheetName val="요율"/>
      <sheetName val="식생블럭단위수량"/>
      <sheetName val="48일위"/>
      <sheetName val="교각1"/>
      <sheetName val="터널조도"/>
      <sheetName val="초기화면"/>
      <sheetName val="guard(mac)"/>
      <sheetName val="토공 total"/>
      <sheetName val="수량산출서"/>
      <sheetName val="부대단위수량"/>
      <sheetName val="청천내"/>
      <sheetName val="약품공급2"/>
      <sheetName val="처리단락"/>
      <sheetName val="과세내역(세부)"/>
      <sheetName val="전차선로 물량표"/>
      <sheetName val="벽산건설"/>
      <sheetName val="단가조사"/>
      <sheetName val="WORK"/>
      <sheetName val="b_balju_cho"/>
      <sheetName val="공통가설"/>
      <sheetName val="원가입력"/>
      <sheetName val="관개"/>
      <sheetName val="집계"/>
      <sheetName val="공사서류양식"/>
      <sheetName val="인건비"/>
      <sheetName val="기계경비(시간당)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3본사"/>
      <sheetName val="FORM-0"/>
      <sheetName val="램머"/>
      <sheetName val="5.정산서"/>
      <sheetName val="3.자재비(총괄)"/>
      <sheetName val="현장관리비"/>
      <sheetName val="Baby일위대가"/>
      <sheetName val="장비당단가 (1)"/>
      <sheetName val="종배수관설치현황"/>
      <sheetName val="건축공사"/>
      <sheetName val="총공사내역서"/>
      <sheetName val="참조"/>
      <sheetName val="2.단면가정"/>
      <sheetName val="단가산출"/>
      <sheetName val="1공구 건정토건 토공"/>
      <sheetName val="당초"/>
      <sheetName val="시공(팔라우)"/>
      <sheetName val="MCC제원"/>
      <sheetName val="깨기"/>
      <sheetName val="부안일위"/>
      <sheetName val="VXXXXX"/>
      <sheetName val="내역서(전기)"/>
      <sheetName val="Total"/>
      <sheetName val="소야공정계획표"/>
      <sheetName val="토공총괄집계"/>
      <sheetName val="기둥(원형)"/>
      <sheetName val="Sheet1 (2)"/>
      <sheetName val="예산M11A"/>
      <sheetName val="상시"/>
      <sheetName val="법면"/>
      <sheetName val="부대공"/>
      <sheetName val="배수공1"/>
      <sheetName val="구조물공"/>
      <sheetName val="중기일위대가"/>
      <sheetName val="포장공"/>
      <sheetName val="토공"/>
      <sheetName val="비용"/>
      <sheetName val="Macro(전선)"/>
      <sheetName val="Macro(차단기)"/>
      <sheetName val="제수"/>
      <sheetName val="공기"/>
      <sheetName val="전기"/>
      <sheetName val="LD"/>
      <sheetName val="BOX전기내역"/>
      <sheetName val="토사(PE)"/>
      <sheetName val="수량집계 (2)"/>
      <sheetName val="지하1층"/>
      <sheetName val="산업"/>
      <sheetName val="7. Cable(설명)-IEC"/>
      <sheetName val="관람석제출"/>
      <sheetName val="내역서01"/>
      <sheetName val="공사비총괄표"/>
      <sheetName val="설계명세서"/>
      <sheetName val="역공종"/>
      <sheetName val="방송일위대가"/>
      <sheetName val="220 (2)"/>
      <sheetName val="재료비내역서"/>
      <sheetName val="전선 및 전선관"/>
      <sheetName val="Y-WORK"/>
      <sheetName val="공사비대비표B(토공)"/>
      <sheetName val="준검 내역서"/>
      <sheetName val="년도별시공"/>
      <sheetName val="현장"/>
      <sheetName val="수량산출서 갑지"/>
      <sheetName val="내역(설계)"/>
      <sheetName val="차수공개요"/>
      <sheetName val="적용토목"/>
      <sheetName val="데리네이타현황"/>
      <sheetName val="3.내역서"/>
      <sheetName val="총(철거)"/>
      <sheetName val="INPUT(덕도방향-시점)"/>
      <sheetName val="노임,재료비"/>
      <sheetName val="전기내역서(총계)"/>
      <sheetName val="코드표"/>
      <sheetName val="발주설계서(당초)"/>
      <sheetName val="건축내역"/>
      <sheetName val="자재"/>
      <sheetName val="부대내역"/>
      <sheetName val="하조서"/>
      <sheetName val="케이블"/>
      <sheetName val="COST"/>
      <sheetName val="#3_일위대가목록"/>
      <sheetName val="KMT물량"/>
      <sheetName val="자재단가표"/>
      <sheetName val="진주방향"/>
      <sheetName val="마산방향"/>
      <sheetName val="마산방향철근집계"/>
      <sheetName val="집"/>
      <sheetName val="단가조사-2"/>
      <sheetName val="공사직종별노임"/>
      <sheetName val="Sheet22"/>
      <sheetName val="순성토"/>
      <sheetName val="허용전류-IEC"/>
      <sheetName val="수량산출"/>
      <sheetName val="CODE"/>
      <sheetName val="본사업"/>
      <sheetName val="1단계"/>
      <sheetName val="반응조"/>
      <sheetName val="DATE"/>
      <sheetName val="공사개요"/>
      <sheetName val="Inputs"/>
      <sheetName val="Cost Inputs"/>
      <sheetName val="맨홀수량산출"/>
      <sheetName val="품목"/>
      <sheetName val="견적의뢰"/>
      <sheetName val="내역총괄"/>
      <sheetName val="내역총괄2"/>
      <sheetName val="내역총괄3"/>
      <sheetName val="공종단가"/>
      <sheetName val="인건비 "/>
      <sheetName val="효성CB 1P기초"/>
      <sheetName val="평균물량산출서"/>
      <sheetName val="8.PILE  (돌출)"/>
      <sheetName val="부하자료"/>
      <sheetName val="3CHBDC"/>
      <sheetName val="산출서집계HS"/>
      <sheetName val="층"/>
      <sheetName val="MOTOR"/>
      <sheetName val="대치판정"/>
      <sheetName val="1-1"/>
      <sheetName val="도"/>
      <sheetName val="가정"/>
      <sheetName val="변경총괄지(1)"/>
      <sheetName val="총수량집계표"/>
      <sheetName val="BID"/>
      <sheetName val="표지"/>
      <sheetName val="신우"/>
      <sheetName val="수전기기DATA"/>
      <sheetName val="소방 "/>
      <sheetName val="현장경비"/>
      <sheetName val="내역서중"/>
      <sheetName val="내역_ver1.0"/>
      <sheetName val="교량전기"/>
      <sheetName val="점수계산1-2"/>
      <sheetName val="b_balju"/>
      <sheetName val="세부내역"/>
      <sheetName val="문학간접"/>
      <sheetName val="조명시설"/>
      <sheetName val="실행"/>
      <sheetName val="단면 (2)"/>
      <sheetName val="건축개요"/>
      <sheetName val="단면가정"/>
      <sheetName val="기초분물량표"/>
      <sheetName val="견적"/>
      <sheetName val="동해묵호1내역"/>
      <sheetName val="간선계산"/>
      <sheetName val="계수시트"/>
      <sheetName val="물량표"/>
      <sheetName val="도담구내 개소별 명세"/>
      <sheetName val="01"/>
      <sheetName val="gvl"/>
      <sheetName val="AIR SHOWER(3인용)"/>
      <sheetName val="토적"/>
      <sheetName val="11.자재단가"/>
      <sheetName val="Macro(전기)"/>
      <sheetName val="4차원가계산서"/>
      <sheetName val="항공측량노임단가"/>
      <sheetName val="예산서"/>
      <sheetName val="기타 정보통신공사"/>
      <sheetName val="원가계산서"/>
      <sheetName val="일위대가(목록)"/>
      <sheetName val="재료비"/>
      <sheetName val="품셈TABLE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귀래 설계 공내역서"/>
      <sheetName val="도로단위당"/>
      <sheetName val="예산서 "/>
      <sheetName val="적용기준"/>
      <sheetName val="2.호선별예상실적"/>
      <sheetName val="4.고용보험"/>
      <sheetName val="실행내역(현대)"/>
      <sheetName val="원형1호맨홀토공수량"/>
      <sheetName val="내역을"/>
      <sheetName val="LABTOTAL"/>
      <sheetName val="2공구산출내역"/>
      <sheetName val="판"/>
      <sheetName val="토목"/>
      <sheetName val="MIJIBI"/>
      <sheetName val="파일의이용"/>
      <sheetName val="MAIN_TABLE"/>
      <sheetName val="입적표"/>
      <sheetName val="광산내역"/>
      <sheetName val="사다리"/>
      <sheetName val="버스운행안내"/>
      <sheetName val="예방접종계획"/>
      <sheetName val="근태계획서"/>
      <sheetName val="접지수량"/>
      <sheetName val="기초자료입력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1공구원가계산서"/>
      <sheetName val="1공구산출내역서"/>
      <sheetName val="1월"/>
      <sheetName val="교각별철근수량집계표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내역갑지"/>
      <sheetName val="GEN"/>
      <sheetName val="EACT10"/>
      <sheetName val="VV보온LINK"/>
      <sheetName val="FIT보온LINK"/>
      <sheetName val="토 적 표"/>
      <sheetName val="슬래브(유곡)"/>
      <sheetName val="플랜트 설치"/>
      <sheetName val="input"/>
      <sheetName val="직공비"/>
      <sheetName val="9GNG운반"/>
      <sheetName val="도급FORM"/>
      <sheetName val="102역사"/>
      <sheetName val="투찰추정"/>
      <sheetName val="6차2회변경내역서"/>
      <sheetName val="물가자료"/>
      <sheetName val="공정코드"/>
      <sheetName val="증감대비"/>
      <sheetName val="산근"/>
      <sheetName val="7도장"/>
      <sheetName val="원가"/>
      <sheetName val="시설물기초"/>
      <sheetName val="범용개발순소요비용"/>
      <sheetName val="노무비"/>
      <sheetName val="성원계약"/>
      <sheetName val="측량노임.재료.기재"/>
      <sheetName val="공사착공계"/>
      <sheetName val="시멘트"/>
      <sheetName val="전력"/>
      <sheetName val="(원)기흥상갈"/>
      <sheetName val="내역표지"/>
      <sheetName val="실행철강하도"/>
      <sheetName val="여과지동"/>
      <sheetName val="기초자료"/>
      <sheetName val="Summary Sheets"/>
      <sheetName val="횡배수관토공수량"/>
      <sheetName val="5공철탑검토표"/>
      <sheetName val="4공철탑검토"/>
      <sheetName val="기술부대조건"/>
      <sheetName val="조명일위"/>
      <sheetName val="용산1(해보)"/>
      <sheetName val="내역변"/>
      <sheetName val="남양시작동자105노65기1.3화1.2"/>
      <sheetName val="원가계산"/>
      <sheetName val="건축공사 집계표"/>
      <sheetName val="골조"/>
      <sheetName val="타공종이기"/>
      <sheetName val="대전-교대(A1-A2)"/>
      <sheetName val="수량산출내역1115"/>
      <sheetName val="예가표"/>
      <sheetName val="일대-1"/>
      <sheetName val="일위"/>
      <sheetName val="1.설계조건"/>
      <sheetName val="교대(토공)"/>
      <sheetName val="기타공"/>
      <sheetName val="원가총괄"/>
      <sheetName val="2000.05"/>
      <sheetName val="Condensing효율"/>
      <sheetName val="교통대책내역"/>
      <sheetName val="공기압축기실"/>
      <sheetName val="COST 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기초단가"/>
      <sheetName val="내역서(중수)"/>
      <sheetName val="말뚝지지력산정"/>
      <sheetName val="자재단가비교표"/>
      <sheetName val="아산경희980422"/>
      <sheetName val="부대대비"/>
      <sheetName val="냉연집계"/>
      <sheetName val="전기일위목록"/>
      <sheetName val="검수고1-1층"/>
      <sheetName val="인공산출"/>
      <sheetName val="Factor"/>
      <sheetName val="재료집계"/>
      <sheetName val="토공사"/>
      <sheetName val="총투입계"/>
      <sheetName val="일위목록"/>
      <sheetName val="부산4"/>
      <sheetName val="단가비교표"/>
      <sheetName val="배선DATA"/>
      <sheetName val="기본가정"/>
      <sheetName val="가설공사내역"/>
      <sheetName val="0"/>
      <sheetName val="정산내역서"/>
      <sheetName val="Data&amp;Result"/>
      <sheetName val="Customer Databas"/>
      <sheetName val="공원2"/>
      <sheetName val="95MAKER"/>
      <sheetName val="말고개터널조명전압강하"/>
      <sheetName val="2000년1차"/>
      <sheetName val="2000전체분"/>
      <sheetName val="가감수량"/>
      <sheetName val="STORAGE"/>
      <sheetName val="명세서"/>
      <sheetName val="총물량표"/>
      <sheetName val="오수공수량집계표"/>
      <sheetName val="청주(철골발주의뢰서)"/>
      <sheetName val="직접경비호표"/>
      <sheetName val="단가조사서"/>
      <sheetName val="PIPING"/>
      <sheetName val="BQ(실행)"/>
      <sheetName val="일위대가 "/>
      <sheetName val="일위대가-1"/>
      <sheetName val="XL4Poppy"/>
      <sheetName val="전신환매도율"/>
      <sheetName val="산출근거(9)"/>
      <sheetName val="분전반계산서(석관)"/>
      <sheetName val="(C)원내역"/>
      <sheetName val=" 총괄표"/>
      <sheetName val="주차구획선수량"/>
      <sheetName val="9-1차이내역"/>
      <sheetName val="계산표지"/>
      <sheetName val="산근(목록)"/>
      <sheetName val="이형관중량"/>
      <sheetName val="설계(안)"/>
      <sheetName val="Imp-Data"/>
      <sheetName val="단면별연장"/>
      <sheetName val="copy"/>
      <sheetName val="서식"/>
      <sheetName val="sub"/>
      <sheetName val="철근량 검토"/>
      <sheetName val="고시단가"/>
      <sheetName val="효동"/>
      <sheetName val="맨홀수량"/>
      <sheetName val="대공종"/>
      <sheetName val="값"/>
      <sheetName val="기계내역"/>
      <sheetName val="s"/>
      <sheetName val="일위대가(건축)"/>
      <sheetName val="2.가정단면"/>
      <sheetName val="BOM"/>
      <sheetName val="산출"/>
      <sheetName val="wall"/>
      <sheetName val="현장관리비참조"/>
      <sheetName val="경비"/>
      <sheetName val="제직재"/>
      <sheetName val="#2_일위대가목록"/>
      <sheetName val="관리노인정"/>
      <sheetName val="기성내역서표지"/>
      <sheetName val="Db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설비"/>
      <sheetName val="공사비예산서(토목분)"/>
      <sheetName val="적격심사표"/>
      <sheetName val="DATA 입력란"/>
      <sheetName val="시화점실행"/>
      <sheetName val=" HIT-&gt;HMC 견적(3900)"/>
      <sheetName val="시행후면적"/>
      <sheetName val="원가 계산서"/>
      <sheetName val="기본 상수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통계연보"/>
      <sheetName val="자재대"/>
      <sheetName val="기본"/>
      <sheetName val="형강류 단가 CODE"/>
      <sheetName val="LF자재단가"/>
      <sheetName val="WORK-VOL"/>
      <sheetName val="95년12월말"/>
      <sheetName val="수량분배표"/>
      <sheetName val="각종양식"/>
      <sheetName val="접수부"/>
      <sheetName val="장비가동"/>
      <sheetName val="건축"/>
      <sheetName val="부속동"/>
      <sheetName val="단가일람"/>
      <sheetName val="봉양~조차장간고하개명(신설)"/>
      <sheetName val="기둥(하중)"/>
      <sheetName val="기본DATA"/>
      <sheetName val="기자재비"/>
      <sheetName val="토공(우물통,기타) "/>
      <sheetName val="환율"/>
      <sheetName val="COPING"/>
      <sheetName val="설직재-1"/>
      <sheetName val="감리을"/>
      <sheetName val="선로정수계산"/>
      <sheetName val="가설공사"/>
      <sheetName val="1.취수장"/>
      <sheetName val="구성1"/>
      <sheetName val="구성2"/>
      <sheetName val="구성3"/>
      <sheetName val="구성4"/>
      <sheetName val="Sheet6"/>
      <sheetName val="대림정보통신"/>
      <sheetName val="2.1중기사용목차"/>
      <sheetName val="바닥판"/>
      <sheetName val="입력DATA"/>
      <sheetName val="5.동별횡주관경"/>
      <sheetName val="입력변수"/>
      <sheetName val="준공내역(을)"/>
      <sheetName val="낙찰표"/>
      <sheetName val="한일양산"/>
      <sheetName val="계화배수"/>
      <sheetName val="품셈"/>
      <sheetName val="제1호단위수량"/>
      <sheetName val="유기공정"/>
      <sheetName val="asd"/>
      <sheetName val="을"/>
      <sheetName val="자판실행"/>
      <sheetName val="봉방동근생"/>
      <sheetName val="Project Brief"/>
      <sheetName val="설비공사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SLAB"/>
      <sheetName val="내역서 "/>
      <sheetName val="CPM챠트"/>
      <sheetName val="목차"/>
      <sheetName val="수량"/>
      <sheetName val="일위산출"/>
      <sheetName val="costing_FE"/>
      <sheetName val="costing_Misc"/>
      <sheetName val="예산조서"/>
      <sheetName val="조건표"/>
      <sheetName val="RE9604"/>
      <sheetName val="계약서"/>
      <sheetName val="특별교실"/>
      <sheetName val="견적집계표"/>
      <sheetName val="수지예산"/>
      <sheetName val="통합"/>
      <sheetName val="일위_파일"/>
      <sheetName val="제품"/>
      <sheetName val="토공사(흙막이)"/>
      <sheetName val="원효펌프교체020812"/>
      <sheetName val="工완성공사율"/>
      <sheetName val="영창26"/>
      <sheetName val="내역전기"/>
      <sheetName val="신길1동"/>
      <sheetName val="토공총괄표"/>
      <sheetName val="노임단가 "/>
      <sheetName val="품셈기준"/>
      <sheetName val="총괄내역서"/>
      <sheetName val="단가대비표"/>
      <sheetName val="철거산출근거"/>
      <sheetName val="삭제금지단가"/>
      <sheetName val="Sheet2"/>
      <sheetName val="21301동"/>
      <sheetName val="960318-1"/>
      <sheetName val="A 견적"/>
      <sheetName val="98수문일위"/>
      <sheetName val="자재테이블"/>
      <sheetName val="계약용량(서포)"/>
      <sheetName val="전장품(관리용)"/>
      <sheetName val="포장공자재집계표"/>
      <sheetName val="예산명세서"/>
      <sheetName val="공종코드"/>
      <sheetName val="2.단가산출서(2)"/>
      <sheetName val="밸브설치"/>
      <sheetName val="물가시세"/>
      <sheetName val="콤보박스와 리스트박스의 연결"/>
      <sheetName val="실행내역서"/>
      <sheetName val="제잡비"/>
      <sheetName val="ABUT수량-A1"/>
      <sheetName val="기준자료"/>
      <sheetName val="GI-LIST"/>
      <sheetName val="광혁기성"/>
      <sheetName val="참고"/>
      <sheetName val="기흥하도용"/>
      <sheetName val="가정조건"/>
      <sheetName val="빗물받이(910-510-410)"/>
      <sheetName val="NYS"/>
      <sheetName val="주요제품생산"/>
      <sheetName val="경영혁신본부"/>
      <sheetName val="영신토건물가변동"/>
      <sheetName val="99총공사내역서"/>
      <sheetName val="찍기"/>
      <sheetName val="ms수량집계"/>
      <sheetName val="자재집계"/>
      <sheetName val="주요자재집계표"/>
      <sheetName val="CTEMCOST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LIST"/>
      <sheetName val="당진1,2호기전선관설치및접지4차공사내역서-을지"/>
      <sheetName val="조도계산서 (도서)"/>
      <sheetName val="부하계산서"/>
      <sheetName val="6.관급자재조서"/>
      <sheetName val="MASTER"/>
      <sheetName val="Hours.CodeST"/>
      <sheetName val="COA-17"/>
      <sheetName val="C-18"/>
      <sheetName val="ELEC"/>
      <sheetName val="xxxxxx"/>
      <sheetName val="UNIT"/>
      <sheetName val="소비자가"/>
      <sheetName val="공량산출서"/>
      <sheetName val="간선DATA"/>
      <sheetName val="배수장공사비명세서"/>
      <sheetName val="단가조사-1"/>
      <sheetName val="제경비"/>
      <sheetName val="FAX"/>
      <sheetName val="미납품 현황"/>
      <sheetName val="D-3109"/>
      <sheetName val="7.경제성결과"/>
      <sheetName val="EJ"/>
      <sheetName val="자금입금"/>
      <sheetName val="간접1"/>
      <sheetName val="규격 단가표"/>
      <sheetName val="시중노임단가"/>
      <sheetName val="실행갑지"/>
      <sheetName val="교각계산"/>
      <sheetName val="교사기준면적(초등)"/>
      <sheetName val="하부철근수량"/>
      <sheetName val="퍼스트"/>
      <sheetName val="AS복구"/>
      <sheetName val="중기터파기"/>
      <sheetName val="변수값"/>
      <sheetName val="중기상차"/>
      <sheetName val="04년매입현황(수정3) (2)"/>
      <sheetName val="Macro1"/>
      <sheetName val="내역서적용수량"/>
      <sheetName val="간접비"/>
      <sheetName val="단락전류-A"/>
      <sheetName val="오억미만"/>
      <sheetName val="방송관급내역"/>
      <sheetName val="원가계산서 (2)"/>
      <sheetName val="공사원가"/>
      <sheetName val="LOPCALC"/>
      <sheetName val="공종구간"/>
      <sheetName val="MATRLDATA"/>
      <sheetName val="대안"/>
      <sheetName val="원안"/>
      <sheetName val="관로토공"/>
      <sheetName val="T1"/>
      <sheetName val="차압계산"/>
      <sheetName val="암거단위"/>
      <sheetName val="철근량"/>
      <sheetName val="노임단가 (2)"/>
      <sheetName val="연습"/>
      <sheetName val="양산물금"/>
      <sheetName val="Cost_File"/>
      <sheetName val="점별(추정)"/>
      <sheetName val="Assumptions"/>
      <sheetName val="BOX수량"/>
      <sheetName val="단위수량"/>
      <sheetName val="적점"/>
      <sheetName val="기계경비목록"/>
      <sheetName val="비교1"/>
      <sheetName val="별첨1-2"/>
      <sheetName val="조건입력"/>
      <sheetName val="조건입력(2)"/>
      <sheetName val="장비선정"/>
      <sheetName val="CABLE"/>
      <sheetName val="기타단가"/>
      <sheetName val="별첨1-임금"/>
      <sheetName val="9811"/>
      <sheetName val="가로등"/>
      <sheetName val="토목주소"/>
      <sheetName val="1.지형현황측량"/>
      <sheetName val="투찰금액"/>
      <sheetName val="기둥"/>
      <sheetName val="저판(버림100)"/>
      <sheetName val="6PILE  (돌출)"/>
      <sheetName val="APT"/>
      <sheetName val="BOX"/>
      <sheetName val=""/>
      <sheetName val="교수설계"/>
      <sheetName val="4)유동표"/>
      <sheetName val="횡배수관집현황(2공구)"/>
      <sheetName val="간접"/>
      <sheetName val="General Data"/>
      <sheetName val="OPENASP포장04"/>
      <sheetName val="총괄"/>
      <sheetName val="6호기"/>
      <sheetName val="총공사비"/>
      <sheetName val="산출근거1"/>
      <sheetName val="빌딩 안내"/>
      <sheetName val="골조시행"/>
      <sheetName val="J__TEAM_5_Office_Excel_9609F__2"/>
      <sheetName val="예산내역서"/>
      <sheetName val="전차선로_물량표"/>
      <sheetName val="수량집계_(2)"/>
      <sheetName val="11_자재단가"/>
      <sheetName val="3_내역서"/>
      <sheetName val="세부내역서"/>
      <sheetName val="산출금액내역"/>
      <sheetName val="산출내역서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DATA"/>
      <sheetName val="단가"/>
      <sheetName val="#REF"/>
      <sheetName val="설계조건"/>
      <sheetName val="COPING"/>
      <sheetName val="11.자재단가"/>
      <sheetName val="내역서(삼호)"/>
      <sheetName val="매인"/>
      <sheetName val="기본DATA"/>
      <sheetName val="input"/>
      <sheetName val="1.설계조건"/>
      <sheetName val="건축내역"/>
      <sheetName val="Macro(전선)"/>
      <sheetName val="내역"/>
      <sheetName val="guard(mac)"/>
      <sheetName val="CODE"/>
      <sheetName val="산출내역서집계표"/>
      <sheetName val="철근단면적"/>
      <sheetName val="통합"/>
      <sheetName val="INPUT(덕도방향-시점)"/>
      <sheetName val="단가목록"/>
      <sheetName val="기준자료"/>
      <sheetName val="SLAB&quot;1&quot;"/>
      <sheetName val="공통가설"/>
      <sheetName val="CABdata"/>
      <sheetName val="Y-WORK"/>
      <sheetName val="공사비예산서(토목분)"/>
      <sheetName val="1-1"/>
      <sheetName val="말뚝지지력산정"/>
      <sheetName val="단면 (2)"/>
      <sheetName val="노임단가"/>
      <sheetName val="98전체ny"/>
      <sheetName val="98수문일위"/>
      <sheetName val="CPM챠트"/>
      <sheetName val="DC"/>
      <sheetName val="Sheet2"/>
      <sheetName val="교각1"/>
      <sheetName val="노무산출서"/>
      <sheetName val="자재내역"/>
      <sheetName val="1공구 건정토건 토공"/>
      <sheetName val="3CHBDC"/>
      <sheetName val="XL4Poppy"/>
      <sheetName val="단가산출"/>
      <sheetName val="노임"/>
      <sheetName val="A-4"/>
      <sheetName val="원가입력"/>
      <sheetName val="조명시설"/>
      <sheetName val="단면가정"/>
      <sheetName val="직공비"/>
      <sheetName val="품목"/>
      <sheetName val="안정검토"/>
      <sheetName val="Imp-Data"/>
    </sheetNames>
    <sheetDataSet>
      <sheetData sheetId="0"/>
      <sheetData sheetId="1"/>
      <sheetData sheetId="2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  <sheetName val="토공"/>
      <sheetName val="11"/>
      <sheetName val="DATA"/>
      <sheetName val="단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단면가정"/>
      <sheetName val="수량산출"/>
      <sheetName val="토공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배수장공사비"/>
      <sheetName val="갑지"/>
      <sheetName val="내역서"/>
      <sheetName val="진주방향"/>
      <sheetName val="4.COPING검토(CORBEL)"/>
      <sheetName val="VXXXXXXX"/>
      <sheetName val="3.하중산정4.지지력"/>
      <sheetName val="단면 (2)"/>
      <sheetName val="통합"/>
      <sheetName val="11.우각부 보강"/>
      <sheetName val="암거공"/>
      <sheetName val="조작대(1연)"/>
      <sheetName val="노임단가"/>
      <sheetName val="전기"/>
      <sheetName val="Sheet3"/>
      <sheetName val="SLAB&quot;1&quot;"/>
      <sheetName val="시중노임단가"/>
      <sheetName val="DATA"/>
      <sheetName val="CONUNIT"/>
      <sheetName val="CON포장수량"/>
      <sheetName val="포장공"/>
      <sheetName val="설계조건"/>
      <sheetName val="단위수량"/>
      <sheetName val="단가"/>
      <sheetName val="CODE"/>
      <sheetName val="PIER44"/>
      <sheetName val="8.PILE  (돌출)"/>
      <sheetName val="을"/>
      <sheetName val="내역"/>
      <sheetName val="교각1"/>
      <sheetName val="견적"/>
      <sheetName val="input"/>
      <sheetName val="Macro(전선)"/>
      <sheetName val="단락전류-A"/>
      <sheetName val="환율"/>
      <sheetName val="ABUT수량-A1"/>
      <sheetName val="정보매체A동"/>
      <sheetName val="원형1호맨홀토공수량"/>
      <sheetName val="공통가설"/>
      <sheetName val="Back"/>
      <sheetName val="마산방향철근집계"/>
      <sheetName val="마산방향"/>
      <sheetName val="정부노임단가"/>
      <sheetName val="DATE"/>
      <sheetName val="단위집계표"/>
      <sheetName val="인사자료총집계"/>
      <sheetName val="3CHBDC"/>
      <sheetName val="#REF"/>
      <sheetName val="ITB COST"/>
      <sheetName val="TB-내역서"/>
      <sheetName val="LABTOTAL"/>
      <sheetName val="대치판정"/>
      <sheetName val="찍기"/>
      <sheetName val="소모"/>
      <sheetName val="guard(mac)"/>
      <sheetName val="터널조도"/>
      <sheetName val="JUCK"/>
      <sheetName val="주경기-오배수"/>
      <sheetName val="총공비"/>
      <sheetName val="기둥"/>
      <sheetName val="저판(버림100)"/>
      <sheetName val="수질정화시설"/>
      <sheetName val="1.설계조건"/>
      <sheetName val="Condition"/>
      <sheetName val="9-1차이내역"/>
      <sheetName val="전장품(관리용)"/>
      <sheetName val="말뚝지지력산정"/>
      <sheetName val="상부공"/>
      <sheetName val="내역서 "/>
      <sheetName val="부하계산서"/>
      <sheetName val="토공총괄표"/>
      <sheetName val="일위대가시트"/>
      <sheetName val="2.가정단면"/>
      <sheetName val="부재치수입력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6PILE  (돌출)"/>
      <sheetName val="SLAB"/>
      <sheetName val="주형"/>
      <sheetName val="부표총괄"/>
      <sheetName val="품셈1-26"/>
      <sheetName val="Sheet5"/>
      <sheetName val="INPUT(덕도방향-시점)"/>
      <sheetName val="Cable Tunnel-1"/>
      <sheetName val="버스운행안내"/>
      <sheetName val="예방접종계획"/>
      <sheetName val="변화치수"/>
      <sheetName val="근태계획서"/>
      <sheetName val="SILICATE"/>
      <sheetName val="품셈1-17"/>
      <sheetName val="단위공사목록"/>
      <sheetName val="CIVIL"/>
      <sheetName val="AC포장수량"/>
      <sheetName val="R2_0908"/>
      <sheetName val="보온자재단가표"/>
      <sheetName val="DC"/>
      <sheetName val="일위대가-1"/>
      <sheetName val="H-pile(298x299)"/>
      <sheetName val="H-pile(250x250)"/>
      <sheetName val="CABdata"/>
      <sheetName val="원가입력"/>
      <sheetName val="저"/>
      <sheetName val="지장물C"/>
      <sheetName val="자료"/>
      <sheetName val="우배수"/>
      <sheetName val="기계내역"/>
      <sheetName val="수목데이타"/>
      <sheetName val="LIST"/>
      <sheetName val="계화배수"/>
      <sheetName val="간선계산"/>
      <sheetName val="점수계산1-2"/>
      <sheetName val="산출근거"/>
      <sheetName val="날개벽(시점좌측)"/>
      <sheetName val="조명시설"/>
      <sheetName val="골재산출"/>
      <sheetName val="wall"/>
      <sheetName val="hvac(제어동)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Y-WORK"/>
      <sheetName val="ITEM"/>
      <sheetName val="ITEL"/>
      <sheetName val="단가비교표"/>
      <sheetName val="Sheet5"/>
      <sheetName val="Sheet6"/>
      <sheetName val="Sheet7"/>
      <sheetName val="Sheet8"/>
      <sheetName val="Sheet9"/>
      <sheetName val="Sheet10"/>
      <sheetName val="0000000"/>
      <sheetName val="00000000"/>
      <sheetName val="10000000"/>
      <sheetName val="1000000"/>
      <sheetName val="2000000"/>
      <sheetName val="3000000"/>
      <sheetName val="4000000"/>
      <sheetName val="20000000"/>
      <sheetName val="30000000"/>
      <sheetName val="5000000"/>
      <sheetName val="6000000"/>
      <sheetName val="7000000"/>
      <sheetName val="8000000"/>
      <sheetName val="40000000"/>
      <sheetName val="NAI"/>
      <sheetName val="단면가정"/>
      <sheetName val="DATA"/>
      <sheetName val="단가조사"/>
      <sheetName val="기둥(원형)"/>
      <sheetName val="을"/>
      <sheetName val="단가"/>
      <sheetName val="인건비"/>
      <sheetName val="CRUDE RE-bar"/>
      <sheetName val="단락전류-A"/>
      <sheetName val="Y_WORK"/>
      <sheetName val="평균물량산출서"/>
      <sheetName val="단가표"/>
      <sheetName val="N賃率-職"/>
      <sheetName val="YESIL2"/>
      <sheetName val="Sheet13"/>
      <sheetName val="Sheet14"/>
      <sheetName val="단위수량산출"/>
      <sheetName val="옥외 전력간선공사"/>
      <sheetName val="MOTOR"/>
      <sheetName val="CABdata"/>
      <sheetName val="3련 BOX"/>
      <sheetName val="1.우편집중내역서"/>
      <sheetName val="전선 및 전선관"/>
      <sheetName val="일위대가"/>
      <sheetName val="조명율표"/>
      <sheetName val="#REF"/>
      <sheetName val="차도조도계산"/>
      <sheetName val="토목검측서"/>
      <sheetName val="마산방향철근집계"/>
      <sheetName val="진주방향"/>
      <sheetName val="마산방향"/>
      <sheetName val="설계명세서"/>
      <sheetName val="예산명세서"/>
      <sheetName val="자료입력"/>
      <sheetName val="수목표준대가"/>
      <sheetName val="남양구조시험동"/>
      <sheetName val="수량산출"/>
      <sheetName val="토공"/>
      <sheetName val="DATE"/>
      <sheetName val="입찰안"/>
      <sheetName val="노무"/>
      <sheetName val="SORCE1"/>
      <sheetName val="가시설단위수량"/>
      <sheetName val="단위수량"/>
      <sheetName val="데이타"/>
      <sheetName val="일위대가표"/>
      <sheetName val="정부노임단가"/>
      <sheetName val="간선계산"/>
      <sheetName val="COPING"/>
      <sheetName val="내역"/>
      <sheetName val="설계내역(2001)"/>
      <sheetName val="우각부보강"/>
      <sheetName val="DAN"/>
      <sheetName val="간지"/>
      <sheetName val="공통가설"/>
      <sheetName val="Macro(전선)"/>
      <sheetName val="기성금내역서"/>
      <sheetName val="내역서(교량)전체"/>
      <sheetName val="교각1"/>
      <sheetName val="조명시설"/>
      <sheetName val="물가자료"/>
      <sheetName val="SLAB&quot;1&quot;"/>
      <sheetName val="날개벽(시점좌측)"/>
      <sheetName val="danga"/>
      <sheetName val="ilch"/>
      <sheetName val="일위대가(계측기설치)"/>
      <sheetName val="석축단"/>
      <sheetName val="법면수집"/>
      <sheetName val="석축설면"/>
      <sheetName val="법면단"/>
      <sheetName val="guard(mac)"/>
      <sheetName val="자재단가비교표"/>
      <sheetName val="맨홀수량집계"/>
      <sheetName val="3BL공동구 수량"/>
      <sheetName val="총괄내역서"/>
      <sheetName val="input"/>
      <sheetName val="조작대(1연)"/>
      <sheetName val="대치판정"/>
      <sheetName val="CRUDE_RE-bar"/>
      <sheetName val="옥외_전력간선공사"/>
      <sheetName val="1_우편집중내역서"/>
      <sheetName val="전선_및_전선관"/>
      <sheetName val="3련_BOX"/>
      <sheetName val="자재단가"/>
      <sheetName val="노임"/>
      <sheetName val="장비일위"/>
      <sheetName val="960318-1"/>
      <sheetName val="단가조사표"/>
      <sheetName val="공통부대비"/>
      <sheetName val="wall"/>
      <sheetName val="Front"/>
      <sheetName val="내역서"/>
      <sheetName val="TOTAL_BOQ"/>
      <sheetName val="토공(우물통,기타) "/>
      <sheetName val="식재일위대가"/>
    </sheetNames>
    <sheetDataSet>
      <sheetData sheetId="0"/>
      <sheetData sheetId="1" refreshError="1">
        <row r="22">
          <cell r="G22">
            <v>0</v>
          </cell>
          <cell r="H22">
            <v>0</v>
          </cell>
          <cell r="J22">
            <v>149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342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522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971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1348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1843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4099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4785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4790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90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134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238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95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140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80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2520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3893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4140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5702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6030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6030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9495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603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685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863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1541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2040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3142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646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1055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1338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2400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5202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1109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1701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3060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4086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6660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5760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8730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489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728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732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783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1158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1049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1344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1690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2068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2400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3350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4900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6400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7800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220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332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400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773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1081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1414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2007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400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820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1580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2110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3380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195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285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470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700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820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1235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1715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20000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913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1169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1526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1873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2171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3027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332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400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773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285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470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700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1235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107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137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156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350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455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455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510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715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4550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139900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85800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760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890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770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1530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2290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4050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7200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890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26000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35000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72000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1000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1258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560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1357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2329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3301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1542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77000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25500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0</v>
          </cell>
          <cell r="I140">
            <v>0</v>
          </cell>
          <cell r="J140">
            <v>35000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135000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125000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80000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60000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60000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42000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18000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16000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5000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5000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17000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17000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60000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>
            <v>0</v>
          </cell>
          <cell r="H164">
            <v>0</v>
          </cell>
          <cell r="I164">
            <v>0</v>
          </cell>
          <cell r="J164">
            <v>52000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>
            <v>0</v>
          </cell>
          <cell r="H165">
            <v>0</v>
          </cell>
          <cell r="I165">
            <v>0</v>
          </cell>
          <cell r="J165">
            <v>13600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8750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27000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7300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6000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634000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556693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31500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31500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1222000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9000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17000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35000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60000</v>
          </cell>
          <cell r="H195">
            <v>0</v>
          </cell>
          <cell r="I195">
            <v>0</v>
          </cell>
          <cell r="J195">
            <v>60000</v>
          </cell>
          <cell r="K195">
            <v>60000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47799</v>
          </cell>
          <cell r="I257">
            <v>0</v>
          </cell>
          <cell r="J257">
            <v>72220</v>
          </cell>
          <cell r="K257">
            <v>0</v>
          </cell>
          <cell r="L257">
            <v>1433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174000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70000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12863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21000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16709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26000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68000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660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680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1400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7000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38379</v>
          </cell>
          <cell r="I290">
            <v>0</v>
          </cell>
          <cell r="J290">
            <v>3801</v>
          </cell>
          <cell r="K290">
            <v>0</v>
          </cell>
          <cell r="L290">
            <v>7041</v>
          </cell>
          <cell r="M290">
            <v>0</v>
          </cell>
        </row>
        <row r="291">
          <cell r="G291">
            <v>0</v>
          </cell>
          <cell r="H291">
            <v>43056</v>
          </cell>
          <cell r="I291">
            <v>0</v>
          </cell>
          <cell r="J291">
            <v>4117</v>
          </cell>
          <cell r="K291">
            <v>0</v>
          </cell>
          <cell r="L291">
            <v>7671</v>
          </cell>
          <cell r="M291">
            <v>0</v>
          </cell>
        </row>
        <row r="292">
          <cell r="G292">
            <v>0</v>
          </cell>
          <cell r="H292">
            <v>20633</v>
          </cell>
          <cell r="I292">
            <v>0</v>
          </cell>
          <cell r="J292">
            <v>3801</v>
          </cell>
          <cell r="K292">
            <v>0</v>
          </cell>
          <cell r="L292">
            <v>5890</v>
          </cell>
          <cell r="M292">
            <v>0</v>
          </cell>
        </row>
        <row r="293">
          <cell r="G293">
            <v>0</v>
          </cell>
          <cell r="H293">
            <v>22352</v>
          </cell>
          <cell r="I293">
            <v>0</v>
          </cell>
          <cell r="J293">
            <v>4117</v>
          </cell>
          <cell r="K293">
            <v>0</v>
          </cell>
          <cell r="L293">
            <v>6380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5890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503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503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56517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42524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400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400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1100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110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13295</v>
          </cell>
          <cell r="I306">
            <v>0</v>
          </cell>
          <cell r="J306">
            <v>3350</v>
          </cell>
          <cell r="K306">
            <v>0</v>
          </cell>
          <cell r="L306">
            <v>398</v>
          </cell>
          <cell r="M306">
            <v>0</v>
          </cell>
        </row>
        <row r="307">
          <cell r="G307">
            <v>0</v>
          </cell>
          <cell r="H307">
            <v>30085</v>
          </cell>
          <cell r="I307">
            <v>0</v>
          </cell>
          <cell r="J307">
            <v>10050</v>
          </cell>
          <cell r="K307">
            <v>0</v>
          </cell>
          <cell r="L307">
            <v>902</v>
          </cell>
          <cell r="M307">
            <v>0</v>
          </cell>
        </row>
        <row r="308">
          <cell r="G308">
            <v>0</v>
          </cell>
          <cell r="H308">
            <v>12947</v>
          </cell>
          <cell r="I308">
            <v>0</v>
          </cell>
          <cell r="J308">
            <v>5100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46040</v>
          </cell>
          <cell r="I309">
            <v>0</v>
          </cell>
          <cell r="J309">
            <v>25500</v>
          </cell>
          <cell r="K309">
            <v>0</v>
          </cell>
          <cell r="L309">
            <v>1381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2750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4500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5300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600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492</v>
          </cell>
          <cell r="I314">
            <v>0</v>
          </cell>
          <cell r="J314">
            <v>366</v>
          </cell>
          <cell r="K314">
            <v>0</v>
          </cell>
          <cell r="L314">
            <v>14</v>
          </cell>
          <cell r="M314">
            <v>0</v>
          </cell>
        </row>
        <row r="315">
          <cell r="G315">
            <v>0</v>
          </cell>
          <cell r="H315">
            <v>492</v>
          </cell>
          <cell r="I315">
            <v>0</v>
          </cell>
          <cell r="J315">
            <v>558</v>
          </cell>
          <cell r="K315">
            <v>0</v>
          </cell>
          <cell r="L315">
            <v>14</v>
          </cell>
          <cell r="M315">
            <v>0</v>
          </cell>
        </row>
        <row r="316">
          <cell r="G316">
            <v>0</v>
          </cell>
          <cell r="H316">
            <v>591</v>
          </cell>
          <cell r="I316">
            <v>0</v>
          </cell>
          <cell r="J316">
            <v>1973</v>
          </cell>
          <cell r="K316">
            <v>0</v>
          </cell>
          <cell r="L316">
            <v>17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2640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365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1971</v>
          </cell>
          <cell r="I319">
            <v>0</v>
          </cell>
          <cell r="J319">
            <v>250</v>
          </cell>
          <cell r="K319">
            <v>0</v>
          </cell>
          <cell r="L319">
            <v>59</v>
          </cell>
          <cell r="M319">
            <v>0</v>
          </cell>
        </row>
        <row r="320">
          <cell r="G320">
            <v>0</v>
          </cell>
          <cell r="H320">
            <v>6154</v>
          </cell>
          <cell r="I320">
            <v>0</v>
          </cell>
          <cell r="J320">
            <v>604</v>
          </cell>
          <cell r="K320">
            <v>0</v>
          </cell>
          <cell r="L320">
            <v>94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900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969</v>
          </cell>
          <cell r="I322">
            <v>0</v>
          </cell>
          <cell r="J322">
            <v>140</v>
          </cell>
          <cell r="K322">
            <v>0</v>
          </cell>
          <cell r="L322">
            <v>457</v>
          </cell>
          <cell r="M322">
            <v>0</v>
          </cell>
        </row>
        <row r="323">
          <cell r="G323">
            <v>0</v>
          </cell>
          <cell r="H323">
            <v>6872</v>
          </cell>
          <cell r="I323">
            <v>0</v>
          </cell>
          <cell r="J323">
            <v>0</v>
          </cell>
          <cell r="K323">
            <v>0</v>
          </cell>
          <cell r="L323">
            <v>206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8000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1617</v>
          </cell>
          <cell r="I325">
            <v>0</v>
          </cell>
          <cell r="J325">
            <v>149</v>
          </cell>
          <cell r="K325">
            <v>0</v>
          </cell>
          <cell r="L325">
            <v>328</v>
          </cell>
          <cell r="M325">
            <v>0</v>
          </cell>
        </row>
        <row r="326">
          <cell r="G326">
            <v>0</v>
          </cell>
          <cell r="H326">
            <v>7215</v>
          </cell>
          <cell r="I326">
            <v>0</v>
          </cell>
          <cell r="J326">
            <v>0</v>
          </cell>
          <cell r="K326">
            <v>0</v>
          </cell>
          <cell r="L326">
            <v>216</v>
          </cell>
          <cell r="M326">
            <v>0</v>
          </cell>
        </row>
        <row r="327">
          <cell r="G327">
            <v>0</v>
          </cell>
          <cell r="H327">
            <v>6872</v>
          </cell>
          <cell r="I327">
            <v>0</v>
          </cell>
          <cell r="J327">
            <v>0</v>
          </cell>
          <cell r="K327">
            <v>0</v>
          </cell>
          <cell r="L327">
            <v>206</v>
          </cell>
          <cell r="M327">
            <v>0</v>
          </cell>
        </row>
        <row r="328">
          <cell r="G328">
            <v>0</v>
          </cell>
          <cell r="H328">
            <v>72</v>
          </cell>
          <cell r="I328">
            <v>0</v>
          </cell>
          <cell r="J328">
            <v>170</v>
          </cell>
          <cell r="K328">
            <v>0</v>
          </cell>
          <cell r="L328">
            <v>2</v>
          </cell>
          <cell r="M328">
            <v>0</v>
          </cell>
        </row>
        <row r="329">
          <cell r="G329">
            <v>0</v>
          </cell>
          <cell r="H329">
            <v>20552</v>
          </cell>
          <cell r="I329">
            <v>0</v>
          </cell>
          <cell r="J329">
            <v>37864</v>
          </cell>
          <cell r="K329">
            <v>0</v>
          </cell>
          <cell r="L329">
            <v>30</v>
          </cell>
          <cell r="M329">
            <v>0</v>
          </cell>
        </row>
        <row r="330">
          <cell r="G330">
            <v>0</v>
          </cell>
          <cell r="H330">
            <v>18619</v>
          </cell>
          <cell r="I330">
            <v>0</v>
          </cell>
          <cell r="J330">
            <v>34968</v>
          </cell>
          <cell r="K330">
            <v>0</v>
          </cell>
          <cell r="L330">
            <v>0</v>
          </cell>
          <cell r="M330">
            <v>0</v>
          </cell>
        </row>
        <row r="331">
          <cell r="G331">
            <v>0</v>
          </cell>
          <cell r="H331">
            <v>2524</v>
          </cell>
          <cell r="I331">
            <v>0</v>
          </cell>
          <cell r="J331">
            <v>315</v>
          </cell>
          <cell r="K331">
            <v>0</v>
          </cell>
          <cell r="L331">
            <v>412</v>
          </cell>
          <cell r="M331">
            <v>0</v>
          </cell>
        </row>
        <row r="332">
          <cell r="G332">
            <v>0</v>
          </cell>
          <cell r="H332">
            <v>10052</v>
          </cell>
          <cell r="I332">
            <v>0</v>
          </cell>
          <cell r="J332">
            <v>4258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8041</v>
          </cell>
          <cell r="I333">
            <v>0</v>
          </cell>
          <cell r="J333">
            <v>3684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346177</v>
          </cell>
          <cell r="I334">
            <v>0</v>
          </cell>
          <cell r="J334">
            <v>5456</v>
          </cell>
          <cell r="K334">
            <v>0</v>
          </cell>
          <cell r="L334">
            <v>8889</v>
          </cell>
          <cell r="M334">
            <v>0</v>
          </cell>
        </row>
        <row r="335">
          <cell r="G335">
            <v>0</v>
          </cell>
          <cell r="H335">
            <v>1829878</v>
          </cell>
          <cell r="I335">
            <v>0</v>
          </cell>
          <cell r="J335">
            <v>47493</v>
          </cell>
          <cell r="K335">
            <v>0</v>
          </cell>
          <cell r="L335">
            <v>70953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410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440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355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420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348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90000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1575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271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265</v>
          </cell>
          <cell r="K350">
            <v>0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260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180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638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1340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5915</v>
          </cell>
          <cell r="I356">
            <v>0</v>
          </cell>
          <cell r="J356">
            <v>9000</v>
          </cell>
          <cell r="K356">
            <v>0</v>
          </cell>
          <cell r="L356">
            <v>177</v>
          </cell>
          <cell r="M356">
            <v>0</v>
          </cell>
        </row>
        <row r="357">
          <cell r="G357">
            <v>0</v>
          </cell>
          <cell r="H357">
            <v>11338</v>
          </cell>
          <cell r="I357">
            <v>0</v>
          </cell>
          <cell r="J357">
            <v>17000</v>
          </cell>
          <cell r="K357">
            <v>0</v>
          </cell>
          <cell r="L357">
            <v>340</v>
          </cell>
          <cell r="M357">
            <v>0</v>
          </cell>
        </row>
        <row r="358">
          <cell r="G358">
            <v>0</v>
          </cell>
          <cell r="H358">
            <v>14788</v>
          </cell>
          <cell r="I358">
            <v>0</v>
          </cell>
          <cell r="J358">
            <v>35000</v>
          </cell>
          <cell r="K358">
            <v>0</v>
          </cell>
          <cell r="L358">
            <v>443</v>
          </cell>
          <cell r="M358">
            <v>0</v>
          </cell>
        </row>
        <row r="359">
          <cell r="G359">
            <v>0</v>
          </cell>
          <cell r="H359">
            <v>1801</v>
          </cell>
          <cell r="I359">
            <v>0</v>
          </cell>
          <cell r="J359">
            <v>714</v>
          </cell>
          <cell r="K359">
            <v>0</v>
          </cell>
          <cell r="L359">
            <v>260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93000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240000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269000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46560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43630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5588</v>
          </cell>
          <cell r="K365">
            <v>0</v>
          </cell>
          <cell r="L365">
            <v>0</v>
          </cell>
          <cell r="M365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93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55.9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320000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250000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21000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3800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5500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969</v>
          </cell>
          <cell r="I393">
            <v>0</v>
          </cell>
          <cell r="J393">
            <v>140</v>
          </cell>
          <cell r="K393">
            <v>0</v>
          </cell>
          <cell r="L393">
            <v>428</v>
          </cell>
          <cell r="M393">
            <v>0</v>
          </cell>
        </row>
        <row r="394">
          <cell r="G394">
            <v>0</v>
          </cell>
          <cell r="H394">
            <v>507</v>
          </cell>
          <cell r="I394">
            <v>0</v>
          </cell>
          <cell r="J394">
            <v>73</v>
          </cell>
          <cell r="K394">
            <v>0</v>
          </cell>
          <cell r="L394">
            <v>224</v>
          </cell>
          <cell r="M394">
            <v>0</v>
          </cell>
        </row>
        <row r="395">
          <cell r="G395">
            <v>0</v>
          </cell>
          <cell r="H395">
            <v>1110</v>
          </cell>
          <cell r="I395">
            <v>0</v>
          </cell>
          <cell r="J395">
            <v>76</v>
          </cell>
          <cell r="K395">
            <v>0</v>
          </cell>
          <cell r="L395">
            <v>56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920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1210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1620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3005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</definedNames>
    <sheetDataSet>
      <sheetData sheetId="0">
        <row r="21">
          <cell r="M21">
            <v>0</v>
          </cell>
        </row>
        <row r="22">
          <cell r="G22">
            <v>0</v>
          </cell>
          <cell r="H22">
            <v>480</v>
          </cell>
          <cell r="I22">
            <v>0</v>
          </cell>
          <cell r="J22">
            <v>183</v>
          </cell>
          <cell r="K22">
            <v>0</v>
          </cell>
          <cell r="L22">
            <v>14</v>
          </cell>
          <cell r="M22">
            <v>0</v>
          </cell>
        </row>
        <row r="23">
          <cell r="G23">
            <v>0</v>
          </cell>
          <cell r="H23">
            <v>180</v>
          </cell>
          <cell r="I23">
            <v>0</v>
          </cell>
          <cell r="J23">
            <v>247</v>
          </cell>
          <cell r="K23">
            <v>0</v>
          </cell>
          <cell r="L23">
            <v>14</v>
          </cell>
          <cell r="M23">
            <v>0</v>
          </cell>
        </row>
        <row r="24">
          <cell r="G24">
            <v>0</v>
          </cell>
          <cell r="H24">
            <v>480</v>
          </cell>
          <cell r="I24">
            <v>0</v>
          </cell>
          <cell r="J24">
            <v>336</v>
          </cell>
          <cell r="K24">
            <v>0</v>
          </cell>
          <cell r="L24">
            <v>14</v>
          </cell>
          <cell r="M24">
            <v>0</v>
          </cell>
        </row>
        <row r="25">
          <cell r="G25">
            <v>0</v>
          </cell>
          <cell r="H25">
            <v>960</v>
          </cell>
          <cell r="I25">
            <v>0</v>
          </cell>
          <cell r="J25">
            <v>514</v>
          </cell>
          <cell r="K25">
            <v>0</v>
          </cell>
          <cell r="L25">
            <v>28</v>
          </cell>
          <cell r="M25">
            <v>0</v>
          </cell>
        </row>
        <row r="26">
          <cell r="G26">
            <v>0</v>
          </cell>
          <cell r="H26">
            <v>960</v>
          </cell>
          <cell r="I26">
            <v>0</v>
          </cell>
          <cell r="J26">
            <v>867</v>
          </cell>
          <cell r="K26">
            <v>0</v>
          </cell>
          <cell r="L26">
            <v>28</v>
          </cell>
          <cell r="M26">
            <v>0</v>
          </cell>
        </row>
        <row r="27">
          <cell r="G27">
            <v>0</v>
          </cell>
          <cell r="H27">
            <v>1488</v>
          </cell>
          <cell r="I27">
            <v>0</v>
          </cell>
          <cell r="J27">
            <v>1204</v>
          </cell>
          <cell r="K27">
            <v>0</v>
          </cell>
          <cell r="L27">
            <v>44</v>
          </cell>
          <cell r="M27">
            <v>0</v>
          </cell>
        </row>
        <row r="28">
          <cell r="G28">
            <v>0</v>
          </cell>
          <cell r="H28">
            <v>1488</v>
          </cell>
          <cell r="I28">
            <v>0</v>
          </cell>
          <cell r="J28">
            <v>1813</v>
          </cell>
          <cell r="K28">
            <v>0</v>
          </cell>
          <cell r="L28">
            <v>44</v>
          </cell>
          <cell r="M28">
            <v>0</v>
          </cell>
        </row>
        <row r="29">
          <cell r="G29">
            <v>0</v>
          </cell>
          <cell r="H29">
            <v>2497</v>
          </cell>
          <cell r="I29">
            <v>0</v>
          </cell>
          <cell r="J29">
            <v>0</v>
          </cell>
          <cell r="K29">
            <v>0</v>
          </cell>
          <cell r="L29">
            <v>74</v>
          </cell>
          <cell r="M29">
            <v>0</v>
          </cell>
        </row>
        <row r="30">
          <cell r="G30">
            <v>0</v>
          </cell>
          <cell r="H30">
            <v>2497</v>
          </cell>
          <cell r="I30">
            <v>0</v>
          </cell>
          <cell r="J30">
            <v>2867</v>
          </cell>
          <cell r="K30">
            <v>0</v>
          </cell>
          <cell r="L30">
            <v>74</v>
          </cell>
          <cell r="M30">
            <v>0</v>
          </cell>
        </row>
        <row r="31">
          <cell r="G31">
            <v>0</v>
          </cell>
          <cell r="H31">
            <v>3073</v>
          </cell>
          <cell r="I31">
            <v>0</v>
          </cell>
          <cell r="J31">
            <v>0</v>
          </cell>
          <cell r="K31">
            <v>0</v>
          </cell>
          <cell r="L31">
            <v>92</v>
          </cell>
          <cell r="M31">
            <v>0</v>
          </cell>
        </row>
        <row r="32">
          <cell r="G32">
            <v>0</v>
          </cell>
          <cell r="H32">
            <v>3073</v>
          </cell>
          <cell r="I32">
            <v>0</v>
          </cell>
          <cell r="J32">
            <v>4272</v>
          </cell>
          <cell r="K32">
            <v>0</v>
          </cell>
          <cell r="L32">
            <v>92</v>
          </cell>
          <cell r="M32">
            <v>0</v>
          </cell>
        </row>
        <row r="33">
          <cell r="G33">
            <v>0</v>
          </cell>
          <cell r="H33">
            <v>4226</v>
          </cell>
          <cell r="I33">
            <v>0</v>
          </cell>
          <cell r="J33">
            <v>0</v>
          </cell>
          <cell r="K33">
            <v>0</v>
          </cell>
          <cell r="L33">
            <v>126</v>
          </cell>
          <cell r="M33">
            <v>0</v>
          </cell>
        </row>
        <row r="34">
          <cell r="G34">
            <v>0</v>
          </cell>
          <cell r="H34">
            <v>1488</v>
          </cell>
          <cell r="I34">
            <v>0</v>
          </cell>
          <cell r="J34">
            <v>0</v>
          </cell>
          <cell r="K34">
            <v>0</v>
          </cell>
          <cell r="L34">
            <v>44</v>
          </cell>
          <cell r="M34">
            <v>0</v>
          </cell>
        </row>
        <row r="35">
          <cell r="G35">
            <v>0</v>
          </cell>
          <cell r="H35">
            <v>1488</v>
          </cell>
          <cell r="I35">
            <v>0</v>
          </cell>
          <cell r="J35">
            <v>0</v>
          </cell>
          <cell r="K35">
            <v>0</v>
          </cell>
          <cell r="L35">
            <v>44</v>
          </cell>
          <cell r="M35">
            <v>0</v>
          </cell>
        </row>
        <row r="36">
          <cell r="G36">
            <v>0</v>
          </cell>
          <cell r="H36">
            <v>2497</v>
          </cell>
          <cell r="I36">
            <v>0</v>
          </cell>
          <cell r="J36">
            <v>0</v>
          </cell>
          <cell r="K36">
            <v>0</v>
          </cell>
          <cell r="L36">
            <v>74</v>
          </cell>
          <cell r="M36">
            <v>0</v>
          </cell>
        </row>
        <row r="37">
          <cell r="G37">
            <v>0</v>
          </cell>
          <cell r="H37">
            <v>3073</v>
          </cell>
          <cell r="I37">
            <v>0</v>
          </cell>
          <cell r="J37">
            <v>4038</v>
          </cell>
          <cell r="K37">
            <v>0</v>
          </cell>
          <cell r="L37">
            <v>92</v>
          </cell>
          <cell r="M37">
            <v>0</v>
          </cell>
        </row>
        <row r="38">
          <cell r="G38">
            <v>0</v>
          </cell>
          <cell r="H38">
            <v>480</v>
          </cell>
          <cell r="I38">
            <v>0</v>
          </cell>
          <cell r="J38">
            <v>0</v>
          </cell>
          <cell r="K38">
            <v>0</v>
          </cell>
          <cell r="L38">
            <v>14</v>
          </cell>
          <cell r="M38">
            <v>0</v>
          </cell>
        </row>
        <row r="39">
          <cell r="G39">
            <v>0</v>
          </cell>
          <cell r="H39">
            <v>480</v>
          </cell>
          <cell r="I39">
            <v>0</v>
          </cell>
          <cell r="J39">
            <v>75</v>
          </cell>
          <cell r="K39">
            <v>0</v>
          </cell>
          <cell r="L39">
            <v>14</v>
          </cell>
          <cell r="M39">
            <v>0</v>
          </cell>
        </row>
        <row r="40">
          <cell r="G40">
            <v>0</v>
          </cell>
          <cell r="H40">
            <v>480</v>
          </cell>
          <cell r="I40">
            <v>0</v>
          </cell>
          <cell r="J40">
            <v>113</v>
          </cell>
          <cell r="K40">
            <v>0</v>
          </cell>
          <cell r="L40">
            <v>14</v>
          </cell>
          <cell r="M40">
            <v>0</v>
          </cell>
        </row>
        <row r="41">
          <cell r="G41">
            <v>0</v>
          </cell>
          <cell r="H41">
            <v>180</v>
          </cell>
          <cell r="I41">
            <v>0</v>
          </cell>
          <cell r="J41">
            <v>141</v>
          </cell>
          <cell r="K41">
            <v>0</v>
          </cell>
          <cell r="L41">
            <v>14</v>
          </cell>
          <cell r="M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0</v>
          </cell>
          <cell r="H47">
            <v>480</v>
          </cell>
          <cell r="I47">
            <v>0</v>
          </cell>
          <cell r="J47">
            <v>19</v>
          </cell>
          <cell r="K47">
            <v>0</v>
          </cell>
          <cell r="L47">
            <v>14</v>
          </cell>
          <cell r="M47">
            <v>0</v>
          </cell>
        </row>
        <row r="48">
          <cell r="G48">
            <v>0</v>
          </cell>
          <cell r="H48">
            <v>480</v>
          </cell>
          <cell r="I48">
            <v>0</v>
          </cell>
          <cell r="J48">
            <v>80</v>
          </cell>
          <cell r="K48">
            <v>0</v>
          </cell>
          <cell r="L48">
            <v>14</v>
          </cell>
          <cell r="M48">
            <v>0</v>
          </cell>
        </row>
        <row r="49">
          <cell r="G49">
            <v>0</v>
          </cell>
          <cell r="H49">
            <v>480</v>
          </cell>
          <cell r="I49">
            <v>0</v>
          </cell>
          <cell r="J49">
            <v>117</v>
          </cell>
          <cell r="K49">
            <v>0</v>
          </cell>
          <cell r="L49">
            <v>14</v>
          </cell>
          <cell r="M49">
            <v>0</v>
          </cell>
        </row>
        <row r="50">
          <cell r="G50">
            <v>0</v>
          </cell>
          <cell r="H50">
            <v>933</v>
          </cell>
          <cell r="I50">
            <v>0</v>
          </cell>
          <cell r="J50">
            <v>60</v>
          </cell>
          <cell r="K50">
            <v>0</v>
          </cell>
          <cell r="L50">
            <v>27</v>
          </cell>
          <cell r="M50">
            <v>0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</row>
        <row r="52"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</row>
        <row r="56">
          <cell r="G56">
            <v>0</v>
          </cell>
          <cell r="H56">
            <v>1226</v>
          </cell>
          <cell r="I56">
            <v>0</v>
          </cell>
          <cell r="J56">
            <v>731</v>
          </cell>
          <cell r="K56">
            <v>0</v>
          </cell>
          <cell r="L56">
            <v>36</v>
          </cell>
          <cell r="M56">
            <v>0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G59">
            <v>0</v>
          </cell>
          <cell r="H59">
            <v>3005</v>
          </cell>
          <cell r="I59">
            <v>0</v>
          </cell>
          <cell r="J59">
            <v>2329</v>
          </cell>
          <cell r="K59">
            <v>0</v>
          </cell>
          <cell r="L59">
            <v>90</v>
          </cell>
          <cell r="M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G61">
            <v>0</v>
          </cell>
          <cell r="H61">
            <v>4355</v>
          </cell>
          <cell r="I61">
            <v>0</v>
          </cell>
          <cell r="J61">
            <v>3803</v>
          </cell>
          <cell r="K61">
            <v>0</v>
          </cell>
          <cell r="L61">
            <v>130</v>
          </cell>
          <cell r="M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>
            <v>0</v>
          </cell>
          <cell r="H63">
            <v>5950</v>
          </cell>
          <cell r="I63">
            <v>0</v>
          </cell>
          <cell r="J63">
            <v>5545</v>
          </cell>
          <cell r="K63">
            <v>0</v>
          </cell>
          <cell r="L63">
            <v>178</v>
          </cell>
          <cell r="M63">
            <v>0</v>
          </cell>
        </row>
        <row r="64">
          <cell r="G64">
            <v>0</v>
          </cell>
          <cell r="H64">
            <v>7177</v>
          </cell>
          <cell r="I64">
            <v>0</v>
          </cell>
          <cell r="J64">
            <v>8718</v>
          </cell>
          <cell r="K64">
            <v>0</v>
          </cell>
          <cell r="L64">
            <v>215</v>
          </cell>
          <cell r="M64">
            <v>0</v>
          </cell>
        </row>
        <row r="65">
          <cell r="G65">
            <v>0</v>
          </cell>
          <cell r="H65">
            <v>8710</v>
          </cell>
          <cell r="I65">
            <v>0</v>
          </cell>
          <cell r="J65">
            <v>10116</v>
          </cell>
          <cell r="K65">
            <v>0</v>
          </cell>
          <cell r="L65">
            <v>261</v>
          </cell>
          <cell r="M65">
            <v>0</v>
          </cell>
        </row>
        <row r="66">
          <cell r="G66">
            <v>0</v>
          </cell>
          <cell r="H66">
            <v>10550</v>
          </cell>
          <cell r="I66">
            <v>0</v>
          </cell>
          <cell r="J66">
            <v>12141</v>
          </cell>
          <cell r="K66">
            <v>0</v>
          </cell>
          <cell r="L66">
            <v>316</v>
          </cell>
          <cell r="M66">
            <v>0</v>
          </cell>
        </row>
        <row r="67">
          <cell r="G67">
            <v>0</v>
          </cell>
          <cell r="H67">
            <v>12575</v>
          </cell>
          <cell r="I67">
            <v>0</v>
          </cell>
          <cell r="J67">
            <v>13799</v>
          </cell>
          <cell r="K67">
            <v>0</v>
          </cell>
          <cell r="L67">
            <v>377</v>
          </cell>
          <cell r="M67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0</v>
          </cell>
          <cell r="H70">
            <v>981</v>
          </cell>
          <cell r="I70">
            <v>0</v>
          </cell>
          <cell r="J70">
            <v>553</v>
          </cell>
          <cell r="K70">
            <v>0</v>
          </cell>
          <cell r="L70">
            <v>29</v>
          </cell>
          <cell r="M70">
            <v>0</v>
          </cell>
        </row>
        <row r="71">
          <cell r="G71">
            <v>0</v>
          </cell>
          <cell r="H71">
            <v>1104</v>
          </cell>
          <cell r="I71">
            <v>0</v>
          </cell>
          <cell r="J71">
            <v>738</v>
          </cell>
          <cell r="K71">
            <v>0</v>
          </cell>
          <cell r="L71">
            <v>33</v>
          </cell>
          <cell r="M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G81">
            <v>0</v>
          </cell>
          <cell r="H81">
            <v>6379</v>
          </cell>
          <cell r="I81">
            <v>0</v>
          </cell>
          <cell r="J81">
            <v>2984</v>
          </cell>
          <cell r="K81">
            <v>0</v>
          </cell>
          <cell r="L81">
            <v>191</v>
          </cell>
          <cell r="M81">
            <v>0</v>
          </cell>
        </row>
        <row r="82">
          <cell r="G82">
            <v>0</v>
          </cell>
          <cell r="H82">
            <v>8833</v>
          </cell>
          <cell r="I82">
            <v>0</v>
          </cell>
          <cell r="J82">
            <v>4807</v>
          </cell>
          <cell r="K82">
            <v>0</v>
          </cell>
          <cell r="L82">
            <v>264</v>
          </cell>
          <cell r="M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G84">
            <v>0</v>
          </cell>
          <cell r="H84">
            <v>1778</v>
          </cell>
          <cell r="I84">
            <v>0</v>
          </cell>
          <cell r="J84">
            <v>950</v>
          </cell>
          <cell r="K84">
            <v>0</v>
          </cell>
          <cell r="L84">
            <v>53</v>
          </cell>
          <cell r="M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G86">
            <v>0</v>
          </cell>
          <cell r="H86">
            <v>2392</v>
          </cell>
          <cell r="I86">
            <v>0</v>
          </cell>
          <cell r="J86">
            <v>1558</v>
          </cell>
          <cell r="K86">
            <v>0</v>
          </cell>
          <cell r="L86">
            <v>71</v>
          </cell>
          <cell r="M86">
            <v>0</v>
          </cell>
        </row>
        <row r="87">
          <cell r="G87">
            <v>0</v>
          </cell>
          <cell r="H87">
            <v>8293</v>
          </cell>
          <cell r="I87">
            <v>0</v>
          </cell>
          <cell r="J87">
            <v>2806</v>
          </cell>
          <cell r="K87">
            <v>0</v>
          </cell>
          <cell r="L87">
            <v>248</v>
          </cell>
          <cell r="M87">
            <v>0</v>
          </cell>
        </row>
        <row r="88">
          <cell r="G88">
            <v>0</v>
          </cell>
          <cell r="H88">
            <v>10781</v>
          </cell>
          <cell r="I88">
            <v>0</v>
          </cell>
          <cell r="J88">
            <v>3778</v>
          </cell>
          <cell r="K88">
            <v>0</v>
          </cell>
          <cell r="L88">
            <v>323</v>
          </cell>
          <cell r="M88">
            <v>0</v>
          </cell>
        </row>
        <row r="89">
          <cell r="G89">
            <v>0</v>
          </cell>
          <cell r="H89">
            <v>14928</v>
          </cell>
          <cell r="I89">
            <v>0</v>
          </cell>
          <cell r="J89">
            <v>6150</v>
          </cell>
          <cell r="K89">
            <v>0</v>
          </cell>
          <cell r="L89">
            <v>447</v>
          </cell>
          <cell r="M89">
            <v>0</v>
          </cell>
        </row>
        <row r="90"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G92">
            <v>0</v>
          </cell>
          <cell r="H92">
            <v>1995</v>
          </cell>
          <cell r="I92">
            <v>0</v>
          </cell>
          <cell r="J92">
            <v>11316</v>
          </cell>
          <cell r="K92">
            <v>0</v>
          </cell>
          <cell r="L92">
            <v>59</v>
          </cell>
          <cell r="M92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G118">
            <v>0</v>
          </cell>
          <cell r="H118">
            <v>3312</v>
          </cell>
          <cell r="I118">
            <v>0</v>
          </cell>
          <cell r="J118">
            <v>1470</v>
          </cell>
          <cell r="K118">
            <v>0</v>
          </cell>
          <cell r="L118">
            <v>99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>
            <v>0</v>
          </cell>
          <cell r="H120">
            <v>4416</v>
          </cell>
          <cell r="I120">
            <v>0</v>
          </cell>
          <cell r="J120">
            <v>2151</v>
          </cell>
          <cell r="K120">
            <v>0</v>
          </cell>
          <cell r="L120">
            <v>132</v>
          </cell>
          <cell r="M120">
            <v>0</v>
          </cell>
        </row>
        <row r="121"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>
            <v>0</v>
          </cell>
          <cell r="H123">
            <v>6011</v>
          </cell>
          <cell r="I123">
            <v>0</v>
          </cell>
          <cell r="J123">
            <v>3321</v>
          </cell>
          <cell r="K123">
            <v>0</v>
          </cell>
          <cell r="L123">
            <v>180</v>
          </cell>
          <cell r="M123">
            <v>0</v>
          </cell>
        </row>
        <row r="124">
          <cell r="G124">
            <v>0</v>
          </cell>
          <cell r="H124">
            <v>6011</v>
          </cell>
          <cell r="I124">
            <v>0</v>
          </cell>
          <cell r="J124">
            <v>5021</v>
          </cell>
          <cell r="K124">
            <v>0</v>
          </cell>
          <cell r="L124">
            <v>180</v>
          </cell>
          <cell r="M124">
            <v>0</v>
          </cell>
        </row>
        <row r="125"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G129">
            <v>0</v>
          </cell>
          <cell r="H129">
            <v>1236</v>
          </cell>
          <cell r="I129">
            <v>0</v>
          </cell>
          <cell r="J129">
            <v>606</v>
          </cell>
          <cell r="K129">
            <v>0</v>
          </cell>
          <cell r="L129">
            <v>37</v>
          </cell>
          <cell r="M129">
            <v>0</v>
          </cell>
        </row>
        <row r="130">
          <cell r="G130">
            <v>0</v>
          </cell>
          <cell r="H130">
            <v>1236</v>
          </cell>
          <cell r="I130">
            <v>0</v>
          </cell>
          <cell r="J130">
            <v>606</v>
          </cell>
          <cell r="K130">
            <v>0</v>
          </cell>
          <cell r="L130">
            <v>37</v>
          </cell>
          <cell r="M130">
            <v>0</v>
          </cell>
        </row>
        <row r="131">
          <cell r="G131">
            <v>0</v>
          </cell>
          <cell r="H131">
            <v>1236</v>
          </cell>
          <cell r="I131">
            <v>0</v>
          </cell>
          <cell r="J131">
            <v>606</v>
          </cell>
          <cell r="K131">
            <v>0</v>
          </cell>
          <cell r="L131">
            <v>37</v>
          </cell>
          <cell r="M131">
            <v>0</v>
          </cell>
        </row>
        <row r="132">
          <cell r="G132">
            <v>0</v>
          </cell>
          <cell r="H132">
            <v>2147</v>
          </cell>
          <cell r="I132">
            <v>0</v>
          </cell>
          <cell r="J132">
            <v>1039</v>
          </cell>
          <cell r="K132">
            <v>0</v>
          </cell>
          <cell r="L132">
            <v>64</v>
          </cell>
          <cell r="M132">
            <v>0</v>
          </cell>
        </row>
        <row r="133">
          <cell r="G133">
            <v>0</v>
          </cell>
          <cell r="H133">
            <v>3312</v>
          </cell>
          <cell r="I133">
            <v>0</v>
          </cell>
          <cell r="J133">
            <v>1772</v>
          </cell>
          <cell r="K133">
            <v>0</v>
          </cell>
          <cell r="L133">
            <v>99</v>
          </cell>
          <cell r="M133">
            <v>0</v>
          </cell>
        </row>
        <row r="134">
          <cell r="G134">
            <v>0</v>
          </cell>
          <cell r="H134">
            <v>4416</v>
          </cell>
          <cell r="I134">
            <v>0</v>
          </cell>
          <cell r="J134">
            <v>2418</v>
          </cell>
          <cell r="K134">
            <v>0</v>
          </cell>
          <cell r="L134">
            <v>132</v>
          </cell>
          <cell r="M134">
            <v>0</v>
          </cell>
        </row>
        <row r="135">
          <cell r="G135">
            <v>0</v>
          </cell>
          <cell r="H135">
            <v>8656</v>
          </cell>
          <cell r="I135">
            <v>0</v>
          </cell>
          <cell r="J135">
            <v>3770</v>
          </cell>
          <cell r="K135">
            <v>0</v>
          </cell>
          <cell r="L135">
            <v>259</v>
          </cell>
          <cell r="M135">
            <v>0</v>
          </cell>
        </row>
        <row r="136"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>
            <v>0</v>
          </cell>
          <cell r="H140">
            <v>8656</v>
          </cell>
          <cell r="I140">
            <v>0</v>
          </cell>
          <cell r="J140">
            <v>5671</v>
          </cell>
          <cell r="K140">
            <v>0</v>
          </cell>
          <cell r="L140">
            <v>259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1134</v>
          </cell>
          <cell r="I151">
            <v>0</v>
          </cell>
          <cell r="J151">
            <v>392</v>
          </cell>
          <cell r="K151">
            <v>0</v>
          </cell>
          <cell r="L151">
            <v>34</v>
          </cell>
          <cell r="M151">
            <v>0</v>
          </cell>
        </row>
        <row r="152">
          <cell r="G152">
            <v>0</v>
          </cell>
          <cell r="H152">
            <v>1386</v>
          </cell>
          <cell r="I152">
            <v>0</v>
          </cell>
          <cell r="J152">
            <v>710</v>
          </cell>
          <cell r="K152">
            <v>0</v>
          </cell>
          <cell r="L152">
            <v>41</v>
          </cell>
          <cell r="M152">
            <v>0</v>
          </cell>
        </row>
        <row r="153">
          <cell r="G153">
            <v>0</v>
          </cell>
          <cell r="H153">
            <v>3842</v>
          </cell>
          <cell r="I153">
            <v>0</v>
          </cell>
          <cell r="J153">
            <v>840</v>
          </cell>
          <cell r="K153">
            <v>0</v>
          </cell>
          <cell r="L153">
            <v>115</v>
          </cell>
          <cell r="M153">
            <v>0</v>
          </cell>
        </row>
        <row r="154">
          <cell r="G154">
            <v>0</v>
          </cell>
          <cell r="H154">
            <v>5283</v>
          </cell>
          <cell r="I154">
            <v>0</v>
          </cell>
          <cell r="J154">
            <v>1077</v>
          </cell>
          <cell r="K154">
            <v>0</v>
          </cell>
          <cell r="L154">
            <v>158</v>
          </cell>
          <cell r="M154">
            <v>0</v>
          </cell>
        </row>
        <row r="155">
          <cell r="G155">
            <v>0</v>
          </cell>
          <cell r="H155">
            <v>6723</v>
          </cell>
          <cell r="I155">
            <v>0</v>
          </cell>
          <cell r="J155">
            <v>1406</v>
          </cell>
          <cell r="K155">
            <v>0</v>
          </cell>
          <cell r="L155">
            <v>201</v>
          </cell>
          <cell r="M155">
            <v>0</v>
          </cell>
        </row>
        <row r="156">
          <cell r="G156">
            <v>0</v>
          </cell>
          <cell r="H156">
            <v>9606</v>
          </cell>
          <cell r="I156">
            <v>0</v>
          </cell>
          <cell r="J156">
            <v>1933</v>
          </cell>
          <cell r="K156">
            <v>0</v>
          </cell>
          <cell r="L156">
            <v>288</v>
          </cell>
          <cell r="M156">
            <v>0</v>
          </cell>
        </row>
        <row r="157">
          <cell r="G157">
            <v>0</v>
          </cell>
          <cell r="H157">
            <v>12007</v>
          </cell>
          <cell r="I157">
            <v>0</v>
          </cell>
          <cell r="J157">
            <v>2001</v>
          </cell>
          <cell r="K157">
            <v>0</v>
          </cell>
          <cell r="L157">
            <v>360</v>
          </cell>
          <cell r="M157">
            <v>0</v>
          </cell>
        </row>
        <row r="158">
          <cell r="G158">
            <v>0</v>
          </cell>
          <cell r="H158">
            <v>16329</v>
          </cell>
          <cell r="I158">
            <v>0</v>
          </cell>
          <cell r="J158">
            <v>2786</v>
          </cell>
          <cell r="K158">
            <v>0</v>
          </cell>
          <cell r="L158">
            <v>489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25935</v>
          </cell>
          <cell r="I160">
            <v>0</v>
          </cell>
          <cell r="J160">
            <v>4463</v>
          </cell>
          <cell r="K160">
            <v>0</v>
          </cell>
          <cell r="L160">
            <v>778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1873</v>
          </cell>
          <cell r="I162">
            <v>0</v>
          </cell>
          <cell r="J162">
            <v>3352</v>
          </cell>
          <cell r="K162">
            <v>0</v>
          </cell>
          <cell r="L162">
            <v>56</v>
          </cell>
          <cell r="M162">
            <v>0</v>
          </cell>
        </row>
        <row r="163">
          <cell r="G163">
            <v>0</v>
          </cell>
          <cell r="H163">
            <v>2353</v>
          </cell>
          <cell r="I163">
            <v>0</v>
          </cell>
          <cell r="J163">
            <v>442</v>
          </cell>
          <cell r="K163">
            <v>0</v>
          </cell>
          <cell r="L163">
            <v>70</v>
          </cell>
          <cell r="M163">
            <v>0</v>
          </cell>
        </row>
        <row r="164">
          <cell r="G164">
            <v>0</v>
          </cell>
          <cell r="H164">
            <v>3025</v>
          </cell>
          <cell r="I164">
            <v>0</v>
          </cell>
          <cell r="J164">
            <v>5768</v>
          </cell>
          <cell r="K164">
            <v>0</v>
          </cell>
          <cell r="L164">
            <v>90</v>
          </cell>
          <cell r="M164">
            <v>0</v>
          </cell>
        </row>
        <row r="165">
          <cell r="G165">
            <v>0</v>
          </cell>
          <cell r="H165">
            <v>3698</v>
          </cell>
          <cell r="I165">
            <v>0</v>
          </cell>
          <cell r="J165">
            <v>7003</v>
          </cell>
          <cell r="K165">
            <v>0</v>
          </cell>
          <cell r="L165">
            <v>110</v>
          </cell>
          <cell r="M165">
            <v>0</v>
          </cell>
        </row>
        <row r="166"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>
            <v>0</v>
          </cell>
          <cell r="H167">
            <v>6243</v>
          </cell>
          <cell r="I167">
            <v>0</v>
          </cell>
          <cell r="J167">
            <v>17457</v>
          </cell>
          <cell r="K167">
            <v>0</v>
          </cell>
          <cell r="L167">
            <v>187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2401</v>
          </cell>
          <cell r="I173">
            <v>0</v>
          </cell>
          <cell r="J173">
            <v>351</v>
          </cell>
          <cell r="K173">
            <v>0</v>
          </cell>
          <cell r="L173">
            <v>72</v>
          </cell>
          <cell r="M173">
            <v>0</v>
          </cell>
        </row>
        <row r="174">
          <cell r="G174">
            <v>0</v>
          </cell>
          <cell r="H174">
            <v>2881</v>
          </cell>
          <cell r="I174">
            <v>0</v>
          </cell>
          <cell r="J174">
            <v>424</v>
          </cell>
          <cell r="K174">
            <v>0</v>
          </cell>
          <cell r="L174">
            <v>86</v>
          </cell>
          <cell r="M174">
            <v>0</v>
          </cell>
        </row>
        <row r="175">
          <cell r="G175">
            <v>0</v>
          </cell>
          <cell r="H175">
            <v>3842</v>
          </cell>
          <cell r="I175">
            <v>0</v>
          </cell>
          <cell r="J175">
            <v>822</v>
          </cell>
          <cell r="K175">
            <v>0</v>
          </cell>
          <cell r="L175">
            <v>115</v>
          </cell>
          <cell r="M175">
            <v>0</v>
          </cell>
        </row>
        <row r="176">
          <cell r="G176">
            <v>0</v>
          </cell>
          <cell r="H176">
            <v>4802</v>
          </cell>
          <cell r="I176">
            <v>0</v>
          </cell>
          <cell r="J176">
            <v>1145</v>
          </cell>
          <cell r="K176">
            <v>0</v>
          </cell>
          <cell r="L176">
            <v>144</v>
          </cell>
          <cell r="M176">
            <v>0</v>
          </cell>
        </row>
        <row r="177">
          <cell r="G177">
            <v>0</v>
          </cell>
          <cell r="H177">
            <v>6243</v>
          </cell>
          <cell r="I177">
            <v>0</v>
          </cell>
          <cell r="J177">
            <v>1495</v>
          </cell>
          <cell r="K177">
            <v>0</v>
          </cell>
          <cell r="L177">
            <v>187</v>
          </cell>
          <cell r="M177">
            <v>0</v>
          </cell>
        </row>
        <row r="178">
          <cell r="G178">
            <v>0</v>
          </cell>
          <cell r="H178">
            <v>9125</v>
          </cell>
          <cell r="I178">
            <v>0</v>
          </cell>
          <cell r="J178">
            <v>2119</v>
          </cell>
          <cell r="K178">
            <v>0</v>
          </cell>
          <cell r="L178">
            <v>273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>
            <v>0</v>
          </cell>
          <cell r="H191">
            <v>2680</v>
          </cell>
          <cell r="I191">
            <v>0</v>
          </cell>
          <cell r="J191">
            <v>378</v>
          </cell>
          <cell r="K191">
            <v>0</v>
          </cell>
          <cell r="L191">
            <v>80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2680</v>
          </cell>
          <cell r="I193">
            <v>0</v>
          </cell>
          <cell r="J193">
            <v>710</v>
          </cell>
          <cell r="K193">
            <v>0</v>
          </cell>
          <cell r="L193">
            <v>80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H195">
            <v>3310</v>
          </cell>
          <cell r="I195">
            <v>0</v>
          </cell>
          <cell r="J195">
            <v>1539</v>
          </cell>
          <cell r="K195">
            <v>0</v>
          </cell>
          <cell r="L195">
            <v>99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6993</v>
          </cell>
          <cell r="I206">
            <v>0</v>
          </cell>
          <cell r="J206">
            <v>120</v>
          </cell>
          <cell r="K206">
            <v>0</v>
          </cell>
          <cell r="L206">
            <v>209</v>
          </cell>
          <cell r="M206">
            <v>0</v>
          </cell>
        </row>
        <row r="207">
          <cell r="G207">
            <v>0</v>
          </cell>
          <cell r="H207">
            <v>8465</v>
          </cell>
          <cell r="I207">
            <v>0</v>
          </cell>
          <cell r="J207">
            <v>265</v>
          </cell>
          <cell r="K207">
            <v>0</v>
          </cell>
          <cell r="L207">
            <v>253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9753</v>
          </cell>
          <cell r="I209">
            <v>0</v>
          </cell>
          <cell r="J209">
            <v>408</v>
          </cell>
          <cell r="K209">
            <v>0</v>
          </cell>
          <cell r="L209">
            <v>292</v>
          </cell>
          <cell r="M209">
            <v>0</v>
          </cell>
        </row>
        <row r="210">
          <cell r="G210">
            <v>0</v>
          </cell>
          <cell r="H210">
            <v>12145</v>
          </cell>
          <cell r="I210">
            <v>0</v>
          </cell>
          <cell r="J210">
            <v>600</v>
          </cell>
          <cell r="K210">
            <v>0</v>
          </cell>
          <cell r="L210">
            <v>364</v>
          </cell>
          <cell r="M210">
            <v>0</v>
          </cell>
        </row>
        <row r="211">
          <cell r="G211">
            <v>0</v>
          </cell>
          <cell r="H211">
            <v>13250</v>
          </cell>
          <cell r="I211">
            <v>0</v>
          </cell>
          <cell r="J211">
            <v>960</v>
          </cell>
          <cell r="K211">
            <v>0</v>
          </cell>
          <cell r="L211">
            <v>397</v>
          </cell>
          <cell r="M211">
            <v>0</v>
          </cell>
        </row>
        <row r="212">
          <cell r="G212">
            <v>0</v>
          </cell>
          <cell r="H212">
            <v>14906</v>
          </cell>
          <cell r="I212">
            <v>0</v>
          </cell>
          <cell r="J212">
            <v>1105</v>
          </cell>
          <cell r="K212">
            <v>0</v>
          </cell>
          <cell r="L212">
            <v>447</v>
          </cell>
          <cell r="M212">
            <v>0</v>
          </cell>
        </row>
        <row r="213">
          <cell r="G213">
            <v>0</v>
          </cell>
          <cell r="H213">
            <v>16562</v>
          </cell>
          <cell r="I213">
            <v>0</v>
          </cell>
          <cell r="J213">
            <v>2640</v>
          </cell>
          <cell r="K213">
            <v>0</v>
          </cell>
          <cell r="L213">
            <v>496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10680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83310</v>
          </cell>
          <cell r="I217">
            <v>0</v>
          </cell>
          <cell r="J217">
            <v>147600</v>
          </cell>
          <cell r="K217">
            <v>0</v>
          </cell>
          <cell r="L217">
            <v>2499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1440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2240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4000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700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900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>
            <v>0</v>
          </cell>
          <cell r="H246">
            <v>5763</v>
          </cell>
          <cell r="I246">
            <v>0</v>
          </cell>
          <cell r="J246">
            <v>540</v>
          </cell>
          <cell r="K246">
            <v>0</v>
          </cell>
          <cell r="L246">
            <v>172</v>
          </cell>
          <cell r="M246">
            <v>0</v>
          </cell>
        </row>
        <row r="247">
          <cell r="G247">
            <v>0</v>
          </cell>
          <cell r="H247">
            <v>9605</v>
          </cell>
          <cell r="I247">
            <v>0</v>
          </cell>
          <cell r="J247">
            <v>630</v>
          </cell>
          <cell r="K247">
            <v>0</v>
          </cell>
          <cell r="L247">
            <v>288</v>
          </cell>
          <cell r="M247">
            <v>0</v>
          </cell>
        </row>
        <row r="248">
          <cell r="G248">
            <v>0</v>
          </cell>
          <cell r="H248">
            <v>9605</v>
          </cell>
          <cell r="I248">
            <v>0</v>
          </cell>
          <cell r="J248">
            <v>495</v>
          </cell>
          <cell r="K248">
            <v>0</v>
          </cell>
          <cell r="L248">
            <v>288</v>
          </cell>
          <cell r="M248">
            <v>0</v>
          </cell>
        </row>
        <row r="249">
          <cell r="G249">
            <v>0</v>
          </cell>
          <cell r="H249">
            <v>0</v>
          </cell>
          <cell r="I249">
            <v>0</v>
          </cell>
          <cell r="J249">
            <v>180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>
            <v>0</v>
          </cell>
          <cell r="H250">
            <v>0</v>
          </cell>
          <cell r="I250">
            <v>0</v>
          </cell>
          <cell r="J250">
            <v>225</v>
          </cell>
          <cell r="K250">
            <v>0</v>
          </cell>
          <cell r="L250">
            <v>0</v>
          </cell>
          <cell r="M250">
            <v>0</v>
          </cell>
        </row>
        <row r="251">
          <cell r="G251">
            <v>0</v>
          </cell>
          <cell r="H251">
            <v>0</v>
          </cell>
          <cell r="I251">
            <v>0</v>
          </cell>
          <cell r="J251">
            <v>180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>
            <v>0</v>
          </cell>
          <cell r="H252">
            <v>0</v>
          </cell>
          <cell r="I252">
            <v>0</v>
          </cell>
          <cell r="J252">
            <v>225</v>
          </cell>
          <cell r="K252">
            <v>0</v>
          </cell>
          <cell r="L252">
            <v>0</v>
          </cell>
          <cell r="M252">
            <v>0</v>
          </cell>
        </row>
        <row r="253"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>
            <v>0</v>
          </cell>
          <cell r="H254">
            <v>31689</v>
          </cell>
          <cell r="I254">
            <v>0</v>
          </cell>
          <cell r="J254">
            <v>1350</v>
          </cell>
          <cell r="K254">
            <v>0</v>
          </cell>
          <cell r="L254">
            <v>950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0</v>
          </cell>
          <cell r="H256">
            <v>31698</v>
          </cell>
          <cell r="I256">
            <v>0</v>
          </cell>
          <cell r="J256">
            <v>2000</v>
          </cell>
          <cell r="K256">
            <v>0</v>
          </cell>
          <cell r="L256">
            <v>950</v>
          </cell>
          <cell r="M256">
            <v>0</v>
          </cell>
        </row>
        <row r="257"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>
            <v>0</v>
          </cell>
          <cell r="H264">
            <v>13928</v>
          </cell>
          <cell r="I264">
            <v>0</v>
          </cell>
          <cell r="J264">
            <v>2850</v>
          </cell>
          <cell r="K264">
            <v>0</v>
          </cell>
          <cell r="L264">
            <v>417</v>
          </cell>
          <cell r="M264">
            <v>0</v>
          </cell>
        </row>
        <row r="265"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10806</v>
          </cell>
          <cell r="I267">
            <v>0</v>
          </cell>
          <cell r="J267">
            <v>13350</v>
          </cell>
          <cell r="K267">
            <v>0</v>
          </cell>
          <cell r="L267">
            <v>324</v>
          </cell>
          <cell r="M267">
            <v>0</v>
          </cell>
        </row>
        <row r="268">
          <cell r="G268">
            <v>0</v>
          </cell>
          <cell r="H268">
            <v>13687</v>
          </cell>
          <cell r="I268">
            <v>0</v>
          </cell>
          <cell r="J268">
            <v>14250</v>
          </cell>
          <cell r="K268">
            <v>0</v>
          </cell>
          <cell r="L268">
            <v>410</v>
          </cell>
          <cell r="M268">
            <v>0</v>
          </cell>
        </row>
        <row r="269">
          <cell r="G269">
            <v>0</v>
          </cell>
          <cell r="H269">
            <v>16098</v>
          </cell>
          <cell r="I269">
            <v>0</v>
          </cell>
          <cell r="J269">
            <v>15150</v>
          </cell>
          <cell r="K269">
            <v>0</v>
          </cell>
          <cell r="L269">
            <v>482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24974</v>
          </cell>
          <cell r="I271">
            <v>0</v>
          </cell>
          <cell r="J271">
            <v>16950</v>
          </cell>
          <cell r="K271">
            <v>0</v>
          </cell>
          <cell r="L271">
            <v>749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3600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14250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15150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16950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15150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16950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15150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16950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1300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400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550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2800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2800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2800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32463</v>
          </cell>
          <cell r="I311">
            <v>0</v>
          </cell>
          <cell r="J311">
            <v>5300</v>
          </cell>
          <cell r="K311">
            <v>0</v>
          </cell>
          <cell r="L311">
            <v>973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88225</v>
          </cell>
          <cell r="I318">
            <v>0</v>
          </cell>
          <cell r="J318">
            <v>19270</v>
          </cell>
          <cell r="K318">
            <v>0</v>
          </cell>
          <cell r="L318">
            <v>3697</v>
          </cell>
          <cell r="M318">
            <v>0</v>
          </cell>
        </row>
        <row r="319">
          <cell r="G319">
            <v>0</v>
          </cell>
          <cell r="H319">
            <v>54436</v>
          </cell>
          <cell r="I319">
            <v>0</v>
          </cell>
          <cell r="J319">
            <v>11856</v>
          </cell>
          <cell r="K319">
            <v>0</v>
          </cell>
          <cell r="L319">
            <v>2281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581997</v>
          </cell>
          <cell r="I322">
            <v>0</v>
          </cell>
          <cell r="J322">
            <v>738154</v>
          </cell>
          <cell r="K322">
            <v>0</v>
          </cell>
          <cell r="L322">
            <v>385344</v>
          </cell>
          <cell r="M322">
            <v>0</v>
          </cell>
        </row>
        <row r="323">
          <cell r="G323">
            <v>0</v>
          </cell>
          <cell r="H323">
            <v>581997</v>
          </cell>
          <cell r="I323">
            <v>0</v>
          </cell>
          <cell r="J323">
            <v>459913</v>
          </cell>
          <cell r="K323">
            <v>0</v>
          </cell>
          <cell r="L323">
            <v>385344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1362</v>
          </cell>
          <cell r="I325">
            <v>0</v>
          </cell>
          <cell r="J325">
            <v>5007</v>
          </cell>
          <cell r="K325">
            <v>0</v>
          </cell>
          <cell r="L325">
            <v>577</v>
          </cell>
          <cell r="M325">
            <v>0</v>
          </cell>
        </row>
        <row r="326"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>
            <v>0</v>
          </cell>
          <cell r="H327">
            <v>1500</v>
          </cell>
          <cell r="I327">
            <v>0</v>
          </cell>
          <cell r="J327">
            <v>6008</v>
          </cell>
          <cell r="K327">
            <v>0</v>
          </cell>
          <cell r="L327">
            <v>666</v>
          </cell>
          <cell r="M327">
            <v>0</v>
          </cell>
        </row>
        <row r="329">
          <cell r="G329">
            <v>0</v>
          </cell>
          <cell r="H329">
            <v>3121</v>
          </cell>
          <cell r="I329">
            <v>0</v>
          </cell>
          <cell r="J329">
            <v>820</v>
          </cell>
          <cell r="K329">
            <v>0</v>
          </cell>
          <cell r="L329">
            <v>93</v>
          </cell>
          <cell r="M329">
            <v>0</v>
          </cell>
        </row>
        <row r="330">
          <cell r="G330">
            <v>0</v>
          </cell>
          <cell r="H330">
            <v>4495</v>
          </cell>
          <cell r="I330">
            <v>0</v>
          </cell>
          <cell r="J330">
            <v>1320</v>
          </cell>
          <cell r="K330">
            <v>0</v>
          </cell>
          <cell r="L330">
            <v>134</v>
          </cell>
          <cell r="M330">
            <v>0</v>
          </cell>
        </row>
        <row r="331">
          <cell r="G331">
            <v>0</v>
          </cell>
          <cell r="H331">
            <v>6118</v>
          </cell>
          <cell r="I331">
            <v>0</v>
          </cell>
          <cell r="J331">
            <v>1820</v>
          </cell>
          <cell r="K331">
            <v>0</v>
          </cell>
          <cell r="L331">
            <v>183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3842</v>
          </cell>
          <cell r="I338">
            <v>0</v>
          </cell>
          <cell r="J338">
            <v>1010</v>
          </cell>
          <cell r="K338">
            <v>0</v>
          </cell>
          <cell r="L338">
            <v>115</v>
          </cell>
          <cell r="M338">
            <v>0</v>
          </cell>
        </row>
        <row r="339">
          <cell r="G339">
            <v>0</v>
          </cell>
          <cell r="H339">
            <v>5532</v>
          </cell>
          <cell r="I339">
            <v>0</v>
          </cell>
          <cell r="J339">
            <v>1300</v>
          </cell>
          <cell r="K339">
            <v>0</v>
          </cell>
          <cell r="L339">
            <v>165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2">
          <cell r="G352">
            <v>0</v>
          </cell>
          <cell r="H352">
            <v>14648</v>
          </cell>
          <cell r="I352">
            <v>0</v>
          </cell>
          <cell r="J352">
            <v>36000</v>
          </cell>
          <cell r="K352">
            <v>0</v>
          </cell>
          <cell r="L352">
            <v>439</v>
          </cell>
          <cell r="M352">
            <v>0</v>
          </cell>
        </row>
        <row r="353">
          <cell r="G353">
            <v>0</v>
          </cell>
          <cell r="H353">
            <v>22092</v>
          </cell>
          <cell r="I353">
            <v>0</v>
          </cell>
          <cell r="J353">
            <v>28500</v>
          </cell>
          <cell r="K353">
            <v>0</v>
          </cell>
          <cell r="L353">
            <v>662</v>
          </cell>
          <cell r="M353">
            <v>0</v>
          </cell>
        </row>
        <row r="354">
          <cell r="G354">
            <v>0</v>
          </cell>
          <cell r="H354">
            <v>88888</v>
          </cell>
          <cell r="I354">
            <v>0</v>
          </cell>
          <cell r="J354">
            <v>38000</v>
          </cell>
          <cell r="K354">
            <v>0</v>
          </cell>
          <cell r="L354">
            <v>222</v>
          </cell>
          <cell r="M354">
            <v>0</v>
          </cell>
        </row>
        <row r="355">
          <cell r="G355">
            <v>0</v>
          </cell>
          <cell r="H355">
            <v>8645</v>
          </cell>
          <cell r="I355">
            <v>0</v>
          </cell>
          <cell r="J355">
            <v>33000</v>
          </cell>
          <cell r="K355">
            <v>0</v>
          </cell>
          <cell r="L355">
            <v>259</v>
          </cell>
          <cell r="M355">
            <v>0</v>
          </cell>
        </row>
        <row r="356">
          <cell r="G356">
            <v>0</v>
          </cell>
          <cell r="H356">
            <v>9125</v>
          </cell>
          <cell r="I356">
            <v>0</v>
          </cell>
          <cell r="J356">
            <v>26000</v>
          </cell>
          <cell r="K356">
            <v>0</v>
          </cell>
          <cell r="L356">
            <v>273</v>
          </cell>
          <cell r="M356">
            <v>0</v>
          </cell>
        </row>
        <row r="357">
          <cell r="G357">
            <v>0</v>
          </cell>
          <cell r="H357">
            <v>9125</v>
          </cell>
          <cell r="I357">
            <v>0</v>
          </cell>
          <cell r="J357">
            <v>34000</v>
          </cell>
          <cell r="K357">
            <v>0</v>
          </cell>
          <cell r="L357">
            <v>273</v>
          </cell>
          <cell r="M357">
            <v>0</v>
          </cell>
        </row>
        <row r="358">
          <cell r="G358">
            <v>0</v>
          </cell>
          <cell r="H358">
            <v>11766</v>
          </cell>
          <cell r="I358">
            <v>0</v>
          </cell>
          <cell r="J358">
            <v>30000</v>
          </cell>
          <cell r="K358">
            <v>0</v>
          </cell>
          <cell r="L358">
            <v>352</v>
          </cell>
          <cell r="M358">
            <v>0</v>
          </cell>
        </row>
        <row r="359">
          <cell r="G359">
            <v>0</v>
          </cell>
          <cell r="H359">
            <v>9365</v>
          </cell>
          <cell r="I359">
            <v>0</v>
          </cell>
          <cell r="J359">
            <v>6500</v>
          </cell>
          <cell r="K359">
            <v>0</v>
          </cell>
          <cell r="L359">
            <v>280</v>
          </cell>
          <cell r="M359">
            <v>0</v>
          </cell>
        </row>
        <row r="360">
          <cell r="G360">
            <v>0</v>
          </cell>
          <cell r="H360">
            <v>8645</v>
          </cell>
          <cell r="I360">
            <v>0</v>
          </cell>
          <cell r="J360">
            <v>19000</v>
          </cell>
          <cell r="K360">
            <v>0</v>
          </cell>
          <cell r="L360">
            <v>259</v>
          </cell>
          <cell r="M360">
            <v>0</v>
          </cell>
        </row>
        <row r="361">
          <cell r="G361">
            <v>0</v>
          </cell>
          <cell r="H361">
            <v>25839</v>
          </cell>
          <cell r="I361">
            <v>0</v>
          </cell>
          <cell r="J361">
            <v>6500</v>
          </cell>
          <cell r="K361">
            <v>0</v>
          </cell>
          <cell r="L361">
            <v>775</v>
          </cell>
          <cell r="M361">
            <v>0</v>
          </cell>
        </row>
        <row r="362">
          <cell r="G362">
            <v>0</v>
          </cell>
          <cell r="H362">
            <v>7588</v>
          </cell>
          <cell r="I362">
            <v>0</v>
          </cell>
          <cell r="J362">
            <v>12000</v>
          </cell>
          <cell r="K362">
            <v>0</v>
          </cell>
          <cell r="L362">
            <v>227</v>
          </cell>
          <cell r="M362">
            <v>0</v>
          </cell>
        </row>
        <row r="363">
          <cell r="G363">
            <v>0</v>
          </cell>
          <cell r="H363">
            <v>8164</v>
          </cell>
          <cell r="I363">
            <v>0</v>
          </cell>
          <cell r="J363">
            <v>6500</v>
          </cell>
          <cell r="K363">
            <v>0</v>
          </cell>
          <cell r="L363">
            <v>244</v>
          </cell>
          <cell r="M363">
            <v>0</v>
          </cell>
        </row>
        <row r="364">
          <cell r="G364">
            <v>0</v>
          </cell>
          <cell r="H364">
            <v>7588</v>
          </cell>
          <cell r="I364">
            <v>0</v>
          </cell>
          <cell r="J364">
            <v>12000</v>
          </cell>
          <cell r="K364">
            <v>0</v>
          </cell>
          <cell r="L364">
            <v>227</v>
          </cell>
          <cell r="M364">
            <v>0</v>
          </cell>
        </row>
        <row r="365">
          <cell r="G365">
            <v>0</v>
          </cell>
          <cell r="H365">
            <v>11766</v>
          </cell>
          <cell r="I365">
            <v>0</v>
          </cell>
          <cell r="J365">
            <v>4000</v>
          </cell>
          <cell r="K365">
            <v>0</v>
          </cell>
          <cell r="L365">
            <v>352</v>
          </cell>
          <cell r="M365">
            <v>0</v>
          </cell>
        </row>
        <row r="366">
          <cell r="G366">
            <v>0</v>
          </cell>
          <cell r="H366">
            <v>32659</v>
          </cell>
          <cell r="I366">
            <v>0</v>
          </cell>
          <cell r="J366">
            <v>4000</v>
          </cell>
          <cell r="K366">
            <v>0</v>
          </cell>
          <cell r="L366">
            <v>979</v>
          </cell>
          <cell r="M366">
            <v>0</v>
          </cell>
        </row>
        <row r="367">
          <cell r="G367">
            <v>0</v>
          </cell>
          <cell r="H367">
            <v>70601</v>
          </cell>
          <cell r="I367">
            <v>0</v>
          </cell>
          <cell r="J367">
            <v>13000</v>
          </cell>
          <cell r="K367">
            <v>0</v>
          </cell>
          <cell r="L367">
            <v>2118</v>
          </cell>
          <cell r="M367">
            <v>0</v>
          </cell>
        </row>
        <row r="368">
          <cell r="G368">
            <v>0</v>
          </cell>
          <cell r="H368">
            <v>72402</v>
          </cell>
          <cell r="I368">
            <v>0</v>
          </cell>
          <cell r="J368">
            <v>13000</v>
          </cell>
          <cell r="K368">
            <v>0</v>
          </cell>
          <cell r="L368">
            <v>2161</v>
          </cell>
          <cell r="M368">
            <v>0</v>
          </cell>
        </row>
        <row r="369">
          <cell r="G369">
            <v>0</v>
          </cell>
          <cell r="H369">
            <v>11766</v>
          </cell>
          <cell r="I369">
            <v>0</v>
          </cell>
          <cell r="J369">
            <v>16000</v>
          </cell>
          <cell r="K369">
            <v>0</v>
          </cell>
          <cell r="L369">
            <v>352</v>
          </cell>
          <cell r="M369">
            <v>0</v>
          </cell>
        </row>
        <row r="370">
          <cell r="G370">
            <v>0</v>
          </cell>
          <cell r="H370">
            <v>8645</v>
          </cell>
          <cell r="I370">
            <v>0</v>
          </cell>
          <cell r="J370">
            <v>49000</v>
          </cell>
          <cell r="K370">
            <v>0</v>
          </cell>
          <cell r="L370">
            <v>259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3200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1200000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1000000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1500000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0</v>
          </cell>
          <cell r="H403">
            <v>9605</v>
          </cell>
          <cell r="I403">
            <v>0</v>
          </cell>
          <cell r="J403">
            <v>30000</v>
          </cell>
          <cell r="K403">
            <v>0</v>
          </cell>
          <cell r="L403">
            <v>288</v>
          </cell>
          <cell r="M403">
            <v>0</v>
          </cell>
        </row>
        <row r="404">
          <cell r="G404">
            <v>0</v>
          </cell>
          <cell r="H404">
            <v>9605</v>
          </cell>
          <cell r="I404">
            <v>0</v>
          </cell>
          <cell r="J404">
            <v>40000</v>
          </cell>
          <cell r="K404">
            <v>0</v>
          </cell>
          <cell r="L404">
            <v>288</v>
          </cell>
          <cell r="M404">
            <v>0</v>
          </cell>
        </row>
        <row r="405">
          <cell r="G405">
            <v>0</v>
          </cell>
          <cell r="H405">
            <v>6243</v>
          </cell>
          <cell r="I405">
            <v>0</v>
          </cell>
          <cell r="J405">
            <v>5000</v>
          </cell>
          <cell r="K405">
            <v>0</v>
          </cell>
          <cell r="L405">
            <v>187</v>
          </cell>
          <cell r="M405">
            <v>0</v>
          </cell>
        </row>
        <row r="406">
          <cell r="G406">
            <v>0</v>
          </cell>
          <cell r="H406">
            <v>6243</v>
          </cell>
          <cell r="I406">
            <v>0</v>
          </cell>
          <cell r="J406">
            <v>5000</v>
          </cell>
          <cell r="K406">
            <v>0</v>
          </cell>
          <cell r="L406">
            <v>187</v>
          </cell>
          <cell r="M406">
            <v>0</v>
          </cell>
        </row>
        <row r="407">
          <cell r="G407">
            <v>0</v>
          </cell>
          <cell r="H407">
            <v>6243</v>
          </cell>
          <cell r="I407">
            <v>0</v>
          </cell>
          <cell r="J407">
            <v>18000</v>
          </cell>
          <cell r="K407">
            <v>0</v>
          </cell>
          <cell r="L407">
            <v>187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432252</v>
          </cell>
          <cell r="I409">
            <v>0</v>
          </cell>
          <cell r="J409">
            <v>350000</v>
          </cell>
          <cell r="K409">
            <v>0</v>
          </cell>
          <cell r="L409">
            <v>12967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14408</v>
          </cell>
          <cell r="I411">
            <v>0</v>
          </cell>
          <cell r="J411">
            <v>3800</v>
          </cell>
          <cell r="K411">
            <v>0</v>
          </cell>
          <cell r="L411">
            <v>432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30000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7204</v>
          </cell>
          <cell r="I413">
            <v>0</v>
          </cell>
          <cell r="J413">
            <v>30000</v>
          </cell>
          <cell r="K413">
            <v>0</v>
          </cell>
          <cell r="L413">
            <v>216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35000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432252</v>
          </cell>
          <cell r="I416">
            <v>0</v>
          </cell>
          <cell r="J416">
            <v>500000</v>
          </cell>
          <cell r="K416">
            <v>0</v>
          </cell>
          <cell r="L416">
            <v>12967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432900000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0</v>
          </cell>
          <cell r="I419">
            <v>0</v>
          </cell>
          <cell r="J419">
            <v>432900000</v>
          </cell>
          <cell r="K419">
            <v>0</v>
          </cell>
          <cell r="L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J420">
            <v>2048800000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0</v>
          </cell>
          <cell r="I421">
            <v>0</v>
          </cell>
          <cell r="J421">
            <v>2000000</v>
          </cell>
          <cell r="K421">
            <v>0</v>
          </cell>
          <cell r="L421">
            <v>0</v>
          </cell>
          <cell r="M421">
            <v>0</v>
          </cell>
        </row>
        <row r="422">
          <cell r="G422">
            <v>0</v>
          </cell>
          <cell r="H422">
            <v>0</v>
          </cell>
          <cell r="I422">
            <v>0</v>
          </cell>
          <cell r="J422">
            <v>22450000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0</v>
          </cell>
          <cell r="I423">
            <v>0</v>
          </cell>
          <cell r="J423">
            <v>20850000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0</v>
          </cell>
          <cell r="I424">
            <v>0</v>
          </cell>
          <cell r="J424">
            <v>1430000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0</v>
          </cell>
          <cell r="I425">
            <v>0</v>
          </cell>
          <cell r="J425">
            <v>53400000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0</v>
          </cell>
          <cell r="I426">
            <v>0</v>
          </cell>
          <cell r="J426">
            <v>51100000</v>
          </cell>
          <cell r="K426">
            <v>0</v>
          </cell>
          <cell r="L426">
            <v>0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16401052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14134848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23655743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23655743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23655743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0</v>
          </cell>
          <cell r="I432">
            <v>0</v>
          </cell>
          <cell r="J432">
            <v>23655743</v>
          </cell>
          <cell r="K432">
            <v>0</v>
          </cell>
          <cell r="L432">
            <v>0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23655743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23655743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23655743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23655743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0</v>
          </cell>
          <cell r="I437">
            <v>0</v>
          </cell>
          <cell r="J437">
            <v>23655743</v>
          </cell>
          <cell r="K437">
            <v>0</v>
          </cell>
          <cell r="L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J438">
            <v>23655743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0</v>
          </cell>
          <cell r="I439">
            <v>0</v>
          </cell>
          <cell r="J439">
            <v>23655743</v>
          </cell>
          <cell r="K439">
            <v>0</v>
          </cell>
          <cell r="L439">
            <v>0</v>
          </cell>
          <cell r="M439">
            <v>0</v>
          </cell>
        </row>
        <row r="440">
          <cell r="G440">
            <v>0</v>
          </cell>
          <cell r="H440">
            <v>0</v>
          </cell>
          <cell r="I440">
            <v>0</v>
          </cell>
          <cell r="J440">
            <v>23655743</v>
          </cell>
          <cell r="K440">
            <v>0</v>
          </cell>
          <cell r="L440">
            <v>0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23655743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J442">
            <v>25204759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  <cell r="J443">
            <v>16401052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8191029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7881958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7881958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0</v>
          </cell>
          <cell r="I447">
            <v>0</v>
          </cell>
          <cell r="J447">
            <v>7641923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0</v>
          </cell>
          <cell r="I448">
            <v>0</v>
          </cell>
          <cell r="J448">
            <v>7641923</v>
          </cell>
          <cell r="K448">
            <v>0</v>
          </cell>
          <cell r="L448">
            <v>0</v>
          </cell>
          <cell r="M448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7641923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7641923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7641923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7641923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0</v>
          </cell>
          <cell r="I453">
            <v>0</v>
          </cell>
          <cell r="J453">
            <v>7641923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0</v>
          </cell>
          <cell r="I454">
            <v>0</v>
          </cell>
          <cell r="J454">
            <v>7641923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0</v>
          </cell>
          <cell r="I455">
            <v>0</v>
          </cell>
          <cell r="J455">
            <v>7641923</v>
          </cell>
          <cell r="K455">
            <v>0</v>
          </cell>
          <cell r="L455">
            <v>0</v>
          </cell>
          <cell r="M455">
            <v>0</v>
          </cell>
        </row>
        <row r="456">
          <cell r="G456">
            <v>0</v>
          </cell>
          <cell r="H456">
            <v>0</v>
          </cell>
          <cell r="I456">
            <v>0</v>
          </cell>
          <cell r="J456">
            <v>7641923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7641923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17864717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17864717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6452814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13176014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5377564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4028161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6317540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36231251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6713861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8688549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4647001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4007653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41460000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41460000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41460000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41460000</v>
          </cell>
          <cell r="K473">
            <v>0</v>
          </cell>
          <cell r="L473">
            <v>0</v>
          </cell>
          <cell r="M473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432900000</v>
          </cell>
          <cell r="K475">
            <v>0</v>
          </cell>
          <cell r="L475">
            <v>0</v>
          </cell>
          <cell r="M475">
            <v>0</v>
          </cell>
        </row>
        <row r="476">
          <cell r="G476">
            <v>0</v>
          </cell>
          <cell r="H476">
            <v>0</v>
          </cell>
          <cell r="I476">
            <v>0</v>
          </cell>
          <cell r="J476">
            <v>2048800000</v>
          </cell>
          <cell r="K476">
            <v>0</v>
          </cell>
          <cell r="L476">
            <v>0</v>
          </cell>
          <cell r="M476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2000000</v>
          </cell>
          <cell r="K477">
            <v>0</v>
          </cell>
          <cell r="L477">
            <v>0</v>
          </cell>
          <cell r="M477">
            <v>0</v>
          </cell>
        </row>
        <row r="478">
          <cell r="G478">
            <v>0</v>
          </cell>
          <cell r="H478">
            <v>0</v>
          </cell>
          <cell r="I478">
            <v>0</v>
          </cell>
          <cell r="J478">
            <v>22450000</v>
          </cell>
          <cell r="K478">
            <v>0</v>
          </cell>
          <cell r="L478">
            <v>0</v>
          </cell>
          <cell r="M478">
            <v>0</v>
          </cell>
        </row>
        <row r="479">
          <cell r="G479">
            <v>0</v>
          </cell>
          <cell r="H479">
            <v>0</v>
          </cell>
          <cell r="I479">
            <v>0</v>
          </cell>
          <cell r="J479">
            <v>20850000</v>
          </cell>
          <cell r="K479">
            <v>0</v>
          </cell>
          <cell r="L479">
            <v>0</v>
          </cell>
          <cell r="M479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1430000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53400000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51100000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19399707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16097491</v>
          </cell>
          <cell r="K484">
            <v>0</v>
          </cell>
          <cell r="L484">
            <v>0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23655717</v>
          </cell>
          <cell r="K485">
            <v>0</v>
          </cell>
          <cell r="L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23655717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23655717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23655717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23655717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23655717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23655717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23655717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23655717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23655717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26477689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19399707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9274737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10203453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0</v>
          </cell>
          <cell r="I499">
            <v>0</v>
          </cell>
          <cell r="J499">
            <v>12012553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0</v>
          </cell>
          <cell r="I500">
            <v>0</v>
          </cell>
          <cell r="J500">
            <v>12012553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12012553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12012553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12012553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12012553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12012553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0</v>
          </cell>
          <cell r="I506">
            <v>0</v>
          </cell>
          <cell r="J506">
            <v>12012553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13590378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H508">
            <v>0</v>
          </cell>
          <cell r="I508">
            <v>0</v>
          </cell>
          <cell r="J508">
            <v>13590378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J509">
            <v>8517612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H510">
            <v>0</v>
          </cell>
          <cell r="I510">
            <v>0</v>
          </cell>
          <cell r="J510">
            <v>13611304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5246362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7694385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H513">
            <v>0</v>
          </cell>
          <cell r="I513">
            <v>0</v>
          </cell>
          <cell r="J513">
            <v>7253302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36231251</v>
          </cell>
          <cell r="K514">
            <v>0</v>
          </cell>
          <cell r="L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14638664</v>
          </cell>
          <cell r="K515">
            <v>0</v>
          </cell>
          <cell r="L515">
            <v>0</v>
          </cell>
          <cell r="M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16732914</v>
          </cell>
          <cell r="K516">
            <v>0</v>
          </cell>
          <cell r="L516">
            <v>0</v>
          </cell>
          <cell r="M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41460000</v>
          </cell>
          <cell r="K517">
            <v>0</v>
          </cell>
          <cell r="L517">
            <v>0</v>
          </cell>
          <cell r="M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41460000</v>
          </cell>
          <cell r="K518">
            <v>0</v>
          </cell>
          <cell r="L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J519">
            <v>41460000</v>
          </cell>
          <cell r="K519">
            <v>0</v>
          </cell>
          <cell r="L519">
            <v>0</v>
          </cell>
          <cell r="M519">
            <v>0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41460000</v>
          </cell>
          <cell r="K520">
            <v>0</v>
          </cell>
          <cell r="L520">
            <v>0</v>
          </cell>
          <cell r="M520">
            <v>0</v>
          </cell>
        </row>
        <row r="522">
          <cell r="G522">
            <v>0</v>
          </cell>
          <cell r="H522">
            <v>0</v>
          </cell>
          <cell r="I522">
            <v>0</v>
          </cell>
          <cell r="J522">
            <v>432900000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J523">
            <v>400000000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H524">
            <v>0</v>
          </cell>
          <cell r="I524">
            <v>0</v>
          </cell>
          <cell r="J524">
            <v>2048800000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2130000000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2000000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22450000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20850000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1430000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16401052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14134848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23655743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23655743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14134848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23655743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23655743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23655743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23655743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23655743</v>
          </cell>
          <cell r="K539">
            <v>0</v>
          </cell>
          <cell r="L539">
            <v>0</v>
          </cell>
          <cell r="M539">
            <v>0</v>
          </cell>
        </row>
        <row r="541">
          <cell r="G541">
            <v>0</v>
          </cell>
          <cell r="H541">
            <v>4978</v>
          </cell>
          <cell r="I541">
            <v>0</v>
          </cell>
          <cell r="J541">
            <v>1700</v>
          </cell>
          <cell r="K541">
            <v>0</v>
          </cell>
          <cell r="L541">
            <v>149</v>
          </cell>
          <cell r="M541">
            <v>0</v>
          </cell>
        </row>
        <row r="542">
          <cell r="G542">
            <v>0</v>
          </cell>
          <cell r="H542">
            <v>4978</v>
          </cell>
          <cell r="I542">
            <v>0</v>
          </cell>
          <cell r="J542">
            <v>1800</v>
          </cell>
          <cell r="K542">
            <v>0</v>
          </cell>
          <cell r="L542">
            <v>149</v>
          </cell>
          <cell r="M542">
            <v>0</v>
          </cell>
        </row>
        <row r="543">
          <cell r="G543">
            <v>0</v>
          </cell>
          <cell r="H543">
            <v>113042</v>
          </cell>
          <cell r="I543">
            <v>0</v>
          </cell>
          <cell r="J543">
            <v>84310</v>
          </cell>
          <cell r="K543">
            <v>0</v>
          </cell>
          <cell r="L543">
            <v>3391</v>
          </cell>
          <cell r="M543">
            <v>0</v>
          </cell>
        </row>
        <row r="544"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G546">
            <v>0</v>
          </cell>
          <cell r="H546">
            <v>469056</v>
          </cell>
          <cell r="I546">
            <v>0</v>
          </cell>
          <cell r="J546">
            <v>150334</v>
          </cell>
          <cell r="K546">
            <v>0</v>
          </cell>
          <cell r="L546">
            <v>14071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H551">
            <v>28002</v>
          </cell>
          <cell r="I551">
            <v>0</v>
          </cell>
          <cell r="J551">
            <v>14000</v>
          </cell>
          <cell r="K551">
            <v>0</v>
          </cell>
          <cell r="L551">
            <v>840</v>
          </cell>
          <cell r="M551">
            <v>0</v>
          </cell>
        </row>
        <row r="552">
          <cell r="G552">
            <v>0</v>
          </cell>
          <cell r="H552">
            <v>28002</v>
          </cell>
          <cell r="I552">
            <v>0</v>
          </cell>
          <cell r="J552">
            <v>11000</v>
          </cell>
          <cell r="K552">
            <v>0</v>
          </cell>
          <cell r="L552">
            <v>840</v>
          </cell>
          <cell r="M552">
            <v>0</v>
          </cell>
        </row>
        <row r="553">
          <cell r="G553">
            <v>0</v>
          </cell>
          <cell r="H553">
            <v>37336</v>
          </cell>
          <cell r="I553">
            <v>0</v>
          </cell>
          <cell r="J553">
            <v>33000</v>
          </cell>
          <cell r="K553">
            <v>0</v>
          </cell>
          <cell r="L553">
            <v>1120</v>
          </cell>
          <cell r="M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H556">
            <v>54760</v>
          </cell>
          <cell r="I556">
            <v>0</v>
          </cell>
          <cell r="J556">
            <v>11000</v>
          </cell>
          <cell r="K556">
            <v>0</v>
          </cell>
          <cell r="L556">
            <v>1642</v>
          </cell>
          <cell r="M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H558">
            <v>54760</v>
          </cell>
          <cell r="I558">
            <v>0</v>
          </cell>
          <cell r="J558">
            <v>11000</v>
          </cell>
          <cell r="K558">
            <v>0</v>
          </cell>
          <cell r="L558">
            <v>1642</v>
          </cell>
          <cell r="M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G560">
            <v>0</v>
          </cell>
          <cell r="H560">
            <v>62110</v>
          </cell>
          <cell r="I560">
            <v>0</v>
          </cell>
          <cell r="J560">
            <v>16900</v>
          </cell>
          <cell r="K560">
            <v>0</v>
          </cell>
          <cell r="L560">
            <v>1863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  <cell r="J568">
            <v>20170000</v>
          </cell>
          <cell r="K568">
            <v>0</v>
          </cell>
          <cell r="L568">
            <v>0</v>
          </cell>
          <cell r="M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  <cell r="J569">
            <v>27000000</v>
          </cell>
          <cell r="K569">
            <v>0</v>
          </cell>
          <cell r="L569">
            <v>0</v>
          </cell>
          <cell r="M569">
            <v>0</v>
          </cell>
        </row>
        <row r="570">
          <cell r="G570">
            <v>0</v>
          </cell>
          <cell r="H570">
            <v>432252</v>
          </cell>
          <cell r="I570">
            <v>0</v>
          </cell>
          <cell r="J570">
            <v>500000</v>
          </cell>
          <cell r="K570">
            <v>0</v>
          </cell>
          <cell r="L570">
            <v>12967</v>
          </cell>
          <cell r="M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  <cell r="J571">
            <v>27000000</v>
          </cell>
          <cell r="K571">
            <v>0</v>
          </cell>
          <cell r="L571">
            <v>0</v>
          </cell>
          <cell r="M571">
            <v>0</v>
          </cell>
        </row>
        <row r="572">
          <cell r="G572">
            <v>0</v>
          </cell>
          <cell r="H572">
            <v>0</v>
          </cell>
          <cell r="I572">
            <v>0</v>
          </cell>
          <cell r="J572">
            <v>6413000</v>
          </cell>
          <cell r="K572">
            <v>0</v>
          </cell>
          <cell r="L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J573">
            <v>6896000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G575">
            <v>0</v>
          </cell>
          <cell r="H575">
            <v>5558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G581">
            <v>0</v>
          </cell>
          <cell r="H581">
            <v>5211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G585">
            <v>0</v>
          </cell>
          <cell r="H585">
            <v>5211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G589">
            <v>0</v>
          </cell>
          <cell r="H589">
            <v>5211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G590">
            <v>0</v>
          </cell>
          <cell r="H590">
            <v>45096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G591">
            <v>0</v>
          </cell>
          <cell r="H591">
            <v>29933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G592">
            <v>0</v>
          </cell>
          <cell r="H592">
            <v>0</v>
          </cell>
          <cell r="I592">
            <v>0</v>
          </cell>
          <cell r="J592">
            <v>139550000</v>
          </cell>
          <cell r="K592">
            <v>0</v>
          </cell>
          <cell r="L592">
            <v>0</v>
          </cell>
          <cell r="M592">
            <v>0</v>
          </cell>
        </row>
        <row r="593">
          <cell r="G593">
            <v>322817000</v>
          </cell>
          <cell r="H593">
            <v>0</v>
          </cell>
          <cell r="I593">
            <v>0</v>
          </cell>
          <cell r="J593">
            <v>161408500</v>
          </cell>
          <cell r="K593">
            <v>322817000</v>
          </cell>
          <cell r="L593">
            <v>0</v>
          </cell>
          <cell r="M593">
            <v>0</v>
          </cell>
        </row>
        <row r="594">
          <cell r="G594">
            <v>0</v>
          </cell>
          <cell r="H594">
            <v>0</v>
          </cell>
          <cell r="I594">
            <v>0</v>
          </cell>
          <cell r="J594">
            <v>139550000</v>
          </cell>
          <cell r="K594">
            <v>0</v>
          </cell>
          <cell r="L594">
            <v>0</v>
          </cell>
          <cell r="M594">
            <v>0</v>
          </cell>
        </row>
        <row r="595">
          <cell r="G595">
            <v>322817000</v>
          </cell>
          <cell r="H595">
            <v>0</v>
          </cell>
          <cell r="I595">
            <v>0</v>
          </cell>
          <cell r="J595">
            <v>161408500</v>
          </cell>
          <cell r="K595">
            <v>322817000</v>
          </cell>
          <cell r="L595">
            <v>0</v>
          </cell>
          <cell r="M595">
            <v>0</v>
          </cell>
        </row>
        <row r="596">
          <cell r="G596">
            <v>52731000</v>
          </cell>
          <cell r="H596">
            <v>0</v>
          </cell>
          <cell r="I596">
            <v>0</v>
          </cell>
          <cell r="J596">
            <v>52731000</v>
          </cell>
          <cell r="K596">
            <v>52731000</v>
          </cell>
          <cell r="L596">
            <v>0</v>
          </cell>
          <cell r="M596">
            <v>0</v>
          </cell>
        </row>
        <row r="597">
          <cell r="G597">
            <v>52731000</v>
          </cell>
          <cell r="H597">
            <v>0</v>
          </cell>
          <cell r="I597">
            <v>0</v>
          </cell>
          <cell r="J597">
            <v>52731000</v>
          </cell>
          <cell r="K597">
            <v>52731000</v>
          </cell>
          <cell r="L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J598">
            <v>212584000</v>
          </cell>
          <cell r="K598">
            <v>0</v>
          </cell>
          <cell r="L598">
            <v>0</v>
          </cell>
          <cell r="M598">
            <v>0</v>
          </cell>
        </row>
        <row r="599">
          <cell r="G599">
            <v>228000000</v>
          </cell>
          <cell r="H599">
            <v>0</v>
          </cell>
          <cell r="I599">
            <v>0</v>
          </cell>
          <cell r="J599">
            <v>228000000</v>
          </cell>
          <cell r="K599">
            <v>228000000</v>
          </cell>
          <cell r="L599">
            <v>0</v>
          </cell>
          <cell r="M599">
            <v>0</v>
          </cell>
        </row>
        <row r="600">
          <cell r="G600">
            <v>0</v>
          </cell>
          <cell r="H600">
            <v>0</v>
          </cell>
          <cell r="I600">
            <v>0</v>
          </cell>
          <cell r="J600">
            <v>141114000</v>
          </cell>
          <cell r="K600">
            <v>0</v>
          </cell>
          <cell r="L600">
            <v>0</v>
          </cell>
          <cell r="M600">
            <v>0</v>
          </cell>
        </row>
        <row r="601">
          <cell r="G601">
            <v>95700000</v>
          </cell>
          <cell r="H601">
            <v>0</v>
          </cell>
          <cell r="I601">
            <v>0</v>
          </cell>
          <cell r="J601">
            <v>95700000</v>
          </cell>
          <cell r="K601">
            <v>95700000</v>
          </cell>
          <cell r="L601">
            <v>0</v>
          </cell>
          <cell r="M601">
            <v>0</v>
          </cell>
        </row>
        <row r="602">
          <cell r="G602">
            <v>145741000</v>
          </cell>
          <cell r="H602">
            <v>0</v>
          </cell>
          <cell r="I602">
            <v>0</v>
          </cell>
          <cell r="J602">
            <v>145741000</v>
          </cell>
          <cell r="K602">
            <v>145741000</v>
          </cell>
          <cell r="L602">
            <v>0</v>
          </cell>
          <cell r="M602">
            <v>0</v>
          </cell>
        </row>
        <row r="603">
          <cell r="G603">
            <v>0</v>
          </cell>
          <cell r="H603">
            <v>0</v>
          </cell>
          <cell r="I603">
            <v>0</v>
          </cell>
          <cell r="J603">
            <v>52731000</v>
          </cell>
          <cell r="K603">
            <v>0</v>
          </cell>
          <cell r="L603">
            <v>0</v>
          </cell>
          <cell r="M603">
            <v>0</v>
          </cell>
        </row>
        <row r="604">
          <cell r="G604">
            <v>52731000</v>
          </cell>
          <cell r="H604">
            <v>0</v>
          </cell>
          <cell r="I604">
            <v>0</v>
          </cell>
          <cell r="J604">
            <v>52731000</v>
          </cell>
          <cell r="K604">
            <v>52731000</v>
          </cell>
          <cell r="L604">
            <v>0</v>
          </cell>
          <cell r="M604">
            <v>0</v>
          </cell>
        </row>
        <row r="605">
          <cell r="G605">
            <v>0</v>
          </cell>
          <cell r="H605">
            <v>0</v>
          </cell>
          <cell r="I605">
            <v>0</v>
          </cell>
          <cell r="J605">
            <v>51881000</v>
          </cell>
          <cell r="K605">
            <v>0</v>
          </cell>
          <cell r="L605">
            <v>0</v>
          </cell>
          <cell r="M605">
            <v>0</v>
          </cell>
        </row>
        <row r="606">
          <cell r="G606">
            <v>63008000</v>
          </cell>
          <cell r="H606">
            <v>0</v>
          </cell>
          <cell r="I606">
            <v>0</v>
          </cell>
          <cell r="J606">
            <v>63008000</v>
          </cell>
          <cell r="K606">
            <v>63008000</v>
          </cell>
          <cell r="L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J607">
            <v>43700000</v>
          </cell>
          <cell r="K607">
            <v>0</v>
          </cell>
          <cell r="L607">
            <v>0</v>
          </cell>
          <cell r="M607">
            <v>0</v>
          </cell>
        </row>
        <row r="608">
          <cell r="G608">
            <v>0</v>
          </cell>
          <cell r="H608">
            <v>0</v>
          </cell>
          <cell r="I608">
            <v>0</v>
          </cell>
          <cell r="J608">
            <v>43700000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J609">
            <v>14040000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H610">
            <v>0</v>
          </cell>
          <cell r="I610">
            <v>0</v>
          </cell>
          <cell r="J610">
            <v>14040000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H611">
            <v>0</v>
          </cell>
          <cell r="I611">
            <v>0</v>
          </cell>
          <cell r="J611">
            <v>14040000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H612">
            <v>0</v>
          </cell>
          <cell r="I612">
            <v>0</v>
          </cell>
          <cell r="J612">
            <v>14040000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H613">
            <v>0</v>
          </cell>
          <cell r="I613">
            <v>0</v>
          </cell>
          <cell r="J613">
            <v>14040000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H614">
            <v>0</v>
          </cell>
          <cell r="I614">
            <v>0</v>
          </cell>
          <cell r="J614">
            <v>14040000</v>
          </cell>
          <cell r="K614">
            <v>0</v>
          </cell>
          <cell r="L614">
            <v>0</v>
          </cell>
          <cell r="M614">
            <v>0</v>
          </cell>
        </row>
        <row r="615">
          <cell r="G615">
            <v>0</v>
          </cell>
          <cell r="H615">
            <v>0</v>
          </cell>
          <cell r="I615">
            <v>0</v>
          </cell>
          <cell r="J615">
            <v>14040000</v>
          </cell>
          <cell r="K615">
            <v>0</v>
          </cell>
          <cell r="L615">
            <v>0</v>
          </cell>
          <cell r="M615">
            <v>0</v>
          </cell>
        </row>
        <row r="616">
          <cell r="G616">
            <v>0</v>
          </cell>
          <cell r="H616">
            <v>0</v>
          </cell>
          <cell r="I616">
            <v>0</v>
          </cell>
          <cell r="J616">
            <v>14040000</v>
          </cell>
          <cell r="K616">
            <v>0</v>
          </cell>
          <cell r="L616">
            <v>0</v>
          </cell>
          <cell r="M616">
            <v>0</v>
          </cell>
        </row>
        <row r="617">
          <cell r="G617">
            <v>0</v>
          </cell>
          <cell r="H617">
            <v>0</v>
          </cell>
          <cell r="I617">
            <v>0</v>
          </cell>
          <cell r="J617">
            <v>14040000</v>
          </cell>
          <cell r="K617">
            <v>0</v>
          </cell>
          <cell r="L617">
            <v>0</v>
          </cell>
          <cell r="M617">
            <v>0</v>
          </cell>
        </row>
        <row r="618">
          <cell r="G618">
            <v>0</v>
          </cell>
          <cell r="H618">
            <v>0</v>
          </cell>
          <cell r="I618">
            <v>0</v>
          </cell>
          <cell r="J618">
            <v>14040000</v>
          </cell>
          <cell r="K618">
            <v>0</v>
          </cell>
          <cell r="L618">
            <v>0</v>
          </cell>
          <cell r="M618">
            <v>0</v>
          </cell>
        </row>
        <row r="619">
          <cell r="G619">
            <v>0</v>
          </cell>
          <cell r="H619">
            <v>0</v>
          </cell>
          <cell r="I619">
            <v>0</v>
          </cell>
          <cell r="J619">
            <v>14040000</v>
          </cell>
          <cell r="K619">
            <v>0</v>
          </cell>
          <cell r="L619">
            <v>0</v>
          </cell>
          <cell r="M619">
            <v>0</v>
          </cell>
        </row>
        <row r="620">
          <cell r="G620">
            <v>14040000</v>
          </cell>
          <cell r="H620">
            <v>0</v>
          </cell>
          <cell r="I620">
            <v>0</v>
          </cell>
          <cell r="J620">
            <v>14040000</v>
          </cell>
          <cell r="K620">
            <v>14040000</v>
          </cell>
          <cell r="L620">
            <v>0</v>
          </cell>
          <cell r="M620">
            <v>0</v>
          </cell>
        </row>
        <row r="621">
          <cell r="G621">
            <v>14040000</v>
          </cell>
          <cell r="H621">
            <v>0</v>
          </cell>
          <cell r="I621">
            <v>0</v>
          </cell>
          <cell r="J621">
            <v>14040000</v>
          </cell>
          <cell r="K621">
            <v>14040000</v>
          </cell>
          <cell r="L621">
            <v>0</v>
          </cell>
          <cell r="M621">
            <v>0</v>
          </cell>
        </row>
        <row r="622">
          <cell r="G622">
            <v>14040000</v>
          </cell>
          <cell r="H622">
            <v>0</v>
          </cell>
          <cell r="I622">
            <v>0</v>
          </cell>
          <cell r="J622">
            <v>14040000</v>
          </cell>
          <cell r="K622">
            <v>14040000</v>
          </cell>
          <cell r="L622">
            <v>0</v>
          </cell>
          <cell r="M622">
            <v>0</v>
          </cell>
        </row>
        <row r="623">
          <cell r="G623">
            <v>14040000</v>
          </cell>
          <cell r="H623">
            <v>0</v>
          </cell>
          <cell r="I623">
            <v>0</v>
          </cell>
          <cell r="J623">
            <v>14040000</v>
          </cell>
          <cell r="K623">
            <v>14040000</v>
          </cell>
          <cell r="L623">
            <v>0</v>
          </cell>
          <cell r="M623">
            <v>0</v>
          </cell>
        </row>
        <row r="624">
          <cell r="G624">
            <v>14040000</v>
          </cell>
          <cell r="H624">
            <v>0</v>
          </cell>
          <cell r="I624">
            <v>0</v>
          </cell>
          <cell r="J624">
            <v>14040000</v>
          </cell>
          <cell r="K624">
            <v>14040000</v>
          </cell>
          <cell r="L624">
            <v>0</v>
          </cell>
          <cell r="M624">
            <v>0</v>
          </cell>
        </row>
        <row r="625">
          <cell r="G625">
            <v>14040000</v>
          </cell>
          <cell r="H625">
            <v>0</v>
          </cell>
          <cell r="I625">
            <v>0</v>
          </cell>
          <cell r="J625">
            <v>14040000</v>
          </cell>
          <cell r="K625">
            <v>14040000</v>
          </cell>
          <cell r="L625">
            <v>0</v>
          </cell>
          <cell r="M625">
            <v>0</v>
          </cell>
        </row>
        <row r="626">
          <cell r="G626">
            <v>14040000</v>
          </cell>
          <cell r="H626">
            <v>0</v>
          </cell>
          <cell r="I626">
            <v>0</v>
          </cell>
          <cell r="J626">
            <v>14040000</v>
          </cell>
          <cell r="K626">
            <v>14040000</v>
          </cell>
          <cell r="L626">
            <v>0</v>
          </cell>
          <cell r="M626">
            <v>0</v>
          </cell>
        </row>
        <row r="627">
          <cell r="G627">
            <v>14040000</v>
          </cell>
          <cell r="H627">
            <v>0</v>
          </cell>
          <cell r="I627">
            <v>0</v>
          </cell>
          <cell r="J627">
            <v>14040000</v>
          </cell>
          <cell r="K627">
            <v>14040000</v>
          </cell>
          <cell r="L627">
            <v>0</v>
          </cell>
          <cell r="M627">
            <v>0</v>
          </cell>
        </row>
        <row r="628">
          <cell r="G628">
            <v>14040000</v>
          </cell>
          <cell r="H628">
            <v>0</v>
          </cell>
          <cell r="I628">
            <v>0</v>
          </cell>
          <cell r="J628">
            <v>14040000</v>
          </cell>
          <cell r="K628">
            <v>14040000</v>
          </cell>
          <cell r="L628">
            <v>0</v>
          </cell>
          <cell r="M628">
            <v>0</v>
          </cell>
        </row>
        <row r="629">
          <cell r="G629">
            <v>0</v>
          </cell>
          <cell r="H629">
            <v>0</v>
          </cell>
          <cell r="I629">
            <v>0</v>
          </cell>
          <cell r="J629">
            <v>127975000</v>
          </cell>
          <cell r="K629">
            <v>0</v>
          </cell>
          <cell r="L629">
            <v>0</v>
          </cell>
          <cell r="M629">
            <v>0</v>
          </cell>
        </row>
        <row r="630">
          <cell r="G630">
            <v>0</v>
          </cell>
          <cell r="H630">
            <v>0</v>
          </cell>
          <cell r="I630">
            <v>0</v>
          </cell>
          <cell r="J630">
            <v>153000000</v>
          </cell>
          <cell r="K630">
            <v>0</v>
          </cell>
          <cell r="L630">
            <v>0</v>
          </cell>
          <cell r="M630">
            <v>0</v>
          </cell>
        </row>
        <row r="631">
          <cell r="G631">
            <v>0</v>
          </cell>
          <cell r="H631">
            <v>0</v>
          </cell>
          <cell r="I631">
            <v>0</v>
          </cell>
          <cell r="J631">
            <v>6014000</v>
          </cell>
          <cell r="K631">
            <v>0</v>
          </cell>
          <cell r="L631">
            <v>0</v>
          </cell>
          <cell r="M631">
            <v>0</v>
          </cell>
        </row>
        <row r="632">
          <cell r="G632">
            <v>0</v>
          </cell>
          <cell r="H632">
            <v>0</v>
          </cell>
          <cell r="I632">
            <v>0</v>
          </cell>
          <cell r="J632">
            <v>4640000</v>
          </cell>
          <cell r="K632">
            <v>0</v>
          </cell>
          <cell r="L632">
            <v>0</v>
          </cell>
          <cell r="M632">
            <v>0</v>
          </cell>
        </row>
        <row r="633">
          <cell r="G633">
            <v>0</v>
          </cell>
          <cell r="H633">
            <v>0</v>
          </cell>
          <cell r="I633">
            <v>0</v>
          </cell>
          <cell r="J633">
            <v>18645300</v>
          </cell>
          <cell r="K633">
            <v>0</v>
          </cell>
          <cell r="L633">
            <v>0</v>
          </cell>
          <cell r="M633">
            <v>0</v>
          </cell>
        </row>
        <row r="634">
          <cell r="G634">
            <v>0</v>
          </cell>
          <cell r="H634">
            <v>0</v>
          </cell>
          <cell r="I634">
            <v>0</v>
          </cell>
          <cell r="J634">
            <v>2095500</v>
          </cell>
          <cell r="K634">
            <v>0</v>
          </cell>
          <cell r="L634">
            <v>0</v>
          </cell>
          <cell r="M634">
            <v>0</v>
          </cell>
        </row>
        <row r="635">
          <cell r="G635">
            <v>0</v>
          </cell>
          <cell r="H635">
            <v>0</v>
          </cell>
          <cell r="I635">
            <v>0</v>
          </cell>
          <cell r="J635">
            <v>48165300</v>
          </cell>
          <cell r="K635">
            <v>0</v>
          </cell>
          <cell r="L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J636">
            <v>4040000</v>
          </cell>
          <cell r="K636">
            <v>0</v>
          </cell>
          <cell r="L636">
            <v>0</v>
          </cell>
          <cell r="M636">
            <v>0</v>
          </cell>
        </row>
        <row r="637">
          <cell r="G637">
            <v>0</v>
          </cell>
          <cell r="H637">
            <v>0</v>
          </cell>
          <cell r="I637">
            <v>0</v>
          </cell>
          <cell r="J637">
            <v>5163300</v>
          </cell>
          <cell r="K637">
            <v>0</v>
          </cell>
          <cell r="L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J638">
            <v>1920000</v>
          </cell>
          <cell r="K638">
            <v>0</v>
          </cell>
          <cell r="L638">
            <v>0</v>
          </cell>
          <cell r="M638">
            <v>0</v>
          </cell>
        </row>
        <row r="639">
          <cell r="G639">
            <v>0</v>
          </cell>
          <cell r="H639">
            <v>0</v>
          </cell>
          <cell r="I639">
            <v>0</v>
          </cell>
          <cell r="J639">
            <v>2550000</v>
          </cell>
          <cell r="K639">
            <v>0</v>
          </cell>
          <cell r="L639">
            <v>0</v>
          </cell>
          <cell r="M639">
            <v>0</v>
          </cell>
        </row>
        <row r="640">
          <cell r="G640">
            <v>0</v>
          </cell>
          <cell r="H640">
            <v>0</v>
          </cell>
          <cell r="I640">
            <v>0</v>
          </cell>
          <cell r="J640">
            <v>2550000</v>
          </cell>
          <cell r="K640">
            <v>0</v>
          </cell>
          <cell r="L640">
            <v>0</v>
          </cell>
          <cell r="M640">
            <v>0</v>
          </cell>
        </row>
        <row r="641">
          <cell r="G641">
            <v>0</v>
          </cell>
          <cell r="H641">
            <v>0</v>
          </cell>
          <cell r="I641">
            <v>0</v>
          </cell>
          <cell r="J641">
            <v>1920000</v>
          </cell>
          <cell r="K641">
            <v>0</v>
          </cell>
          <cell r="L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J642">
            <v>49300000</v>
          </cell>
          <cell r="K642">
            <v>0</v>
          </cell>
          <cell r="L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</row>
        <row r="644"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G645">
            <v>0</v>
          </cell>
          <cell r="H645">
            <v>0</v>
          </cell>
          <cell r="I645">
            <v>0</v>
          </cell>
          <cell r="J645">
            <v>104000000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J646">
            <v>104000000</v>
          </cell>
          <cell r="K646">
            <v>0</v>
          </cell>
          <cell r="L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J647">
            <v>50000000</v>
          </cell>
          <cell r="K647">
            <v>0</v>
          </cell>
          <cell r="L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J648">
            <v>39990000</v>
          </cell>
          <cell r="K648">
            <v>0</v>
          </cell>
          <cell r="L648">
            <v>0</v>
          </cell>
          <cell r="M648">
            <v>0</v>
          </cell>
        </row>
        <row r="671"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G672">
            <v>0</v>
          </cell>
          <cell r="H672">
            <v>0</v>
          </cell>
          <cell r="I672">
            <v>0</v>
          </cell>
          <cell r="J672">
            <v>3800000</v>
          </cell>
          <cell r="K672">
            <v>0</v>
          </cell>
          <cell r="L672">
            <v>0</v>
          </cell>
          <cell r="M672">
            <v>0</v>
          </cell>
        </row>
        <row r="673">
          <cell r="G673">
            <v>0</v>
          </cell>
          <cell r="H673">
            <v>0</v>
          </cell>
          <cell r="I673">
            <v>0</v>
          </cell>
          <cell r="J673">
            <v>1100000</v>
          </cell>
          <cell r="K673">
            <v>0</v>
          </cell>
          <cell r="L673">
            <v>0</v>
          </cell>
          <cell r="M673">
            <v>0</v>
          </cell>
        </row>
        <row r="674">
          <cell r="G674">
            <v>0</v>
          </cell>
          <cell r="H674">
            <v>0</v>
          </cell>
          <cell r="I674">
            <v>0</v>
          </cell>
          <cell r="J674">
            <v>800000</v>
          </cell>
          <cell r="K674">
            <v>0</v>
          </cell>
          <cell r="L674">
            <v>0</v>
          </cell>
          <cell r="M674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1200000</v>
          </cell>
          <cell r="K676">
            <v>0</v>
          </cell>
          <cell r="L676">
            <v>0</v>
          </cell>
          <cell r="M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710000</v>
          </cell>
          <cell r="K677">
            <v>0</v>
          </cell>
          <cell r="L677">
            <v>0</v>
          </cell>
          <cell r="M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620000</v>
          </cell>
          <cell r="K678">
            <v>0</v>
          </cell>
          <cell r="L678">
            <v>0</v>
          </cell>
          <cell r="M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700000</v>
          </cell>
          <cell r="K679">
            <v>0</v>
          </cell>
          <cell r="L679">
            <v>0</v>
          </cell>
          <cell r="M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280000</v>
          </cell>
          <cell r="K680">
            <v>0</v>
          </cell>
          <cell r="L680">
            <v>0</v>
          </cell>
          <cell r="M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320000</v>
          </cell>
          <cell r="K681">
            <v>0</v>
          </cell>
          <cell r="L681">
            <v>0</v>
          </cell>
          <cell r="M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220000</v>
          </cell>
          <cell r="K682">
            <v>0</v>
          </cell>
          <cell r="L682">
            <v>0</v>
          </cell>
          <cell r="M682">
            <v>0</v>
          </cell>
        </row>
        <row r="683">
          <cell r="G683">
            <v>0</v>
          </cell>
          <cell r="H683">
            <v>0</v>
          </cell>
          <cell r="I683">
            <v>0</v>
          </cell>
          <cell r="J683">
            <v>380000</v>
          </cell>
          <cell r="K683">
            <v>0</v>
          </cell>
          <cell r="L683">
            <v>0</v>
          </cell>
          <cell r="M683">
            <v>0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300000</v>
          </cell>
          <cell r="K684">
            <v>0</v>
          </cell>
          <cell r="L684">
            <v>0</v>
          </cell>
          <cell r="M684">
            <v>0</v>
          </cell>
        </row>
        <row r="685">
          <cell r="G685">
            <v>0</v>
          </cell>
          <cell r="H685">
            <v>0</v>
          </cell>
          <cell r="I685">
            <v>0</v>
          </cell>
          <cell r="J685">
            <v>500000</v>
          </cell>
          <cell r="K685">
            <v>0</v>
          </cell>
          <cell r="L685">
            <v>0</v>
          </cell>
          <cell r="M685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1000000</v>
          </cell>
          <cell r="K686">
            <v>0</v>
          </cell>
          <cell r="L686">
            <v>0</v>
          </cell>
          <cell r="M686">
            <v>0</v>
          </cell>
        </row>
        <row r="687">
          <cell r="G687">
            <v>0</v>
          </cell>
          <cell r="H687">
            <v>0</v>
          </cell>
          <cell r="I687">
            <v>0</v>
          </cell>
          <cell r="J687">
            <v>1800000</v>
          </cell>
          <cell r="K687">
            <v>0</v>
          </cell>
          <cell r="L687">
            <v>0</v>
          </cell>
          <cell r="M687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1800000</v>
          </cell>
          <cell r="K688">
            <v>0</v>
          </cell>
          <cell r="L688">
            <v>0</v>
          </cell>
          <cell r="M688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3800000</v>
          </cell>
          <cell r="K690">
            <v>0</v>
          </cell>
          <cell r="L690">
            <v>0</v>
          </cell>
          <cell r="M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1100000</v>
          </cell>
          <cell r="K691">
            <v>0</v>
          </cell>
          <cell r="L691">
            <v>0</v>
          </cell>
          <cell r="M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800000</v>
          </cell>
          <cell r="K692">
            <v>0</v>
          </cell>
          <cell r="L692">
            <v>0</v>
          </cell>
          <cell r="M692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1200000</v>
          </cell>
          <cell r="K694">
            <v>0</v>
          </cell>
          <cell r="L694">
            <v>0</v>
          </cell>
          <cell r="M694">
            <v>0</v>
          </cell>
        </row>
        <row r="695">
          <cell r="G695">
            <v>0</v>
          </cell>
          <cell r="H695">
            <v>0</v>
          </cell>
          <cell r="I695">
            <v>0</v>
          </cell>
          <cell r="J695">
            <v>710000</v>
          </cell>
          <cell r="K695">
            <v>0</v>
          </cell>
          <cell r="L695">
            <v>0</v>
          </cell>
          <cell r="M695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620000</v>
          </cell>
          <cell r="K696">
            <v>0</v>
          </cell>
          <cell r="L696">
            <v>0</v>
          </cell>
          <cell r="M696">
            <v>0</v>
          </cell>
        </row>
        <row r="697">
          <cell r="G697">
            <v>0</v>
          </cell>
          <cell r="H697">
            <v>0</v>
          </cell>
          <cell r="I697">
            <v>0</v>
          </cell>
          <cell r="J697">
            <v>700000</v>
          </cell>
          <cell r="K697">
            <v>0</v>
          </cell>
          <cell r="L697">
            <v>0</v>
          </cell>
          <cell r="M697">
            <v>0</v>
          </cell>
        </row>
        <row r="698">
          <cell r="G698">
            <v>0</v>
          </cell>
          <cell r="H698">
            <v>0</v>
          </cell>
          <cell r="I698">
            <v>0</v>
          </cell>
          <cell r="J698">
            <v>280000</v>
          </cell>
          <cell r="K698">
            <v>0</v>
          </cell>
          <cell r="L698">
            <v>0</v>
          </cell>
          <cell r="M698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320000</v>
          </cell>
          <cell r="K699">
            <v>0</v>
          </cell>
          <cell r="L699">
            <v>0</v>
          </cell>
          <cell r="M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220000</v>
          </cell>
          <cell r="K700">
            <v>0</v>
          </cell>
          <cell r="L700">
            <v>0</v>
          </cell>
          <cell r="M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380000</v>
          </cell>
          <cell r="K701">
            <v>0</v>
          </cell>
          <cell r="L701">
            <v>0</v>
          </cell>
          <cell r="M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300000</v>
          </cell>
          <cell r="K702">
            <v>0</v>
          </cell>
          <cell r="L702">
            <v>0</v>
          </cell>
          <cell r="M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500000</v>
          </cell>
          <cell r="K703">
            <v>0</v>
          </cell>
          <cell r="L703">
            <v>0</v>
          </cell>
          <cell r="M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1000000</v>
          </cell>
          <cell r="K704">
            <v>0</v>
          </cell>
          <cell r="L704">
            <v>0</v>
          </cell>
          <cell r="M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1800000</v>
          </cell>
          <cell r="K705">
            <v>0</v>
          </cell>
          <cell r="L705">
            <v>0</v>
          </cell>
          <cell r="M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1800000</v>
          </cell>
          <cell r="K706">
            <v>0</v>
          </cell>
          <cell r="L706">
            <v>0</v>
          </cell>
          <cell r="M706">
            <v>0</v>
          </cell>
        </row>
        <row r="707"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</row>
        <row r="709"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</row>
        <row r="710">
          <cell r="G710">
            <v>0</v>
          </cell>
          <cell r="H710">
            <v>5986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G711">
            <v>0</v>
          </cell>
          <cell r="H711">
            <v>2993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G712">
            <v>0</v>
          </cell>
          <cell r="H712">
            <v>5986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</row>
        <row r="713">
          <cell r="G713">
            <v>0</v>
          </cell>
          <cell r="H713">
            <v>5986</v>
          </cell>
          <cell r="I713">
            <v>0</v>
          </cell>
          <cell r="J713">
            <v>10000</v>
          </cell>
          <cell r="K713">
            <v>0</v>
          </cell>
          <cell r="L713">
            <v>0</v>
          </cell>
          <cell r="M713">
            <v>0</v>
          </cell>
        </row>
        <row r="714">
          <cell r="G714">
            <v>0</v>
          </cell>
          <cell r="H714">
            <v>18932</v>
          </cell>
          <cell r="I714">
            <v>0</v>
          </cell>
          <cell r="J714">
            <v>26740</v>
          </cell>
          <cell r="K714">
            <v>0</v>
          </cell>
          <cell r="L714">
            <v>132</v>
          </cell>
          <cell r="M714">
            <v>0</v>
          </cell>
        </row>
        <row r="715">
          <cell r="G715">
            <v>0</v>
          </cell>
          <cell r="H715">
            <v>15980</v>
          </cell>
          <cell r="I715">
            <v>0</v>
          </cell>
          <cell r="J715">
            <v>37227</v>
          </cell>
          <cell r="K715">
            <v>0</v>
          </cell>
          <cell r="L715">
            <v>0</v>
          </cell>
          <cell r="M715">
            <v>0</v>
          </cell>
        </row>
        <row r="716">
          <cell r="G716">
            <v>0</v>
          </cell>
          <cell r="H716">
            <v>17959</v>
          </cell>
          <cell r="I716">
            <v>0</v>
          </cell>
          <cell r="J716">
            <v>10138</v>
          </cell>
          <cell r="K716">
            <v>0</v>
          </cell>
          <cell r="L716">
            <v>0</v>
          </cell>
          <cell r="M716">
            <v>0</v>
          </cell>
        </row>
        <row r="717">
          <cell r="G717">
            <v>0</v>
          </cell>
          <cell r="H717">
            <v>5017</v>
          </cell>
          <cell r="I717">
            <v>0</v>
          </cell>
          <cell r="J717">
            <v>9678</v>
          </cell>
          <cell r="K717">
            <v>0</v>
          </cell>
          <cell r="L717">
            <v>0</v>
          </cell>
          <cell r="M717">
            <v>0</v>
          </cell>
        </row>
        <row r="718">
          <cell r="G718">
            <v>0</v>
          </cell>
          <cell r="H718">
            <v>6741</v>
          </cell>
          <cell r="I718">
            <v>0</v>
          </cell>
          <cell r="J718">
            <v>4021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0</v>
          </cell>
          <cell r="H719">
            <v>226271</v>
          </cell>
          <cell r="I719">
            <v>0</v>
          </cell>
          <cell r="J719">
            <v>3520</v>
          </cell>
          <cell r="K719">
            <v>0</v>
          </cell>
          <cell r="L719">
            <v>0</v>
          </cell>
          <cell r="M719">
            <v>0</v>
          </cell>
        </row>
        <row r="720">
          <cell r="G720">
            <v>0</v>
          </cell>
          <cell r="H720">
            <v>1877135</v>
          </cell>
          <cell r="I720">
            <v>0</v>
          </cell>
          <cell r="J720">
            <v>56454</v>
          </cell>
          <cell r="K720">
            <v>0</v>
          </cell>
          <cell r="L720">
            <v>78664</v>
          </cell>
          <cell r="M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</row>
        <row r="724">
          <cell r="G724">
            <v>0</v>
          </cell>
          <cell r="H724">
            <v>95047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</row>
        <row r="725">
          <cell r="G725">
            <v>0</v>
          </cell>
          <cell r="H725">
            <v>61199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30000000</v>
          </cell>
          <cell r="K727">
            <v>0</v>
          </cell>
          <cell r="L727">
            <v>0</v>
          </cell>
          <cell r="M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M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M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M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M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</row>
        <row r="735"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</row>
        <row r="737"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</row>
        <row r="741"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</row>
        <row r="742">
          <cell r="G742">
            <v>0</v>
          </cell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</row>
        <row r="743">
          <cell r="G743">
            <v>0</v>
          </cell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</row>
        <row r="744"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</row>
        <row r="752"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</row>
        <row r="754"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0</v>
          </cell>
          <cell r="L769">
            <v>0</v>
          </cell>
          <cell r="M769">
            <v>0</v>
          </cell>
        </row>
        <row r="770"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</row>
        <row r="771"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</row>
        <row r="772">
          <cell r="G772">
            <v>0</v>
          </cell>
          <cell r="H772">
            <v>0</v>
          </cell>
          <cell r="I772">
            <v>0</v>
          </cell>
          <cell r="J772">
            <v>0</v>
          </cell>
          <cell r="K772">
            <v>0</v>
          </cell>
          <cell r="L772">
            <v>0</v>
          </cell>
          <cell r="M772">
            <v>0</v>
          </cell>
        </row>
        <row r="773"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0</v>
          </cell>
          <cell r="L773">
            <v>0</v>
          </cell>
          <cell r="M773">
            <v>0</v>
          </cell>
        </row>
        <row r="774"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</row>
        <row r="775"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</row>
        <row r="776"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</row>
        <row r="777"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</row>
        <row r="778"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</row>
        <row r="803"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</row>
        <row r="805"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</row>
        <row r="807"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</row>
        <row r="808"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</row>
        <row r="828"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</row>
        <row r="832"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</row>
        <row r="833"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</row>
        <row r="834"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</row>
        <row r="835"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</row>
        <row r="836"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</row>
        <row r="843"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</row>
        <row r="844"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</row>
        <row r="845"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</row>
        <row r="846"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</row>
        <row r="848"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G850">
            <v>0</v>
          </cell>
          <cell r="H850">
            <v>0</v>
          </cell>
          <cell r="I850">
            <v>0</v>
          </cell>
          <cell r="J850">
            <v>0</v>
          </cell>
          <cell r="K850">
            <v>0</v>
          </cell>
          <cell r="L850">
            <v>0</v>
          </cell>
          <cell r="M850">
            <v>0</v>
          </cell>
        </row>
        <row r="851"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0</v>
          </cell>
          <cell r="L851">
            <v>0</v>
          </cell>
          <cell r="M851">
            <v>0</v>
          </cell>
        </row>
        <row r="852"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0</v>
          </cell>
          <cell r="L852">
            <v>0</v>
          </cell>
          <cell r="M852">
            <v>0</v>
          </cell>
        </row>
        <row r="853"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0</v>
          </cell>
          <cell r="L853">
            <v>0</v>
          </cell>
          <cell r="M853">
            <v>0</v>
          </cell>
        </row>
        <row r="854"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0</v>
          </cell>
          <cell r="L854">
            <v>0</v>
          </cell>
          <cell r="M854">
            <v>0</v>
          </cell>
        </row>
        <row r="855"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0</v>
          </cell>
          <cell r="L855">
            <v>0</v>
          </cell>
          <cell r="M855">
            <v>0</v>
          </cell>
        </row>
        <row r="856"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</row>
        <row r="857">
          <cell r="G857">
            <v>0</v>
          </cell>
          <cell r="H857">
            <v>0</v>
          </cell>
          <cell r="I857">
            <v>0</v>
          </cell>
          <cell r="J857">
            <v>0</v>
          </cell>
          <cell r="K857">
            <v>0</v>
          </cell>
          <cell r="L857">
            <v>0</v>
          </cell>
          <cell r="M857">
            <v>0</v>
          </cell>
        </row>
        <row r="858"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0</v>
          </cell>
          <cell r="L858">
            <v>0</v>
          </cell>
          <cell r="M858">
            <v>0</v>
          </cell>
        </row>
        <row r="859"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</row>
        <row r="860"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</row>
        <row r="862"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</row>
        <row r="863"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</row>
        <row r="864"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0</v>
          </cell>
          <cell r="L864">
            <v>0</v>
          </cell>
          <cell r="M864">
            <v>0</v>
          </cell>
        </row>
        <row r="865"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</row>
        <row r="866"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</row>
        <row r="868"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</row>
        <row r="869"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82">
          <cell r="G882">
            <v>0</v>
          </cell>
          <cell r="H882">
            <v>48028</v>
          </cell>
          <cell r="I882">
            <v>0</v>
          </cell>
        </row>
        <row r="883">
          <cell r="G883">
            <v>0</v>
          </cell>
          <cell r="H883">
            <v>61343</v>
          </cell>
          <cell r="I883">
            <v>0</v>
          </cell>
        </row>
        <row r="884">
          <cell r="G884">
            <v>0</v>
          </cell>
          <cell r="H884">
            <v>64085</v>
          </cell>
          <cell r="I884">
            <v>0</v>
          </cell>
        </row>
        <row r="885">
          <cell r="G885">
            <v>0</v>
          </cell>
          <cell r="H885">
            <v>87304</v>
          </cell>
          <cell r="I885">
            <v>0</v>
          </cell>
        </row>
        <row r="886">
          <cell r="G886">
            <v>0</v>
          </cell>
          <cell r="H886">
            <v>55122</v>
          </cell>
          <cell r="I886">
            <v>0</v>
          </cell>
        </row>
        <row r="887">
          <cell r="G887">
            <v>0</v>
          </cell>
          <cell r="H887">
            <v>146386</v>
          </cell>
          <cell r="I887">
            <v>0</v>
          </cell>
        </row>
        <row r="888">
          <cell r="G888">
            <v>0</v>
          </cell>
          <cell r="H888">
            <v>53782</v>
          </cell>
          <cell r="I888">
            <v>0</v>
          </cell>
        </row>
        <row r="889">
          <cell r="G889">
            <v>0</v>
          </cell>
          <cell r="H889">
            <v>31866</v>
          </cell>
          <cell r="I889">
            <v>0</v>
          </cell>
        </row>
        <row r="890">
          <cell r="G890">
            <v>0</v>
          </cell>
          <cell r="H890">
            <v>69427</v>
          </cell>
          <cell r="I890">
            <v>0</v>
          </cell>
        </row>
        <row r="891">
          <cell r="G891">
            <v>0</v>
          </cell>
          <cell r="H891">
            <v>62228</v>
          </cell>
          <cell r="I891">
            <v>0</v>
          </cell>
        </row>
        <row r="892">
          <cell r="G892">
            <v>0</v>
          </cell>
          <cell r="H892">
            <v>73494</v>
          </cell>
          <cell r="I892">
            <v>0</v>
          </cell>
        </row>
        <row r="893">
          <cell r="G893">
            <v>0</v>
          </cell>
          <cell r="H893">
            <v>108316</v>
          </cell>
          <cell r="I893">
            <v>0</v>
          </cell>
        </row>
        <row r="894">
          <cell r="G894">
            <v>0</v>
          </cell>
          <cell r="H894">
            <v>49575</v>
          </cell>
          <cell r="I894">
            <v>0</v>
          </cell>
        </row>
        <row r="895">
          <cell r="G895">
            <v>0</v>
          </cell>
          <cell r="H895">
            <v>63014</v>
          </cell>
          <cell r="I895">
            <v>0</v>
          </cell>
        </row>
        <row r="896">
          <cell r="G896">
            <v>0</v>
          </cell>
          <cell r="H896">
            <v>48933</v>
          </cell>
          <cell r="I896">
            <v>0</v>
          </cell>
        </row>
        <row r="897">
          <cell r="G897">
            <v>0</v>
          </cell>
          <cell r="H897">
            <v>67869</v>
          </cell>
          <cell r="I897">
            <v>0</v>
          </cell>
        </row>
        <row r="898">
          <cell r="G898">
            <v>0</v>
          </cell>
          <cell r="H898">
            <v>0</v>
          </cell>
          <cell r="I898">
            <v>0</v>
          </cell>
        </row>
        <row r="899">
          <cell r="G899">
            <v>0</v>
          </cell>
          <cell r="H899">
            <v>0</v>
          </cell>
          <cell r="I899">
            <v>0</v>
          </cell>
        </row>
        <row r="900">
          <cell r="G900">
            <v>0</v>
          </cell>
          <cell r="H900">
            <v>0</v>
          </cell>
          <cell r="I900">
            <v>0</v>
          </cell>
        </row>
        <row r="901">
          <cell r="G901">
            <v>0</v>
          </cell>
          <cell r="H901">
            <v>0</v>
          </cell>
          <cell r="I901">
            <v>0</v>
          </cell>
        </row>
        <row r="902">
          <cell r="G902">
            <v>0</v>
          </cell>
          <cell r="H902">
            <v>0</v>
          </cell>
          <cell r="I902">
            <v>0</v>
          </cell>
        </row>
        <row r="903">
          <cell r="G903">
            <v>0</v>
          </cell>
          <cell r="H903">
            <v>0</v>
          </cell>
          <cell r="I903">
            <v>0</v>
          </cell>
        </row>
        <row r="904">
          <cell r="G904">
            <v>0</v>
          </cell>
          <cell r="H904">
            <v>0</v>
          </cell>
          <cell r="I904">
            <v>0</v>
          </cell>
        </row>
        <row r="905">
          <cell r="G905">
            <v>0</v>
          </cell>
          <cell r="H905">
            <v>0</v>
          </cell>
          <cell r="I905">
            <v>0</v>
          </cell>
        </row>
      </sheetData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기둥(원형)"/>
      <sheetName val="Y-WORK"/>
      <sheetName val="단가대비"/>
      <sheetName val="내역-수정"/>
      <sheetName val="옥외외등집계표"/>
      <sheetName val="을지"/>
      <sheetName val="손익분석"/>
      <sheetName val="1.우편집중내역서"/>
      <sheetName val="200"/>
      <sheetName val="1995년 섹터별 매출"/>
      <sheetName val="내역"/>
      <sheetName val="#REF"/>
      <sheetName val="부하계산서"/>
      <sheetName val="자료"/>
      <sheetName val="Data"/>
      <sheetName val="열린교실"/>
      <sheetName val="견적을지"/>
      <sheetName val="Project Brief"/>
      <sheetName val="조경일람"/>
      <sheetName val="당초"/>
      <sheetName val="guard(mac)"/>
      <sheetName val="CODE"/>
      <sheetName val="AP1"/>
      <sheetName val="을"/>
      <sheetName val="FAB별"/>
      <sheetName val="판"/>
      <sheetName val="일위대가"/>
      <sheetName val="Sheet1"/>
      <sheetName val="공통가설"/>
      <sheetName val="LEGEND"/>
      <sheetName val="Macro(전선)"/>
      <sheetName val="내역서 "/>
      <sheetName val="설계명세서"/>
      <sheetName val="기초자료입력"/>
      <sheetName val="진주방향"/>
      <sheetName val="11.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표지 (2)"/>
      <sheetName val="전차선로 물량표"/>
      <sheetName val="을지"/>
      <sheetName val="원형맨홀수량"/>
      <sheetName val="품셈(기초)"/>
      <sheetName val="일위(PN)"/>
      <sheetName val="견적서"/>
      <sheetName val="간선계산"/>
      <sheetName val="재료"/>
      <sheetName val="단가"/>
      <sheetName val="내역"/>
      <sheetName val="원가"/>
      <sheetName val="9-1차이내역"/>
      <sheetName val="일위대가표"/>
      <sheetName val="COST"/>
      <sheetName val="Y-WORK"/>
      <sheetName val="WORK"/>
      <sheetName val="포장복구집계"/>
      <sheetName val="밸브설치"/>
      <sheetName val="세부내역(직접인건비)"/>
      <sheetName val="Sheet6"/>
      <sheetName val="프랜트면허"/>
      <sheetName val="98지급계획"/>
      <sheetName val="5.세운W-A"/>
      <sheetName val="차량별점검"/>
      <sheetName val="수량산출1"/>
      <sheetName val="일위대가"/>
      <sheetName val="자재단가표"/>
      <sheetName val="포장절단"/>
      <sheetName val="PARAM"/>
      <sheetName val="원가계산서"/>
      <sheetName val="대공종"/>
      <sheetName val="플랜트 설치"/>
      <sheetName val="약품설비"/>
      <sheetName val="공정증감대ㅈ표"/>
      <sheetName val="자재단가비교표"/>
      <sheetName val="1.우편집중내역서"/>
      <sheetName val="Baby일위대가"/>
      <sheetName val="Macro(전선)"/>
      <sheetName val="단가 및 재료비"/>
      <sheetName val="제-노임"/>
      <sheetName val="제직재"/>
      <sheetName val="인사자료총집계"/>
      <sheetName val="내역서"/>
      <sheetName val="통신물량"/>
      <sheetName val="MAT"/>
      <sheetName val="손익분석"/>
      <sheetName val="견적대비 견적서"/>
      <sheetName val="SCHE"/>
      <sheetName val="UPRI"/>
      <sheetName val="시멘트"/>
      <sheetName val="대조표(0108)"/>
      <sheetName val="현장별계약현황('98.10.31)"/>
      <sheetName val="남양시작동자105노65기1.3화1.2"/>
      <sheetName val="항목등록"/>
      <sheetName val="Rate"/>
      <sheetName val="실행간접비용"/>
      <sheetName val="수입"/>
      <sheetName val="97 사업추정(WEKI)"/>
      <sheetName val="갑지(세로)"/>
      <sheetName val="PIPE(UG)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선(일반동력)"/>
      <sheetName val="Macro(차단기)"/>
      <sheetName val="Macro(전선)"/>
      <sheetName val="Macro(전동기)"/>
      <sheetName val="변압기(전등,전열)"/>
      <sheetName val="laroux1"/>
      <sheetName val="input"/>
      <sheetName val="전선 및 전선관"/>
      <sheetName val="DATA"/>
      <sheetName val="기본"/>
      <sheetName val="직공비"/>
      <sheetName val="자재단가비교표"/>
      <sheetName val="인건비"/>
      <sheetName val="간선계산서"/>
      <sheetName val="전차선로 물량표"/>
      <sheetName val="전기공사 산출집계"/>
      <sheetName val="전기공사 산출"/>
      <sheetName val="내역서2안"/>
      <sheetName val="기계경비산출기준"/>
      <sheetName val="자판실행"/>
      <sheetName val="인건비 "/>
      <sheetName val="DAN"/>
      <sheetName val="일위대가"/>
      <sheetName val="진주방향"/>
      <sheetName val="노임"/>
      <sheetName val="CODE"/>
      <sheetName val="일위대가표"/>
      <sheetName val="일위대가목록"/>
      <sheetName val="설계조건"/>
      <sheetName val="단가"/>
      <sheetName val="노무비"/>
      <sheetName val="노임단가"/>
      <sheetName val="단면가정"/>
      <sheetName val="BASIC (2)"/>
      <sheetName val="가격조사서"/>
      <sheetName val="기초일위"/>
      <sheetName val="시설일위"/>
      <sheetName val="조명일위"/>
      <sheetName val="Sheet1"/>
      <sheetName val="단가 "/>
      <sheetName val="내역서"/>
    </sheetNames>
    <sheetDataSet>
      <sheetData sheetId="0"/>
      <sheetData sheetId="1"/>
      <sheetData sheetId="2" refreshError="1">
        <row r="1">
          <cell r="A1" t="str">
            <v>DISTANCE(전압강하)</v>
          </cell>
          <cell r="L1" t="str">
            <v>FR8-1C(전선크기)</v>
          </cell>
          <cell r="M1" t="str">
            <v>FR8-2C(전선크기)</v>
          </cell>
          <cell r="N1" t="str">
            <v>FR8-3C(전선크기)</v>
          </cell>
          <cell r="O1" t="str">
            <v>FR8-4C(전선크기)</v>
          </cell>
          <cell r="P1" t="str">
            <v>E-IV(전선크기)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남선설계예산서(전차선)"/>
      <sheetName val="설계예산서"/>
      <sheetName val="예산내역서"/>
      <sheetName val="총계"/>
      <sheetName val="예정공정표"/>
      <sheetName val="4.기초일위"/>
      <sheetName val="단가비교표"/>
      <sheetName val="4.기초집계표"/>
      <sheetName val="노임단가"/>
      <sheetName val="일위대가지하"/>
      <sheetName val="Sheet2"/>
      <sheetName val="Sheet3"/>
      <sheetName val="산출1-수변전"/>
      <sheetName val="철거산출근거"/>
      <sheetName val="준공조서"/>
      <sheetName val="공사준공계"/>
      <sheetName val="준공검사보고서"/>
      <sheetName val="한강운반비"/>
      <sheetName val="자재단가"/>
      <sheetName val="인건비"/>
      <sheetName val="일위산출근거"/>
      <sheetName val="수량산출"/>
      <sheetName val="1-최종안"/>
      <sheetName val="사업분석-분양가결정"/>
      <sheetName val="물가시세"/>
      <sheetName val="Sheet1"/>
      <sheetName val="Sheet1 (2)"/>
      <sheetName val="신우"/>
      <sheetName val="Y-WORK"/>
      <sheetName val="일위대가"/>
      <sheetName val="99노임기준"/>
      <sheetName val="11.자재단가"/>
      <sheetName val="기초자료"/>
      <sheetName val="È£Ç¥"/>
      <sheetName val="자재-1"/>
      <sheetName val="자재"/>
      <sheetName val="00상노임"/>
      <sheetName val="총괄집계표"/>
      <sheetName val="22수량"/>
      <sheetName val="3월팀계 "/>
      <sheetName val="내역서"/>
      <sheetName val="자료"/>
      <sheetName val="설계명세서"/>
      <sheetName val="산출명세"/>
      <sheetName val="견적단가"/>
      <sheetName val="건축집계표"/>
      <sheetName val="인건비 "/>
      <sheetName val="프랜트면허"/>
      <sheetName val="내역"/>
      <sheetName val="21301동"/>
      <sheetName val="토사(PE)"/>
      <sheetName val="견적990322"/>
      <sheetName val="장비집계"/>
      <sheetName val="실행철강하도"/>
      <sheetName val="예산서"/>
      <sheetName val="공사설명서"/>
      <sheetName val="기초입력 DATA"/>
      <sheetName val="s"/>
      <sheetName val="조내역"/>
      <sheetName val="2.단가산출서(총괄)"/>
      <sheetName val="5.일위대가"/>
      <sheetName val="단가표"/>
      <sheetName val="CODE"/>
      <sheetName val="노무"/>
      <sheetName val="전차선로 물량표"/>
      <sheetName val="b_balju_cho"/>
      <sheetName val="실행대비"/>
      <sheetName val="품셈(기초)"/>
      <sheetName val="COST"/>
      <sheetName val="설계산출기초"/>
      <sheetName val="공사원가계산서"/>
      <sheetName val="설계산출표지"/>
      <sheetName val="도급예산내역서총괄표"/>
      <sheetName val="을부담운반비"/>
      <sheetName val="운반비산출"/>
      <sheetName val="FB25JN"/>
      <sheetName val="CABLE"/>
      <sheetName val="일위대가표"/>
      <sheetName val="Sheet6"/>
      <sheetName val="설계내역"/>
      <sheetName val="단가"/>
      <sheetName val="수선비MATRIX"/>
      <sheetName val="차량소요량-년간주행거리"/>
      <sheetName val="부하계산서"/>
      <sheetName val="노임단가표"/>
      <sheetName val="견적"/>
      <sheetName val="경비"/>
      <sheetName val="기초단가"/>
      <sheetName val="자판실행"/>
      <sheetName val="일위대가 "/>
      <sheetName val="변경내역"/>
      <sheetName val="견적내역서"/>
      <sheetName val=" 견적서"/>
      <sheetName val="MOTOR"/>
      <sheetName val="케이블및전선관규격표"/>
      <sheetName val="노임단가자료"/>
      <sheetName val="부하LOAD"/>
      <sheetName val="기계경비"/>
      <sheetName val="99총공사내역서"/>
      <sheetName val="세금자료"/>
      <sheetName val="ABUT수량-A1"/>
      <sheetName val="수량산출(음암)"/>
      <sheetName val="용역비내역-진짜"/>
      <sheetName val="수량산출1"/>
      <sheetName val="자재단가표"/>
      <sheetName val="전기일위대가"/>
      <sheetName val="CPM챠트"/>
      <sheetName val="#REF"/>
      <sheetName val="지우지마"/>
      <sheetName val="토목"/>
      <sheetName val="교각1"/>
      <sheetName val="건축일위"/>
      <sheetName val="그라우팅일위"/>
      <sheetName val="을지"/>
      <sheetName val="일위(PN)"/>
      <sheetName val="기본DATA"/>
      <sheetName val="Macro(전동기)"/>
      <sheetName val="공사개요"/>
      <sheetName val="1.우편집중내역서"/>
      <sheetName val="1-1"/>
      <sheetName val="배수설비"/>
      <sheetName val="터파기및재료"/>
      <sheetName val="장비사양"/>
      <sheetName val="연부97-1"/>
      <sheetName val="48수량"/>
      <sheetName val="49일위"/>
      <sheetName val="22일위"/>
      <sheetName val="실행"/>
      <sheetName val="DATA"/>
      <sheetName val="산정교차로"/>
      <sheetName val="백룡교차로"/>
      <sheetName val="신영교차로"/>
      <sheetName val="갑지1"/>
      <sheetName val="손익분석"/>
      <sheetName val="단"/>
      <sheetName val="조명시설"/>
      <sheetName val="wall"/>
      <sheetName val="GAEYO"/>
      <sheetName val="공량산출근거서"/>
      <sheetName val="실행(ALT1)"/>
      <sheetName val="을"/>
      <sheetName val="중기조종사 단위단가"/>
      <sheetName val="매립"/>
      <sheetName val="AV시스템"/>
      <sheetName val="잡비"/>
      <sheetName val="계정"/>
      <sheetName val="sw1"/>
      <sheetName val="공정별예산조서"/>
      <sheetName val="단가산출서"/>
      <sheetName val="일위대가(가설)"/>
      <sheetName val="계산서(곡선부)"/>
      <sheetName val="-치수표(곡선부)"/>
      <sheetName val="표지 (2)"/>
      <sheetName val="단면가정"/>
      <sheetName val="Macro(전선)"/>
      <sheetName val="포장공"/>
      <sheetName val="암거"/>
      <sheetName val="표지"/>
      <sheetName val="노단"/>
      <sheetName val="가격조사서"/>
      <sheetName val="환경기계공정표 (3)"/>
      <sheetName val="경상직원"/>
      <sheetName val="전기"/>
      <sheetName val="도급예산내역서봉투"/>
      <sheetName val="CON'C"/>
      <sheetName val="자재비산출"/>
      <sheetName val="집계표"/>
      <sheetName val="대로근거"/>
      <sheetName val="중로근거"/>
      <sheetName val="CON포장수량"/>
      <sheetName val="ACUNIT"/>
      <sheetName val="CONUNIT"/>
      <sheetName val="집수정(600-700)"/>
      <sheetName val="말뚝지지력산정"/>
      <sheetName val="산출2-동력"/>
      <sheetName val="산출3-전등"/>
      <sheetName val="산출4-조명제어"/>
      <sheetName val="산출5-전열"/>
      <sheetName val="산출7-유도등"/>
      <sheetName val="단가산출(변경없음)"/>
      <sheetName val="빙장비사양"/>
      <sheetName val="밸브설치"/>
      <sheetName val="WORK"/>
      <sheetName val="기존단가 (2)"/>
      <sheetName val="예비"/>
      <sheetName val="일위목록"/>
      <sheetName val="48단"/>
      <sheetName val="49단"/>
      <sheetName val="22단"/>
      <sheetName val="22수"/>
      <sheetName val="수주실적0709"/>
      <sheetName val="³ë´Ü"/>
      <sheetName val="5.공종별예산내역서"/>
      <sheetName val="철근단면적"/>
      <sheetName val="자재단가비교표"/>
      <sheetName val="PD-5(직선)"/>
      <sheetName val="P4-C"/>
      <sheetName val="갑지(추정)"/>
      <sheetName val="계약서"/>
      <sheetName val="단가산출2"/>
      <sheetName val="대치판정"/>
      <sheetName val="토목내역서"/>
      <sheetName val="고내분기~한림"/>
      <sheetName val="광령~경마장"/>
      <sheetName val="세기~광령"/>
      <sheetName val="일위단가"/>
      <sheetName val="가. 노임단가"/>
      <sheetName val="중기사용료산출근거"/>
      <sheetName val="단가 및 재료비"/>
      <sheetName val="총괄내역서"/>
      <sheetName val="물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간지&amp;목차"/>
      <sheetName val="설계조건"/>
      <sheetName val="단면가정"/>
      <sheetName val="모델링"/>
      <sheetName val="하중계산"/>
      <sheetName val="하중재하"/>
      <sheetName val="하중조합"/>
      <sheetName val="내진해석"/>
      <sheetName val="최대단면력"/>
      <sheetName val="IN"/>
      <sheetName val="OUT"/>
      <sheetName val="단면설계"/>
      <sheetName val="철근량"/>
      <sheetName val="처짐-피로"/>
      <sheetName val="균열검토"/>
      <sheetName val="우각부 보강"/>
      <sheetName val="직접기초설계(교대부)"/>
      <sheetName val="말뚝하중산정(교대부)"/>
      <sheetName val="말뚝시 저판설계(교대부)"/>
      <sheetName val="직접기초설계(교각부)"/>
      <sheetName val="말뚝하중산정(교각부)"/>
      <sheetName val="말뚝시 저판설계(교각부)"/>
      <sheetName val="철근량(기초)"/>
      <sheetName val="날개벽"/>
      <sheetName val="철근량산정(날개벽)"/>
      <sheetName val="주철근조립도"/>
      <sheetName val="접속슬래브"/>
      <sheetName val="브라켓"/>
      <sheetName val="캔틸레버부설계"/>
      <sheetName val="골재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원형맨홀수량"/>
      <sheetName val="전기"/>
      <sheetName val="별표 "/>
      <sheetName val="터파기및재료"/>
      <sheetName val="DATA"/>
      <sheetName val="주경기-오배수"/>
      <sheetName val="단가비교표 (계측제어)"/>
      <sheetName val="총괄표"/>
      <sheetName val="Y-WORK"/>
      <sheetName val="대전21토목내역서"/>
      <sheetName val="E01-02(EV-1-LBS)"/>
      <sheetName val="Sheet1"/>
      <sheetName val="기본DATA"/>
      <sheetName val="Apt내역"/>
      <sheetName val="부대시설"/>
      <sheetName val="단락전류-A"/>
      <sheetName val="대비"/>
      <sheetName val="WORK"/>
      <sheetName val="조명시설"/>
      <sheetName val="경북전기"/>
      <sheetName val="계산근거"/>
      <sheetName val="CAT_5"/>
      <sheetName val="철근단면적"/>
      <sheetName val="수량산출"/>
      <sheetName val="직재"/>
      <sheetName val="FRP내역서"/>
      <sheetName val="내역서"/>
      <sheetName val="#REF"/>
      <sheetName val="기계내역"/>
      <sheetName val="견적서"/>
      <sheetName val="일집"/>
      <sheetName val="일위"/>
      <sheetName val="Sheet2"/>
      <sheetName val="Imp-Data"/>
      <sheetName val="철거산출근거"/>
      <sheetName val="단가산출"/>
      <sheetName val="말뚝지지력산정"/>
      <sheetName val="REINF."/>
      <sheetName val="SKETCH"/>
      <sheetName val="LOADS"/>
      <sheetName val="현장관리비집계표"/>
      <sheetName val="CODE"/>
      <sheetName val="FILE1"/>
      <sheetName val="건축공사"/>
      <sheetName val="내역"/>
      <sheetName val="개요"/>
      <sheetName val="부속동"/>
      <sheetName val="본체"/>
      <sheetName val="옥내아파트(전기)"/>
      <sheetName val="소업1교"/>
      <sheetName val="모델링"/>
      <sheetName val="하중계산"/>
      <sheetName val="MCC제원"/>
      <sheetName val="허용전류-IEC DATA"/>
      <sheetName val="분석"/>
      <sheetName val="제-노임"/>
      <sheetName val="설직재-1"/>
      <sheetName val="제직재"/>
      <sheetName val="CABLE SIZE-3"/>
      <sheetName val="단가비교표"/>
      <sheetName val="1.설계조건"/>
      <sheetName val="단위중기"/>
      <sheetName val="설직재_1"/>
      <sheetName val="신우"/>
      <sheetName val="전차선로 물량표"/>
      <sheetName val="견적990322"/>
      <sheetName val="변경후-SHEET"/>
      <sheetName val="I一般比"/>
      <sheetName val="재료"/>
      <sheetName val="EKOG10건축"/>
      <sheetName val="기계시공"/>
      <sheetName val="노임"/>
      <sheetName val="입찰안"/>
      <sheetName val="ABUT수량-A1"/>
      <sheetName val="hvac(제어동)"/>
      <sheetName val="명일작업계획 (3)"/>
      <sheetName val="기둥(원형)"/>
      <sheetName val="총괄-1"/>
      <sheetName val="하조서"/>
      <sheetName val="200"/>
      <sheetName val="예산변경사항"/>
      <sheetName val="99총공사내역서"/>
      <sheetName val="설계내역서"/>
      <sheetName val="내역(전체)"/>
      <sheetName val="AP1"/>
      <sheetName val="9811"/>
      <sheetName val="BSD (2)"/>
      <sheetName val="일위대가"/>
      <sheetName val="하도금액분계"/>
      <sheetName val="2002상반기노임기준"/>
      <sheetName val="남양내역"/>
      <sheetName val="6-2차"/>
      <sheetName val="내력서"/>
      <sheetName val="SLAB&quot;1&quot;"/>
      <sheetName val="단면가정"/>
      <sheetName val="계약내역서(을지)"/>
      <sheetName val="공사원가계산서"/>
      <sheetName val="단면 (2)"/>
      <sheetName val="Macro(전선)"/>
      <sheetName val="crude.SLAB RE-bar"/>
      <sheetName val="CRUDE RE-bar"/>
      <sheetName val="장비내역(프리카튜브 제외)"/>
      <sheetName val="정부노임단가"/>
      <sheetName val="정보매체A동"/>
      <sheetName val="지장물C"/>
      <sheetName val="간선계산"/>
      <sheetName val="일위목록"/>
      <sheetName val="토공"/>
      <sheetName val="ETC"/>
      <sheetName val="FB25JN"/>
      <sheetName val="부하계산서"/>
      <sheetName val="견적대비 견적서"/>
      <sheetName val="공통가설"/>
      <sheetName val="2000년하반기"/>
      <sheetName val="인건비 "/>
      <sheetName val="11.자재단가"/>
      <sheetName val="구조물공"/>
      <sheetName val="버스운행안내"/>
      <sheetName val="예방접종계획"/>
      <sheetName val="근태계획서"/>
      <sheetName val="102역사"/>
      <sheetName val="DATA (2)"/>
      <sheetName val="단가표"/>
      <sheetName val="3.공통공사대비"/>
      <sheetName val="소비자가"/>
      <sheetName val="자료입력"/>
      <sheetName val="LOAD-46"/>
      <sheetName val="대로근거"/>
      <sheetName val="중로근거"/>
      <sheetName val="자재단가"/>
      <sheetName val="교대(A1)"/>
      <sheetName val="예산내역서"/>
      <sheetName val="설계예산서"/>
      <sheetName val="심사계산"/>
      <sheetName val="심사물량"/>
      <sheetName val="6PILE  (돌출)"/>
      <sheetName val="기둥"/>
      <sheetName val="저판(버림100)"/>
      <sheetName val="공사착공계"/>
      <sheetName val="부대공Ⅱ"/>
      <sheetName val="danga"/>
      <sheetName val="ilch"/>
      <sheetName val="신당동집계표"/>
      <sheetName val="단"/>
      <sheetName val="DATA1"/>
      <sheetName val="표지 (2)"/>
      <sheetName val="input"/>
      <sheetName val="기별수량산출서"/>
      <sheetName val="배선DATA"/>
      <sheetName val="밸브설치"/>
      <sheetName val="현장관리비내역서"/>
      <sheetName val="wall"/>
      <sheetName val="Sheet10"/>
      <sheetName val="IMPEADENCE MAP 취수장"/>
      <sheetName val="허용전류-IEC"/>
      <sheetName val="원형1호맨홀토공수량"/>
      <sheetName val="dt0301"/>
      <sheetName val="dtt0301"/>
      <sheetName val="토적"/>
      <sheetName val="조명율표"/>
      <sheetName val="plan&amp;section of foundation"/>
      <sheetName val="단가조사"/>
      <sheetName val="자재목록"/>
      <sheetName val="입력"/>
      <sheetName val="재료집계"/>
      <sheetName val="토목"/>
      <sheetName val="현장지지물물량"/>
      <sheetName val="수량산출서 갑지"/>
      <sheetName val="ITB COST"/>
      <sheetName val="dte"/>
      <sheetName val="96정변2"/>
      <sheetName val="수입"/>
      <sheetName val="인건-측정"/>
      <sheetName val="품셈표"/>
      <sheetName val="품셈TABLE"/>
      <sheetName val="조경"/>
      <sheetName val="쌍송교"/>
      <sheetName val="Total"/>
      <sheetName val="b_yesan"/>
      <sheetName val="기초(1)"/>
      <sheetName val="을"/>
      <sheetName val="총계"/>
      <sheetName val="교각계산"/>
      <sheetName val="DATE"/>
      <sheetName val="A-4"/>
      <sheetName val="갑지(추정)"/>
      <sheetName val="직노"/>
      <sheetName val="골재산출"/>
      <sheetName val="플랜트 설치"/>
      <sheetName val="지주목시비량산출서"/>
      <sheetName val="TONG HOP VL-NC TT"/>
      <sheetName val="CHITIET VL-NC-TT -1p"/>
      <sheetName val="TDTKP1"/>
      <sheetName val="KPVC-BD "/>
      <sheetName val="도체종-상수표"/>
      <sheetName val="Page 1A - Proposal Strategy "/>
      <sheetName val="EP0618"/>
      <sheetName val="교각1"/>
      <sheetName val="날개벽(시점좌측)"/>
      <sheetName val="EQUIPMENT -2"/>
      <sheetName val="전기혼잡제경비(45)"/>
      <sheetName val="Sheet5"/>
      <sheetName val="8.PILE  (돌출)"/>
      <sheetName val="1.우편집중내역서"/>
      <sheetName val="전체내역서"/>
      <sheetName val="단가산출2"/>
      <sheetName val="간접비내역-1"/>
      <sheetName val="COA-17"/>
      <sheetName val="C-18"/>
      <sheetName val="작성기준"/>
      <sheetName val="EACT10"/>
      <sheetName val="일위대가표"/>
      <sheetName val="갑지"/>
      <sheetName val="건축내역"/>
      <sheetName val="예산서 "/>
      <sheetName val="Read Me"/>
      <sheetName val="손익분석"/>
      <sheetName val="N賃率-職"/>
      <sheetName val="을지"/>
      <sheetName val="견적"/>
      <sheetName val="전등"/>
      <sheetName val="단가비교표_공통1"/>
      <sheetName val="guard(mac)"/>
      <sheetName val="woo(mac)"/>
      <sheetName val="참고 1"/>
      <sheetName val="PIPE"/>
      <sheetName val="각종장비전압강하계산"/>
      <sheetName val="CHECK1"/>
      <sheetName val="자재단가비교표"/>
      <sheetName val="평가데이터"/>
      <sheetName val="2000년 공정표"/>
      <sheetName val="MAIN_TABLE"/>
      <sheetName val="토사(PE)"/>
      <sheetName val="요율"/>
      <sheetName val="설계명세서"/>
      <sheetName val="20관리비율"/>
      <sheetName val="ASP"/>
      <sheetName val="대치판정"/>
      <sheetName val="감시제어"/>
      <sheetName val="목차임시"/>
      <sheetName val="견적대비"/>
      <sheetName val="BOQ건축"/>
      <sheetName val="건축집계표"/>
      <sheetName val="준검 내역서"/>
      <sheetName val="지하1층"/>
      <sheetName val="내역서 "/>
      <sheetName val="저압_허용전류요약"/>
      <sheetName val="숫자변환"/>
      <sheetName val="CABLE_DATA "/>
      <sheetName val="AV시스템"/>
      <sheetName val="금액내역서"/>
      <sheetName val="계약ITEM"/>
      <sheetName val="자료"/>
      <sheetName val="수전기기DATA"/>
      <sheetName val="2.대외공문"/>
      <sheetName val="Macro(차단기)"/>
      <sheetName val="공종구간"/>
      <sheetName val="기본"/>
      <sheetName val="수량집계 (2)"/>
      <sheetName val="분전함신설"/>
      <sheetName val="접지1종"/>
      <sheetName val="Macro(전동기)"/>
      <sheetName val="수량산출서"/>
      <sheetName val="조도계산서 (도서)"/>
      <sheetName val="LV data"/>
      <sheetName val="CABLE"/>
      <sheetName val="Front"/>
      <sheetName val="역T형"/>
      <sheetName val="직공비"/>
      <sheetName val="MACRO(MCC)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CAPVC"/>
      <sheetName val="2000년1차"/>
      <sheetName val="단위수량"/>
      <sheetName val="예적금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사각맨홀"/>
      <sheetName val="GAEYO"/>
      <sheetName val="MOTOR"/>
      <sheetName val="공정코드"/>
      <sheetName val="외주"/>
      <sheetName val="노임이"/>
      <sheetName val="TOEC"/>
      <sheetName val="c_balju"/>
      <sheetName val="000000"/>
      <sheetName val="사급자재"/>
      <sheetName val="설계"/>
      <sheetName val="H-pile(298x299)"/>
      <sheetName val="H-pile(250x250)"/>
      <sheetName val="표지"/>
      <sheetName val="단위가격"/>
      <sheetName val="99노임기준"/>
      <sheetName val="base"/>
      <sheetName val="빙설"/>
      <sheetName val="첨부1-1"/>
      <sheetName val="기초"/>
      <sheetName val="SG"/>
      <sheetName val="업체별기성내역"/>
      <sheetName val="96보완계획7.12"/>
      <sheetName val="DATA-2 장비LIST"/>
      <sheetName val="산출내역서집계표"/>
      <sheetName val="기계경비(시간당)"/>
      <sheetName val="램머"/>
      <sheetName val="각종양식"/>
      <sheetName val="FORM_0"/>
      <sheetName val="흥양2교토공집계표"/>
      <sheetName val="하수실행"/>
      <sheetName val="아산경희980422"/>
      <sheetName val="판"/>
      <sheetName val="배수내역 (2)"/>
      <sheetName val="NYS"/>
      <sheetName val="적용기준"/>
      <sheetName val="내역변"/>
      <sheetName val="가설식당"/>
      <sheetName val="신천3호용수로"/>
      <sheetName val="1.2.1 마루높이결정"/>
      <sheetName val="지급자재"/>
      <sheetName val="방송일위대가"/>
      <sheetName val="집계표"/>
      <sheetName val="품목"/>
      <sheetName val="진주방향"/>
      <sheetName val="내역서(음성금왕)"/>
      <sheetName val="2공구산출내역"/>
      <sheetName val="노임단가"/>
      <sheetName val="공사현황"/>
      <sheetName val="기초입력 DATA"/>
      <sheetName val="실행내역(현대)"/>
      <sheetName val="공종"/>
      <sheetName val="전력"/>
      <sheetName val="품셈총괄표"/>
      <sheetName val="대평2공구"/>
      <sheetName val="인건비"/>
      <sheetName val="부하LOAD"/>
      <sheetName val="포장공"/>
      <sheetName val="암거"/>
      <sheetName val="1.수인터널"/>
      <sheetName val="일위대가집계"/>
      <sheetName val="원가계산서"/>
      <sheetName val="전기자료"/>
      <sheetName val="좌측"/>
      <sheetName val="COPING"/>
      <sheetName val="수량BOQ"/>
      <sheetName val="일위대가목차"/>
      <sheetName val="VENDOR LIST"/>
      <sheetName val="설명서 "/>
      <sheetName val="순공사비"/>
      <sheetName val="design criteria"/>
      <sheetName val="1월"/>
      <sheetName val="3희질산"/>
      <sheetName val="가시설단위수량"/>
      <sheetName val="SORCE1"/>
      <sheetName val="VV보온LINK"/>
      <sheetName val="FIT보온LINK"/>
      <sheetName val="단가조사서"/>
      <sheetName val="목차"/>
      <sheetName val="계약내력"/>
      <sheetName val="ES조서출력하기"/>
      <sheetName val="NEYOK"/>
      <sheetName val="단가 및 재료비"/>
      <sheetName val="9.자재단가"/>
      <sheetName val="7.산출집계"/>
      <sheetName val="3.단가산출서"/>
      <sheetName val="4.일위산출"/>
      <sheetName val="6호기"/>
      <sheetName val="연면적대비(12-7)"/>
      <sheetName val="Macro1"/>
      <sheetName val="전체"/>
      <sheetName val="JUCKEYK"/>
      <sheetName val="1차설계변경내역"/>
      <sheetName val="물량표S"/>
      <sheetName val="ATM기초철가"/>
      <sheetName val="지수"/>
      <sheetName val="자탐_유도등"/>
      <sheetName val="실행비교"/>
      <sheetName val="가공비"/>
      <sheetName val="계산서(곡선부)"/>
      <sheetName val="-치수표(곡선부)"/>
      <sheetName val="토공사"/>
      <sheetName val="Internal"/>
      <sheetName val="참조"/>
      <sheetName val="조건표"/>
      <sheetName val="부대단위수량"/>
      <sheetName val="6.사업손익"/>
      <sheetName val="부대비율"/>
      <sheetName val="공사비예산서(토목분)"/>
      <sheetName val="기계경비목록"/>
      <sheetName val="현장관리비"/>
      <sheetName val="기성내역서표지"/>
      <sheetName val="물량산출근거"/>
      <sheetName val="PSM16"/>
      <sheetName val="자재단가표"/>
      <sheetName val="보온내역서"/>
      <sheetName val="삼성전기"/>
      <sheetName val="Sheet1 (2)"/>
      <sheetName val="퇴비산출근거"/>
      <sheetName val="Sheet14"/>
      <sheetName val="Sheet13"/>
      <sheetName val="FAB별"/>
      <sheetName val="1.설계기준"/>
      <sheetName val="시행후면적"/>
      <sheetName val="ITEM"/>
      <sheetName val="DAN"/>
      <sheetName val="포장복구집계"/>
      <sheetName val="효성CB 1P기초"/>
      <sheetName val="공량산출서"/>
      <sheetName val="내역서(기성청구)"/>
      <sheetName val="간지"/>
      <sheetName val="hvac내역서(제어동)"/>
      <sheetName val="3.내역서"/>
      <sheetName val="견"/>
      <sheetName val="마산방향철근집계"/>
      <sheetName val="마산방향"/>
      <sheetName val="설계조건"/>
      <sheetName val="자재"/>
      <sheetName val="gvl"/>
      <sheetName val="작성"/>
      <sheetName val="전기일위목록"/>
      <sheetName val="토공(우물통,기타) "/>
      <sheetName val="슬래브1"/>
      <sheetName val="일위대가(계측기설치)"/>
      <sheetName val="접지수량"/>
      <sheetName val="차액보증"/>
      <sheetName val="흄관기초"/>
      <sheetName val="원본"/>
      <sheetName val="내역서적용수량"/>
      <sheetName val="LABTOTAL"/>
      <sheetName val="터널조도"/>
      <sheetName val="조작대(1연)"/>
      <sheetName val="가설공사"/>
      <sheetName val="복지"/>
      <sheetName val="산출근거"/>
      <sheetName val="2차총원가"/>
      <sheetName val="안정계산"/>
      <sheetName val="단면검토"/>
      <sheetName val="B부대공"/>
      <sheetName val="INPUT(덕도방향-시점)"/>
      <sheetName val="약품공급2"/>
      <sheetName val="전력구구조물산근"/>
      <sheetName val="공주-교대(A1)"/>
      <sheetName val="4)유동표"/>
      <sheetName val="단면치수"/>
      <sheetName val="1_우편집중내역서"/>
      <sheetName val="1"/>
      <sheetName val="11.우각부 보강"/>
      <sheetName val="개방1"/>
      <sheetName val="154TW"/>
      <sheetName val="BID"/>
      <sheetName val="bm(CIcable)"/>
      <sheetName val="DS기성최종"/>
      <sheetName val="DS설변내역서"/>
      <sheetName val="관급자재수량산출"/>
      <sheetName val="전기수량산출"/>
      <sheetName val="전선"/>
      <sheetName val="TYPE-A"/>
      <sheetName val="토 적 표"/>
      <sheetName val="통신물량"/>
      <sheetName val="48일위"/>
      <sheetName val="22일위"/>
      <sheetName val="49일위"/>
      <sheetName val="단가표1"/>
      <sheetName val="9GNG운반"/>
      <sheetName val="과세내역(세부)"/>
      <sheetName val="P-J"/>
      <sheetName val="sw1"/>
      <sheetName val="b_balju_cho"/>
      <sheetName val="일위(철거)"/>
      <sheetName val="기타 정보통신공사"/>
      <sheetName val="원가"/>
      <sheetName val="대정2공구"/>
      <sheetName val="물가자료"/>
      <sheetName val="예산M11A"/>
      <sheetName val="기기리스트"/>
      <sheetName val="G.R300경비"/>
      <sheetName val="SPEC"/>
      <sheetName val="태양조명공업"/>
      <sheetName val="㈜태양산전"/>
      <sheetName val="삼부전력"/>
      <sheetName val="랩앤파트너스"/>
      <sheetName val="차수공개요"/>
      <sheetName val="LEGEND"/>
      <sheetName val="보호"/>
      <sheetName val="DDC-6~10"/>
      <sheetName val="단가대비표 (2)"/>
      <sheetName val="단가대비표1"/>
      <sheetName val="적용단가"/>
      <sheetName val="정읍농소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PARAMETER"/>
      <sheetName val="원가계산"/>
      <sheetName val="Baby일위대가"/>
      <sheetName val="평3"/>
      <sheetName val="삭제금지단가"/>
      <sheetName val="프랜트면허"/>
      <sheetName val="실행내역"/>
      <sheetName val="PAINT"/>
      <sheetName val="SUMMARY"/>
      <sheetName val="data2"/>
      <sheetName val="중갑지"/>
      <sheetName val="Distance_Summary"/>
      <sheetName val="식생블럭단위수량"/>
      <sheetName val="P4-C"/>
      <sheetName val="PD-5(직선)"/>
      <sheetName val="취수탑"/>
      <sheetName val="자탐_유도등1"/>
      <sheetName val="별표_"/>
      <sheetName val="crude_SLAB_RE-bar"/>
      <sheetName val="전차선로_물량표"/>
      <sheetName val="1_설계조건"/>
      <sheetName val="허용전류-IEC_DATA"/>
      <sheetName val="DATA_(2)"/>
      <sheetName val="단가비교표_(계측제어)"/>
      <sheetName val="3_공통공사대비"/>
      <sheetName val="예산서_"/>
      <sheetName val="명일작업계획_(3)"/>
      <sheetName val="Page_1A_-_Proposal_Strategy_"/>
      <sheetName val="Read_Me"/>
      <sheetName val="표지_(2)"/>
      <sheetName val="장비내역(프리카튜브_제외)"/>
      <sheetName val="견적대비_견적서"/>
      <sheetName val="CABLE_SIZE-3"/>
      <sheetName val="11_자재단가"/>
      <sheetName val="ITB_COST"/>
      <sheetName val="배수내역_(2)"/>
      <sheetName val="CRUDE_RE-bar"/>
      <sheetName val="BSD_(2)"/>
      <sheetName val="plan&amp;section_of_foundation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96보완계획7_12"/>
      <sheetName val="REINF_"/>
      <sheetName val="단면_(2)"/>
      <sheetName val="1_2_1_마루높이결정"/>
      <sheetName val="IMPEADENCE_MAP_취수장"/>
      <sheetName val="수량산출서_갑지"/>
      <sheetName val="인건비_"/>
      <sheetName val="플랜트_설치"/>
      <sheetName val="2000년_공정표"/>
      <sheetName val="준검_내역서"/>
      <sheetName val="6PILE__(돌출)"/>
      <sheetName val="TONG_HOP_VL-NC_TT"/>
      <sheetName val="CHITIET_VL-NC-TT_-1p"/>
      <sheetName val="KPVC-BD_"/>
      <sheetName val="토공(우물통,기타)_"/>
      <sheetName val="내역서_"/>
      <sheetName val="단가_및_재료비"/>
      <sheetName val="참고_1"/>
      <sheetName val="EQUIPMENT_-2"/>
      <sheetName val="8_PILE__(돌출)"/>
      <sheetName val="1_수인터널"/>
      <sheetName val="효성CB_1P기초"/>
      <sheetName val="2_대외공문"/>
      <sheetName val="6_사업손익"/>
      <sheetName val="VENDOR_LIST"/>
      <sheetName val="외자배분"/>
      <sheetName val="외자내역"/>
      <sheetName val="입찰보고"/>
      <sheetName val="조도계산서_(도서)"/>
      <sheetName val="예총"/>
      <sheetName val="원가총괄"/>
      <sheetName val="신표지1"/>
      <sheetName val="배관내역"/>
      <sheetName val="220 (2)"/>
      <sheetName val="DATA 입력란"/>
      <sheetName val="안정검토"/>
      <sheetName val="단면설계"/>
      <sheetName val="가로등내역서"/>
      <sheetName val="전장품(관리용)"/>
      <sheetName val="기성내역"/>
      <sheetName val="관개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M1"/>
      <sheetName val="도"/>
      <sheetName val="중동공구"/>
      <sheetName val="내역및총괄"/>
      <sheetName val="공작물조직표(용배수)"/>
      <sheetName val="설비"/>
      <sheetName val="공내역"/>
      <sheetName val="PBS"/>
      <sheetName val="NEWDRAW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E"/>
      <sheetName val="PM"/>
      <sheetName val="TR"/>
      <sheetName val="Sheet4"/>
      <sheetName val="상행-교대(A1-A2)"/>
      <sheetName val="종합기별"/>
      <sheetName val="노무비명세서"/>
      <sheetName val="소요자재명세서"/>
      <sheetName val="경북전기.XLS"/>
      <sheetName val="조명율데이타"/>
      <sheetName val="조도계산(가로등NEW)"/>
      <sheetName val="일위(PN)"/>
      <sheetName val="기초data"/>
      <sheetName val="집계표(공종별)"/>
      <sheetName val="건축집계"/>
      <sheetName val="품셈"/>
      <sheetName val="인구밀도산정"/>
      <sheetName val="원하대비"/>
      <sheetName val="원도급"/>
      <sheetName val="하도급"/>
      <sheetName val=""/>
      <sheetName val="노무"/>
      <sheetName val="지구단위계획"/>
      <sheetName val="맨홀토공수량"/>
      <sheetName val="상수도토공집계표"/>
      <sheetName val="토목내역"/>
      <sheetName val="공사개요"/>
      <sheetName val="초기화면"/>
      <sheetName val="노원열병합  건축공사기성내역서"/>
      <sheetName val="단가대비표"/>
      <sheetName val="시가지우회도로공내역서"/>
      <sheetName val="CIVIL"/>
      <sheetName val="1F"/>
      <sheetName val="북방3터널"/>
      <sheetName val="사다리"/>
      <sheetName val="수량집계"/>
      <sheetName val="7.PILE  (돌출)"/>
      <sheetName val="성남여성복지내역"/>
      <sheetName val="원가입력"/>
      <sheetName val="금융비용"/>
      <sheetName val="아파트건축"/>
      <sheetName val="케이블"/>
      <sheetName val="토공 total"/>
      <sheetName val="총(철거)"/>
      <sheetName val="sheeet2"/>
      <sheetName val="가압장(토목)"/>
      <sheetName val="원가계산서 "/>
      <sheetName val="공구원가계산"/>
      <sheetName val="도장수량(하1)"/>
      <sheetName val="주형"/>
      <sheetName val="갑지1"/>
      <sheetName val="도장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2.가정단면"/>
      <sheetName val="Tender Summary"/>
      <sheetName val="실행내역서 "/>
      <sheetName val="내역표지"/>
      <sheetName val="pile bearing capa &amp; arrenge"/>
      <sheetName val="design load"/>
      <sheetName val="간선DATA"/>
      <sheetName val="참조(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 refreshError="1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/>
      <sheetData sheetId="577" refreshError="1"/>
      <sheetData sheetId="578"/>
      <sheetData sheetId="579"/>
      <sheetData sheetId="580"/>
      <sheetData sheetId="581"/>
      <sheetData sheetId="582" refreshError="1"/>
      <sheetData sheetId="583"/>
      <sheetData sheetId="584" refreshError="1"/>
      <sheetData sheetId="585"/>
      <sheetData sheetId="586"/>
      <sheetData sheetId="587"/>
      <sheetData sheetId="588" refreshError="1"/>
      <sheetData sheetId="589" refreshError="1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전기일위대가"/>
      <sheetName val="터파기및재료"/>
      <sheetName val="기초단가"/>
      <sheetName val="집수정(600-700)"/>
      <sheetName val="MOTOR"/>
      <sheetName val="제잡비"/>
      <sheetName val="환률"/>
      <sheetName val="실행철강하도"/>
      <sheetName val="날개벽(시점좌측)"/>
      <sheetName val="사다리"/>
      <sheetName val="직재"/>
      <sheetName val="일위대가"/>
      <sheetName val="원형맨홀수량"/>
      <sheetName val="woo(mac)"/>
      <sheetName val="수량(남촌)"/>
      <sheetName val="DATE"/>
      <sheetName val="1.설계조건"/>
      <sheetName val="ABUT수량-A1"/>
      <sheetName val="#REF"/>
      <sheetName val="Sheet1 (2)"/>
      <sheetName val="공사비집계"/>
      <sheetName val="내역서"/>
      <sheetName val="설계조건"/>
      <sheetName val="여과지동"/>
      <sheetName val="기초자료"/>
      <sheetName val="말뚝지지력산정"/>
      <sheetName val="일위대가표"/>
      <sheetName val="보집계표"/>
      <sheetName val="맨홀토공"/>
      <sheetName val="조명시설"/>
      <sheetName val="총괄표"/>
      <sheetName val="자재단가"/>
      <sheetName val="원가서"/>
      <sheetName val="산출근거"/>
      <sheetName val="b_balju"/>
      <sheetName val="호표"/>
      <sheetName val="환경평가"/>
      <sheetName val="인구"/>
      <sheetName val="지구단위계획"/>
      <sheetName val="대로근거"/>
      <sheetName val="중로근거"/>
      <sheetName val="안양동교 1안"/>
      <sheetName val="6PILE  (돌출)"/>
      <sheetName val="터널조도"/>
      <sheetName val="간지"/>
      <sheetName val="기둥(원형)"/>
      <sheetName val="설비"/>
      <sheetName val="모르터산출_(2)"/>
      <sheetName val="교량_(2)8-7-8"/>
      <sheetName val="3련_BOX"/>
      <sheetName val="1련_BOX"/>
      <sheetName val="I.설계조건"/>
      <sheetName val="상수도공-간지"/>
      <sheetName val="1.설계기준"/>
      <sheetName val="위치조서"/>
      <sheetName val="단위중량"/>
      <sheetName val="Sheet1"/>
      <sheetName val="N賃率-職"/>
      <sheetName val="맨홀수량집계"/>
      <sheetName val="공사비"/>
      <sheetName val="부하계산서"/>
      <sheetName val="신우"/>
      <sheetName val="산출내역서집계표"/>
      <sheetName val="예방접종계획"/>
      <sheetName val="버스운행안내"/>
      <sheetName val="근태계획서"/>
      <sheetName val="기본"/>
      <sheetName val="마산방향"/>
      <sheetName val="진주방향"/>
      <sheetName val="일위"/>
      <sheetName val="심사계산"/>
      <sheetName val="심사물량"/>
      <sheetName val="유림총괄"/>
      <sheetName val="20관리비율"/>
      <sheetName val="입력DATA"/>
      <sheetName val="바닥판"/>
      <sheetName val="plan&amp;section of foundation"/>
      <sheetName val="design criteria"/>
      <sheetName val="변경증감내역서"/>
      <sheetName val="대비"/>
      <sheetName val="하도급대비"/>
      <sheetName val="노임단가"/>
      <sheetName val="깨기"/>
      <sheetName val="총공사내역서"/>
      <sheetName val="남양내역"/>
      <sheetName val="일반공사"/>
      <sheetName val="내역"/>
      <sheetName val="Sheet5"/>
      <sheetName val="2"/>
      <sheetName val="조도계산서 (도서)"/>
      <sheetName val="포장공"/>
      <sheetName val="소비자가"/>
      <sheetName val="주형"/>
      <sheetName val="3.바닥판설계"/>
      <sheetName val="교각계산"/>
      <sheetName val="철근량"/>
      <sheetName val="수량산출"/>
      <sheetName val="기초공"/>
      <sheetName val="조명일위"/>
      <sheetName val="옥외등신설"/>
      <sheetName val="저케CV22신설"/>
      <sheetName val="저케CV38신설"/>
      <sheetName val="저케CV8신설"/>
      <sheetName val="접지3종"/>
      <sheetName val="우각부보강"/>
      <sheetName val="9GNG운반"/>
      <sheetName val="난간벽단위"/>
      <sheetName val="3.공통공사대비"/>
      <sheetName val="역T형"/>
      <sheetName val="단가산출서"/>
      <sheetName val="건축내역"/>
      <sheetName val="을"/>
      <sheetName val="dtt0301"/>
      <sheetName val="H-pile(298x299)"/>
      <sheetName val="H-pile(250x250)"/>
      <sheetName val="3.하중산정4.지지력"/>
      <sheetName val="위치"/>
      <sheetName val="차액보증"/>
      <sheetName val="견적"/>
      <sheetName val="단가"/>
      <sheetName val="가도공"/>
      <sheetName val="COPING"/>
      <sheetName val="Sheet3"/>
      <sheetName val="J直材4"/>
      <sheetName val="토공A"/>
      <sheetName val="기계경비"/>
      <sheetName val="플랜트 설치"/>
      <sheetName val="ITEM"/>
      <sheetName val="추가예산"/>
      <sheetName val="교각1"/>
      <sheetName val="산근(PE,300)"/>
      <sheetName val="특2호하천산근"/>
      <sheetName val="특2호부관하천산근"/>
      <sheetName val="배수관공"/>
      <sheetName val="슬래브"/>
      <sheetName val="대가표(품셈)"/>
      <sheetName val="하천보호공수량"/>
      <sheetName val="데이타"/>
      <sheetName val="식재인부"/>
      <sheetName val="안정검토"/>
      <sheetName val="중기일위대가"/>
      <sheetName val="guard(mac)"/>
      <sheetName val="경비_원본"/>
      <sheetName val="금액내역서"/>
      <sheetName val="T13(P68~72,78)"/>
      <sheetName val="품셈TABLE"/>
      <sheetName val="원형1호맨홀토공수량"/>
      <sheetName val="관경별우수관집계"/>
      <sheetName val="1. 설계조건 2.단면가정 3. 하중계산"/>
      <sheetName val="DATA 입력란"/>
      <sheetName val="보차도경계석"/>
      <sheetName val="노원열병합  건축공사기성내역서"/>
      <sheetName val="집계표"/>
      <sheetName val="입찰안"/>
      <sheetName val="4차공사내역"/>
      <sheetName val="지급자재"/>
      <sheetName val="1-1"/>
      <sheetName val="암거공"/>
      <sheetName val="기계시공"/>
      <sheetName val="토사(PE)"/>
      <sheetName val="한강운반비"/>
      <sheetName val="주차구획선수량"/>
      <sheetName val="대림경상68억"/>
      <sheetName val="투입실적"/>
      <sheetName val="부표총괄"/>
      <sheetName val="품셈1-26"/>
      <sheetName val="pile bearing capa &amp; arrenge"/>
      <sheetName val="design load"/>
      <sheetName val="working load at the btm ft."/>
      <sheetName val="stability check"/>
      <sheetName val="Y-WORK"/>
      <sheetName val="ITB COST"/>
      <sheetName val="6,000"/>
      <sheetName val="Total"/>
      <sheetName val="REINF."/>
      <sheetName val="CHECK1"/>
      <sheetName val="단면가정"/>
      <sheetName val="포장재료산출"/>
      <sheetName val="광,대로단차경계석연장조서"/>
      <sheetName val="중기비"/>
      <sheetName val="수량3"/>
      <sheetName val="선급금신청서"/>
      <sheetName val="SLAB"/>
      <sheetName val="오수관로토공"/>
      <sheetName val="type-F"/>
      <sheetName val="일반수량"/>
      <sheetName val="마산방향철근집계"/>
      <sheetName val="DATA"/>
      <sheetName val="공사대장"/>
      <sheetName val="개요"/>
      <sheetName val="(A)내역서"/>
      <sheetName val="c_balju"/>
      <sheetName val="주안3차A-A"/>
      <sheetName val="UR2-Calculation"/>
      <sheetName val="교통시설 표지판"/>
      <sheetName val="8.석축단위(H=1.5M)"/>
      <sheetName val="계산서(곡선부)"/>
      <sheetName val="-치수표(곡선부)"/>
      <sheetName val="설계내역(2001)"/>
      <sheetName val="일위대가목차"/>
      <sheetName val="변화치수"/>
      <sheetName val="부대내역"/>
      <sheetName val="1_설계조건"/>
      <sheetName val="가시설수량"/>
      <sheetName val="FPA"/>
      <sheetName val="순수개발"/>
      <sheetName val="사용성검토"/>
      <sheetName val="대치판정"/>
      <sheetName val="총괄내역서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11"/>
      <sheetName val="12"/>
      <sheetName val="13"/>
      <sheetName val="31"/>
      <sheetName val="32"/>
      <sheetName val="33"/>
      <sheetName val="35"/>
      <sheetName val="36"/>
      <sheetName val="37"/>
      <sheetName val="RAHMEN"/>
    </sheetNames>
    <sheetDataSet>
      <sheetData sheetId="0"/>
      <sheetData sheetId="1" refreshError="1">
        <row r="25">
          <cell r="T25">
            <v>4000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11"/>
      <sheetName val="TEL"/>
      <sheetName val="1.설계조건"/>
      <sheetName val="20관리비율"/>
      <sheetName val="전기일위대가"/>
      <sheetName val="내역서"/>
      <sheetName val="input"/>
    </sheetNames>
    <sheetDataSet>
      <sheetData sheetId="0"/>
      <sheetData sheetId="1" refreshError="1">
        <row r="23">
          <cell r="D23">
            <v>2.15</v>
          </cell>
          <cell r="J23">
            <v>1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출장"/>
      <sheetName val="2.철골"/>
      <sheetName val="3.판넬"/>
      <sheetName val="4.건축"/>
      <sheetName val="5.조건"/>
      <sheetName val="6.분석"/>
      <sheetName val="7.집계"/>
      <sheetName val="8.총괄"/>
      <sheetName val="9.표지"/>
      <sheetName val="건축총괄"/>
      <sheetName val="총괄대비"/>
      <sheetName val="공사비집계"/>
      <sheetName val="부대총괄"/>
      <sheetName val="철골-판넬"/>
      <sheetName val="기초분석"/>
      <sheetName val="공장대비2A"/>
      <sheetName val="부대집계"/>
      <sheetName val="외벽판넬"/>
      <sheetName val="부대-철골"/>
      <sheetName val="부대-R.C.1"/>
      <sheetName val="부대-R.C.2"/>
      <sheetName val="추정공사비"/>
      <sheetName val="실결-01"/>
      <sheetName val="실결-02"/>
      <sheetName val="내역-01"/>
      <sheetName val="내역-02"/>
      <sheetName val="내역-기성"/>
      <sheetName val="속지"/>
      <sheetName val="경상기준"/>
      <sheetName val="공장대비"/>
      <sheetName val="공장대비2"/>
      <sheetName val="냉연집계"/>
      <sheetName val="부대대비"/>
      <sheetName val="일위대가"/>
      <sheetName val="I一般比"/>
      <sheetName val="N賃率-職"/>
      <sheetName val="일위대가목차"/>
      <sheetName val="J直材4"/>
      <sheetName val="P-PRJT"/>
      <sheetName val="협조전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L"/>
      <sheetName val="부대대비"/>
      <sheetName val="냉연집계"/>
      <sheetName val="Sheet1"/>
      <sheetName val="경상직원"/>
      <sheetName val="수량산출"/>
      <sheetName val="dt0301"/>
      <sheetName val="dtt0301"/>
      <sheetName val="직노"/>
      <sheetName val="설계명세서"/>
      <sheetName val="일위대가"/>
      <sheetName val="I一般比"/>
      <sheetName val="N賃率-職"/>
      <sheetName val="내역서"/>
      <sheetName val="일위대가목차"/>
      <sheetName val="WORKSHOP"/>
      <sheetName val="조건"/>
      <sheetName val="전기일위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노임"/>
      <sheetName val="노임단가"/>
      <sheetName val="일위목록"/>
      <sheetName val="요율"/>
      <sheetName val="7단가"/>
      <sheetName val="터널조도"/>
      <sheetName val="G.R300경비"/>
      <sheetName val="단가조사"/>
      <sheetName val="ILLU"/>
      <sheetName val="경산"/>
      <sheetName val="일위대가"/>
      <sheetName val="코드표"/>
      <sheetName val="증감대비"/>
      <sheetName val="4-7.중앙전기실(노임단가)"/>
      <sheetName val="담장산출"/>
      <sheetName val="비교1"/>
      <sheetName val="BID"/>
      <sheetName val="A갑지"/>
      <sheetName val="건축"/>
      <sheetName val="식재가격"/>
      <sheetName val="식재총괄"/>
      <sheetName val="수목표준대가"/>
      <sheetName val="비탈면보호공수량산출"/>
      <sheetName val="9509"/>
      <sheetName val="전기"/>
      <sheetName val="COPING"/>
      <sheetName val="포장복구집계"/>
      <sheetName val="???"/>
      <sheetName val="인건비 "/>
      <sheetName val="BQ(실행)"/>
      <sheetName val="DATE"/>
      <sheetName val="#REF"/>
      <sheetName val="내역서"/>
      <sheetName val="COST"/>
      <sheetName val="점수계산1-2"/>
      <sheetName val="COVER"/>
      <sheetName val="NEGO"/>
      <sheetName val="TEL"/>
      <sheetName val="입찰안"/>
      <sheetName val="I一般比"/>
      <sheetName val="N賃率-職"/>
      <sheetName val="토사(PE)"/>
      <sheetName val="기계경비(시간당)"/>
      <sheetName val="램머"/>
      <sheetName val="전기일위대가"/>
      <sheetName val="Sheet3"/>
      <sheetName val="대비"/>
      <sheetName val="내역"/>
      <sheetName val="Y-WORK"/>
      <sheetName val="건축내역"/>
      <sheetName val="경비_원본"/>
      <sheetName val="수량-가로등"/>
      <sheetName val="직노"/>
      <sheetName val="MOTOR"/>
      <sheetName val="CABdata"/>
      <sheetName val="단위일위"/>
      <sheetName val="종배수관면벽신"/>
      <sheetName val="적용단위길이"/>
      <sheetName val="자재단가"/>
      <sheetName val="토목"/>
      <sheetName val="단락전류-A"/>
      <sheetName val="공종구간"/>
      <sheetName val="EQ-R1"/>
      <sheetName val="노무비"/>
      <sheetName val="냉천부속동"/>
      <sheetName val="기성내역서표지"/>
      <sheetName val="진주방향"/>
      <sheetName val="설계조건"/>
      <sheetName val="안정계산"/>
      <sheetName val="단면검토"/>
      <sheetName val="단가비교"/>
      <sheetName val="b_balju_cho"/>
      <sheetName val="도급"/>
      <sheetName val="인건비"/>
      <sheetName val="노임9월"/>
      <sheetName val="무산소조"/>
      <sheetName val="File_관급"/>
      <sheetName val="공정집계"/>
      <sheetName val="전산망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11.1 단면hwp"/>
      <sheetName val="기계경비"/>
      <sheetName val="일반자재"/>
      <sheetName val="배수공"/>
      <sheetName val="자료"/>
      <sheetName val="을"/>
      <sheetName val="calculation"/>
      <sheetName val="수량산출"/>
      <sheetName val="LIST"/>
      <sheetName val="WORK"/>
      <sheetName val="단가산출2"/>
      <sheetName val="단가 및 재료비"/>
      <sheetName val="단가산출1"/>
      <sheetName val="일위대가목차"/>
      <sheetName val="자재"/>
      <sheetName val="wall"/>
      <sheetName val="Front"/>
      <sheetName val="사용성검토"/>
      <sheetName val="소비자가"/>
      <sheetName val="Customer Databas"/>
      <sheetName val="설비"/>
      <sheetName val="01상노임"/>
      <sheetName val="집계표"/>
      <sheetName val="설비내역서"/>
      <sheetName val="건축내역서"/>
      <sheetName val="전기내역서"/>
      <sheetName val="토공계산서(부체도로)"/>
      <sheetName val="고창터널(고창방향)"/>
      <sheetName val="ⴭⴭⴭⴭⴭ"/>
      <sheetName val="EACT10"/>
      <sheetName val="사급자재"/>
      <sheetName val="대운반(신설-관급)"/>
      <sheetName val="공종목록표"/>
      <sheetName val="조도계산"/>
      <sheetName val="AC포장수량"/>
      <sheetName val="수량산출서"/>
      <sheetName val="데리네이타현황"/>
      <sheetName val="공주-교대(A1)"/>
      <sheetName val="수안보-MBR1"/>
      <sheetName val="단가 "/>
      <sheetName val="일위총괄표"/>
      <sheetName val="출력-내역서"/>
      <sheetName val="견적서세부내용"/>
      <sheetName val="견적내용입력"/>
      <sheetName val="발신정보"/>
      <sheetName val="상반기손익차2총괄"/>
      <sheetName val="산업"/>
      <sheetName val="남양주부대"/>
      <sheetName val="부하계산서"/>
      <sheetName val="단 box"/>
      <sheetName val="노단"/>
      <sheetName val="단가"/>
      <sheetName val="수량인공"/>
      <sheetName val="세부내역"/>
      <sheetName val="WEIGHT LIST"/>
      <sheetName val="POL6차-PIPING"/>
      <sheetName val="산#2-1 (2)"/>
      <sheetName val="산#3-1"/>
      <sheetName val="1단계"/>
      <sheetName val="TRE TABLE"/>
      <sheetName val="ASEM내역"/>
      <sheetName val="dt0301"/>
      <sheetName val="dtt0301"/>
      <sheetName val="INFO"/>
      <sheetName val="DESIGN CRITERIA"/>
      <sheetName val="TYPE-A"/>
      <sheetName val="일위집계(기존)"/>
      <sheetName val="NEYOK"/>
      <sheetName val="°æ»ê"/>
      <sheetName val="첨부1"/>
      <sheetName val="품셈표"/>
      <sheetName val="터파기및재료"/>
      <sheetName val="장비"/>
      <sheetName val="시중노임(공사)"/>
      <sheetName val="공통가설"/>
      <sheetName val="날개벽"/>
      <sheetName val="노무"/>
      <sheetName val="교각1"/>
      <sheetName val="손익분석"/>
      <sheetName val="AS복구"/>
      <sheetName val="중기터파기"/>
      <sheetName val="변수값"/>
      <sheetName val="중기상차"/>
      <sheetName val="DATA 입력부"/>
      <sheetName val="기둥(원형)"/>
      <sheetName val="단면 (2)"/>
      <sheetName val="6호기"/>
      <sheetName val="1차 내역서"/>
      <sheetName val="노임이"/>
      <sheetName val="부표총괄"/>
      <sheetName val="플랜트 설치"/>
      <sheetName val="전기산출"/>
      <sheetName val="건축내역(도급)"/>
      <sheetName val="내역서(기계)"/>
      <sheetName val="산수배수"/>
      <sheetName val="교통대책내역"/>
      <sheetName val="2경간"/>
      <sheetName val="1-1"/>
      <sheetName val="2.냉난방설비공사"/>
      <sheetName val="7.자동제어공사"/>
      <sheetName val="변압기 및 발전기 용량"/>
      <sheetName val="2001년 건설노임"/>
      <sheetName val="단가산출"/>
      <sheetName val="간선계산"/>
      <sheetName val="예산명세서"/>
      <sheetName val="설계명세서"/>
      <sheetName val="자료입력"/>
      <sheetName val="원가계산서"/>
      <sheetName val="건축집계표"/>
      <sheetName val="MATERIAL"/>
      <sheetName val="b_balju"/>
      <sheetName val="주공기준"/>
      <sheetName val="CATCH BASIN"/>
      <sheetName val="옹벽"/>
      <sheetName val="제품"/>
      <sheetName val="맨홀수량산출"/>
      <sheetName val="자재단가표"/>
      <sheetName val="물가"/>
      <sheetName val="가격조사"/>
      <sheetName val="일위목차"/>
      <sheetName val="인부노임"/>
      <sheetName val="96노임기준"/>
      <sheetName val="1.설계조건"/>
      <sheetName val="제잡비 산출내역(실적공사비)"/>
      <sheetName val="9811"/>
      <sheetName val="원형1호맨홀토공수량"/>
      <sheetName val="노원열병합  건축공사기성내역서"/>
      <sheetName val="2.가정단면"/>
      <sheetName val="노임목록"/>
      <sheetName val="자재목록"/>
      <sheetName val="중기목록"/>
      <sheetName val="h-013211-2"/>
      <sheetName val="신규 수주분(사용자 정의)"/>
      <sheetName val="비용"/>
      <sheetName val="시설물"/>
      <sheetName val="식재출력용"/>
      <sheetName val="식재"/>
      <sheetName val="유지관리"/>
      <sheetName val="기본일위"/>
      <sheetName val="노임단"/>
      <sheetName val="부대공"/>
      <sheetName val="운반공"/>
      <sheetName val="자재단"/>
      <sheetName val="장비단"/>
      <sheetName val="내역서2안"/>
      <sheetName val="단가코드"/>
      <sheetName val="CIVIL"/>
      <sheetName val="DATA(광속)"/>
      <sheetName val="자동차폐수처리장"/>
      <sheetName val="개소별수량산출"/>
      <sheetName val="조명율표"/>
      <sheetName val="내역서(갑)"/>
      <sheetName val="단위중량"/>
      <sheetName val="부대내역"/>
      <sheetName val="말고개터널조명전압강하"/>
      <sheetName val="SLAB&quot;1&quot;"/>
      <sheetName val="하수급견적대비"/>
      <sheetName val="실행내역"/>
      <sheetName val="토 적 표"/>
      <sheetName val="2009노임(공사)"/>
      <sheetName val="공문"/>
      <sheetName val="(A)내역서"/>
      <sheetName val="유류사용"/>
      <sheetName val="내역서(총)"/>
      <sheetName val="일위대가(가설)"/>
      <sheetName val="제잡비1"/>
      <sheetName val="산출근거"/>
      <sheetName val="횡배수관"/>
      <sheetName val="CODE"/>
      <sheetName val="대로근거"/>
      <sheetName val="중간부"/>
      <sheetName val="Sheet1 (2)"/>
      <sheetName val="내역분기"/>
      <sheetName val="견적서"/>
      <sheetName val="실행대비"/>
      <sheetName val="부대대비"/>
      <sheetName val="냉연집계"/>
      <sheetName val="Imp-Data"/>
      <sheetName val="조건표"/>
      <sheetName val="노무비 "/>
      <sheetName val="일위집계"/>
      <sheetName val="부하계산"/>
      <sheetName val="내부부하"/>
      <sheetName val="재집"/>
      <sheetName val="직재"/>
      <sheetName val="견적을지"/>
      <sheetName val="기계경비산출기준"/>
      <sheetName val="일위대가표"/>
      <sheetName val="갑지(추정)"/>
      <sheetName val="금융비용"/>
      <sheetName val="우수토적(진입도로)"/>
      <sheetName val="3.하중산정4.지지력"/>
      <sheetName val="관로내역원"/>
      <sheetName val="갑지"/>
      <sheetName val="건축(충일분)"/>
      <sheetName val="금액집계"/>
      <sheetName val="재료비"/>
      <sheetName val="수목데이타 "/>
      <sheetName val="예정(3)"/>
      <sheetName val="동원(3)"/>
      <sheetName val="예산변경사항"/>
      <sheetName val="현장관리비"/>
      <sheetName val="옹벽기초자료"/>
      <sheetName val="현황산출서"/>
      <sheetName val="전장품(관리용)"/>
      <sheetName val="공통가설비"/>
      <sheetName val="자재단가-1"/>
      <sheetName val="단가대비"/>
      <sheetName val="일위대가(건축)"/>
      <sheetName val="실행내역 "/>
      <sheetName val="도급정산"/>
      <sheetName val="관급"/>
      <sheetName val="토공1"/>
      <sheetName val="6PILE  (돌출)"/>
      <sheetName val="토목주소"/>
      <sheetName val="TB-내역서"/>
      <sheetName val="전체현황"/>
      <sheetName val="첨부파일"/>
      <sheetName val="차수"/>
      <sheetName val="월별손익"/>
      <sheetName val="일위대가 (100%)"/>
      <sheetName val="실적원가"/>
      <sheetName val="총괄표"/>
      <sheetName val="인공산출"/>
      <sheetName val="단가비교표"/>
      <sheetName val="말뚝지지력산정"/>
      <sheetName val="공통가설공사"/>
      <sheetName val="정부노임단가"/>
      <sheetName val="기초일위"/>
      <sheetName val="시설일위"/>
      <sheetName val="조명일위"/>
      <sheetName val="소총괄표1"/>
      <sheetName val="견적업체"/>
      <sheetName val="제출내역 (2)"/>
      <sheetName val="과천MAIN"/>
      <sheetName val="교대시점"/>
      <sheetName val="중기조종사 단위단가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Macro(전선)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4동급수"/>
      <sheetName val="방송일위대가"/>
      <sheetName val="3련 BOX"/>
      <sheetName val="남대문빌딩"/>
      <sheetName val="적용률"/>
      <sheetName val="관기성공.내"/>
      <sheetName val="수량명세서"/>
      <sheetName val="토공수량산출"/>
      <sheetName val="토적계산서"/>
      <sheetName val="전선 및 전선관"/>
      <sheetName val="관리비"/>
      <sheetName val="sheets"/>
      <sheetName val="Mc1"/>
      <sheetName val="일위_파일"/>
      <sheetName val="공조기"/>
      <sheetName val="계수시트"/>
      <sheetName val="XL4Poppy"/>
      <sheetName val="2004,상노임"/>
      <sheetName val="자단"/>
      <sheetName val="을지"/>
      <sheetName val="Manual Valve List"/>
      <sheetName val="원가계산서 "/>
      <sheetName val="2. 공원조도(전통공원)"/>
      <sheetName val="Sheet9"/>
      <sheetName val="발전기"/>
      <sheetName val="Sheet5"/>
      <sheetName val="설변물량"/>
      <sheetName val="본부소개"/>
      <sheetName val="배선DATA"/>
      <sheetName val="전동기DATA"/>
      <sheetName val="설계내역(2001)"/>
      <sheetName val="1"/>
      <sheetName val="102역사"/>
      <sheetName val="NEWDRAW"/>
      <sheetName val="각종장비전압강하계산"/>
      <sheetName val="노임단가표"/>
      <sheetName val="단가조사서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기본"/>
      <sheetName val="Sheet15"/>
      <sheetName val="960318-1"/>
      <sheetName val="난간벽단위"/>
      <sheetName val="교각별수량"/>
      <sheetName val="DATA1"/>
      <sheetName val="일위"/>
      <sheetName val="비목군단가비교표"/>
      <sheetName val="INPUT(덕도방향-시점)"/>
      <sheetName val="기자재대비표"/>
      <sheetName val="시설물일위"/>
      <sheetName val="input"/>
      <sheetName val="교각계산"/>
      <sheetName val="G_R300경비"/>
      <sheetName val="단가_"/>
      <sheetName val="4-7_중앙전기실(노임단가)"/>
      <sheetName val="성곽내역서"/>
      <sheetName val="내역(2000년)"/>
      <sheetName val="일위노임단가"/>
      <sheetName val="지급자재"/>
      <sheetName val="안정검토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비용display"/>
      <sheetName val="2000,9월 일위"/>
      <sheetName val="쌍송교"/>
      <sheetName val="Total"/>
      <sheetName val="guard(mac)"/>
      <sheetName val="실행내역서 "/>
      <sheetName val="차도조도계산"/>
      <sheetName val="철근단면적"/>
      <sheetName val="말뚝기초"/>
      <sheetName val="진접"/>
      <sheetName val="6. 직접경비"/>
      <sheetName val="TOTAL3"/>
      <sheetName val="본사업"/>
      <sheetName val="SG"/>
      <sheetName val="MOTOR3"/>
      <sheetName val="경비2내역"/>
      <sheetName val="배수장토목공사비"/>
      <sheetName val="공내역"/>
      <sheetName val="기둥"/>
      <sheetName val="저판(버림100)"/>
      <sheetName val="수도일위대가"/>
      <sheetName val="총괄"/>
      <sheetName val="감액총괄표"/>
      <sheetName val="통합"/>
      <sheetName val="WO"/>
      <sheetName val="공사내역"/>
      <sheetName val="철콘공사"/>
      <sheetName val="22-2M단"/>
      <sheetName val="22-1소단"/>
      <sheetName val="36신설수량"/>
      <sheetName val="11.자재단가"/>
      <sheetName val="기초자료입력"/>
      <sheetName val="KMT물량"/>
      <sheetName val="G2설비도급"/>
      <sheetName val="노임데이터"/>
      <sheetName val="자판실행"/>
      <sheetName val="2_냉난방설비공사"/>
      <sheetName val="총괄내역서"/>
      <sheetName val="관접합및부설"/>
      <sheetName val="8.2TON"/>
      <sheetName val="견"/>
      <sheetName val="중기사용료산출근거"/>
      <sheetName val="견적"/>
      <sheetName val="수량집계"/>
      <sheetName val="총괄집계표"/>
      <sheetName val="인건비_"/>
      <sheetName val="11_1_단면hwp"/>
      <sheetName val="G_R300°æºñ"/>
      <sheetName val="Customer_Databas"/>
      <sheetName val="예산M12A"/>
      <sheetName val="신우"/>
      <sheetName val="Macro1"/>
      <sheetName val="견적집계표"/>
      <sheetName val="견적990322"/>
      <sheetName val="간선"/>
      <sheetName val="Sheet13"/>
      <sheetName val="Sheet14"/>
      <sheetName val="Sheet10"/>
      <sheetName val="전기자료"/>
      <sheetName val="도장수량(하1)"/>
      <sheetName val="주형"/>
      <sheetName val="협조전"/>
      <sheetName val="기술자료 (광화문)"/>
      <sheetName val="02하반기노임"/>
      <sheetName val="자재단가비교표"/>
      <sheetName val="공량산출서"/>
      <sheetName val="일위산출"/>
      <sheetName val="지주토목내역서"/>
      <sheetName val="1.동력공사"/>
      <sheetName val="콘크리트타설입력"/>
      <sheetName val="레미콘입고현황"/>
      <sheetName val="예산M2"/>
      <sheetName val="조명시설"/>
      <sheetName val="건축원가계산서"/>
      <sheetName val="11"/>
      <sheetName val="입력"/>
      <sheetName val="22수량"/>
      <sheetName val="48신설수량"/>
      <sheetName val="예산M5A"/>
      <sheetName val="당초"/>
      <sheetName val="참조"/>
      <sheetName val="돈암사업"/>
      <sheetName val="36단가"/>
      <sheetName val="36수량"/>
      <sheetName val="기계내역"/>
      <sheetName val="기타경비"/>
      <sheetName val="단가표"/>
      <sheetName val="복구경비"/>
      <sheetName val="소업1교"/>
      <sheetName val="CRUDE RE-bar"/>
      <sheetName val="Macro3"/>
      <sheetName val="Macro2"/>
      <sheetName val="송라터널총괄"/>
      <sheetName val="danga"/>
      <sheetName val="ilch"/>
      <sheetName val="실행철강하도"/>
      <sheetName val="ABUT수량-A1"/>
      <sheetName val="10.공통-노임단가"/>
      <sheetName val="SIL98"/>
      <sheetName val="ITEM"/>
      <sheetName val="토공"/>
      <sheetName val="95WBS"/>
      <sheetName val="계산근거"/>
      <sheetName val="내역표지"/>
      <sheetName val="Noname 1"/>
      <sheetName val="원가"/>
      <sheetName val="납부서"/>
      <sheetName val="금광1터널"/>
      <sheetName val="효성CB 1P기초"/>
      <sheetName val="현장경비"/>
      <sheetName val="토공(우물통,기타) "/>
      <sheetName val="BSD (2)"/>
      <sheetName val="첨부1-1"/>
      <sheetName val="부하"/>
      <sheetName val="IN"/>
      <sheetName val="Macro(차단기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일위대가(1)"/>
      <sheetName val="eq_data"/>
      <sheetName val="정산노무"/>
      <sheetName val="정산재료"/>
      <sheetName val="상부공"/>
      <sheetName val="SP"/>
      <sheetName val="가도공"/>
      <sheetName val="배수장공사비명세서"/>
      <sheetName val="000000"/>
      <sheetName val="남양시작동자105노65기1.3화1.2"/>
      <sheetName val="가시설단위수량"/>
      <sheetName val="제경비적용기준"/>
      <sheetName val="동해title"/>
      <sheetName val="단"/>
      <sheetName val="다심-cable"/>
      <sheetName val="1C-cable"/>
      <sheetName val="식재인부"/>
      <sheetName val="대치판정"/>
      <sheetName val="공종"/>
      <sheetName val="금액내역서"/>
      <sheetName val="가로등기초"/>
      <sheetName val="PAD TR보호대기초"/>
      <sheetName val="법면"/>
      <sheetName val="구조물공"/>
      <sheetName val="중기일위대가"/>
      <sheetName val="배수공1"/>
      <sheetName val="참고자료"/>
      <sheetName val="2010노임(공사)"/>
      <sheetName val="총요약서"/>
      <sheetName val="산출"/>
      <sheetName val="출력X"/>
      <sheetName val="원가입력"/>
      <sheetName val="횡배수관토공수량"/>
      <sheetName val="FND3"/>
      <sheetName val="UG1"/>
      <sheetName val="TRENCH"/>
      <sheetName val="01_ 원가계산서"/>
      <sheetName val="공정코드"/>
      <sheetName val="노무단가"/>
      <sheetName val="JUCKEYK"/>
      <sheetName val="옹벽1"/>
      <sheetName val="배수내역"/>
      <sheetName val="4)유동표"/>
      <sheetName val="1.설계기준"/>
      <sheetName val="목차"/>
      <sheetName val="측량노임단가"/>
      <sheetName val="토공2"/>
      <sheetName val="구조물토공1"/>
      <sheetName val="토공3"/>
      <sheetName val="SUMMARYMCA"/>
      <sheetName val="슬래브(유곡)"/>
      <sheetName val="버스운행안내"/>
      <sheetName val="예방접종계획"/>
      <sheetName val="근태계획서"/>
      <sheetName val="00000"/>
      <sheetName val="CON'C"/>
      <sheetName val="도급전체"/>
      <sheetName val="2000전체분"/>
      <sheetName val="기존단가 (2)"/>
      <sheetName val="7.노임단가"/>
      <sheetName val="유림골조"/>
      <sheetName val="소방"/>
      <sheetName val="백암비스타내역"/>
      <sheetName val="단가일람"/>
      <sheetName val="조경일람"/>
      <sheetName val="계약내력"/>
      <sheetName val="제수"/>
      <sheetName val="공기"/>
      <sheetName val="archi(본사)"/>
      <sheetName val="견적대비"/>
      <sheetName val="국별인원"/>
      <sheetName val="설계서을"/>
      <sheetName val="노임표"/>
      <sheetName val="남양구조시험동"/>
      <sheetName val="1호인버트수량"/>
      <sheetName val="기초공"/>
      <sheetName val="총 괄 표"/>
      <sheetName val="산근1"/>
      <sheetName val="참고 1"/>
      <sheetName val="중로근거"/>
      <sheetName val="순공사비"/>
      <sheetName val="여과지동"/>
      <sheetName val="G_R300경비1"/>
      <sheetName val="4-7_중앙전기실(노임단가)1"/>
      <sheetName val="내2"/>
      <sheetName val="총2000실2000연"/>
      <sheetName val="__MAIN"/>
      <sheetName val="sub"/>
      <sheetName val="견적내역"/>
      <sheetName val="건축2"/>
      <sheetName val="공량예산"/>
      <sheetName val="작성"/>
      <sheetName val="갈현동"/>
      <sheetName val="2"/>
      <sheetName val="단가조건(02년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변경현황"/>
      <sheetName val="품셈집계표"/>
      <sheetName val="공사설명서"/>
      <sheetName val="공사계획서"/>
      <sheetName val="역T형옹벽단위수량"/>
      <sheetName val="1안"/>
      <sheetName val="중갑지"/>
      <sheetName val="Tables"/>
      <sheetName val="토공사"/>
      <sheetName val="부하LOAD"/>
      <sheetName val="ZONE.1"/>
      <sheetName val="기둥(하중)"/>
      <sheetName val="CAT_5"/>
      <sheetName val="9902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도"/>
      <sheetName val="LOPCALC"/>
      <sheetName val="기준액"/>
      <sheetName val="물가대비표"/>
      <sheetName val="전체"/>
      <sheetName val="내역1"/>
      <sheetName val="Summary Sheets"/>
      <sheetName val="단면설계"/>
      <sheetName val="총공사내역서"/>
      <sheetName val="9GNG운반"/>
      <sheetName val="Main"/>
      <sheetName val="대전21토목내역서"/>
      <sheetName val="YM-IL1"/>
      <sheetName val="단면가정"/>
      <sheetName val="제경비율"/>
      <sheetName val="철콘-부대"/>
      <sheetName val="원형맨홀수량"/>
      <sheetName val="총투입계"/>
      <sheetName val="C3"/>
      <sheetName val="일위대가목록"/>
      <sheetName val="시추주상도"/>
      <sheetName val="간접비내역-1"/>
      <sheetName val="VXXXXXXX"/>
      <sheetName val="건축원가"/>
      <sheetName val="YOEMAGUM"/>
      <sheetName val="재료"/>
      <sheetName val="건축공사 집계표"/>
      <sheetName val="골조"/>
      <sheetName val="철거산출근거"/>
      <sheetName val="_x0000_pY&lt;u_x0000__x0000__x0000__x0000__x0000__x0000__x0000__x0000_ô+_x001f__x0000_I}0_x0012__x0004__x0000__x0000__x0001_"/>
      <sheetName val="전직종(노임단가)"/>
      <sheetName val="1련박스"/>
      <sheetName val="원가기준정보"/>
      <sheetName val="원가배부작업시간"/>
      <sheetName val="BUS제원1"/>
      <sheetName val="1.우편집중내역서"/>
      <sheetName val="빌딩 안내"/>
      <sheetName val="I.설계조건"/>
      <sheetName val="경비"/>
      <sheetName val="ECOD10"/>
      <sheetName val="패널"/>
      <sheetName val="원가계산서(공사)"/>
      <sheetName val="XXXXXX"/>
      <sheetName val="Config"/>
      <sheetName val="물가시세"/>
      <sheetName val="설계"/>
      <sheetName val="표지"/>
      <sheetName val="Sheet6"/>
      <sheetName val="집계장(대목_실행)"/>
      <sheetName val="전등"/>
      <sheetName val="토공(완충)"/>
      <sheetName val="___"/>
      <sheetName val="배관"/>
      <sheetName val="인건-측정"/>
      <sheetName val="산출내역서집계표"/>
      <sheetName val="회로내역(승인)"/>
      <sheetName val="DATA (2)"/>
      <sheetName val="Sheet1(X)"/>
      <sheetName val="준공사진"/>
      <sheetName val="포장면적산출"/>
      <sheetName val="가압장구체수량산출서"/>
      <sheetName val="예산M11A"/>
      <sheetName val="내역서(교량)전체"/>
      <sheetName val="2호맨홀공제수량"/>
      <sheetName val="기준단가"/>
      <sheetName val="산출단가"/>
      <sheetName val="98태백"/>
      <sheetName val="기본단가"/>
      <sheetName val="말뚝물량"/>
      <sheetName val="11.우각부 보강"/>
      <sheetName val="일위대가목록표"/>
      <sheetName val="단가조사표"/>
      <sheetName val="양산물금"/>
      <sheetName val="工완성공사율"/>
      <sheetName val="총괄갑 "/>
      <sheetName val="주방동력"/>
      <sheetName val="재료단가"/>
      <sheetName val="소운반"/>
      <sheetName val="내역(전체)"/>
      <sheetName val="IMPEADENCE MAP 취수장"/>
      <sheetName val="수원역(전체분)설계서"/>
      <sheetName val="기별명세"/>
      <sheetName val="노무비단가"/>
      <sheetName val="밸브설치"/>
      <sheetName val="낙찰표"/>
      <sheetName val="방음벽 기초 일반수량"/>
      <sheetName val="sw1"/>
      <sheetName val="NOMUBI"/>
      <sheetName val="부안일위"/>
      <sheetName val="품셈(기초)"/>
      <sheetName val="예산작성기준(전기)"/>
      <sheetName val="신리"/>
      <sheetName val="T6-6(2)"/>
      <sheetName val="차액보증"/>
      <sheetName val="견적서-골조공사"/>
      <sheetName val="견적조건"/>
      <sheetName val="전기집계표"/>
      <sheetName val="산출서"/>
      <sheetName val="2008년상반기"/>
      <sheetName val="GAEYO"/>
      <sheetName val="table"/>
      <sheetName val="허용전류-IEC DATA"/>
      <sheetName val="Inputs"/>
      <sheetName val="Cost Inputs"/>
      <sheetName val="가감수량"/>
      <sheetName val="5차설계"/>
      <sheetName val="E01-02(EV-1-LBS)"/>
      <sheetName val="공조기휀"/>
      <sheetName val="AHU집계"/>
      <sheetName val="유효폭의 계산"/>
      <sheetName val="품의서"/>
      <sheetName val="직접경비호표"/>
      <sheetName val="약품공급2"/>
      <sheetName val="70%"/>
      <sheetName val="표지 (2)"/>
      <sheetName val="AV시스템"/>
      <sheetName val="7.단가조사서"/>
      <sheetName val="원가 계산서"/>
      <sheetName val="외주가공"/>
      <sheetName val="기자재단가조사서"/>
      <sheetName val="ELECTRIC"/>
      <sheetName val="SHEET PILE단가"/>
      <sheetName val="전기설계변경"/>
      <sheetName val="단 부"/>
      <sheetName val="hvac(제어동)"/>
      <sheetName val="2공구산출내역"/>
      <sheetName val="NAI"/>
      <sheetName val="부대tu"/>
      <sheetName val="crude.SLAB RE-bar"/>
      <sheetName val="SORCE1"/>
      <sheetName val="단위수량"/>
      <sheetName val="예산서"/>
      <sheetName val="구역화물"/>
      <sheetName val="골조시행"/>
      <sheetName val="토공집계"/>
      <sheetName val="철탑"/>
      <sheetName val="제철"/>
      <sheetName val="7.단가비교표"/>
      <sheetName val="소일위대가코드표"/>
      <sheetName val="시설C"/>
      <sheetName val="ITB COST"/>
      <sheetName val="산출2-기기동력"/>
      <sheetName val="설변내역서"/>
      <sheetName val="예산내역서"/>
      <sheetName val="기기리스트"/>
      <sheetName val="H-PILE수량집계"/>
      <sheetName val="일일근태현황"/>
      <sheetName val="8.PILE  (돌출)"/>
      <sheetName val="마산방향철근집계"/>
      <sheetName val="마산방향"/>
      <sheetName val="내역집계표_소방"/>
      <sheetName val="MCC제원"/>
      <sheetName val="하부철근수량"/>
      <sheetName val="제경비율조정계수"/>
      <sheetName val="6.콘덴서"/>
      <sheetName val="단가산출서(기계)"/>
      <sheetName val="공문(신)"/>
      <sheetName val="공사비증감"/>
      <sheetName val="산출근거1"/>
      <sheetName val="각종양식"/>
      <sheetName val="시행예산"/>
      <sheetName val="아스_노면절삭"/>
      <sheetName val="단_box"/>
      <sheetName val="3련_BOX"/>
      <sheetName val="CPM챠트"/>
      <sheetName val="현북"/>
      <sheetName val="조작대(1연)"/>
      <sheetName val="3CHBDC"/>
      <sheetName val="2010공임"/>
      <sheetName val="기중"/>
      <sheetName val="5지구단위"/>
      <sheetName val="1. 설계조건 2.단면가정 3. 하중계산"/>
      <sheetName val="DATA 입력란"/>
      <sheetName val="내역서을지"/>
      <sheetName val="성남여성복지내역"/>
      <sheetName val="기본사항"/>
      <sheetName val="갑지1"/>
      <sheetName val="연부97-1"/>
      <sheetName val="5.일위대가목록"/>
      <sheetName val="연습"/>
      <sheetName val="TB_내역서"/>
      <sheetName val="6차실행(승인)"/>
      <sheetName val="36+45-113-18+19+20I"/>
      <sheetName val="기본단가표"/>
      <sheetName val="가설공사내역"/>
      <sheetName val="401"/>
      <sheetName val="b_yesan"/>
      <sheetName val="재무가정"/>
      <sheetName val="바닥판"/>
      <sheetName val="입력DATA"/>
      <sheetName val="중기(목록)"/>
      <sheetName val="일위대가(목록)"/>
      <sheetName val="산근(목록)"/>
      <sheetName val="단가대비표"/>
      <sheetName val="2. 공원조도"/>
      <sheetName val="EQUIP-H"/>
      <sheetName val="154TW"/>
      <sheetName val="공사비명세서"/>
      <sheetName val="자 110% &amp; 노 70%"/>
      <sheetName val="gr_val"/>
      <sheetName val="gr_sum"/>
      <sheetName val="수리계산(2016)"/>
      <sheetName val="용량(1-2)"/>
      <sheetName val="표준차도부연장집계-ASP"/>
      <sheetName val="보도포장연장조서-표준차도부"/>
      <sheetName val="표준차도부연장조서-ASP"/>
      <sheetName val="2차분공정표"/>
      <sheetName val="전기내역"/>
      <sheetName val="견적 세부내역서"/>
      <sheetName val="98수문일위"/>
      <sheetName val="단가산출서"/>
      <sheetName val="단가표 (2)"/>
      <sheetName val="TOEC"/>
      <sheetName val="부하(반월)"/>
      <sheetName val="단면치수"/>
      <sheetName val="99노임기준"/>
      <sheetName val="노임단가(2006하)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기본입력"/>
      <sheetName val="설계예산서"/>
      <sheetName val="총계"/>
      <sheetName val="Macro(전기)"/>
      <sheetName val="8.수량산출 (2)"/>
      <sheetName val="품목"/>
      <sheetName val="역T형"/>
      <sheetName val="공사비 내역 (가)"/>
      <sheetName val="PumpSpec"/>
      <sheetName val="동원인원"/>
      <sheetName val="물량산출근거"/>
      <sheetName val="FANDBS"/>
      <sheetName val="GRDATA"/>
      <sheetName val="SHAFTDBSE"/>
      <sheetName val="FACTOR"/>
      <sheetName val="소상 &quot;1&quot;"/>
      <sheetName val="PANEL가격"/>
      <sheetName val="단가(1)"/>
      <sheetName val="자재테이블"/>
      <sheetName val="장비집계"/>
      <sheetName val="기안"/>
      <sheetName val="총괄집계(2차)"/>
      <sheetName val="화전내"/>
      <sheetName val="자  재"/>
      <sheetName val="건축외주"/>
      <sheetName val="TEST1"/>
      <sheetName val="10.공통-노ԯ_x0000_缀"/>
      <sheetName val="10.공통-노頀亁_xdc00_"/>
      <sheetName val="가정조건"/>
      <sheetName val="견적을Ԁ"/>
      <sheetName val="견적을_x0000_"/>
      <sheetName val="공무2과"/>
      <sheetName val="전직종(노임က_x0000_䠀"/>
      <sheetName val="우수공"/>
      <sheetName val="UNIT"/>
      <sheetName val=" 내역"/>
      <sheetName val="흄관수량D600"/>
      <sheetName val="맨홀수량산출(1.0×1.0×2.5)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2.1중기사용목차"/>
      <sheetName val="공조닑⿱"/>
      <sheetName val="CAB_OD"/>
      <sheetName val="날개벽(TYPE3)"/>
      <sheetName val="VXXXXX"/>
      <sheetName val="네고율"/>
      <sheetName val="목록"/>
      <sheetName val="ET2TOT"/>
      <sheetName val="이토변실(A3-LINE)"/>
      <sheetName val="고압허용전류(KS)"/>
      <sheetName val="전선관굵기산정"/>
      <sheetName val="접지선의정의"/>
      <sheetName val="저압허용전류(IEC)"/>
      <sheetName val="케이블(6)"/>
      <sheetName val="FD"/>
      <sheetName val="LD"/>
      <sheetName val="물량산출"/>
      <sheetName val="허용전류-IEC"/>
      <sheetName val="선로정수"/>
      <sheetName val="공사요율"/>
      <sheetName val="RAHMEN"/>
      <sheetName val="장비비"/>
      <sheetName val="대비2"/>
      <sheetName val="화산경계"/>
      <sheetName val="용수량(생활용수)"/>
      <sheetName val="2@ BOX"/>
      <sheetName val="마감"/>
      <sheetName val="콘크리트측구연ე"/>
      <sheetName val="콘크리트측구연_x0006_"/>
      <sheetName val="전직종(노임딈㩧0"/>
      <sheetName val="전직종(노임딊㩧0"/>
      <sheetName val="전직종(노임堌᬴怀"/>
      <sheetName val="전직종(노임堌᬴堀"/>
      <sheetName val="참조(2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전㑈ď鎀"/>
      <sheetName val="감가상각"/>
      <sheetName val="A-4"/>
      <sheetName val="원가계산서(남측)"/>
      <sheetName val="참조(X)"/>
      <sheetName val="DS기성최종"/>
      <sheetName val="DS설변내역서"/>
      <sheetName val="수로단위수량"/>
      <sheetName val="매설지선굴착"/>
      <sheetName val="산근"/>
      <sheetName val="SILICATE"/>
      <sheetName val="기술자료 (연수)"/>
      <sheetName val="삼성전기"/>
      <sheetName val="토목공종세부집계"/>
      <sheetName val="S0"/>
      <sheetName val="Eq. Mobilization"/>
      <sheetName val="단위단가"/>
      <sheetName val="교대(A1)"/>
      <sheetName val="나뚜루"/>
      <sheetName val="9,10월신제품 (2)"/>
      <sheetName val="LANGUAGE"/>
      <sheetName val="공통단가"/>
      <sheetName val="운반비"/>
      <sheetName val="설계가"/>
      <sheetName val="기계실냉난방"/>
      <sheetName val="장부(05상)"/>
      <sheetName val="DHEQSUPT"/>
      <sheetName val="품셈1-17"/>
      <sheetName val="90.03실행 "/>
      <sheetName val="열린교실"/>
      <sheetName val=" 냉각수펌프"/>
      <sheetName val="배수통관(좌)"/>
      <sheetName val="산출내역서"/>
      <sheetName val="계정"/>
      <sheetName val="가로등내역서"/>
      <sheetName val="R&amp;D"/>
      <sheetName val="노집"/>
      <sheetName val="tggwan(mac)"/>
      <sheetName val="일위대가(계측기설치)"/>
      <sheetName val="001"/>
      <sheetName val="2000상반기노임"/>
      <sheetName val="CTEMCOST"/>
      <sheetName val="SCHEDULE"/>
      <sheetName val="집계"/>
      <sheetName val="조경"/>
      <sheetName val="중간_____기착지"/>
      <sheetName val="03년상반기장비부표"/>
      <sheetName val="자재대"/>
      <sheetName val="측량요율"/>
      <sheetName val="기계"/>
      <sheetName val="재료비노무비"/>
      <sheetName val="출입구총집계"/>
      <sheetName val="2_가정단면"/>
      <sheetName val="CATCH_BASIN"/>
      <sheetName val="1차_내역서"/>
      <sheetName val="3_하중산정4_지지력"/>
      <sheetName val="4-7_Áß¾ÓÀü±â½Ç(³ëÀÓ´Ü°¡)"/>
      <sheetName val="11_1_´Ü¸éhwp"/>
      <sheetName val="ÀÎ°Çºñ_"/>
      <sheetName val="1Â÷_³»¿ª¼­"/>
      <sheetName val="´Ü°¡_"/>
      <sheetName val="2001년_건설노임"/>
      <sheetName val="단면_(2)"/>
      <sheetName val="플랜트_설치"/>
      <sheetName val="경__비_"/>
      <sheetName val="신규_수주분(사용자_정의)"/>
      <sheetName val="전선_및_전선관"/>
      <sheetName val="실행내역_"/>
      <sheetName val="2__공원조도(전통공원)"/>
      <sheetName val="DESIGN_CRITERIA"/>
      <sheetName val="WEIGHT_LIST"/>
      <sheetName val="산#2-1_(2)"/>
      <sheetName val="노무비_"/>
      <sheetName val="원가계산서_"/>
      <sheetName val="일위대가_(100%)"/>
      <sheetName val="2002상반기노임기준"/>
      <sheetName val="VENDOR LIST"/>
      <sheetName val="공통비"/>
      <sheetName val="단가현황"/>
      <sheetName val="총괄내역단가"/>
      <sheetName val="내역(입찰)"/>
      <sheetName val="21301동"/>
      <sheetName val="정렬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TRE_TABLE1"/>
      <sheetName val="2_냉난방설비공사1"/>
      <sheetName val="7_자동제어공사1"/>
      <sheetName val="단가_및_재료비1"/>
      <sheetName val="1_설계조건1"/>
      <sheetName val="제잡비_산출내역(실적공사비)1"/>
      <sheetName val="변압기_및_발전기_용량1"/>
      <sheetName val="Sheet1_(2)1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8_2TON"/>
      <sheetName val="6PILE__(돌출)"/>
      <sheetName val="수목데이타_"/>
      <sheetName val="효성CB_1P기초"/>
      <sheetName val="토공(우물통,기타)_"/>
      <sheetName val="10_공통-노임단가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매매"/>
      <sheetName val="설계내역2"/>
      <sheetName val="bearing"/>
      <sheetName val="보도공제면적"/>
      <sheetName val="노임조서"/>
      <sheetName val="DIAPHRAGM"/>
      <sheetName val="sum"/>
      <sheetName val="CABLE"/>
      <sheetName val="인원"/>
      <sheetName val="공조滘0"/>
      <sheetName val="공사비집계"/>
      <sheetName val="산출근거 (세도)"/>
      <sheetName val="전체공사"/>
      <sheetName val="심사계산"/>
      <sheetName val="심사물량"/>
      <sheetName val="구의33고"/>
      <sheetName val="계장 집계"/>
      <sheetName val="금액결정"/>
      <sheetName val="스포회원매출"/>
      <sheetName val="LEGEND"/>
      <sheetName val=" 입력 DATA"/>
      <sheetName val="부표총괄표"/>
      <sheetName val="FCU (2)"/>
      <sheetName val="제경비"/>
      <sheetName val="전차선로 물량표"/>
      <sheetName val="기계경비_시간당_"/>
      <sheetName val="Tender Summary"/>
      <sheetName val="매크로"/>
      <sheetName val="제직재"/>
      <sheetName val="수목단가"/>
      <sheetName val="시설수량표"/>
      <sheetName val="식재수량표"/>
      <sheetName val="A"/>
      <sheetName val="준검 내역서"/>
      <sheetName val="품셈TABLE"/>
      <sheetName val="FAB별"/>
      <sheetName val="BOX규격및 설계조건입력"/>
      <sheetName val="내촌육교방음벽수량집계표"/>
      <sheetName val="설계명세"/>
      <sheetName val="10월장비가동월보"/>
      <sheetName val="3.현장배치"/>
      <sheetName val="노임기준"/>
      <sheetName val="총괄변경내역서"/>
      <sheetName val="투찰판"/>
      <sheetName val="설계서"/>
      <sheetName val="기초단가"/>
      <sheetName val="출력표"/>
      <sheetName val="토공A"/>
      <sheetName val="모래기초"/>
      <sheetName val="전제"/>
      <sheetName val="관급자재"/>
      <sheetName val="변경관급자재"/>
      <sheetName val="FxExchangeRatesBudget"/>
      <sheetName val="일위대가집계표"/>
      <sheetName val="기숙사본건물도급내역"/>
      <sheetName val="건설기계_목록"/>
      <sheetName val="단가산출_목록"/>
      <sheetName val="실적공사 단가"/>
      <sheetName val="일위대가_목록"/>
      <sheetName val="산출기준자료"/>
      <sheetName val="wing"/>
      <sheetName val="건설산출"/>
      <sheetName val="1.2.1 마루높이결정"/>
      <sheetName val="견적단가"/>
      <sheetName val="화재 탐지 설비"/>
      <sheetName val="REACTION(USE평시)"/>
      <sheetName val="REACTION(USD지진시)"/>
      <sheetName val="L_RPTA05_목록"/>
      <sheetName val="수지예산"/>
      <sheetName val="일집"/>
      <sheetName val="집계장(대목_실º"/>
      <sheetName val="민감도"/>
      <sheetName val="Macro"/>
      <sheetName val="견적대비 견적서"/>
      <sheetName val="단가_및__x0000__x0000_Ԁ"/>
      <sheetName val="FOB발"/>
      <sheetName val="BLOCK(1)"/>
      <sheetName val="FRP배관단가(만수)"/>
      <sheetName val="만수배관단가"/>
      <sheetName val="계약내역서"/>
      <sheetName val="통신물량"/>
      <sheetName val="평당원가"/>
      <sheetName val="인구"/>
      <sheetName val="SLAB"/>
      <sheetName val="발전嚰"/>
      <sheetName val="발전多"/>
      <sheetName val="발전멫"/>
      <sheetName val="방음벽기초"/>
      <sheetName val="명곡교 강교"/>
      <sheetName val="날개벽(시점좌측)"/>
      <sheetName val="공사비 증감 내역서"/>
      <sheetName val="HVAC"/>
      <sheetName val="COA-17"/>
      <sheetName val="C-18"/>
      <sheetName val="기본DATA"/>
      <sheetName val="Paint,Fire-Proof,Insul(48)"/>
      <sheetName val="시중노임단가"/>
      <sheetName val="대가호표"/>
      <sheetName val="제잡비(본선)"/>
      <sheetName val="포장_x0000_"/>
      <sheetName val="시공계획"/>
      <sheetName val="견적정보"/>
      <sheetName val="Data&amp;Result"/>
      <sheetName val="Data &amp; Result"/>
      <sheetName val="96보완계획7.12"/>
      <sheetName val="예산내역"/>
      <sheetName val="총괄수지표"/>
      <sheetName val="Baby일위대가"/>
      <sheetName val="고상실행"/>
      <sheetName val="골막이(야매)"/>
      <sheetName val="공사별 가중치 산출근거(건축)"/>
      <sheetName val="공사별 가중치 산출근거(토목)"/>
      <sheetName val="가중치근거(조경)"/>
      <sheetName val="낙석방지책"/>
      <sheetName val="기계경비산출기_x0000_"/>
      <sheetName val="-배수구조_x0005__x0000__x0000_"/>
      <sheetName val="JUCK"/>
      <sheetName val="공감비"/>
      <sheetName val="증감내역서"/>
      <sheetName val="투찰추정"/>
      <sheetName val="PART_DISCOUNT"/>
      <sheetName val="C1"/>
      <sheetName val="실행비교"/>
      <sheetName val="대림경상68억"/>
      <sheetName val="1.취수장"/>
      <sheetName val="삭제금지단가"/>
      <sheetName val="도체종-상수표"/>
      <sheetName val="sc0314 Index"/>
      <sheetName val="인제내역"/>
      <sheetName val="간접"/>
      <sheetName val="토공집계표"/>
      <sheetName val="최종총괄"/>
      <sheetName val="세부산출내역서"/>
      <sheetName val="CAL."/>
      <sheetName val="PI"/>
      <sheetName val="건축집계"/>
      <sheetName val="건축공사"/>
      <sheetName val="c_balju"/>
      <sheetName val="가BM"/>
      <sheetName val="CAL(1)."/>
      <sheetName val="APT내역"/>
      <sheetName val="횡배수관㦬⊄㰀"/>
      <sheetName val="2.대외공문"/>
      <sheetName val="시중96"/>
      <sheetName val="cable-data"/>
      <sheetName val="잡철물"/>
      <sheetName val="실행(ALT1)"/>
      <sheetName val="견적대비표"/>
      <sheetName val="00내역서"/>
      <sheetName val="주방"/>
      <sheetName val="노임대장"/>
      <sheetName val="작업시작"/>
      <sheetName val="본선부단위수량"/>
      <sheetName val="수입"/>
      <sheetName val="기계경_x0000__x0000_Ԁ_x0000_退"/>
      <sheetName val="공사원가계산서(8공구)"/>
      <sheetName val="물가자료"/>
      <sheetName val="단위수량-2"/>
      <sheetName val="암거날개벽"/>
      <sheetName val="도장"/>
      <sheetName val="선정요령"/>
      <sheetName val="명세서"/>
      <sheetName val="AS포장복구 "/>
      <sheetName val="공종집계"/>
      <sheetName val="CAL"/>
      <sheetName val="재1"/>
      <sheetName val="6.입력자료"/>
      <sheetName val="실행간접비용"/>
      <sheetName val="UR2-Calculation"/>
      <sheetName val="장비경비"/>
      <sheetName val="중기솔뇨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메인거더-크로스빔200연결부"/>
      <sheetName val="Carepack"/>
      <sheetName val="OPT"/>
      <sheetName val="SV"/>
      <sheetName val="J直材4"/>
      <sheetName val="방음벽_기초_일반수량"/>
      <sheetName val="1_설계기준"/>
      <sheetName val="인사자료총집계"/>
      <sheetName val="보차도경계석"/>
      <sheetName val="기계설비"/>
      <sheetName val="건축공사실행"/>
      <sheetName val="동원인원계획표"/>
      <sheetName val="1.2 동력설비 부하계산서"/>
      <sheetName val="1.1 부하집계표"/>
      <sheetName val="계산서(곡선부)"/>
      <sheetName val="-치수표(곡선부)"/>
      <sheetName val="적현로"/>
      <sheetName val="CAP"/>
      <sheetName val="dV&amp;Cl"/>
      <sheetName val="Var."/>
      <sheetName val="R"/>
      <sheetName val="3BL공동구 수량"/>
      <sheetName val="기계경Çྑ_xdb8c__x0000_切"/>
      <sheetName val="정sw(원)"/>
      <sheetName val="#2_일위대가목록"/>
      <sheetName val="3.공통공사대비"/>
      <sheetName val="민감도분석"/>
      <sheetName val="ROI"/>
      <sheetName val="토공정보"/>
      <sheetName val="단면A-A(TR)"/>
      <sheetName val="기초input"/>
      <sheetName val="5.단면검토"/>
      <sheetName val="본장"/>
      <sheetName val="_산근2_"/>
      <sheetName val="_산근4_"/>
      <sheetName val="_산근5_"/>
      <sheetName val="자재일람"/>
      <sheetName val="PROJECT BRIEF(EX.NEW)"/>
      <sheetName val="가설개략"/>
      <sheetName val="기준단가현황"/>
      <sheetName val="공사개요(입력)"/>
      <sheetName val="단위량당중기"/>
      <sheetName val="원본"/>
      <sheetName val="ENG_prog"/>
      <sheetName val="BOX"/>
      <sheetName val="공사원가계산서(총괄)"/>
      <sheetName val="수문일1"/>
      <sheetName val="설계카드"/>
      <sheetName val="C_DATA"/>
      <sheetName val="사업수지"/>
      <sheetName val="내역전기"/>
      <sheetName val="_x0000_pY&lt;u_x0000__x0000__x0000__x0000__x0000__x0000__x0000__x0000_ô+_x001f__x0000_IŒ}0_x0012__x0004__x0000__x0000__x0001_"/>
      <sheetName val="본사공가현황"/>
      <sheetName val="Macro(전동기)"/>
      <sheetName val="전신환매도율"/>
      <sheetName val="깨기"/>
      <sheetName val="소요자재"/>
      <sheetName val="거동"/>
      <sheetName val="암거단위-1련"/>
      <sheetName val="암거단위"/>
      <sheetName val="횡 연장"/>
      <sheetName val="준공조서갑지"/>
      <sheetName val="입적표"/>
      <sheetName val="금융"/>
      <sheetName val="dtxl"/>
      <sheetName val="기계공사"/>
      <sheetName val="투찰가"/>
      <sheetName val="집수정"/>
      <sheetName val="1.수인터널"/>
      <sheetName val="단가조사-2"/>
      <sheetName val="시실누(모) "/>
      <sheetName val="CABLE SIZE-3"/>
      <sheetName val="내역을"/>
      <sheetName val="Deduction"/>
      <sheetName val="other"/>
      <sheetName val="계화배수"/>
      <sheetName val="공사직종별노임"/>
      <sheetName val="_x005f_x0000_pY&lt;u_x005f_x0000__x005f_x0000__x0000"/>
      <sheetName val="1차분내역-2"/>
      <sheetName val="업무처리전"/>
      <sheetName val="수도连Ｊ_x0000_"/>
      <sheetName val="수도킳辌Ｊ_x0000_"/>
      <sheetName val="수도킳쿣锼_x0000_"/>
      <sheetName val="수도삳맥꣠_x0000_"/>
      <sheetName val="첨부킳馌㍭"/>
      <sheetName val="견적-내역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I_설계조건"/>
      <sheetName val="6__직접경비1"/>
      <sheetName val="총_괄_표1"/>
      <sheetName val="참고_11"/>
      <sheetName val="건축공사_집계표"/>
      <sheetName val="10_공통-노임단가1"/>
      <sheetName val="남양시작동자105노65기1_3화1_21"/>
      <sheetName val="Noname_11"/>
      <sheetName val="토공(우물통,기타)_1"/>
      <sheetName val="PAD_TR보호대기초"/>
      <sheetName val="기술자료_(연수)"/>
      <sheetName val="기존단가_(2)1"/>
      <sheetName val="빌딩_안내1"/>
      <sheetName val="ITB_COST"/>
      <sheetName val="총괄갑_"/>
      <sheetName val="11_자재단가1"/>
      <sheetName val="7_노임단가"/>
      <sheetName val="pY&lt;uô+I}0"/>
      <sheetName val="Eq__Mobilization"/>
      <sheetName val="1_우편집중내역서"/>
      <sheetName val="11_우각부_보강"/>
      <sheetName val="1_동력공사"/>
      <sheetName val="9,10월신제품_(2)"/>
      <sheetName val="01__원가계산서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기술자료_(광화문)"/>
      <sheetName val="CRUDE_RE-bar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단가표_(2)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3_공통공사대비"/>
      <sheetName val="DATA(BAC)"/>
      <sheetName val="실행"/>
      <sheetName val="공사기본내용입력"/>
      <sheetName val="보험료산출"/>
      <sheetName val="J"/>
      <sheetName val="산출내역(4월)"/>
      <sheetName val="산출내역(5월) (2)"/>
      <sheetName val="부전지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설계조서"/>
      <sheetName val="설계요율표"/>
      <sheetName val="날개벽수량표"/>
      <sheetName val="시설_x0000__x0000__x0005_"/>
      <sheetName val="1.설계조건(NEW)"/>
      <sheetName val="여성복지회관(통신)"/>
      <sheetName val="OCT"/>
      <sheetName val="조정율"/>
      <sheetName val="예산璘"/>
      <sheetName val="2003상반기노임기준"/>
      <sheetName val="8.4전기트레이"/>
      <sheetName val="8.5계측트레이"/>
      <sheetName val="2.부하본문"/>
      <sheetName val="3.3간선계산"/>
      <sheetName val="7.PILE  (돌출)"/>
      <sheetName val="자萘"/>
      <sheetName val="자砨"/>
      <sheetName val="기계경"/>
      <sheetName val="단가_및_"/>
      <sheetName val="-배수구조_x0005_"/>
      <sheetName val="전직종(노임က"/>
      <sheetName val="10.공통-노ԯ"/>
      <sheetName val="10.공통-노頀亁?"/>
      <sheetName val="덕전리"/>
      <sheetName val="기초노무비"/>
      <sheetName val="가설공사"/>
      <sheetName val="년도별실"/>
      <sheetName val="관로공집계표"/>
      <sheetName val="건_xdbe0_類"/>
      <sheetName val="건_xdf80_ꋏ"/>
      <sheetName val="건_x0000__x0000_"/>
      <sheetName val="MCC별 세부부하"/>
      <sheetName val="단가목록"/>
      <sheetName val="구조물터파기수량집계"/>
      <sheetName val="배수공 시멘트 및 골재량 산출"/>
      <sheetName val="단가내역서"/>
      <sheetName val="적격점수"/>
      <sheetName val="심사평가"/>
      <sheetName val="자재인력"/>
      <sheetName val="설계실행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전기집계"/>
      <sheetName val="전기투찰"/>
      <sheetName val="토목총괄"/>
      <sheetName val="전기총괄"/>
      <sheetName val="3.바닥판설계"/>
      <sheetName val="추풍최종"/>
      <sheetName val="견적내역서"/>
      <sheetName val="포장수량집계"/>
      <sheetName val="암거공"/>
      <sheetName val="시설물기초"/>
      <sheetName val="장비분석"/>
      <sheetName val="Sheet17"/>
      <sheetName val="수문보고"/>
      <sheetName val="내역서(가중치)"/>
      <sheetName val="철콘-⦆"/>
      <sheetName val="용산1(해보)"/>
      <sheetName val="G_R300°䠀ᒙ谀"/>
      <sheetName val="G_R300°︀ԯ"/>
      <sheetName val="G_R300°_x0000__x0000_尀"/>
      <sheetName val="백호우계수"/>
      <sheetName val="조㽟Ĵ_x0000_"/>
      <sheetName val="백암비스타내삘"/>
      <sheetName val="자재단가비⃊"/>
      <sheetName val="GEN"/>
      <sheetName val="상부§"/>
      <sheetName val="__05_csm_c_P_Iso_Calc_St2_ILL_2"/>
      <sheetName val="CMTD"/>
      <sheetName val="환율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설명서"/>
      <sheetName val="공예율"/>
      <sheetName val="본실행경비"/>
      <sheetName val="S&amp;R"/>
      <sheetName val="FRP내역서"/>
      <sheetName val="공조¹"/>
      <sheetName val="분석"/>
      <sheetName val="포장茨"/>
      <sheetName val="설계내역(倀游_x0000_Ā"/>
      <sheetName val="설계내역(쀀⿞橫_x0000_Ā"/>
      <sheetName val="천방교접속"/>
      <sheetName val="대포2교접속"/>
      <sheetName val="원가계_x0000__x0000__x0005_"/>
      <sheetName val="정산노魘"/>
      <sheetName val="작성기준"/>
      <sheetName val="설계서(1)"/>
      <sheetName val="노무집계"/>
      <sheetName val="청주(철골발주의뢰서)"/>
      <sheetName val="견적990讘.圸"/>
      <sheetName val="견적990踨%囈"/>
      <sheetName val="1.설계기Í"/>
    </sheetNames>
    <sheetDataSet>
      <sheetData sheetId="0" refreshError="1"/>
      <sheetData sheetId="1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/>
      <sheetData sheetId="115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/>
      <sheetData sheetId="1603"/>
      <sheetData sheetId="1604" refreshError="1"/>
      <sheetData sheetId="1605" refreshError="1"/>
      <sheetData sheetId="1606" refreshError="1"/>
      <sheetData sheetId="1607" refreshError="1"/>
      <sheetData sheetId="1608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/>
      <sheetData sheetId="1663" refreshError="1"/>
      <sheetData sheetId="1664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 refreshError="1"/>
      <sheetData sheetId="1679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 refreshError="1"/>
      <sheetData sheetId="1705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단면"/>
      <sheetName val="RAHMEN"/>
      <sheetName val="SAP(W.S.D)"/>
      <sheetName val="SAP(U.S.D)"/>
      <sheetName val="seis1"/>
      <sheetName val="SAP(SEISMIC)"/>
      <sheetName val="하중조합"/>
      <sheetName val="단면력"/>
      <sheetName val="사용성검토"/>
      <sheetName val="우각부보강"/>
      <sheetName val="기초지지력검토"/>
      <sheetName val="말뚝하중산정"/>
      <sheetName val="저판설계"/>
      <sheetName val="날개벽"/>
      <sheetName val="TEL"/>
      <sheetName val="데이타"/>
      <sheetName val="DATA"/>
      <sheetName val="모델링"/>
      <sheetName val="하중계산"/>
      <sheetName val="Macro(전선)"/>
      <sheetName val="설계조건"/>
    </sheetNames>
    <sheetDataSet>
      <sheetData sheetId="0" refreshError="1"/>
      <sheetData sheetId="1" refreshError="1">
        <row r="7">
          <cell r="AL7">
            <v>1.2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RAH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ABUT수량-A1"/>
      <sheetName val="input"/>
      <sheetName val="날개벽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시설물일위"/>
      <sheetName val="ilch"/>
      <sheetName val="부대내역"/>
      <sheetName val="IMP(MAIN)"/>
      <sheetName val="IMP (REACTOR)"/>
      <sheetName val="을지"/>
      <sheetName val="기계내역"/>
      <sheetName val="내역서"/>
      <sheetName val="원형맨홀수량"/>
      <sheetName val="3BL공동구 수량"/>
      <sheetName val="Y-WORK"/>
      <sheetName val="LIST"/>
      <sheetName val="을"/>
      <sheetName val="내역"/>
      <sheetName val="DATA1"/>
      <sheetName val="계산근거"/>
      <sheetName val="정부노임단가"/>
      <sheetName val="TEL"/>
      <sheetName val="부대대비"/>
      <sheetName val="냉연집계"/>
      <sheetName val="TABLE"/>
      <sheetName val="2F 회의실견적(5_14 일대)"/>
      <sheetName val="전기일위대가"/>
      <sheetName val="하수급견적대비"/>
      <sheetName val="실행철강하도"/>
      <sheetName val="경비2내역"/>
      <sheetName val="DATA"/>
      <sheetName val="데이타"/>
      <sheetName val="일위대가-1"/>
      <sheetName val="단면가정"/>
      <sheetName val="설계조건"/>
      <sheetName val="YES-IL"/>
      <sheetName val="BQ"/>
      <sheetName val="계수시트"/>
      <sheetName val="원가계산서"/>
      <sheetName val="일위대가목차"/>
      <sheetName val="가로등기초"/>
      <sheetName val="49단가"/>
      <sheetName val="48단가"/>
      <sheetName val="물가"/>
      <sheetName val="ITEM"/>
      <sheetName val="IBL-C"/>
      <sheetName val="보도경계블럭"/>
      <sheetName val="노원열병합  건축공사기성내역서"/>
      <sheetName val="날개벽(시점좌측)"/>
      <sheetName val="공사비집계"/>
      <sheetName val="ABUT수량-A1"/>
      <sheetName val="직노"/>
      <sheetName val="일위대가"/>
      <sheetName val="차액보증"/>
      <sheetName val="일위대가표"/>
      <sheetName val="노임단가"/>
      <sheetName val="BID"/>
      <sheetName val="건축원가계산서"/>
      <sheetName val="일위대가목록"/>
      <sheetName val="Sheet4"/>
      <sheetName val="작성"/>
      <sheetName val="우각부보강"/>
      <sheetName val="MOTOR"/>
      <sheetName val="1단계"/>
      <sheetName val="SLAB"/>
      <sheetName val="월선수금"/>
      <sheetName val="원가"/>
      <sheetName val=" 견적서"/>
      <sheetName val="노임"/>
      <sheetName val="단가대비표"/>
      <sheetName val="부하계산서"/>
      <sheetName val="화산경계"/>
      <sheetName val="옹벽"/>
      <sheetName val="단가비교표"/>
      <sheetName val="Sheet5"/>
      <sheetName val="일반맨홀수량집계"/>
      <sheetName val="Sheet1"/>
      <sheetName val="공종별 집계"/>
      <sheetName val="NAI"/>
      <sheetName val="견적990322"/>
      <sheetName val="수량산출서"/>
      <sheetName val="안정계산"/>
      <sheetName val="단면검토"/>
      <sheetName val="투자효율분석"/>
      <sheetName val="설계명세서"/>
      <sheetName val="남양시작동자105노65기1.3화1.2"/>
      <sheetName val="3.1.4 F-FR8"/>
      <sheetName val="물가대비표"/>
      <sheetName val="요율"/>
      <sheetName val="SORCE1"/>
      <sheetName val="가시설단위수량"/>
      <sheetName val="단위수량"/>
      <sheetName val="교각1"/>
      <sheetName val="FAB별"/>
      <sheetName val="목차"/>
      <sheetName val="Macro(전선)"/>
      <sheetName val="광속"/>
      <sheetName val="Macro(전등)"/>
      <sheetName val="말뚝물량"/>
      <sheetName val="노무비"/>
      <sheetName val="한전고리-을"/>
      <sheetName val="type-F"/>
      <sheetName val="20관리비율"/>
      <sheetName val="cost"/>
      <sheetName val="노무산출서"/>
      <sheetName val="CONCRETE"/>
      <sheetName val="공사비 내역 (가)"/>
      <sheetName val="예산M12A"/>
      <sheetName val="대비"/>
      <sheetName val="b_balju_cho"/>
      <sheetName val="맨홀수량집계"/>
      <sheetName val="날개벽"/>
      <sheetName val="Proposal"/>
      <sheetName val="h-013211-2"/>
      <sheetName val="BSD (2)"/>
      <sheetName val="음성cable"/>
      <sheetName val="수량산출기초(케블등)"/>
      <sheetName val="공사진행"/>
      <sheetName val="XL4Poppy"/>
      <sheetName val="세부내역서"/>
      <sheetName val="자재단가"/>
      <sheetName val="산출근거"/>
      <sheetName val="말뚝지지력산정"/>
      <sheetName val="우수공"/>
      <sheetName val="H-pile(298x299)"/>
      <sheetName val="H-pile(250x25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MP(MAIN)"/>
      <sheetName val="IMP (REACTOR)"/>
      <sheetName val="WORK"/>
      <sheetName val="Sheet4"/>
      <sheetName val="조명율표"/>
      <sheetName val="BQ"/>
      <sheetName val="DATA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일용노임단가"/>
      <sheetName val="DATA1"/>
      <sheetName val="수량산출"/>
      <sheetName val="데이타"/>
      <sheetName val="정부노임단가"/>
      <sheetName val="토목내역"/>
      <sheetName val="A-4"/>
      <sheetName val="설계조건"/>
      <sheetName val="날개벽(TYPE3)"/>
      <sheetName val="오산갈곳"/>
      <sheetName val="맨홀수량집계"/>
      <sheetName val="차액보증"/>
      <sheetName val="일위대가"/>
      <sheetName val="YES"/>
      <sheetName val="안정계산"/>
      <sheetName val="단면검토"/>
      <sheetName val="경비2내역"/>
      <sheetName val="현장관리비내역서"/>
      <sheetName val="내역서"/>
      <sheetName val="일위대가목록"/>
      <sheetName val="직노"/>
      <sheetName val="I一般比"/>
      <sheetName val="부대내역"/>
      <sheetName val="자재단가비교표"/>
      <sheetName val="전압강하계산"/>
      <sheetName val="sw1"/>
      <sheetName val="NOMUBI"/>
      <sheetName val="Sheet2"/>
      <sheetName val="2F 회의실견적(5_14 일대)"/>
      <sheetName val="투자효율분석"/>
      <sheetName val="설계명세서"/>
      <sheetName val="STORAGE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자재단가"/>
      <sheetName val="Baby일위대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3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노무비"/>
      <sheetName val="N賃率-職"/>
      <sheetName val="간선계산"/>
      <sheetName val="전선 및 전선관"/>
      <sheetName val="을지"/>
      <sheetName val="표지 (2)"/>
      <sheetName val="일반공사"/>
      <sheetName val="일위대가표"/>
      <sheetName val="설계예산서"/>
      <sheetName val="수량집계"/>
      <sheetName val="토목"/>
      <sheetName val="가로등내역서"/>
      <sheetName val="#REF"/>
      <sheetName val="수량산출서"/>
      <sheetName val="2000.11월설계내역"/>
      <sheetName val="터파기및재료"/>
      <sheetName val="22단가(철거)"/>
      <sheetName val="49단가"/>
      <sheetName val="49단가(철거)"/>
      <sheetName val="22단가"/>
      <sheetName val="총괄표"/>
      <sheetName val="말뚝지지력산정"/>
      <sheetName val="집계표"/>
      <sheetName val="실행철강하도"/>
      <sheetName val="내역서2안"/>
      <sheetName val="6호기"/>
      <sheetName val="단가산출"/>
      <sheetName val="소야공정계획표"/>
      <sheetName val="준검 내역서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기둥(원형)"/>
      <sheetName val="과천MAIN"/>
      <sheetName val="터널조도"/>
      <sheetName val="노무비 근거"/>
      <sheetName val="MOTOR"/>
      <sheetName val="효성CB 1P기초"/>
      <sheetName val="EQ-R1"/>
      <sheetName val="노임"/>
      <sheetName val="Chart1"/>
      <sheetName val="단위내역목록"/>
      <sheetName val="단위내역서"/>
      <sheetName val="원가(1)"/>
      <sheetName val="원가(2)"/>
      <sheetName val="공량산출서"/>
      <sheetName val="단가 및 재료비"/>
      <sheetName val="품목"/>
      <sheetName val="인건비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- INFORMATION -"/>
      <sheetName val="2006기계경비산출표"/>
      <sheetName val="입찰안"/>
      <sheetName val="보증수수료산출"/>
      <sheetName val="bid"/>
      <sheetName val="수목데이타 "/>
      <sheetName val="교각1"/>
      <sheetName val="1.수인터널"/>
      <sheetName val="JUCK"/>
      <sheetName val="매립"/>
      <sheetName val="을"/>
      <sheetName val="FILE1"/>
      <sheetName val="기초단가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0.집계"/>
      <sheetName val="DATE"/>
      <sheetName val="일위대가목차"/>
      <sheetName val="날개벽"/>
      <sheetName val="자재단가표"/>
      <sheetName val="교각계산"/>
      <sheetName val="일위대가표 (2)"/>
      <sheetName val="포장복구집계"/>
      <sheetName val="단가대비표"/>
      <sheetName val="점수계산1-2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INPUT"/>
      <sheetName val="하조서"/>
      <sheetName val="기계경비"/>
      <sheetName val="가로등"/>
      <sheetName val="공사비예산서(토목분)"/>
      <sheetName val="변압기 및 발전기 용량"/>
      <sheetName val="설계내역서"/>
      <sheetName val="단가조사"/>
      <sheetName val="본선차로수량집계표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t형"/>
      <sheetName val="2000년1차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ASP포장"/>
      <sheetName val="내역서(전기)"/>
      <sheetName val="단가산출서(기계)"/>
      <sheetName val="에너지동"/>
      <sheetName val="연습"/>
      <sheetName val="Total"/>
      <sheetName val="코드표"/>
      <sheetName val="Sheet1 (2)"/>
      <sheetName val="부하계산서"/>
      <sheetName val="식생블럭단위수량"/>
      <sheetName val="예정(3)"/>
      <sheetName val="동원(3)"/>
      <sheetName val="1.설계기준"/>
      <sheetName val="현황CODE"/>
      <sheetName val="손익현황"/>
      <sheetName val="3차설계"/>
      <sheetName val="주형"/>
      <sheetName val="ABUT수량-A1"/>
      <sheetName val="옹벽"/>
      <sheetName val="밸브설치"/>
      <sheetName val="3.바닥판설계"/>
      <sheetName val="REACTION(USD지진시)"/>
      <sheetName val="안정검토"/>
      <sheetName val="REACTION(USE평시)"/>
      <sheetName val="단면가정"/>
      <sheetName val="부재력정리"/>
      <sheetName val="BLOCK(1)"/>
      <sheetName val="Testing"/>
      <sheetName val="계화배수"/>
      <sheetName val="조명시설"/>
      <sheetName val="D-3503"/>
      <sheetName val="SORCE1"/>
      <sheetName val="가시설단위수량"/>
      <sheetName val="CONCRETE"/>
      <sheetName val="월선수금"/>
      <sheetName val="Macro(전선)"/>
      <sheetName val="IP좌표"/>
      <sheetName val="CAL"/>
      <sheetName val="원형맨홀수량"/>
      <sheetName val="단면치수"/>
      <sheetName val="토공계산서(부체도로)"/>
      <sheetName val="견적서세부내용"/>
      <sheetName val="견적내용입력"/>
      <sheetName val="발신정보"/>
      <sheetName val="보차도경계석"/>
      <sheetName val="집1"/>
      <sheetName val="FRT_O"/>
      <sheetName val="FAB_I"/>
      <sheetName val="sum1 (2)"/>
      <sheetName val="토공(완충)"/>
      <sheetName val="단위수량"/>
      <sheetName val="단가산출집계"/>
      <sheetName val="물량산출근거"/>
      <sheetName val="방음벽 기초 일반수량"/>
      <sheetName val="I.설계조건"/>
      <sheetName val="노원열병합  건축공사기성내역서"/>
      <sheetName val="NEYOK"/>
      <sheetName val="Site Expenses"/>
      <sheetName val="연령현황"/>
      <sheetName val="지장물C"/>
      <sheetName val="General Data"/>
      <sheetName val="단위세대"/>
      <sheetName val="TEL"/>
      <sheetName val="대치판정"/>
      <sheetName val="철거산출근거"/>
      <sheetName val="98지급계획"/>
      <sheetName val="제-노임"/>
      <sheetName val="제직재"/>
      <sheetName val="AIR SHOWER(3인용)"/>
      <sheetName val="부대공Ⅱ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손익분석"/>
      <sheetName val="인건-측정"/>
      <sheetName val="아산추가1220"/>
      <sheetName val="당초"/>
      <sheetName val="3-1.CB"/>
      <sheetName val="unit 4"/>
      <sheetName val="ITB COST"/>
      <sheetName val="수량"/>
      <sheetName val="CTEMCOST"/>
      <sheetName val="본공사"/>
      <sheetName val="가로등부표"/>
      <sheetName val="보합"/>
      <sheetName val="조도계산서 (도서)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우배수"/>
      <sheetName val="맨홀"/>
      <sheetName val="금호"/>
      <sheetName val="49-119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점검총괄"/>
      <sheetName val="일위대가표(유단가)"/>
      <sheetName val="OPGW기별"/>
      <sheetName val="토량산출서"/>
      <sheetName val="금리계산"/>
      <sheetName val="원가계산서"/>
      <sheetName val="20관리비율"/>
      <sheetName val="자재목록"/>
      <sheetName val="부속동"/>
      <sheetName val="단가조사서"/>
      <sheetName val="예산갑지"/>
      <sheetName val="AILC004"/>
      <sheetName val="총괄집계표"/>
      <sheetName val="적용(기계)"/>
      <sheetName val="1차증가원가계산"/>
      <sheetName val="공구원가계산"/>
      <sheetName val="입찰결과(DATA)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Mc1"/>
      <sheetName val="2000,9월 일위"/>
      <sheetName val="CABLE SIZE-3"/>
      <sheetName val="EQUIP-H"/>
      <sheetName val="소요자재"/>
      <sheetName val="노무산출서"/>
      <sheetName val="ETC"/>
      <sheetName val="가감수량"/>
      <sheetName val="맨홀수량산출"/>
      <sheetName val="간접비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상수도토공집계표"/>
      <sheetName val="기계경비시간당손료목록"/>
      <sheetName val="물가자료"/>
      <sheetName val="품의서"/>
      <sheetName val="물가시세"/>
      <sheetName val="SG"/>
      <sheetName val="전신환매도율"/>
      <sheetName val="EACT10"/>
      <sheetName val="건축공사"/>
      <sheetName val="방음벽기초(H=4m)"/>
      <sheetName val="돌망태단위수량"/>
      <sheetName val="말뚝물량"/>
      <sheetName val="스톱로그내역"/>
      <sheetName val="수주현황2월"/>
      <sheetName val="단면 (2)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Macro(차단기)"/>
      <sheetName val="동력부하(도산)"/>
      <sheetName val="우수맨홀공제단위수량"/>
      <sheetName val="JUCKEYK"/>
      <sheetName val="2000전체분"/>
      <sheetName val="일반수량"/>
      <sheetName val="하수급견적대비"/>
      <sheetName val="참조-(1)"/>
      <sheetName val="물량표"/>
      <sheetName val="경비_원본"/>
      <sheetName val="공종별원가계산"/>
      <sheetName val="말고개터널조명전압강하"/>
      <sheetName val="현장관리비 "/>
      <sheetName val="외주"/>
      <sheetName val="통장출금액"/>
      <sheetName val="금액결정"/>
      <sheetName val="기계경비(시간당)"/>
      <sheetName val="램머"/>
      <sheetName val="간접1"/>
      <sheetName val="VA_code"/>
      <sheetName val="DANGA"/>
      <sheetName val="구조물철거타공정이월"/>
      <sheetName val="견적대비"/>
      <sheetName val="BASIC (2)"/>
      <sheetName val="입출재고현황 (2)"/>
      <sheetName val="변경비교-을"/>
      <sheetName val="노무비단가"/>
      <sheetName val="BOX전기내역"/>
      <sheetName val="9-1차이내역"/>
      <sheetName val="설계가"/>
      <sheetName val="할증 "/>
      <sheetName val="조경일람"/>
      <sheetName val="관로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제수변수량"/>
      <sheetName val="공기변수량"/>
      <sheetName val="영업소실적"/>
      <sheetName val="인건비 "/>
      <sheetName val="옹벽수량집계"/>
      <sheetName val="고창터널(고창방향)"/>
      <sheetName val="포장공"/>
      <sheetName val="PO-BOQ"/>
      <sheetName val="일반수량총괄"/>
      <sheetName val="의왕내역"/>
      <sheetName val=" 상부공통집계(총괄)"/>
      <sheetName val="공사비"/>
      <sheetName val="약품설비"/>
      <sheetName val="중기일위대가"/>
      <sheetName val="단위단가"/>
      <sheetName val="CA지입"/>
      <sheetName val="Sheet17"/>
      <sheetName val="U-TYPE(1)"/>
      <sheetName val="실행내역서"/>
      <sheetName val="적용공정"/>
      <sheetName val="L_RPTB02_01"/>
      <sheetName val="1차설계변경내역"/>
      <sheetName val="관람석제출"/>
      <sheetName val="계산근거"/>
      <sheetName val="woo(mac)"/>
      <sheetName val="차도조도계산"/>
      <sheetName val="SE-611"/>
      <sheetName val="방송노임"/>
      <sheetName val="우각부보강"/>
      <sheetName val="설계내역(2001)"/>
      <sheetName val="소업1교"/>
      <sheetName val="변화치수"/>
      <sheetName val="hvac내역서(제어동)"/>
      <sheetName val="공사비집계"/>
      <sheetName val="설산1.나"/>
      <sheetName val="본사S"/>
      <sheetName val="형식별 개략공사비"/>
      <sheetName val="전기"/>
      <sheetName val="TABLE"/>
      <sheetName val="건축원가계산서"/>
      <sheetName val="플랜트 설치"/>
      <sheetName val="001"/>
      <sheetName val="총계"/>
      <sheetName val="BID-도로"/>
      <sheetName val="내력서"/>
      <sheetName val="대창(함평)-창열"/>
      <sheetName val="대창(장성)"/>
      <sheetName val="90.03실행 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기초코드"/>
      <sheetName val="발주설계서(당초)"/>
      <sheetName val="총괄내역서"/>
      <sheetName val="일위대가 집계표"/>
      <sheetName val="9GNG운반"/>
      <sheetName val="횡배수관토공수량"/>
      <sheetName val="수문일1"/>
      <sheetName val="품셈TABLE"/>
      <sheetName val="지급자재"/>
      <sheetName val="제원.설계조건"/>
      <sheetName val="type-F"/>
      <sheetName val="SLAB"/>
      <sheetName val="전체"/>
      <sheetName val="공통(20-91)"/>
      <sheetName val="TYPE-A"/>
      <sheetName val="가공비"/>
      <sheetName val="DATA(BAC)"/>
      <sheetName val="b_balju_cho"/>
      <sheetName val="guard(mac)"/>
      <sheetName val="허용전류-IEC DATA"/>
      <sheetName val="일집"/>
      <sheetName val="일위"/>
      <sheetName val="01_ 원가계산서"/>
      <sheetName val="단가표"/>
      <sheetName val="내역_FILE"/>
      <sheetName val="기초공"/>
      <sheetName val="예산서"/>
      <sheetName val="가설공사내역"/>
      <sheetName val="401"/>
      <sheetName val="노무"/>
      <sheetName val="단가표 "/>
      <sheetName val="FUSE_MCB"/>
      <sheetName val="ATS단가"/>
      <sheetName val="작업내역"/>
      <sheetName val="mcc일위대가"/>
      <sheetName val="골조시행"/>
      <sheetName val="견적내역"/>
      <sheetName val="96수출"/>
      <sheetName val="(2)"/>
      <sheetName val="내역1"/>
      <sheetName val="단중표"/>
      <sheetName val="c_balju"/>
      <sheetName val="건축내역"/>
      <sheetName val="율촌법률사무소2내역"/>
      <sheetName val="지주목시비량산출서"/>
      <sheetName val="가설건물"/>
      <sheetName val="Macro2"/>
      <sheetName val="96보완계획7.12"/>
      <sheetName val="계수시트"/>
      <sheetName val="고분전시관"/>
      <sheetName val="설비"/>
      <sheetName val="검사조서"/>
      <sheetName val="집계(총괄)"/>
      <sheetName val="구성비"/>
      <sheetName val="실적보고"/>
      <sheetName val="표준안전집계"/>
      <sheetName val="표준안전내역"/>
      <sheetName val="내역서(총)"/>
      <sheetName val="PUMP"/>
      <sheetName val="적용환율"/>
      <sheetName val="공통가설"/>
      <sheetName val="견"/>
      <sheetName val="협조전"/>
      <sheetName val="입찰견적보고서"/>
      <sheetName val="공사비 내역 (가)"/>
      <sheetName val="5.정산서"/>
      <sheetName val="연결관산출조서"/>
      <sheetName val="찍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/>
      <sheetData sheetId="598" refreshError="1"/>
      <sheetData sheetId="599" refreshError="1"/>
      <sheetData sheetId="600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 refreshError="1"/>
      <sheetData sheetId="734" refreshError="1"/>
      <sheetData sheetId="735" refreshError="1"/>
      <sheetData sheetId="73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RK"/>
      <sheetName val="단가"/>
      <sheetName val="ITEM"/>
      <sheetName val="DATA"/>
      <sheetName val="Y_WORK"/>
      <sheetName val="Y-WORK"/>
      <sheetName val="Macro(차단기)"/>
      <sheetName val="부대내역"/>
      <sheetName val="ILWI"/>
      <sheetName val="데이타"/>
      <sheetName val="Macro(전선)"/>
      <sheetName val="일위대가목록"/>
      <sheetName val="시설물일위"/>
      <sheetName val="2.건축"/>
      <sheetName val="설비"/>
      <sheetName val="내역"/>
      <sheetName val="PAD TR보호대기초"/>
      <sheetName val="가로등기초"/>
      <sheetName val="HANDHOLE(2)"/>
      <sheetName val="토공"/>
      <sheetName val="계산근거"/>
      <sheetName val="부표총괄"/>
      <sheetName val="정부노임단가"/>
      <sheetName val="지주토목내역서"/>
      <sheetName val="IMP(MAIN)"/>
      <sheetName val="IMP (REACTOR)"/>
      <sheetName val="기둥(원형)"/>
      <sheetName val="공통가설"/>
      <sheetName val="TABLE"/>
      <sheetName val="단가비교표"/>
      <sheetName val="조명율표"/>
      <sheetName val="1.수인터널"/>
      <sheetName val="3BL공동구 수량"/>
      <sheetName val="#REF"/>
      <sheetName val="보도경계블럭"/>
      <sheetName val="목차"/>
      <sheetName val="ilch"/>
      <sheetName val="SORCE1"/>
      <sheetName val="가시설단위수량"/>
      <sheetName val="2F 회의실견적(5_14 일대)"/>
      <sheetName val="간선계산"/>
      <sheetName val="1호인버트수량"/>
      <sheetName val="을"/>
      <sheetName val="노무비"/>
      <sheetName val="입찰안"/>
      <sheetName val="인건-측정"/>
      <sheetName val="노임"/>
      <sheetName val="ITB COST"/>
      <sheetName val="DATA1"/>
      <sheetName val="일위대가목차"/>
      <sheetName val="전선 및 전선관"/>
      <sheetName val="SG"/>
      <sheetName val="LEGEND"/>
      <sheetName val="부하LOAD"/>
      <sheetName val="MOTOR"/>
      <sheetName val="견적대비 견적서"/>
      <sheetName val="포장직선구간"/>
      <sheetName val="원가"/>
      <sheetName val="경산(을)"/>
      <sheetName val="CODE"/>
      <sheetName val="2.단가산출서(총괄)"/>
      <sheetName val="경비2내역"/>
      <sheetName val="단가산출2"/>
      <sheetName val="날개벽(시점좌측)"/>
      <sheetName val="손익분석"/>
      <sheetName val="단면가정"/>
      <sheetName val="공사비집계"/>
      <sheetName val="3CHBDC"/>
      <sheetName val="손익현황(1PJ)"/>
      <sheetName val="VV보온LINK"/>
      <sheetName val="FIT보온LINK"/>
      <sheetName val="CIVIL"/>
      <sheetName val="기계경비(시간당)"/>
      <sheetName val="램머"/>
      <sheetName val="전차선로 물량표"/>
      <sheetName val="갈현동"/>
      <sheetName val="견적서-박차장.xlsm"/>
      <sheetName val="2"/>
      <sheetName val="견적업체"/>
      <sheetName val="BID"/>
      <sheetName val="Sheet1"/>
      <sheetName val="위생기구"/>
      <sheetName val="코드입력"/>
      <sheetName val="내역작성(변경전)"/>
      <sheetName val="9GNG운반"/>
      <sheetName val="KMT물량"/>
      <sheetName val="A"/>
      <sheetName val="전계가"/>
      <sheetName val="품셈1-17"/>
      <sheetName val="AS복구"/>
      <sheetName val="중기터파기"/>
      <sheetName val="변수값"/>
      <sheetName val="중기상차"/>
      <sheetName val="Sheet10"/>
      <sheetName val="Baby일위대가"/>
      <sheetName val="원가계산서"/>
      <sheetName val="배관배선 단가조사"/>
      <sheetName val="일위대가"/>
      <sheetName val="일위대가집계"/>
      <sheetName val="danga"/>
      <sheetName val="노원열병합  건축공사기성내역서"/>
      <sheetName val="실행철강하도"/>
      <sheetName val="전기일위대가"/>
      <sheetName val="수량산출"/>
      <sheetName val="단가조사서"/>
      <sheetName val="대치판정"/>
      <sheetName val="11.자재단가"/>
      <sheetName val="자료"/>
      <sheetName val="단위수량"/>
      <sheetName val="노임단가"/>
      <sheetName val="단가산출"/>
      <sheetName val="자재집계표"/>
      <sheetName val="내역서"/>
      <sheetName val="8.자재단가"/>
      <sheetName val="제수"/>
      <sheetName val="공기"/>
      <sheetName val="제품"/>
      <sheetName val="File_관급"/>
      <sheetName val="공정집계"/>
      <sheetName val="YES-T"/>
      <sheetName val="Sheet4"/>
      <sheetName val="Site Expenses"/>
      <sheetName val="조작대(1연)"/>
      <sheetName val="포장복구집계"/>
      <sheetName val="CAT_5"/>
      <sheetName val="우각부보강"/>
      <sheetName val="허용전류-IEC"/>
      <sheetName val="MCC제원"/>
      <sheetName val="허용전류-IEC DATA"/>
      <sheetName val="노임산출"/>
      <sheetName val="일위대가(계측기설치)"/>
      <sheetName val="노무단가"/>
      <sheetName val="교각1"/>
      <sheetName val="시중노임단가"/>
      <sheetName val="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단면"/>
      <sheetName val="RAHMEN"/>
      <sheetName val="SAP(W.S.D)"/>
      <sheetName val="SAP(U.S.D)"/>
      <sheetName val="seis1"/>
      <sheetName val="SAP(SEISMIC)"/>
      <sheetName val="하중조합"/>
      <sheetName val="단면력"/>
      <sheetName val="사용성검토"/>
      <sheetName val="우각부보강"/>
      <sheetName val="기초지지력검토"/>
      <sheetName val="말뚝하중산정"/>
      <sheetName val="저판설계"/>
      <sheetName val="날개벽"/>
      <sheetName val="WORK"/>
    </sheetNames>
    <sheetDataSet>
      <sheetData sheetId="0"/>
      <sheetData sheetId="1" refreshError="1">
        <row r="7">
          <cell r="AL7">
            <v>1.2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토목원가계산서"/>
      <sheetName val="토목원가"/>
      <sheetName val="집계장"/>
      <sheetName val="설계내역"/>
      <sheetName val="제외공종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P礔CKAGE"/>
      <sheetName val="원가계산서"/>
      <sheetName val="설계내역서"/>
      <sheetName val="제어반공량"/>
      <sheetName val="가격조사"/>
      <sheetName val="제어반견적"/>
      <sheetName val="주요물량"/>
      <sheetName val="일반공사"/>
      <sheetName val="2F 회의실견적(5_14 일대)"/>
      <sheetName val="CONCRETE"/>
      <sheetName val="WORK"/>
      <sheetName val="남양시작동자105노65기1.3화1.2"/>
      <sheetName val="DS-LOAD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대비"/>
      <sheetName val="정부노임단가"/>
      <sheetName val="투찰"/>
      <sheetName val="ITEM"/>
      <sheetName val="지급자재"/>
      <sheetName val="D-3503"/>
      <sheetName val="운반비(전선륐)"/>
      <sheetName val="차액보증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ilch"/>
      <sheetName val="경비"/>
      <sheetName val="공통비"/>
      <sheetName val="A-4"/>
      <sheetName val="결과조달"/>
      <sheetName val="날개벽"/>
      <sheetName val="건축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코드"/>
      <sheetName val="전기일위대가"/>
      <sheetName val="Y-WORK"/>
      <sheetName val="자재단가"/>
      <sheetName val="BLOCK(1)"/>
      <sheetName val="SG"/>
      <sheetName val="인건비"/>
      <sheetName val="내역분기"/>
      <sheetName val="노원열병합  건축공사기성내역서"/>
      <sheetName val="공통가설"/>
      <sheetName val="타공종이기"/>
      <sheetName val="소비자가"/>
      <sheetName val="Sheet1 (2)"/>
      <sheetName val="출근부"/>
      <sheetName val="터널조도"/>
      <sheetName val="수량산출"/>
      <sheetName val="CTEMCOST"/>
      <sheetName val="TEL"/>
      <sheetName val="98지급계획"/>
      <sheetName val="부대내역"/>
      <sheetName val="sw1"/>
      <sheetName val="NOMUBI"/>
      <sheetName val="I.설계조건"/>
      <sheetName val="전차선로 물량표"/>
      <sheetName val="CODE"/>
      <sheetName val="공사비집계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설계예산내역서"/>
      <sheetName val="단위중량"/>
      <sheetName val="금액내역서"/>
      <sheetName val="토공"/>
      <sheetName val="001"/>
      <sheetName val="c_balju"/>
      <sheetName val="토공(완충)"/>
      <sheetName val="L형옹벽(key)"/>
      <sheetName val="연결임시"/>
      <sheetName val="현금"/>
      <sheetName val="집1"/>
      <sheetName val="8.PILE  (돌출)"/>
      <sheetName val="토 적 표"/>
      <sheetName val="토공계산서(부체도로)"/>
      <sheetName val="11.자재단가"/>
      <sheetName val="기초공"/>
      <sheetName val="기둥(원형)"/>
      <sheetName val="한강운반비"/>
      <sheetName val="중기사용료"/>
      <sheetName val="단가조사서"/>
      <sheetName val="견적시담(송포2공구)"/>
      <sheetName val="구조물철거타공정이월"/>
      <sheetName val="TOTAL"/>
      <sheetName val="판"/>
      <sheetName val="환률"/>
      <sheetName val="BQ"/>
      <sheetName val="DATE"/>
      <sheetName val="K1자재(3차등)"/>
      <sheetName val="중기일위대가"/>
      <sheetName val="관람석제출"/>
      <sheetName val="#REF"/>
      <sheetName val="내역서(총)"/>
      <sheetName val="횡배위치"/>
      <sheetName val="설계조건"/>
      <sheetName val="안정계산"/>
      <sheetName val="단면검토"/>
      <sheetName val="ABUT수량-A1"/>
      <sheetName val="백호우계수"/>
      <sheetName val="6호기"/>
      <sheetName val="맨홀수량집계"/>
      <sheetName val="BID"/>
      <sheetName val="건축"/>
      <sheetName val="간선계산"/>
      <sheetName val="수량집계"/>
      <sheetName val="총괄집계표"/>
      <sheetName val="단가"/>
      <sheetName val="시설물일위"/>
      <sheetName val="BJJIN"/>
      <sheetName val="NEWDRAW"/>
      <sheetName val="March"/>
      <sheetName val="기계내역"/>
      <sheetName val="공통부대비"/>
      <sheetName val="공사개요"/>
      <sheetName val="화재 탐지 설비"/>
      <sheetName val="조경"/>
      <sheetName val="정렬"/>
      <sheetName val="danga"/>
      <sheetName val="수목단가"/>
      <sheetName val="시설수량표"/>
      <sheetName val="식재수량표"/>
      <sheetName val="일위목록"/>
      <sheetName val="보합"/>
      <sheetName val="현장지지물물량"/>
      <sheetName val="총계"/>
      <sheetName val="내역서 "/>
      <sheetName val="준검 내역서"/>
      <sheetName val="산거각호표"/>
      <sheetName val="노무비"/>
      <sheetName val="B"/>
      <sheetName val="몰탈재료산출"/>
      <sheetName val="최초침전지집계표"/>
      <sheetName val="3BL공동구 수량"/>
      <sheetName val="JUCK"/>
      <sheetName val="fitting"/>
      <sheetName val="겉장"/>
      <sheetName val="기성검사원"/>
      <sheetName val="원가"/>
      <sheetName val="토목"/>
      <sheetName val="Site Expenses"/>
      <sheetName val="토목주소"/>
      <sheetName val="프랜트면허"/>
      <sheetName val="FACTOR"/>
      <sheetName val="Sheet4"/>
      <sheetName val="손익분석"/>
      <sheetName val="총집계표"/>
      <sheetName val="DATA(BAC)"/>
      <sheetName val="조도계산서 (도서)"/>
      <sheetName val="일위대가목차"/>
      <sheetName val="신공"/>
      <sheetName val="7.1유효폭"/>
      <sheetName val="실행내역"/>
      <sheetName val="교각계산"/>
      <sheetName val="가공비"/>
      <sheetName val="교각1"/>
      <sheetName val="토공총괄집계"/>
      <sheetName val="설변물량"/>
      <sheetName val="소업1교"/>
      <sheetName val="점수계산1-2"/>
      <sheetName val="32.銅기기초"/>
      <sheetName val="말뚝물량"/>
      <sheetName val="노임"/>
      <sheetName val="hvac(제어동)"/>
      <sheetName val="자재집계"/>
      <sheetName val="을"/>
      <sheetName val="난방열교"/>
      <sheetName val="급탕열교"/>
      <sheetName val="31.고"/>
      <sheetName val="단면 (2)"/>
      <sheetName val="STORAGE"/>
      <sheetName val="2000년1차"/>
      <sheetName val="2000전체분"/>
      <sheetName val="단중표"/>
      <sheetName val="#230,#235"/>
      <sheetName val="Customer Databas"/>
      <sheetName val="골조시행"/>
      <sheetName val="단면가정"/>
      <sheetName val="(2)"/>
      <sheetName val="여흥"/>
      <sheetName val="기계실"/>
      <sheetName val="Explanation for Page 17"/>
      <sheetName val="UNIT"/>
      <sheetName val="TYPE-B 평균H"/>
      <sheetName val="경비2내역"/>
      <sheetName val="회사99"/>
      <sheetName val="eq_data"/>
      <sheetName val="설계예산서"/>
      <sheetName val="Dae_Jiju"/>
      <sheetName val="Sikje_ingun"/>
      <sheetName val="TREE_D"/>
      <sheetName val="입찰"/>
      <sheetName val="현경"/>
      <sheetName val="수량산출서"/>
      <sheetName val="2.대외공문"/>
      <sheetName val="부대대비"/>
      <sheetName val="냉연집계"/>
      <sheetName val="TABLE"/>
      <sheetName val="계산근거"/>
      <sheetName val="unit 4"/>
      <sheetName val="예산서"/>
      <sheetName val="입력DATA"/>
      <sheetName val="예산변경사항"/>
      <sheetName val="일위대가표"/>
      <sheetName val="견적서"/>
      <sheetName val="2.예산냴역검토서"/>
      <sheetName val="토목내역"/>
      <sheetName val="총투자비산정"/>
      <sheetName val="ROE(FI)"/>
      <sheetName val="Sens&amp;Anal"/>
      <sheetName val="EUPDAT2"/>
      <sheetName val="터파기및재료"/>
      <sheetName val="dtxl"/>
      <sheetName val="한전고리-을"/>
      <sheetName val="FRP배관단가(만수)"/>
      <sheetName val="만수배관단가"/>
      <sheetName val="년"/>
      <sheetName val="35_x000e_장주신설"/>
      <sheetName val="금액집계"/>
      <sheetName val="산업개발안내서"/>
      <sheetName val="귀래 설계 공내역서"/>
      <sheetName val="대비표"/>
      <sheetName val="내역1"/>
      <sheetName val="일위대가목록"/>
      <sheetName val="단가대비표"/>
      <sheetName val="Sheet5"/>
      <sheetName val="바닥판"/>
      <sheetName val="06-BATCH "/>
      <sheetName val="dg"/>
      <sheetName val="기계경비"/>
      <sheetName val="9GNG운반"/>
      <sheetName val="사용성검토"/>
      <sheetName val="woo(mac)"/>
      <sheetName val="내역총괄표"/>
      <sheetName val="IMP(MAIN)"/>
      <sheetName val="IMP (REACTOR)"/>
      <sheetName val="품목"/>
      <sheetName val="방송노임"/>
      <sheetName val="일위단가"/>
      <sheetName val="장비집계"/>
      <sheetName val="C &amp; G RHS"/>
      <sheetName val="8.자재단가"/>
      <sheetName val="비대칭계수"/>
      <sheetName val="실행예산"/>
      <sheetName val="총괄내역서"/>
      <sheetName val="조건표"/>
      <sheetName val="일위대가 (목록)"/>
      <sheetName val="실시설계"/>
      <sheetName val="Sheet2"/>
      <sheetName val="GIS재"/>
      <sheetName val="MTR재(한기)"/>
      <sheetName val="GIS.Ry재"/>
      <sheetName val="원형맨홀수량"/>
      <sheetName val="전신환매도율"/>
      <sheetName val="실행철강하도"/>
      <sheetName val="현장"/>
      <sheetName val="플랜트 설치"/>
      <sheetName val="설계명세서(선로)"/>
      <sheetName val="자재단가표"/>
      <sheetName val="철거수량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1.수인터널"/>
      <sheetName val="단면(RW1)"/>
      <sheetName val="진주방향"/>
      <sheetName val="품질 및 특성 보정계수"/>
      <sheetName val="Model"/>
      <sheetName val="Ⅱ1-0타"/>
      <sheetName val="전체총괄표"/>
      <sheetName val="요소별"/>
      <sheetName val="전기요금"/>
      <sheetName val="도급대비"/>
      <sheetName val="조건"/>
      <sheetName val="한전위탁공사비2"/>
      <sheetName val="공틀공사"/>
      <sheetName val="직노"/>
      <sheetName val="CALCULATION"/>
      <sheetName val="DESIGN_CRETERIA"/>
      <sheetName val="Base_Data"/>
      <sheetName val="자료"/>
      <sheetName val="TYPE1"/>
      <sheetName val="45,46"/>
      <sheetName val="전동기 SPEC"/>
      <sheetName val="장문교(대전)"/>
      <sheetName val="건축(충일분)"/>
      <sheetName val="관리비"/>
      <sheetName val="공종별 집계"/>
      <sheetName val="단위세대"/>
      <sheetName val="U-TYPE(1)"/>
      <sheetName val="변화치수"/>
      <sheetName val="공사설명서"/>
      <sheetName val="전기일위목록"/>
      <sheetName val="초"/>
      <sheetName val="SE-611"/>
      <sheetName val="오산갈곳"/>
      <sheetName val="5공철탑검토표"/>
      <sheetName val="4공철탑검토"/>
      <sheetName val="구왤집계표"/>
      <sheetName val="Ⅴ-2.공종별내역"/>
      <sheetName val="부대공집계표"/>
      <sheetName val="Macro1"/>
      <sheetName val="CS2"/>
      <sheetName val="아파트건축"/>
      <sheetName val="1을"/>
      <sheetName val="하수급견적대비"/>
      <sheetName val="연수동"/>
      <sheetName val="LOPCALC"/>
      <sheetName val="물량산출근거"/>
      <sheetName val="제경비"/>
      <sheetName val="P.M 별"/>
      <sheetName val="계화배수"/>
      <sheetName val="표지 (2)"/>
      <sheetName val="별표"/>
      <sheetName val="개요"/>
      <sheetName val="산근"/>
      <sheetName val="검색"/>
      <sheetName val="단가조사표"/>
      <sheetName val="Despacho (c.civil)"/>
      <sheetName val="BOQ-Summary_Form A2"/>
      <sheetName val="DIAPHRAGM"/>
      <sheetName val="관거공사비"/>
      <sheetName val="118.세금과공과"/>
      <sheetName val="명세서"/>
      <sheetName val="을지"/>
      <sheetName val="Indirect Cost"/>
      <sheetName val="현장관리비집계표"/>
      <sheetName val="코드표"/>
      <sheetName val="단면치수"/>
      <sheetName val="J直材4"/>
      <sheetName val="예산M12A"/>
      <sheetName val="견적조건"/>
      <sheetName val="공종분류"/>
      <sheetName val="봉방동근생"/>
      <sheetName val="장비당단가 (1)"/>
      <sheetName val="대비2"/>
      <sheetName val="동원인원산출"/>
      <sheetName val="단가산출2"/>
      <sheetName val="단가조정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토사(PE)"/>
      <sheetName val="실행내역서"/>
      <sheetName val="골재집계"/>
      <sheetName val="구리토평1전기"/>
      <sheetName val="200"/>
      <sheetName val="COST"/>
      <sheetName val="5. COST SCHEDULE PER EXPENSE"/>
      <sheetName val="Page 1A - Proposal Strategy "/>
      <sheetName val="작성"/>
      <sheetName val="보도경계블럭"/>
      <sheetName val="말뚝지지력산정"/>
      <sheetName val="건물현황"/>
      <sheetName val="재무가정"/>
      <sheetName val="EP0618"/>
      <sheetName val="단위수량"/>
      <sheetName val="표지1"/>
      <sheetName val="DS-최종"/>
      <sheetName val="예산내역서"/>
      <sheetName val="입찰안"/>
      <sheetName val="sum1 (2)"/>
      <sheetName val="major"/>
      <sheetName val="백암비스타내역"/>
      <sheetName val="현대물량"/>
      <sheetName val="CIVIL"/>
      <sheetName val="SLAB"/>
      <sheetName val="재료집계"/>
      <sheetName val="일"/>
      <sheetName val="월선수금"/>
      <sheetName val="일위대가(가설)"/>
      <sheetName val="단가조사"/>
      <sheetName val="건축원가계산서"/>
      <sheetName val="단가표 "/>
      <sheetName val="Breakdown"/>
      <sheetName val="물량표"/>
      <sheetName val="내역전기"/>
      <sheetName val="조도"/>
      <sheetName val="96수출"/>
      <sheetName val="Proposal"/>
      <sheetName val="설산1.나"/>
      <sheetName val="본사S"/>
      <sheetName val="보차도경계석"/>
      <sheetName val="통합"/>
      <sheetName val="전기"/>
      <sheetName val="설계서"/>
      <sheetName val="일위대가(계측기설치)"/>
      <sheetName val="Budget 2005(DW)"/>
      <sheetName val="ins"/>
      <sheetName val="Qheet3"/>
      <sheetName val="교통대책내역"/>
      <sheetName val="FILE1"/>
      <sheetName val="설계명세서"/>
      <sheetName val="ATS단가"/>
      <sheetName val="가설건물"/>
      <sheetName val="IP좌표"/>
      <sheetName val="입적표"/>
      <sheetName val="심사계산"/>
      <sheetName val="심사물량"/>
      <sheetName val="단가비교표_공통1"/>
      <sheetName val="세목별"/>
      <sheetName val="Main"/>
      <sheetName val="원가계산서(남측)"/>
      <sheetName val="부재리스트"/>
      <sheetName val="투찰내역"/>
      <sheetName val="부재력정리"/>
      <sheetName val="재집"/>
      <sheetName val="직재"/>
      <sheetName val="설계내역(2001)"/>
      <sheetName val="20관리비율"/>
      <sheetName val="내역표지"/>
      <sheetName val="물가"/>
      <sheetName val="수량산출근거"/>
      <sheetName val="양식"/>
      <sheetName val="CABLE_SIZE_CALCULATION_SHEET"/>
      <sheetName val="IMPEADENCE_MAP_"/>
      <sheetName val="IMPEADENCE_"/>
      <sheetName val="입찰참가보고_(2)"/>
      <sheetName val="공정현황보고(3_20)_(2)"/>
      <sheetName val="추진공정(법인)3_20"/>
      <sheetName val="공정현황보고(3_27)_(2)"/>
      <sheetName val="추진공정(법인)3_27"/>
      <sheetName val="공정현황보고(4_2)"/>
      <sheetName val="1_공사집행계획서"/>
      <sheetName val="2_예산내역검토서"/>
      <sheetName val="3_실행원가내역서"/>
      <sheetName val="4_실행예산단가산출서(단가)"/>
      <sheetName val="4_실행예산단가산출서(금액)"/>
      <sheetName val="5_현장관리비"/>
      <sheetName val="6_공사예정공정표"/>
      <sheetName val="7_인원동원현황"/>
      <sheetName val="8_장비투입현황"/>
      <sheetName val="9_문제점_및_대책"/>
      <sheetName val="10_설계변경_및_추가공사"/>
      <sheetName val="1_철주신설"/>
      <sheetName val="2_철주신설"/>
      <sheetName val="3_철주신설"/>
      <sheetName val="4_비임신설"/>
      <sheetName val="5_기기가대"/>
      <sheetName val="6_철주기초"/>
      <sheetName val="7_기기기초"/>
      <sheetName val="8_기기기초"/>
      <sheetName val="9_기기기초"/>
      <sheetName val="10_단권변압기"/>
      <sheetName val="11_가스절연"/>
      <sheetName val="12_전자식제어반"/>
      <sheetName val="13_고장점표정반"/>
      <sheetName val="14_GP"/>
      <sheetName val="국공유지및사유지"/>
      <sheetName val="COVER"/>
      <sheetName val="총누계"/>
      <sheetName val="효성CB 1P기초"/>
      <sheetName val="공통"/>
      <sheetName val="전압강하계산"/>
      <sheetName val="투자효율분석"/>
      <sheetName val="부하계산서"/>
      <sheetName val="남ꌀ전JC"/>
      <sheetName val="배수관공"/>
      <sheetName val="D040416"/>
      <sheetName val="1.설계조건"/>
      <sheetName val="착공내역"/>
      <sheetName val="BSD (2)"/>
      <sheetName val="연습"/>
      <sheetName val="본부소개"/>
      <sheetName val="요율"/>
      <sheetName val="배수공토공"/>
      <sheetName val="아파트1"/>
      <sheetName val="타워기초"/>
      <sheetName val="1.우편집중내역서"/>
      <sheetName val="품셈(기초)"/>
      <sheetName val="가시설수량"/>
      <sheetName val="일반맨홀수량집계"/>
      <sheetName val="RAHMEN"/>
      <sheetName val="전기단가조사서"/>
      <sheetName val="날개벽(시점좌측)"/>
      <sheetName val="변경내역"/>
      <sheetName val="VXXX"/>
      <sheetName val="쵽괄표"/>
      <sheetName val="쵽물량표"/>
      <sheetName val="정산민량표"/>
      <sheetName val="4.실행예산단가삼출서(단갌)"/>
      <sheetName val="4.실행예산단가삼출서(금액)"/>
      <sheetName val="5.현잣관리비"/>
      <sheetName val="토&amp;흙"/>
      <sheetName val="BQ-Offsite"/>
      <sheetName val="PipWT"/>
      <sheetName val="갑지(추정)"/>
      <sheetName val="원본"/>
      <sheetName val="FAB별"/>
      <sheetName val="기계경비(시간당)"/>
      <sheetName val="안정검토"/>
      <sheetName val="비교표"/>
      <sheetName val="대림경상68억"/>
      <sheetName val="s"/>
      <sheetName val="기초견적가"/>
      <sheetName val="MW-S"/>
      <sheetName val="NYS"/>
      <sheetName val="MW-BM"/>
      <sheetName val="가시설(TYPE-A)"/>
      <sheetName val="1-1평균터파기고(1)"/>
      <sheetName val="내역(전체)"/>
      <sheetName val="배"/>
      <sheetName val="Data&amp;Result"/>
      <sheetName val="dt0301"/>
      <sheetName val="dtt0301"/>
      <sheetName val="일용노임단가"/>
      <sheetName val="L형옹벽"/>
      <sheetName val="정산입력"/>
      <sheetName val="별첨1"/>
      <sheetName val="CAPVC"/>
      <sheetName val="토공 토적표"/>
      <sheetName val="6공구전체"/>
      <sheetName val="1NYS(당)"/>
      <sheetName val="방음벽 기초 일반수량"/>
      <sheetName val="SORCE1"/>
      <sheetName val="가시설단위수량"/>
      <sheetName val="3련 BOX"/>
      <sheetName val="하조서"/>
      <sheetName val="현장관리비내역서"/>
      <sheetName val="기타 정보통신공사"/>
      <sheetName val="표지판현황"/>
      <sheetName val="1호맨홀토공"/>
      <sheetName val="순공사비총괄"/>
      <sheetName val="INPUT"/>
      <sheetName val="갑지1"/>
      <sheetName val="b_balju_cho"/>
      <sheetName val="설변내역1"/>
      <sheetName val="가설공사내역"/>
      <sheetName val="3.건축(현장안)"/>
      <sheetName val="구의33고"/>
      <sheetName val="당초수량"/>
      <sheetName val="구조물공"/>
      <sheetName val="가격조사서"/>
      <sheetName val="참고"/>
      <sheetName val="B767"/>
      <sheetName val="2002년요약"/>
      <sheetName val="자판실행"/>
      <sheetName val="99.6"/>
      <sheetName val="단가(1)"/>
      <sheetName val="3.현장배치"/>
      <sheetName val="남양내역"/>
      <sheetName val="견적정보"/>
      <sheetName val="공사내역"/>
      <sheetName val="포장공"/>
      <sheetName val="배수공1"/>
      <sheetName val="원가집계"/>
      <sheetName val="공통가설공사"/>
      <sheetName val="EQUIPMENT -2"/>
      <sheetName val="KP1590_E"/>
      <sheetName val="Condition"/>
      <sheetName val="부하LOAD"/>
      <sheetName val="부대"/>
      <sheetName val="RING WALL"/>
      <sheetName val="기계"/>
      <sheetName val="I一般比"/>
      <sheetName val="Coeffiecient"/>
      <sheetName val="사진"/>
      <sheetName val="FLANGE"/>
      <sheetName val="VALVE"/>
      <sheetName val="Studiþ"/>
      <sheetName val="부대공Ⅱ"/>
      <sheetName val="기타공"/>
      <sheetName val="배수집계"/>
      <sheetName val="3.하중산정4.지지력"/>
      <sheetName val="CAL"/>
      <sheetName val="시행예산"/>
      <sheetName val="대우단가(풍산)"/>
      <sheetName val="도장수량"/>
      <sheetName val="예산M5A"/>
      <sheetName val="포장복구집계"/>
      <sheetName val="공사기본내용입력"/>
      <sheetName val="산๿"/>
      <sheetName val="재료缀ᨎ"/>
      <sheetName val="품질 및 缀ᨎ԰_x0000_缀_x0000__x0000_"/>
      <sheetName val="명헾】"/>
      <sheetName val="BQ(실행)"/>
      <sheetName val="15_전철용RTU"/>
      <sheetName val="16_R-C_BANK"/>
      <sheetName val="17_모선배선"/>
      <sheetName val="18_제어및전력케이블"/>
      <sheetName val="19_핏트"/>
      <sheetName val="20_배수로"/>
      <sheetName val="21_스틸그레이팅"/>
      <sheetName val="22_접지장치"/>
      <sheetName val="23_옥외전선관"/>
      <sheetName val="24_옥외외등"/>
      <sheetName val="25_무인화설비"/>
      <sheetName val="26_콘크리트포장"/>
      <sheetName val="27_자갈부설"/>
      <sheetName val="28_휀스"/>
      <sheetName val="29_소내용TR"/>
      <sheetName val="30_고배용VCB"/>
      <sheetName val="31_고배용RTU"/>
      <sheetName val="32_기기기초"/>
      <sheetName val="33_지중케이블"/>
      <sheetName val="34_전력용관로"/>
      <sheetName val="35_장주신설"/>
      <sheetName val="36_맨홀"/>
      <sheetName val="37_운반비"/>
      <sheetName val="복구량산정_및_전용회선_사용"/>
      <sheetName val="-15.0"/>
      <sheetName val="BOM-Form A.1.III"/>
      <sheetName val="L_RPTA05_목록"/>
      <sheetName val="기준자료"/>
      <sheetName val="DESIGN CRETERIA"/>
      <sheetName val="토류판설치(t=60)"/>
      <sheetName val="사급자재"/>
      <sheetName val="기성내역서표지"/>
      <sheetName val="항목별내԰_x0000_"/>
      <sheetName val="SUB일위대가"/>
      <sheetName val="견적을지"/>
      <sheetName val="적용 기준(환율)-1"/>
      <sheetName val="적용 기준(환율)"/>
      <sheetName val="자재단가 "/>
      <sheetName val="단가산출3"/>
      <sheetName val="단가산출_목록"/>
      <sheetName val="6동"/>
      <sheetName val="합계"/>
      <sheetName val="건축공사"/>
      <sheetName val="내역서(기성청구)"/>
      <sheetName val="적현로"/>
      <sheetName val="현장경비"/>
      <sheetName val="차수"/>
      <sheetName val="FLA"/>
      <sheetName val="토공,기초"/>
      <sheetName val="대전21토목내역서"/>
      <sheetName val="6PILE  (돌출)"/>
      <sheetName val="T진도"/>
      <sheetName val="4.말뚝설계"/>
      <sheetName val="DS_3Q"/>
      <sheetName val="Parts 1 Feb 2004"/>
      <sheetName val="studio"/>
      <sheetName val="세부내역서(전기)"/>
      <sheetName val="list price"/>
      <sheetName val="토공(우물통,기타) "/>
      <sheetName val="전동기 SP԰_x0000_"/>
      <sheetName val="도급및 실행내역"/>
      <sheetName val="환율"/>
      <sheetName val="8&amp;장비투입현황"/>
      <sheetName val="ꕬ완터널조명(할증제외)"/>
      <sheetName val="굤완터널소화기(할증)"/>
      <sheetName val="일밐공사"/>
      <sheetName val="IMPEADENC_x0000__x0000_"/>
      <sheetName val=""/>
      <sheetName val="XL4Poppy"/>
      <sheetName val="제잡비계산"/>
      <sheetName val="부대공"/>
      <sheetName val="방호벽"/>
      <sheetName val="교통표지"/>
      <sheetName val="낙석방지책"/>
      <sheetName val="원형䀀ኀ㠀ኃ"/>
      <sheetName val="원형︀ᇕ԰_x0000_"/>
      <sheetName val="전동기 SP︀ᇕ"/>
      <sheetName val="적聀_x0012_"/>
      <sheetName val="1호맨홀가감수량"/>
      <sheetName val="1호맨홀수량산출"/>
      <sheetName val="월선︀ᇕ"/>
      <sheetName val="신우"/>
      <sheetName val="소요자재명세서"/>
      <sheetName val="노무비명세서"/>
      <sheetName val="단가_x0005__x0000_"/>
      <sheetName val="설비내역서"/>
      <sheetName val="건축내역서"/>
      <sheetName val="전기내역서"/>
      <sheetName val="BASIC (2)"/>
      <sheetName val="을 2"/>
      <sheetName val="CC16-내역서"/>
      <sheetName val="산출"/>
      <sheetName val="기본자료"/>
      <sheetName val="송중자재"/>
      <sheetName val="공구손료_산출내역"/>
      <sheetName val="11_자재단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F_회의실견적(5_14_일대)"/>
      <sheetName val="남양시작동자105노65기1_3화1_2"/>
      <sheetName val="_견적서"/>
      <sheetName val="31_고RTU"/>
      <sheetName val="노원열병합__건축공사기성내역서"/>
      <sheetName val="Sheet1_(2)"/>
      <sheetName val="신규단가-00_11_30"/>
      <sheetName val="I_설계조건"/>
      <sheetName val="전차선로_물량표"/>
      <sheetName val="증감대비"/>
      <sheetName val="Manual Valve List"/>
      <sheetName val="작성방법"/>
      <sheetName val="2선재"/>
      <sheetName val="8.자재단가비교표"/>
      <sheetName val="5.수량집계"/>
      <sheetName val="3.일위대가표"/>
      <sheetName val="언어보정"/>
      <sheetName val="품질보정"/>
      <sheetName val="CRUDE RE-bar"/>
      <sheetName val="기본DATA"/>
      <sheetName val="TB-내역서"/>
      <sheetName val="COPING"/>
      <sheetName val="단가조건(02년)"/>
      <sheetName val="B토목"/>
      <sheetName val="배수공"/>
      <sheetName val="암거"/>
      <sheetName val="입력1"/>
      <sheetName val="품의서"/>
      <sheetName val="98수금사업"/>
      <sheetName val="인사자료총집계"/>
      <sheetName val="건설성적"/>
      <sheetName val="31.고_x005f_x0000_RTU"/>
      <sheetName val="Data Vol"/>
      <sheetName val="type-F"/>
      <sheetName val="NEYOK"/>
      <sheetName val="N賃率-職"/>
      <sheetName val="물량"/>
      <sheetName val="맨홀토공수량"/>
      <sheetName val="총괄-1"/>
      <sheetName val="직공비"/>
      <sheetName val="공사비명세서"/>
      <sheetName val="코헾⿾"/>
      <sheetName val="00내역서"/>
      <sheetName val="Galaxy 소비자가격표"/>
      <sheetName val="BOQ건축"/>
      <sheetName val="DNW"/>
      <sheetName val="입출재고현황 (2)"/>
      <sheetName val="99총공사내역서"/>
      <sheetName val="견적"/>
      <sheetName val="산출내역서집계표"/>
      <sheetName val="날개벽(좌,우=45도,75도)"/>
      <sheetName val="123"/>
      <sheetName val="토공사"/>
      <sheetName val="신천교(음성)"/>
      <sheetName val="실행내역서 "/>
      <sheetName val="TCA"/>
      <sheetName val="dg-VTu"/>
      <sheetName val="APT내역"/>
      <sheetName val="부대시설"/>
      <sheetName val="저"/>
      <sheetName val="단가 및 재료비"/>
      <sheetName val="파일의이용"/>
      <sheetName val="각종장비전압강하계산"/>
      <sheetName val="B부대공"/>
      <sheetName val="재해-호표"/>
      <sheetName val="전선 및 전선관"/>
      <sheetName val="소요자재"/>
      <sheetName val="05년5월"/>
      <sheetName val="자재㔰቎԰"/>
      <sheetName val="계화㔀቎"/>
      <sheetName val="자재㗇቎԰"/>
      <sheetName val="자재㗈቎԰"/>
      <sheetName val="자재㔀቎԰"/>
      <sheetName val="자재㕑቎԰"/>
      <sheetName val="종합"/>
      <sheetName val="45,4H"/>
      <sheetName val="96보완계획7.12"/>
      <sheetName val="우각부보강"/>
      <sheetName val="보집계표"/>
      <sheetName val="공사원가_x0005__x0000_"/>
      <sheetName val="총공사비"/>
      <sheetName val="세부내역"/>
      <sheetName val="현장별계약현황('98.10.31)"/>
      <sheetName val="맨홀수량"/>
      <sheetName val="쵽괄墌"/>
      <sheetName val="부대공헾】_x0005_"/>
      <sheetName val="계획세헾"/>
      <sheetName val="품셈TABLE"/>
      <sheetName val="MAT"/>
      <sheetName val="단가표"/>
      <sheetName val="재료"/>
      <sheetName val="1.취수장"/>
      <sheetName val="신축수량"/>
      <sheetName val="계렀቟԰"/>
      <sheetName val="건축마감(E)"/>
      <sheetName val="BOX"/>
      <sheetName val="항목별내역헾"/>
      <sheetName val="말뚝지ᘀ᨜԰_x0000_"/>
      <sheetName val="Ⅴ-2.공ᛇ᨜԰_x0000_"/>
      <sheetName val="오산갈醜"/>
      <sheetName val="말뚝지怀፵∀ᩃ"/>
      <sheetName val="부대_x0005__x0000_"/>
      <sheetName val="견적_x0005__x0000_"/>
      <sheetName val="조명시설"/>
      <sheetName val="말뚝지怀፵ን"/>
      <sheetName val="2공구산출내역"/>
      <sheetName val="일반전기"/>
      <sheetName val="성토도수로현황"/>
      <sheetName val="plan&amp;section of foundation"/>
      <sheetName val="design criteria"/>
      <sheetName val="Sitec120"/>
      <sheetName val="안က_x0000_瀀"/>
      <sheetName val="안/_x0000_ "/>
      <sheetName val="2001예정공정표 "/>
      <sheetName val="일반부하"/>
      <sheetName val="전체"/>
      <sheetName val="AP1"/>
      <sheetName val="실행철헾】_x0005_"/>
      <sheetName val="PRO_DCI"/>
      <sheetName val="INST_DCI"/>
      <sheetName val="HVAC_DCI"/>
      <sheetName val="PIPE_DCI"/>
      <sheetName val="공사비 내역 (가)"/>
      <sheetName val="장비"/>
      <sheetName val="계획세_x0005_"/>
      <sheetName val="계획세喀"/>
      <sheetName val="경비_원본"/>
      <sheetName val="개ᰀ"/>
      <sheetName val="부하(성남)"/>
      <sheetName val="내역(자100%,노100%)기아화성UD동"/>
      <sheetName val="1.설계설명서"/>
      <sheetName val="을 1"/>
      <sheetName val="자재단䈀Ὢ"/>
      <sheetName val="#4DUCT SUPPORT 체크LIST"/>
      <sheetName val="편입토지조서"/>
      <sheetName val="공사비총괄표"/>
      <sheetName val="단가조๿"/>
      <sheetName val="1-1"/>
      <sheetName val="가감수량"/>
      <sheetName val="맨홀수량산출"/>
      <sheetName val="내역(원안-대안)"/>
      <sheetName val="working load at the btm ft."/>
      <sheetName val="토사԰_x0000_缀_x0000_"/>
      <sheetName val="비대缀ᨎ԰"/>
      <sheetName val="산尜"/>
      <sheetName val="오산︀폕"/>
      <sheetName val="stability check"/>
      <sheetName val="design load"/>
      <sheetName val="CAT_5"/>
      <sheetName val="J直材_x0005_"/>
      <sheetName val=" ԰_x0000_缀"/>
      <sheetName val="슬래브(유곡)"/>
      <sheetName val="전기簀፰쐀፰"/>
      <sheetName val="D01"/>
      <sheetName val="자료(통합)"/>
      <sheetName val="대상공사(조달청)"/>
      <sheetName val="Mp-team 1"/>
      <sheetName val="SUMMARY"/>
      <sheetName val="PAINT"/>
      <sheetName val="콘크리트타설집계표"/>
      <sheetName val="일반맨홀수량집계(A-7 LINE)"/>
      <sheetName val="물량산〒_x0005_"/>
      <sheetName val="부紀ዱ԰"/>
      <sheetName val="물︀"/>
      <sheetName val="Testing"/>
      <sheetName val="GL연결용"/>
      <sheetName val="비교缀"/>
      <sheetName val="화산경계"/>
      <sheetName val="을부담_x0000__x0000_頀"/>
      <sheetName val="지장물C"/>
      <sheetName val="견적서-을지"/>
      <sheetName val="MRS세부"/>
      <sheetName val="노임변동률"/>
      <sheetName val="Sheet17"/>
      <sheetName val="채권(하반기)"/>
      <sheetName val="sheets"/>
      <sheetName val="CONTENTS"/>
      <sheetName val="PILE길이산출(DRA)"/>
      <sheetName val="기자재비"/>
      <sheetName val="시공측량-을"/>
      <sheetName val="Ⅴ-2.︀ᇕ԰_x0000_缀"/>
      <sheetName val="대로근거"/>
      <sheetName val="1.설계기준"/>
      <sheetName val="guard(mac)"/>
      <sheetName val="말뚝지ᴀᨈ԰_x0000_"/>
      <sheetName val="지계"/>
      <sheetName val="기본입력"/>
      <sheetName val="안ﺬ_xd9d5_ԯ"/>
      <sheetName val="안⢬㢂氀"/>
      <sheetName val="MCC제원"/>
      <sheetName val="IW-LIST"/>
      <sheetName val="98수문일위"/>
      <sheetName val="오산갈墨"/>
      <sheetName val="코드蚘"/>
      <sheetName val="표지頀ᎆ뤀ᨇ"/>
      <sheetName val="내역頀ᎆ뤀"/>
      <sheetName val="내역︀ᇕ԰"/>
      <sheetName val="계화徸〒"/>
      <sheetName val="KP1590__x0005_"/>
      <sheetName val="4_실행예산단가산출서(단壅Ꮕ"/>
      <sheetName val="JOINT1"/>
      <sheetName val="40총괄"/>
      <sheetName val="40집계"/>
      <sheetName val="봉방동근︀"/>
      <sheetName val="중연"/>
      <sheetName val="견적내용입력"/>
      <sheetName val="발신정보"/>
      <sheetName val="기초"/>
      <sheetName val="가설_x0005__x0000_"/>
      <sheetName val="보԰_x0000_缀"/>
      <sheetName val="보ᰀ፜搀"/>
      <sheetName val="말뚝지지0_x0000_怀"/>
      <sheetName val="물량산출근䡲"/>
      <sheetName val="Baby일위대가"/>
      <sheetName val="GI_x0010__x0000_"/>
      <sheetName val="1"/>
      <sheetName val="Facility Information"/>
      <sheetName val="General"/>
      <sheetName val="Instructions"/>
      <sheetName val="People"/>
      <sheetName val="Quality"/>
      <sheetName val="Risk"/>
      <sheetName val="Training"/>
      <sheetName val="Calcs"/>
      <sheetName val="공정코드"/>
      <sheetName val="POL6차-PIPING"/>
      <sheetName val="예산M︀ᇕ԰"/>
      <sheetName val="ASEM내역"/>
      <sheetName val="데리네이타현황"/>
      <sheetName val="96수︀"/>
      <sheetName val="토사(᐀ባ切"/>
      <sheetName val="토사(ꃈፐ"/>
      <sheetName val="JUCKEYK"/>
      <sheetName val="총괄내역԰"/>
      <sheetName val="J直԰_x0000_"/>
      <sheetName val="1_철주신_x0005_"/>
      <sheetName val="현장관리비๿〚_x0005_"/>
      <sheetName val="현장관리비_x0005__x0000_"/>
      <sheetName val="현장관리비헾】_x0005_"/>
      <sheetName val="1_철주신尜"/>
      <sheetName val="1_철주신徸"/>
      <sheetName val="개렀"/>
      <sheetName val="총괄내역렀"/>
      <sheetName val="입적헾"/>
      <sheetName val="Mode¸"/>
      <sheetName val="Modex"/>
      <sheetName val="RAHME"/>
      <sheetName val="예산Mꠀ⹿"/>
      <sheetName val="예산Mᕙ렀"/>
      <sheetName val="예산Mԯ_x0000_缀"/>
      <sheetName val="예산MㅾⰀ"/>
      <sheetName val="예산M룇졟ԯ"/>
      <sheetName val="예산M㠀㑔렀"/>
      <sheetName val="예산M᠀㙖렀"/>
      <sheetName val="깨기"/>
      <sheetName val="사진대지"/>
      <sheetName val="공종"/>
      <sheetName val="총괄내역㔀"/>
      <sheetName val="1_철주신丵"/>
      <sheetName val="개㔀"/>
      <sheetName val="전기㔀቎԰_x0000_"/>
      <sheetName val="설비운영"/>
      <sheetName val="전도금청구서_(2)"/>
      <sheetName val="금전출납_"/>
      <sheetName val="식대_"/>
      <sheetName val="기성고조서(폐기물)_(2)"/>
      <sheetName val="Sheet3_(5)"/>
      <sheetName val="Sheet3_(6)"/>
      <sheetName val="8_PILE__(돌출)"/>
      <sheetName val="내역서_"/>
      <sheetName val="준검_내역서"/>
      <sheetName val="화재_탐지_설비"/>
      <sheetName val="3BL공동구_수량"/>
      <sheetName val="Site_Expenses"/>
      <sheetName val="조도계산서_(도서)"/>
      <sheetName val="7_1유효폭"/>
      <sheetName val="32_銅기기초"/>
      <sheetName val="6-3차"/>
      <sheetName val="member design"/>
      <sheetName val="soil bearing check"/>
      <sheetName val="CAL."/>
      <sheetName val="일위대가(1)"/>
      <sheetName val="SRC CLOUMN 설계"/>
      <sheetName val="입력"/>
      <sheetName val="단︀ᇕ԰"/>
      <sheetName val="부쌔ᄅ0"/>
      <sheetName val="단က_x0000_　"/>
      <sheetName val="Ԁ"/>
      <sheetName val="산_x0005_"/>
      <sheetName val="남원(내)"/>
      <sheetName val="L형옹๿"/>
      <sheetName val="L형옹_x0005_"/>
      <sheetName val="봉방동근_x0005_"/>
      <sheetName val="L형옹尜"/>
      <sheetName val="연령현황"/>
      <sheetName val="문학간접"/>
      <sheetName val="내역서(우)"/>
      <sheetName val="전등"/>
      <sheetName val="철거수_x0000_"/>
      <sheetName val="재1"/>
      <sheetName val="4)유동표"/>
      <sheetName val="간접비내역-1"/>
      <sheetName val="문산방향-교대(A2)"/>
      <sheetName val="비교_x0005_"/>
      <sheetName val="입찰견적보고서"/>
      <sheetName val="역T형"/>
      <sheetName val="Parameter"/>
      <sheetName val="수량산출근窨"/>
      <sheetName val="부재치수입력"/>
      <sheetName val="쵽午_x0013_"/>
      <sheetName val="쵽䡲る"/>
      <sheetName val="dH"/>
      <sheetName val="3.CCTV설비공사"/>
      <sheetName val="예산蔘_x001c_蕜_x001c_"/>
      <sheetName val="예산诘_x001c_谜_x001c_"/>
      <sheetName val="Inquiry"/>
      <sheetName val="오산갈漰"/>
      <sheetName val="오산갈_x0005_"/>
      <sheetName val="사급자재총괄"/>
      <sheetName val="일위산출"/>
      <sheetName val="예산"/>
      <sheetName val="SILICATE"/>
      <sheetName val="(자가망)일위대가표"/>
      <sheetName val=""/>
      <sheetName val="/_x0000_"/>
      <sheetName val="倀Ṙ"/>
      <sheetName val="방배동내역(리라)"/>
      <sheetName val="부대공사총괄"/>
      <sheetName val="건축공사집계표"/>
      <sheetName val="방배동내역 (총괄)"/>
      <sheetName val="BOM"/>
      <sheetName val="계화_x0005__x0000_"/>
      <sheetName val="계화髜_x0013_"/>
      <sheetName val="Code-&gt;No"/>
      <sheetName val="sc0314 Index"/>
      <sheetName val="EQUIP-H"/>
      <sheetName val="EACT10"/>
      <sheetName val="Ⰰὖ"/>
      <sheetName val="䀀⹛"/>
      <sheetName val="국내조달(통합-1)"/>
      <sheetName val="　ፙ"/>
      <sheetName val="Construction"/>
      <sheetName val="48일위"/>
      <sheetName val="22일위"/>
      <sheetName val="49일위"/>
      <sheetName val="코드猂"/>
      <sheetName val="35_x005f_x000e_장주신설"/>
      <sheetName val="계화丵〒"/>
      <sheetName val="공사비예산서(토목분)"/>
      <sheetName val="공조생기"/>
      <sheetName val="일위대가㢸"/>
      <sheetName val="계摠"/>
      <sheetName val="Ⅴ-2.砀鹅瘂/"/>
      <sheetName val="Ⅴ-2.ᰀ፜搀፜"/>
      <sheetName val="J︀ᇕ԰"/>
      <sheetName val="자료입력"/>
      <sheetName val="전기공사"/>
      <sheetName val="단가址&quot;垌"/>
      <sheetName val="부표총괄"/>
      <sheetName val="도급예산내역᐀ባ搀腳"/>
      <sheetName val="101동"/>
      <sheetName val="업무처리전"/>
      <sheetName val="장비분석"/>
      <sheetName val="구왤렀቟԰"/>
      <sheetName val="도급양식"/>
      <sheetName val="총누헾"/>
      <sheetName val="M1"/>
      <sheetName val="오ԯ_x0000_缀"/>
      <sheetName val="오砀⦁︀"/>
      <sheetName val="단위헾】"/>
      <sheetName val="S1"/>
      <sheetName val="계획세_x0010_"/>
      <sheetName val="20"/>
      <sheetName val="관리사무소"/>
      <sheetName val="계԰"/>
      <sheetName val="기계내역서"/>
      <sheetName val="Motor Data"/>
      <sheetName val="설산岘_x001b_幌"/>
      <sheetName val="설산嗸0丵"/>
      <sheetName val="설산_x0000__x0000_嬜"/>
      <sheetName val="TYPE-A"/>
      <sheetName val="단가¬⽘"/>
      <sheetName val="단가֬_x0000_"/>
      <sheetName val="연돌일위집계"/>
      <sheetName val="工완성공사율"/>
      <sheetName val="적용환율"/>
      <sheetName val="예산변경_x0000__x0000_"/>
      <sheetName val="연동 내역서"/>
      <sheetName val="인건비 "/>
      <sheetName val="기초일위"/>
      <sheetName val="시설일위"/>
      <sheetName val="식재일위"/>
      <sheetName val="현장유지관리비"/>
      <sheetName val="공통(20-91)"/>
      <sheetName val="자재"/>
      <sheetName val="Wt of Mod."/>
      <sheetName val="DRAIN DRUM PIT D-301"/>
      <sheetName val="내역총헾】"/>
      <sheetName val="부翇ᨎ԰"/>
      <sheetName val="부缀ᨎ԰"/>
      <sheetName val="예가표"/>
      <sheetName val="총누_x0005_"/>
      <sheetName val="견ԯ_x0000_缀"/>
      <sheetName val="︀ᇕ"/>
      <sheetName val="견֮_x0000_缀"/>
      <sheetName val="날개벽(TYPE3)"/>
      <sheetName val="단㔀቎԰"/>
      <sheetName val="설계산출기䀀"/>
      <sheetName val="실행철강矨_x001e_"/>
      <sheetName val="1F"/>
      <sheetName val="토적표"/>
      <sheetName val="수문일1"/>
      <sheetName val="제조98"/>
      <sheetName val="7내역"/>
      <sheetName val="보렀቟԰"/>
      <sheetName val="자재집계표"/>
      <sheetName val="간접비"/>
      <sheetName val="공주-교대(A1)"/>
      <sheetName val="하도금액분계"/>
      <sheetName val="구왤집︀ᇕ"/>
      <sheetName val="FB25JN"/>
      <sheetName val="총누怸"/>
      <sheetName val="총누_x0010_"/>
      <sheetName val="청제공기계일위대가"/>
      <sheetName val="비목군단가비교표"/>
      <sheetName val="분석"/>
      <sheetName val="건축외주"/>
      <sheetName val="자  재"/>
      <sheetName val="도"/>
      <sheetName val="[DS-LOAD.XLS]안/_x0000_ "/>
      <sheetName val="[DS-LOAD.XLS]Ⅴ-2.砀鹅瘂/"/>
      <sheetName val="DJ1"/>
      <sheetName val="က_x0000_"/>
      <sheetName val="쀀ፐ"/>
      <sheetName val="缀ᨎ"/>
      <sheetName val="TRE TABLE"/>
      <sheetName val="#2_일위대가목록"/>
      <sheetName val=" ㇆"/>
      <sheetName val="_x0000_㇇"/>
      <sheetName val="裁"/>
      <sheetName val="쏁"/>
      <sheetName val="怀"/>
      <sheetName val="䈀ᅪ"/>
      <sheetName val="직勨"/>
      <sheetName val="봉방_x0000__x0000_沰"/>
      <sheetName val="봉방䡲る_x0000_"/>
      <sheetName val="정보매체A동"/>
      <sheetName val="자탐수량산출서"/>
      <sheetName val=" 閍"/>
      <sheetName val="crude.SLAB RE-bar"/>
      <sheetName val="품질 및 특성 쌞ᄅ0_x0000_"/>
      <sheetName val="C1ㅇ"/>
      <sheetName val="예산변ﻔᇕ԰"/>
      <sheetName val="별䠍"/>
      <sheetName val="d_x0010_"/>
      <sheetName val="월별자금계획"/>
      <sheetName val="archi(본사)"/>
      <sheetName val="전체헾】_x0005_"/>
      <sheetName val="3헾】_x0005_"/>
      <sheetName val="실행๿〚_x0005_"/>
      <sheetName val="총공사내역서"/>
      <sheetName val="총누_x0000_"/>
      <sheetName val="입_x0005__x0000_"/>
      <sheetName val="입헾】"/>
      <sheetName val="물량 산출 통신 맨홀"/>
      <sheetName val="Architecture Work"/>
      <sheetName val="목차 "/>
      <sheetName val="계화배׃"/>
      <sheetName val="Macro(전선)"/>
      <sheetName val="광속"/>
      <sheetName val="Macro(전등)"/>
      <sheetName val="구왤집계徸"/>
      <sheetName val="주빔의 설계"/>
      <sheetName val="설계개요"/>
      <sheetName val="DATA-UPS"/>
      <sheetName val="5지구단위"/>
      <sheetName val="D-ELECT"/>
      <sheetName val="방송丵〒"/>
      <sheetName val="미드수량"/>
      <sheetName val="DS-최尜"/>
      <sheetName val="공사입력"/>
      <sheetName val="현장관리비참조"/>
      <sheetName val="설계명세서丵〒_x0005__x0000_"/>
      <sheetName val="견적990322"/>
      <sheetName val="IO LIST"/>
      <sheetName val="설계서을"/>
      <sheetName val="지표"/>
      <sheetName val="총괄내_x0000__x0000_"/>
      <sheetName val="버스운행안내"/>
      <sheetName val="단가԰_x0000_缀"/>
      <sheetName val="코鰀፰"/>
      <sheetName val="direct"/>
      <sheetName val="wage"/>
      <sheetName val="관경별우수관집계"/>
      <sheetName val="대차대조표"/>
      <sheetName val="손익계산서"/>
      <sheetName val="2.입력"/>
      <sheetName val="OCT.FDN"/>
      <sheetName val="Mobilization"/>
      <sheetName val="Input Table"/>
      <sheetName val="unit_4"/>
      <sheetName val="TYPE-B_평균H"/>
      <sheetName val="35장주신설"/>
      <sheetName val="31_고"/>
      <sheetName val="일위대가_(목록)"/>
      <sheetName val="단면_(2)"/>
      <sheetName val="공종별_집계"/>
      <sheetName val="Explanation_for_Page_17"/>
      <sheetName val="06-BATCH_"/>
      <sheetName val="Customer_Databas"/>
      <sheetName val="토_적_표"/>
      <sheetName val="귀래_설계_공내역서"/>
      <sheetName val="2_예산냴역검토서"/>
      <sheetName val="Indirect_Cost"/>
      <sheetName val="플랜트_설치"/>
      <sheetName val="1_수인터널"/>
      <sheetName val="8_자재단가"/>
      <sheetName val="Ⅴ-2_공종별내역"/>
      <sheetName val="품질_및_특성_보정계수"/>
      <sheetName val="P_M_별"/>
      <sheetName val="IMP_(REACTOR)"/>
      <sheetName val="장비당단가_(1)"/>
      <sheetName val="2_대외공문"/>
      <sheetName val="다이꾸"/>
      <sheetName val="A-11 Steel Str (2)"/>
      <sheetName val="IPL_SCHEDULE"/>
      <sheetName val="Material"/>
      <sheetName val="wall"/>
      <sheetName val="Front"/>
      <sheetName val="9호관로"/>
      <sheetName val="사통"/>
      <sheetName val="점공통경비배부"/>
      <sheetName val="찍기"/>
      <sheetName val="총 원가계산"/>
      <sheetName val="1,2공구원가계산서"/>
      <sheetName val="1공구산출내역서"/>
      <sheetName val="단면炜_x0013_"/>
      <sheetName val="부Ç_x0000_Ԁ"/>
      <sheetName val="Ⅴ-2.缀ᨎ԰_x0000_缀"/>
      <sheetName val="일반맨԰_x0000_缀_x0000__x0000_"/>
      <sheetName val="Ⅴ-2.԰_x0000_缀_x0000__x0000_"/>
      <sheetName val="집수정단"/>
      <sheetName val="제품목록"/>
      <sheetName val="계丵"/>
      <sheetName val="유도0"/>
      <sheetName val="유도렀"/>
      <sheetName val="유도_x0000_"/>
      <sheetName val="오산갈׃"/>
      <sheetName val="Ⅴ-2.공종별0_x0000_"/>
      <sheetName val="안전쌎ᄅ0"/>
      <sheetName val="오산갈_x0010_"/>
      <sheetName val="8.자재_x0000__x0000_"/>
      <sheetName val="배수贘_x0013_릠"/>
      <sheetName val="배수午_x0013_ᡐ"/>
      <sheetName val="내역서(total)"/>
      <sheetName val="118.세금丵⼞_x0005_"/>
      <sheetName val="옹벽"/>
      <sheetName val="AS복구"/>
      <sheetName val="중기터파기"/>
      <sheetName val="변수값"/>
      <sheetName val="중기상차"/>
      <sheetName val="증감내역서"/>
      <sheetName val="부ﻇᇕ԰"/>
      <sheetName val="안᐀ባ혀"/>
      <sheetName val="구왤_x0000__x0000_⯐"/>
      <sheetName val="개별직종노임단가(2003.9)"/>
      <sheetName val="96작생능"/>
      <sheetName val="치수표"/>
      <sheetName val="견頀⢀_xdc00_"/>
      <sheetName val="118.세금Ԉ_x0000_缀"/>
      <sheetName val="조달요청서"/>
      <sheetName val="일위대가(계측_x0005__x0000__x0000_"/>
      <sheetName val="일위대가(계측垀*闰⼯"/>
      <sheetName val="일위대가(계측闰⽌_x0005__x0000_"/>
      <sheetName val="일위대가(계측埬_x0012_場_x0012_"/>
      <sheetName val="일위대가(계측徸⿚_x0005__x0000_"/>
      <sheetName val="현장코드"/>
      <sheetName val="해외코드"/>
      <sheetName val="RH-BEAM"/>
      <sheetName val="우석문틀"/>
      <sheetName val="설산1⥸"/>
      <sheetName val="설산1⠀ᡶ"/>
      <sheetName val="설산1찀᎔"/>
      <sheetName val="설산1倀⮓"/>
      <sheetName val="설산1저ᱵ"/>
      <sheetName val="DPRKMHDT"/>
      <sheetName val="직_x0005_"/>
      <sheetName val="118.세금과공簀"/>
      <sheetName val="118.세금과공缀"/>
      <sheetName val="118.세금과공ꠀ"/>
      <sheetName val="기계경비일람"/>
      <sheetName val="단0_x0000_"/>
      <sheetName val="단0_x0000_砀"/>
      <sheetName val="단堀᎟鰀"/>
      <sheetName val="설계산㔀቎԰"/>
      <sheetName val="11"/>
      <sheetName val="식재"/>
      <sheetName val="시설물"/>
      <sheetName val="식재출력용"/>
      <sheetName val="유지관리"/>
      <sheetName val="설계산砊ⵍ堀"/>
      <sheetName val="설계산砷ⵍ쀀"/>
      <sheetName val="설계산硁ⵍꠀ"/>
      <sheetName val="설계산砊ⵍࠀ"/>
      <sheetName val="c.s"/>
      <sheetName val="투︀ᇕ԰"/>
      <sheetName val="암거공"/>
      <sheetName val="전기︀ᇕ"/>
      <sheetName val="명԰_x0000_"/>
      <sheetName val="설계가"/>
      <sheetName val="짬뽕최종2-2"/>
      <sheetName val="각형맨홀"/>
      <sheetName val="별鰀"/>
      <sheetName val="산揄"/>
      <sheetName val="안전사尀"/>
      <sheetName val="안전사֬"/>
      <sheetName val="안전사ԯ"/>
      <sheetName val="안전사堀"/>
      <sheetName val="MEXICO-C"/>
      <sheetName val="단讬ᨪ԰"/>
      <sheetName val="쵽괄_x0005_"/>
      <sheetName val="안ᰀ፜搀"/>
      <sheetName val="예산ᰀ፜搀"/>
      <sheetName val="안蠱⥐蠀"/>
      <sheetName val="안頴⥞ꠀ"/>
      <sheetName val="주경기-오배수"/>
      <sheetName val="ꀀፐ"/>
      <sheetName val="오산갈橂"/>
      <sheetName val="물가대비표"/>
      <sheetName val="전체실적"/>
      <sheetName val="물缀ᨎ"/>
      <sheetName val="계缀ᨎ԰"/>
      <sheetName val="입사시직위"/>
      <sheetName val="8월현금흐름표"/>
      <sheetName val="Ⅴ-2.공尜_x0013_層_x0013_"/>
      <sheetName val="Ⅴ-2.공徸〒_x0005__x0000_"/>
      <sheetName val="미지급이자(분쟁대상)"/>
      <sheetName val="JUYO"/>
      <sheetName val="오산԰"/>
      <sheetName val="오산缀"/>
      <sheetName val="오산缀_xdf0e_"/>
      <sheetName val="오산"/>
      <sheetName val="오산뀀⵺"/>
      <sheetName val="오산缀뤎"/>
      <sheetName val="오산　"/>
      <sheetName val="오산뭇"/>
      <sheetName val="감가상각"/>
      <sheetName val="B76_x0005_"/>
      <sheetName val="산怀"/>
      <sheetName val="B76_x001c_"/>
      <sheetName val="물ᘀ᨜"/>
      <sheetName val="오산ꈀ"/>
      <sheetName val="오산Ⰰⵕ"/>
      <sheetName val="수량산출서-2"/>
      <sheetName val="일석"/>
      <sheetName val="건축원가계산懊"/>
      <sheetName val="건축원가계산懇"/>
      <sheetName val="건축원가계산㡨"/>
      <sheetName val="건축원가계산㛘"/>
      <sheetName val="건축원가계산㧨"/>
      <sheetName val="건축원가계산㏈"/>
      <sheetName val="건축원가계산㒸"/>
      <sheetName val="HRSG SMALL07220"/>
      <sheetName val="운반비정산"/>
      <sheetName val="정산"/>
      <sheetName val="산丵"/>
      <sheetName val="관리대장(2001장비)"/>
      <sheetName val="견적조ᰀ"/>
      <sheetName val="Manpower"/>
      <sheetName val="118.세금과공᳇"/>
      <sheetName val="오산︀ᇕ"/>
      <sheetName val="조헾"/>
      <sheetName val="조竈"/>
      <sheetName val="설계︀"/>
      <sheetName val="장비당단가 (︀ᇕ"/>
      <sheetName val="단면헾】"/>
      <sheetName val="물헾】"/>
      <sheetName val="도급대԰"/>
      <sheetName val="4.2유효폭의 계산"/>
      <sheetName val="개쌈"/>
      <sheetName val="산徸"/>
      <sheetName val="FILE¸"/>
      <sheetName val="FILE_x0000_"/>
      <sheetName val="c._x0010_"/>
      <sheetName val="c.¨"/>
      <sheetName val="산_x0010_"/>
      <sheetName val="General Data"/>
      <sheetName val="토공정보"/>
      <sheetName val="PIPE"/>
      <sheetName val="BM"/>
      <sheetName val="GR"/>
      <sheetName val="단면ᘀ᨜"/>
      <sheetName val="수지표"/>
      <sheetName val="셀명"/>
      <sheetName val="3) 클레임 반영시"/>
      <sheetName val="설산1Ⰰ⊎"/>
      <sheetName val="설산1蠀⍶"/>
      <sheetName val="설산1ࠀṴ"/>
      <sheetName val="설산1ᵈ"/>
      <sheetName val="부재泬#洴"/>
      <sheetName val="설산1⍬"/>
      <sheetName val="부재_x0005__x0000_"/>
      <sheetName val="설산1_xdc00_ㅭ"/>
      <sheetName val="설산1谀❳"/>
      <sheetName val="설산1氀ᥰ"/>
      <sheetName val="설계명세서韈.헾⿓"/>
      <sheetName val="부재韈.헾"/>
      <sheetName val="설산1䠀ⅷ"/>
      <sheetName val="HORI. VESSEL"/>
      <sheetName val="2.설계제원"/>
      <sheetName val="가시_x0005__x0000_"/>
      <sheetName val="장비당단가 ︀ᇕ԰"/>
      <sheetName val="구왤헾】_x0005_"/>
      <sheetName val="물가시세"/>
      <sheetName val="구왤집계闰"/>
      <sheetName val="배수공炕"/>
      <sheetName val="사업부배부A"/>
      <sheetName val="공틀⡀"/>
      <sheetName val="품셈"/>
      <sheetName val="수량산๿〚_x0005_"/>
      <sheetName val="비교硐"/>
      <sheetName val="계Ԁ "/>
      <sheetName val="구왤집계甌"/>
      <sheetName val="계0_x0000_砀"/>
      <sheetName val="96_x0005__x0000_"/>
      <sheetName val="9က_x0000_堀"/>
      <sheetName val="9က_x0000_倀"/>
      <sheetName val="9က_x0000_退"/>
      <sheetName val="118.세금과_x0000__x0000_"/>
      <sheetName val="9-1차이내역"/>
      <sheetName val="해평견적"/>
      <sheetName val="구왤집䈀ᑪ"/>
      <sheetName val="118.세금劈,橂"/>
      <sheetName val="특수선일위대가"/>
      <sheetName val="설계缀ᨪ԰_x0000_"/>
      <sheetName val="입〒"/>
      <sheetName val="예산爋ⱈ0"/>
      <sheetName val="안전壠6"/>
      <sheetName val="단가디비"/>
      <sheetName val="경비실"/>
      <sheetName val="P.԰_x0000_缀"/>
      <sheetName val="광주광역시신청사"/>
      <sheetName val="문정동3차조합"/>
      <sheetName val="연세대국제대학원"/>
      <sheetName val="기안"/>
      <sheetName val="입缀蜎"/>
      <sheetName val="입 ⭷"/>
      <sheetName val="입倀᩵"/>
      <sheetName val="1.수인터翇"/>
      <sheetName val="구왤집Ⰰ⭸"/>
      <sheetName val="계԰_x0000_缀"/>
      <sheetName val="공종분尜"/>
      <sheetName val="차량한계11M (2)"/>
      <sheetName val="기초부재력검토"/>
      <sheetName val="전기일ԯ_x0000_缀"/>
      <sheetName val="공종분徸"/>
      <sheetName val="95WBS"/>
      <sheetName val="국공유지및԰_x0000_缀"/>
      <sheetName val="대치판정"/>
      <sheetName val="Proposa_x0005_"/>
      <sheetName val="비교尜"/>
      <sheetName val="원가계산 (2)"/>
      <sheetName val="방음벽 기초 尜_x0013_層_x0013_"/>
      <sheetName val="계화배尜"/>
      <sheetName val="154TW"/>
      <sheetName val="공사원가계산㔀"/>
      <sheetName val="㗇቎"/>
      <sheetName val="방음벽 기초 丵〒_x0005__x0000_"/>
      <sheetName val="노무"/>
      <sheetName val="안㔀቎԰"/>
      <sheetName val="진행 DATA (2)"/>
      <sheetName val="고려단가"/>
      <sheetName val="일위대가표-3"/>
      <sheetName val="UR2-Calculation"/>
      <sheetName val="부안일위"/>
      <sheetName val="EE-PROP"/>
      <sheetName val="횡배수관"/>
      <sheetName val="조경일람"/>
      <sheetName val="부대廠_x0013_"/>
      <sheetName val="FRT_O"/>
      <sheetName val="부대浜_x0015_"/>
      <sheetName val="골재헾】"/>
      <sheetName val="변䈀ᅪ԰"/>
      <sheetName val="과천MAIN"/>
      <sheetName val="전체_x0005__x0000_"/>
      <sheetName val="전체헾⼝_x0005_"/>
      <sheetName val="전체내역서"/>
      <sheetName val="자재총집계"/>
      <sheetName val="ᰀЀࠀ܀ЀԀЀ؀̀"/>
      <sheetName val=" 견徸〒"/>
      <sheetName val=" 견헾】"/>
      <sheetName val=" 견丵〒"/>
      <sheetName val="운반헾】_x0005_"/>
      <sheetName val="예산M렀቟԰"/>
      <sheetName val="U-TYPE(15"/>
      <sheetName val="전신환매︀ᇕ"/>
      <sheetName val="계화㠀⡿"/>
      <sheetName val="ꠀ፺"/>
      <sheetName val="견적대비표"/>
      <sheetName val="노무비계"/>
      <sheetName val="물량산출_x0005__x0000_"/>
      <sheetName val="주요항목별"/>
      <sheetName val="KSTAR-M"/>
      <sheetName val="조도계산"/>
      <sheetName val="118.세금과丵〒"/>
      <sheetName val="경상비내역서"/>
      <sheetName val="명단"/>
      <sheetName val="도로구조공사비"/>
      <sheetName val="도로토공공사비"/>
      <sheetName val="여수토공사비"/>
      <sheetName val="Ⅴ-2.공종별_x0005__x0000_"/>
      <sheetName val="FAB_I"/>
      <sheetName val="5.정산서"/>
      <sheetName val="설계밇譤0_x0000_"/>
      <sheetName val="호표산출내역"/>
      <sheetName val="국공유԰_x0000_缀_x0000__x0000_"/>
      <sheetName val="MFAB"/>
      <sheetName val="MFRT"/>
      <sheetName val="MPKG"/>
      <sheetName val="MPRD"/>
      <sheetName val="단가산출집계"/>
      <sheetName val="부대헾】"/>
      <sheetName val="C &amp; Ô_x0000_Ԁ_x0000_耀"/>
      <sheetName val="C &amp; Ô_x0000_Ԁ_x0000__x0000_"/>
      <sheetName val="0"/>
      <sheetName val="보차도경계석수량"/>
      <sheetName val="쵽괄夰"/>
      <sheetName val="가로등기초"/>
      <sheetName val="외주"/>
      <sheetName val="예산Mꠀᕗ䈀"/>
      <sheetName val="예산Mࠀ⩗䈀"/>
      <sheetName val="예산M䈀뉪ԯ"/>
      <sheetName val="예산M栀⡓䈀"/>
      <sheetName val="U-TYPE(1ø"/>
      <sheetName val="실행_x0005__x0000_"/>
      <sheetName val="수량산唈&amp;橂"/>
      <sheetName val="96수헾"/>
      <sheetName val="설계명세서က_x0000_ꠀ"/>
      <sheetName val="수목데이타"/>
      <sheetName val="안전԰_x0000_缀"/>
      <sheetName val="설산1ꠀᑶ"/>
      <sheetName val="설산1ꠀᡳ"/>
      <sheetName val="설산1⠀ᙵ"/>
      <sheetName val="설산1⠀❴"/>
      <sheetName val="설산1ԯ_x0000_"/>
      <sheetName val="설산1저⺗"/>
      <sheetName val="설산1렀⑙"/>
      <sheetName val="계墨"/>
      <sheetName val="계橂"/>
      <sheetName val="계唸"/>
      <sheetName val="계_x0005_"/>
      <sheetName val="계勠"/>
      <sheetName val="설산1䈀潪"/>
      <sheetName val="설산1_x0000_艭"/>
      <sheetName val="J直材崀"/>
      <sheetName val="평당"/>
      <sheetName val="건축원恽べ_x0000__x0000_"/>
      <sheetName val="건축원_x0000__x0000_Ἐ_x0000_"/>
      <sheetName val="건축원_x0000__x0000_혠_x0000_"/>
      <sheetName val="건축원_x0000__x0000_᫰_x0000_"/>
      <sheetName val="건축원懇⿔_x0000__x0000_"/>
      <sheetName val="을부담운반헾"/>
      <sheetName val="연부97-1"/>
      <sheetName val="부ԯ_x0000_缀"/>
      <sheetName val="당초Ȁ腳"/>
      <sheetName val="설산1餀"/>
      <sheetName val="설계명세서_x0005__x0000__x0000_"/>
      <sheetName val="철거丵〒"/>
      <sheetName val="단락전류-A"/>
      <sheetName val="노무비(DB)"/>
      <sheetName val="BOX규격및 설계조건입력"/>
      <sheetName val="다각결합형"/>
      <sheetName val="산근1"/>
      <sheetName val="A-8 PD(도로중앙)"/>
      <sheetName val="오산쀀♖"/>
      <sheetName val="부䕇ԯ"/>
      <sheetName val="공정현황보고(3_27呐/䟣⿏_x0005_"/>
      <sheetName val="부倀⽔"/>
      <sheetName val="부僇⽔"/>
      <sheetName val="부က_x0000_렀"/>
      <sheetName val="안전사Ԁ"/>
      <sheetName val="특별교실"/>
      <sheetName val="SLAB&quot;1&quot;"/>
      <sheetName val="토목공사"/>
      <sheetName val="1_철주신圠"/>
      <sheetName val="건︀ᇕ԰"/>
      <sheetName val="Tot-sum"/>
      <sheetName val="적용률"/>
      <sheetName val="CB"/>
      <sheetName val="일반맨홀鲕ԯ_x0000_"/>
      <sheetName val=""/>
      <sheetName val="원하대비"/>
      <sheetName val="원도급"/>
      <sheetName val="하도급"/>
      <sheetName val="주소록"/>
      <sheetName val="Macro2"/>
      <sheetName val="경영혁신본부"/>
      <sheetName val="BOJUNGGM"/>
      <sheetName val="인원계획-미화"/>
      <sheetName val="운영및유지보수"/>
      <sheetName val="ASP"/>
      <sheetName val="총사업비명세"/>
      <sheetName val="DSRA"/>
      <sheetName val="재원조달계획"/>
      <sheetName val="유지관리비외"/>
      <sheetName val="3_2_집기비품교체주기"/>
      <sheetName val="계᐀ባ切"/>
      <sheetName val="단위竀7"/>
      <sheetName val="E총15"/>
      <sheetName val="DS-장비"/>
      <sheetName val="NW-장비"/>
      <sheetName val="C &amp; G RH_x0000_"/>
      <sheetName val="ASALTOTA"/>
      <sheetName val="쌌ᄅ"/>
      <sheetName val="견"/>
      <sheetName val="기본(98)"/>
      <sheetName val="J直材㥨"/>
      <sheetName val="J直材_x0010_"/>
      <sheetName val="예산변︽ᇕ԰"/>
      <sheetName val="품셈1-17"/>
      <sheetName val="건㔀቎԰"/>
      <sheetName val="DS-최_x0005_"/>
      <sheetName val="DS-최畠"/>
      <sheetName val="물⩿〚"/>
      <sheetName val="#3E1_GCR"/>
      <sheetName val="공사원가계산헾"/>
      <sheetName val="공사원가계산丵"/>
      <sheetName val="중로근거"/>
      <sheetName val="항목별蠀᝙㔀"/>
      <sheetName val="항목별㔀艎ԯ"/>
      <sheetName val="항목별ㅊ䈀"/>
      <sheetName val="항목별䈀Ꝫԯ"/>
      <sheetName val="설계예시"/>
      <sheetName val="말뚝지㰀᎕萀᎕"/>
      <sheetName val="발주설계서(당초)"/>
      <sheetName val="2차공사"/>
      <sheetName val="설산1က፭"/>
      <sheetName val="H-pile(298x299)"/>
      <sheetName val="H-pile(250x250)"/>
      <sheetName val="맨홀공 수량집계표"/>
      <sheetName val="설산1蠀᥮"/>
      <sheetName val="비대ⴀ癆顶"/>
      <sheetName val="단위傡"/>
      <sheetName val="단위_x0000__x0000_"/>
      <sheetName val="단위䈳牪"/>
      <sheetName val="단위䈳奪"/>
      <sheetName val="지질조사"/>
      <sheetName val="견적업체"/>
      <sheetName val="00하노임"/>
      <sheetName val="Construction Schedule"/>
      <sheetName val="공사비산출내역"/>
      <sheetName val="별㔀"/>
      <sheetName val="수량이동"/>
      <sheetName val="수목데이타 "/>
      <sheetName val="재무가Ç"/>
      <sheetName val="노임(1차)"/>
      <sheetName val="날개벽수량표"/>
      <sheetName val="P.쀀⊒缀"/>
      <sheetName val="P.尀⊓ꐀ"/>
      <sheetName val="렀"/>
      <sheetName val="㔀"/>
      <sheetName val="ꠋ"/>
      <sheetName val="砌"/>
      <sheetName val="예산ᛅ⼝_x0005_"/>
      <sheetName val=""/>
      <sheetName val="밃"/>
      <sheetName val="노무산출서"/>
      <sheetName val="堇"/>
      <sheetName val="踂"/>
      <sheetName val="철거산출근거"/>
      <sheetName val="단위세萸"/>
      <sheetName val="단위세_x0005_"/>
      <sheetName val="노단"/>
      <sheetName val="36단가"/>
      <sheetName val="Ⅴ-2.︀ԯ_x0000_缀"/>
      <sheetName val="부대僰_x0013_"/>
      <sheetName val="토사(僰_x0013_闰"/>
      <sheetName val="7단가"/>
      <sheetName val="총누荈"/>
      <sheetName val="부대tu"/>
      <sheetName val="M-EQPT-Z"/>
      <sheetName val="명_x0005__x0000_"/>
      <sheetName val="설산㔀቎԰"/>
      <sheetName val="경영상태"/>
      <sheetName val="건԰_x0000_缀"/>
      <sheetName val="건ᰀ፜搀"/>
      <sheetName val="공사원가계산_x0005_"/>
      <sheetName val="LOPCAL_x0005_"/>
      <sheetName val="하중계산"/>
      <sheetName val="TIE-IN"/>
      <sheetName val="공사비내역서"/>
      <sheetName val="부대᐀፣"/>
      <sheetName val="전체도급"/>
      <sheetName val="SUMMARY(S)"/>
      <sheetName val="䠾㥿"/>
      <sheetName val="BKDN"/>
      <sheetName val="D-3109"/>
      <sheetName val="비용"/>
      <sheetName val="물량산출ᣇẞ"/>
      <sheetName val="관尜_x0013_"/>
      <sheetName val="6공구_x0005__x0000_"/>
      <sheetName val="9ԯ_x0000_缀"/>
      <sheetName val="9ᰀ፜搀"/>
      <sheetName val="을헾"/>
      <sheetName val="확약서"/>
      <sheetName val="구왤֮"/>
      <sheetName val="구왤룠቟԰"/>
      <sheetName val="구왤㗇ԯ"/>
      <sheetName val="구왤낼㝗ﰀ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_도서_"/>
      <sheetName val="케이블"/>
      <sheetName val="현황산출서"/>
      <sheetName val="산#3-1"/>
      <sheetName val="별표 "/>
      <sheetName val="자재테이블"/>
      <sheetName val="외자배분"/>
      <sheetName val="조인트"/>
      <sheetName val="노임단가(0.3)"/>
      <sheetName val="콘크리트 블록 유형별 수량"/>
      <sheetName val="내력서"/>
      <sheetName val="spec1"/>
      <sheetName val="단가표 (2)"/>
      <sheetName val="하수실행"/>
      <sheetName val="단가대비"/>
      <sheetName val="壓降計算基本資料"/>
      <sheetName val="견적접수"/>
      <sheetName val="견적내역서"/>
      <sheetName val="조직"/>
      <sheetName val="MEMBER"/>
      <sheetName val="목창호"/>
      <sheetName val="비대칭ׇ_x0000_"/>
      <sheetName val="노무자도장2"/>
      <sheetName val="STRUCTURAL STEEL"/>
      <sheetName val="개0"/>
      <sheetName val="검사현황"/>
      <sheetName val="5월"/>
      <sheetName val="근태"/>
      <sheetName val="공사착공계"/>
      <sheetName val="[DS-LOAD.XLS]/_x0000_"/>
      <sheetName val="기계경縸"/>
      <sheetName val="내역_ver1.0"/>
      <sheetName val="유도ֹ"/>
      <sheetName val="유도㔀"/>
      <sheetName val="물가단가"/>
      <sheetName val="총괄내畠_x0013_"/>
      <sheetName val="유도"/>
      <sheetName val="오산갈_x0000_"/>
      <sheetName val="오산갈헾"/>
      <sheetName val="Ⅴ-2.က_x0000_⠀밴쌏"/>
      <sheetName val="설계산출기Ç"/>
      <sheetName val="오산갈壸"/>
      <sheetName val="오산갈嬨"/>
      <sheetName val="오산갈蔈"/>
      <sheetName val="䀀"/>
      <sheetName val="ꠀ蘒"/>
      <sheetName val="안전Ç_x0000_ꠀ"/>
      <sheetName val="안전Ç_x0000_"/>
      <sheetName val="유도栀"/>
      <sheetName val="BID9697"/>
      <sheetName val="배수공Ô澾"/>
      <sheetName val="을橂"/>
      <sheetName val="형상"/>
      <sheetName val="자재԰_x0000_缀"/>
      <sheetName val="배수관헾"/>
      <sheetName val="안_x0000__x0000__x0005_"/>
      <sheetName val="계화膸)"/>
      <sheetName val="Languages"/>
      <sheetName val="조명투자및환수계획"/>
      <sheetName val="제조중간결과"/>
      <sheetName val="계화⪔"/>
      <sheetName val="설계⪔堀"/>
      <sheetName val="NAI"/>
      <sheetName val="포장공사"/>
      <sheetName val="J"/>
      <sheetName val="마산방향"/>
      <sheetName val="횡배수관토공수량"/>
      <sheetName val="내역서01"/>
      <sheetName val="공구원가계산"/>
      <sheetName val="중기사용료산출근거"/>
      <sheetName val="인건-측정"/>
      <sheetName val="2001년 MCC 집계"/>
      <sheetName val="Modeþ"/>
      <sheetName val="Mode_x0000_"/>
      <sheetName val="토 _x0000__x0000__x0005_"/>
      <sheetName val="집"/>
      <sheetName val="포장직선구간"/>
      <sheetName val="H-PILE수량집계"/>
      <sheetName val="부대頀ኗ"/>
      <sheetName val="공사蠀㑬턀"/>
      <sheetName val="공사ᒎ_x0000_"/>
      <sheetName val="공사倀Ẓ_x0000_"/>
      <sheetName val="공사큁Ợ_x0000_"/>
      <sheetName val="공사偁Ẓ_x0000_"/>
      <sheetName val="공사灁ẋ_x0000_"/>
      <sheetName val="공사衁㑬턀"/>
      <sheetName val="공사ԯ_x0000_缀"/>
      <sheetName val=" 䅰㰀"/>
      <sheetName val="토 닑⿭_x0005_"/>
      <sheetName val="집계"/>
      <sheetName val="항목蠀㑗䈀ᝪ"/>
      <sheetName val="항목簀䐼ᨱ"/>
      <sheetName val="약품공급2"/>
      <sheetName val="출력X"/>
      <sheetName val="사방수량근거"/>
      <sheetName val="재료비"/>
      <sheetName val="변전소+TIE POST"/>
      <sheetName val="전차선설비공사"/>
      <sheetName val=" ︀ו԰"/>
      <sheetName val=" ︀Õ԰"/>
      <sheetName val=" 䠀嚚谀"/>
      <sheetName val=" ꠀ筊가"/>
      <sheetName val="공사ࠗ欀"/>
      <sheetName val="공사頀欀"/>
      <sheetName val="장비당단가 (ﺳ諕"/>
      <sheetName val="쵽_x0005__x0000_"/>
      <sheetName val="일위집계표"/>
      <sheetName val="Constant"/>
      <sheetName val="설계산출ᰀ፜"/>
      <sheetName val="2-2.매출분석"/>
      <sheetName val="공종분_x0005_"/>
      <sheetName val="d"/>
      <sheetName val="유_x0010__x0000_"/>
      <sheetName val="롤러"/>
      <sheetName val="Recording,Phone,Headset,PC"/>
      <sheetName val="배수공토婜"/>
      <sheetName val="배수공토_x0005_"/>
      <sheetName val="모델링"/>
      <sheetName val="원가서"/>
      <sheetName val="DATA (EPS)"/>
      <sheetName val="DATA (TRAY)"/>
      <sheetName val="부대시설-부하계산서"/>
      <sheetName val="SE-退ꩽ܁"/>
      <sheetName val="협조전"/>
      <sheetName val="코徸〒"/>
      <sheetName val="4.동력"/>
      <sheetName val="YES-T"/>
      <sheetName val="설계산렀ꮫԯ"/>
      <sheetName val="입丵⼳"/>
      <sheetName val="입啨/"/>
      <sheetName val="총누䟣"/>
      <sheetName val="새공통"/>
      <sheetName val="사용자정의"/>
      <sheetName val="제품표준규격"/>
      <sheetName val="장비당단가֬_x0000_缀_x0000_"/>
      <sheetName val="ModeÄ"/>
      <sheetName val="참조일람"/>
      <sheetName val="단위별 일위대가표"/>
      <sheetName val="보도경계블Ç"/>
      <sheetName val="안정검토(온1)"/>
      <sheetName val="기별수량산출서"/>
      <sheetName val="◀-▶"/>
      <sheetName val="토공A"/>
      <sheetName val="도체종-상수표"/>
      <sheetName val="운반비집계"/>
      <sheetName val="12.3P"/>
      <sheetName val="정산표"/>
      <sheetName val="년차계산분"/>
      <sheetName val="아산추가1220"/>
      <sheetName val="계정"/>
      <sheetName val="도급예산내역서ᰖ〚_x0005_"/>
      <sheetName val="예산礊"/>
      <sheetName val="견적쌐똅"/>
      <sheetName val="계양가시설"/>
      <sheetName val="도급예산내역서총괄_x0005_"/>
      <sheetName val="도급예산내역서총괄罸"/>
      <sheetName val="입적橂"/>
      <sheetName val="이익영"/>
      <sheetName val="건축일위"/>
      <sheetName val="그라우팅일위"/>
      <sheetName val="건축집계표"/>
      <sheetName val="Input Names"/>
      <sheetName val="조명율데이타"/>
      <sheetName val="물량내역"/>
      <sheetName val="단위਀魉"/>
      <sheetName val="계장ANAL"/>
      <sheetName val="계획세׃"/>
      <sheetName val="뚝토공"/>
      <sheetName val="산헾"/>
      <sheetName val="Macro(전기)"/>
      <sheetName val="주요업체"/>
      <sheetName val="풍하중1"/>
      <sheetName val="AC-01-원본"/>
      <sheetName val="금액"/>
      <sheetName val="현장설명서"/>
      <sheetName val="118.세금과丵⼼"/>
      <sheetName val="118.세금과_x0005__x0000_"/>
      <sheetName val="L형옹丵"/>
      <sheetName val="구왤집계謀"/>
      <sheetName val="재료-CODE"/>
      <sheetName val="내역_FILE"/>
      <sheetName val="9.2단가산출서"/>
      <sheetName val="손료"/>
      <sheetName val="밸브설치"/>
      <sheetName val="Macro(차단기)"/>
      <sheetName val="자재砀⪜︀"/>
      <sheetName val="GI_x0000__x0000_"/>
      <sheetName val="GI0_x0000_"/>
      <sheetName val="[DS-LOAD.XLS][DS-LOAD.XLS]/_x0000_"/>
      <sheetName val="[DS-LOAD.XLS][DS-LOAD.XLS]안/_x0000_ "/>
      <sheetName val="Id"/>
      <sheetName val="Intro2"/>
      <sheetName val="2004SS"/>
      <sheetName val="2004CJ"/>
      <sheetName val="원가계산서(남측_x0000_"/>
      <sheetName val="F4-F7"/>
      <sheetName val="장비당단가 _x0005__x0000__x0000_"/>
      <sheetName val="E01-02(EV-1-LBS)"/>
      <sheetName val="설계명세서(怀፵"/>
      <sheetName val="부대공ԯ_x0000_缀"/>
      <sheetName val="설계명세서(԰_x0000_缀"/>
      <sheetName val="총누᠀"/>
      <sheetName val="부대尜_x0013_"/>
      <sheetName val="하수급_x0005__x0000__x0000_"/>
      <sheetName val="5공철탑ⶅ︀"/>
      <sheetName val="장비작업내용"/>
      <sheetName val="기초단가"/>
      <sheetName val="99년신청"/>
      <sheetName val="부채상환계획"/>
      <sheetName val="[DS-LOAD.XLS]입啨/"/>
      <sheetName val="개정1의 갑"/>
      <sheetName val="213"/>
      <sheetName val="공종별 집䀀"/>
      <sheetName val="TABLE3"/>
      <sheetName val="원형맨홀_x0010__x0000_"/>
      <sheetName val="원형맨홀㡶"/>
      <sheetName val="원형_x0000__x0000__x0005__x0000_"/>
      <sheetName val="FUSE_MCB"/>
      <sheetName val="일︀ᇕ԰"/>
      <sheetName val="공사원가계산_x0000_"/>
      <sheetName val="관거공︀࿕"/>
      <sheetName val="구왤䈀ԯ"/>
      <sheetName val="구왤瀀ፒ밀"/>
      <sheetName val="구왤ꀀᙒ"/>
      <sheetName val="구왤ԯ_x0000_缀"/>
      <sheetName val="구왤씀䰖ԯ"/>
      <sheetName val="평균물량산출서"/>
      <sheetName val="일위대가표(유단가)"/>
      <sheetName val="근고 블록 유형별 수량"/>
      <sheetName val="목표세부명세"/>
      <sheetName val="공사㡁䙱턀"/>
      <sheetName val="2. 공원조도"/>
      <sheetName val="오㠀ⶀ簀"/>
      <sheetName val="1_x0005_"/>
      <sheetName val="관거공⠏᜶"/>
      <sheetName val="관거공䈀ᅪ"/>
      <sheetName val="관거공耀⩩"/>
      <sheetName val="상촌2교-일반수량집계"/>
      <sheetName val="직䣈"/>
      <sheetName val="전선(IEC)"/>
      <sheetName val="부_x0000__x0000_杻"/>
      <sheetName val="부郯"/>
      <sheetName val="견적대비"/>
      <sheetName val="디자이너"/>
      <sheetName val="GAEYO"/>
      <sheetName val="내역서(1)"/>
      <sheetName val="IMP (REAC䕝瘙蚰ɡ"/>
      <sheetName val="전산망"/>
      <sheetName val="세부내역서"/>
      <sheetName val="BOX 본체"/>
      <sheetName val="방음벽 기초䈀㉪ԯ_x0000_缀"/>
      <sheetName val="증감분석"/>
      <sheetName val="내︀ᇕ԰"/>
      <sheetName val="IMPEADENCE MAP 취수장"/>
      <sheetName val="제잡비"/>
      <sheetName val="BQLIST"/>
      <sheetName val="일위대가표(DEEP)"/>
      <sheetName val="Assumptions"/>
      <sheetName val="A-General"/>
      <sheetName val="직簀"/>
      <sheetName val="직谀"/>
      <sheetName val="직Ⰰ"/>
      <sheetName val="직_xdc00_"/>
      <sheetName val="PUMP"/>
      <sheetName val="정읍농소"/>
      <sheetName val="J直丵〒"/>
      <sheetName val="입찰참가㖬቎԰_x0000_缀_x0000_"/>
      <sheetName val="입찰참가㗇቎԰_x0000_缀_x0000_"/>
      <sheetName val="J直_x0005__x0000_"/>
      <sheetName val="입찰참가ׇ_x0000_缀_x0000__x0000__x0000_"/>
      <sheetName val="96냇ᕓ"/>
      <sheetName val="첨부파일"/>
      <sheetName val="DS적용내역서"/>
      <sheetName val="DATE2001"/>
      <sheetName val="평가데이터"/>
      <sheetName val="118.세금删%剬"/>
      <sheetName val="2000.11월설계내역"/>
      <sheetName val="단면_x0005__x0000_"/>
      <sheetName val="Indirect Cosþ"/>
      <sheetName val="봉방동헾】"/>
      <sheetName val="사무실1"/>
      <sheetName val="LKVL-CK-HT-GD1"/>
      <sheetName val="TONGKE-HT"/>
      <sheetName val="수로단위수량"/>
      <sheetName val="견적서을2"/>
      <sheetName val="P.M_x0005__x0000_"/>
      <sheetName val="부대Ç_x0000_退="/>
      <sheetName val="오산헾】"/>
      <sheetName val="동해title"/>
      <sheetName val="운반_x0000__x0000_㚐"/>
      <sheetName val="명鉈0"/>
      <sheetName val="일위대가(계측기설㔀቎"/>
      <sheetName val="일위대가(계측기설︀ᇕ"/>
      <sheetName val="1.2.1 마루높이결정"/>
      <sheetName val="계頀塔攀"/>
      <sheetName val="계Ç_x0000_"/>
      <sheetName val="유도쐂"/>
      <sheetName val="계Ç_x0000_렀"/>
      <sheetName val="단԰_x0000_缀"/>
      <sheetName val="산㔀"/>
      <sheetName val="단栀፿㔀"/>
      <sheetName val="Q827"/>
      <sheetName val="수량산출근헾"/>
      <sheetName val="총누㠀"/>
      <sheetName val="수량산출근_xdaa2_"/>
      <sheetName val="계_x0000_ፓ䰀"/>
      <sheetName val="계_xd800_ᙘ儀"/>
      <sheetName val="부대단위수량"/>
      <sheetName val="전동기 ⹠敇"/>
      <sheetName val="전동기 ԯ_x0000_缀_x0000_"/>
      <sheetName val="전동기 밀ⱙЀⱚ"/>
      <sheetName val="전동기 퀀Ⱡ袕"/>
      <sheetName val="전동기 축ԯ_x0000_"/>
      <sheetName val="전동기 ԯ_x0000_"/>
      <sheetName val="전동기 _xdc00_⡘␀⡙"/>
      <sheetName val="전동기 ⍡辕"/>
      <sheetName val="전동기 㔀ݎ԰_x0000_"/>
      <sheetName val="전동기 塴㍒렀륟"/>
      <sheetName val="전동기 ︀ԯ_x0000_"/>
      <sheetName val="전동기 㕴㥎ԯ_x0000_"/>
      <sheetName val="전동기 倀䅒鰀䅒"/>
      <sheetName val="Int'l_Price_List"/>
      <sheetName val="전동기 㔀畎ԯ_x0000_"/>
      <sheetName val="전동기 爂版0_x0000_"/>
      <sheetName val="부산"/>
      <sheetName val="고객상담실"/>
      <sheetName val="서부산"/>
      <sheetName val="양산"/>
      <sheetName val="부품기술(1)"/>
      <sheetName val="상용부품"/>
      <sheetName val="상용정비"/>
      <sheetName val="서대구"/>
      <sheetName val="서울서부"/>
      <sheetName val="서울정비"/>
      <sheetName val="승용부품"/>
      <sheetName val="광주정비"/>
      <sheetName val="정비교육"/>
      <sheetName val="인천정비"/>
      <sheetName val="정비기술"/>
      <sheetName val="정비운영팀"/>
      <sheetName val="조달팀"/>
      <sheetName val="기획및경리팀"/>
      <sheetName val="중부부품물류"/>
      <sheetName val="해외서비스담당"/>
      <sheetName val="전주정비"/>
      <sheetName val="관리팀"/>
      <sheetName val="구로"/>
      <sheetName val="국민차"/>
      <sheetName val="대전"/>
      <sheetName val="신탄진"/>
      <sheetName val="동서울"/>
      <sheetName val="원주"/>
      <sheetName val="전동기 렀慟ԯ_x0000_"/>
      <sheetName val="현장관리비聀_x0012_茸"/>
      <sheetName val="명세헾"/>
      <sheetName val="현장관리비⩿〚_x0005_"/>
      <sheetName val="공사설ᰀ፜"/>
      <sheetName val="공사설렀቟"/>
      <sheetName val="예산䠀ད䰁"/>
      <sheetName val="예산_x0000__x0000_Ԁ"/>
      <sheetName val="수량산출서 (2)"/>
      <sheetName val="기초코드"/>
      <sheetName val="전산output"/>
      <sheetName val="예산䠀⥖䈀"/>
      <sheetName val="용수간선"/>
      <sheetName val="설계내역(2_x0005__x0000__x0000_"/>
      <sheetName val="jan"/>
      <sheetName val="2월"/>
      <sheetName val="20_배_x0005__x0000_"/>
      <sheetName val="ITEMLIST990101"/>
      <sheetName val="비대_x0001__x0000_䀀"/>
      <sheetName val="비대ﴀ汅恵"/>
      <sheetName val="bearing"/>
      <sheetName val="구왤집䈀ᅪ"/>
      <sheetName val="오산갈㥝"/>
      <sheetName val="7.PILE  (돌출)"/>
      <sheetName val="1근거"/>
      <sheetName val="별က"/>
      <sheetName val="배수공_x0005__x0000_"/>
      <sheetName val="배수공橂】"/>
      <sheetName val="현장관리비집尜_x0013_"/>
      <sheetName val="별표총괄표"/>
      <sheetName val="을부/_x0000_퀀¤"/>
      <sheetName val="을부က_x0000_᠀蘸"/>
      <sheetName val="명芘'"/>
      <sheetName val="토사(闰⾘_x0005_"/>
      <sheetName val="우수"/>
      <sheetName val="식재인부"/>
      <sheetName val="지사인원"/>
      <sheetName val="70%"/>
      <sheetName val="공사원가헾】_x0005_"/>
      <sheetName val="단_x0005__x0004__x0004_"/>
      <sheetName val="_x0000__x0005__x0000__x0005__x0000__x0013__x0000_"/>
      <sheetName val="ȀЀԀ؀Ԁ̀ЀऀЀ"/>
      <sheetName val="_x0009__x0000__x0005__x0000_"/>
      <sheetName val="̀Ȁ̀"/>
      <sheetName val=" _x0000__x0005__x0000_"/>
      <sheetName val="분류표"/>
      <sheetName val="위치조서"/>
      <sheetName val="별ꠀ"/>
      <sheetName val="옥내아파트(전기)"/>
      <sheetName val="중기조종사 단위단가"/>
      <sheetName val="자怀"/>
      <sheetName val="DOGI"/>
      <sheetName val="도급정산"/>
      <sheetName val="IN"/>
      <sheetName val="제품(수출)매출"/>
      <sheetName val="상품보조수불"/>
      <sheetName val="제조원가계산서 (2)"/>
      <sheetName val="제품입고(생산)"/>
      <sheetName val="bm-marine"/>
      <sheetName val="P.M猂⿻"/>
      <sheetName val="P.M塈_x0016_"/>
      <sheetName val="국공유지및사︀ᇕ"/>
      <sheetName val="Ⅴ-2.공종별헾】"/>
      <sheetName val="NEGO"/>
      <sheetName val="입喸)"/>
      <sheetName val="입력값1"/>
      <sheetName val="DS-LOAD.XLS"/>
      <sheetName val="WIND-EQ"/>
      <sheetName val="EQUIPMENT"/>
      <sheetName val="Piping"/>
      <sheetName val="WORKING"/>
      <sheetName val="BQ List MNHRS"/>
      <sheetName val="BQ_Equip_Pipe"/>
      <sheetName val="insulation"/>
      <sheetName val="PBS"/>
      <sheetName val="GROUNDING SYSTEM"/>
      <sheetName val="9_문제점_및_대저"/>
      <sheetName val="9_문제점_및_대밅"/>
      <sheetName val="비교丵"/>
      <sheetName val="단가견적조사표"/>
      <sheetName val="을부담_xd800_⑖턀"/>
      <sheetName val="1.수인터ﻇ"/>
      <sheetName val="단0_x0000_倀"/>
      <sheetName val="관급"/>
      <sheetName val="재료ⵓ"/>
      <sheetName val="관⩿〚"/>
      <sheetName val="설비"/>
      <sheetName val="S0"/>
      <sheetName val="본공사"/>
      <sheetName val="전체현황"/>
      <sheetName val="단면치缙"/>
      <sheetName val="효성CB︀ᇕ԰_x0000_缀"/>
      <sheetName val="기본"/>
      <sheetName val="PREFACE"/>
      <sheetName val="하수급㥝〒_x0005__x0000_"/>
      <sheetName val="표지 렔ጺ頀"/>
      <sheetName val="CABLE_SIZE_CALCULATION_SHEET2"/>
      <sheetName val="IMPEADENCE_MAP_2"/>
      <sheetName val="IMPEADENCE_2"/>
      <sheetName val="입찰참가보고_(2)2"/>
      <sheetName val="공정현황보고(3_20)_(2)2"/>
      <sheetName val="추진공정(법인)3_202"/>
      <sheetName val="공정현황보고(3_27)_(2)2"/>
      <sheetName val="추진공정(법인)3_272"/>
      <sheetName val="공정현황보고(4_2)2"/>
      <sheetName val="1_공사집행계획서2"/>
      <sheetName val="2_예산내역검토서2"/>
      <sheetName val="3_실행원가내역서2"/>
      <sheetName val="4_실행예산단가산출서(단가)2"/>
      <sheetName val="4_실행예산단가산출서(금액)2"/>
      <sheetName val="5_현장관리비2"/>
      <sheetName val="6_공사예정공정표2"/>
      <sheetName val="7_인원동원현황2"/>
      <sheetName val="8_장비투입현황2"/>
      <sheetName val="9_문제점_및_대책2"/>
      <sheetName val="10_설계변경_및_추가공사2"/>
      <sheetName val="1_철주신설2"/>
      <sheetName val="2_철주신설2"/>
      <sheetName val="3_철주신설2"/>
      <sheetName val="4_비임신설2"/>
      <sheetName val="5_기기가대2"/>
      <sheetName val="6_철주기초2"/>
      <sheetName val="7_기기기초2"/>
      <sheetName val="8_기기기초2"/>
      <sheetName val="9_기기기초2"/>
      <sheetName val="10_단권변압기2"/>
      <sheetName val="11_가스절연2"/>
      <sheetName val="12_전자식제어반2"/>
      <sheetName val="13_고장점표정반2"/>
      <sheetName val="14_GP2"/>
      <sheetName val="15_전철용RTU2"/>
      <sheetName val="16_R-C_BANK2"/>
      <sheetName val="17_모선배선2"/>
      <sheetName val="18_제어및전력케이블2"/>
      <sheetName val="19_핏트2"/>
      <sheetName val="20_배수로2"/>
      <sheetName val="21_스틸그레이팅2"/>
      <sheetName val="22_접지장치2"/>
      <sheetName val="23_옥외전선관2"/>
      <sheetName val="24_옥외외등2"/>
      <sheetName val="25_무인화설비2"/>
      <sheetName val="26_콘크리트포장2"/>
      <sheetName val="27_자갈부설2"/>
      <sheetName val="28_휀스2"/>
      <sheetName val="29_소내용TR2"/>
      <sheetName val="30_고배용VCB2"/>
      <sheetName val="31_고배용RTU2"/>
      <sheetName val="32_기기기초2"/>
      <sheetName val="33_지중케이블2"/>
      <sheetName val="34_전력용관로2"/>
      <sheetName val="35_장주신설2"/>
      <sheetName val="36_맨홀2"/>
      <sheetName val="37_운반비2"/>
      <sheetName val="복구량산정_및_전용회선_사용2"/>
      <sheetName val="공구손료_산출내역2"/>
      <sheetName val="2F_회의실견적(5_14_일대)2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남양시작동자105노65기1_3화1_22"/>
      <sheetName val="전차선로_물량표2"/>
      <sheetName val="노원열병합__건축공사기성내역서2"/>
      <sheetName val="신규단가-00_11_302"/>
      <sheetName val="Sheet1_(2)2"/>
      <sheetName val="11_자재단가2"/>
      <sheetName val="I_설계조건2"/>
      <sheetName val="전도금청구서_(2)2"/>
      <sheetName val="금전출납_2"/>
      <sheetName val="식대_2"/>
      <sheetName val="기성고조서(폐기물)_(2)2"/>
      <sheetName val="Sheet3_(5)2"/>
      <sheetName val="Sheet3_(6)2"/>
      <sheetName val="내역서_2"/>
      <sheetName val="준검_내역서2"/>
      <sheetName val="8_PILE__(돌출)2"/>
      <sheetName val="3BL공동구_수량2"/>
      <sheetName val="32_銅기기초2"/>
      <sheetName val="화재_탐지_설비2"/>
      <sheetName val="조도계산서_(도서)2"/>
      <sheetName val="Site_Expenses2"/>
      <sheetName val="7_1유효폭2"/>
      <sheetName val="TYPE-B_평균H2"/>
      <sheetName val="장비당단가_(1)2"/>
      <sheetName val="품질_및_특성_보정계수2"/>
      <sheetName val="31_고2"/>
      <sheetName val="C_&amp;_G_RHS2"/>
      <sheetName val="Customer_Databas2"/>
      <sheetName val="Explanation_for_Page_172"/>
      <sheetName val="단면_(2)2"/>
      <sheetName val="토_적_표2"/>
      <sheetName val="공종별_집계2"/>
      <sheetName val="일위대가_(목록)2"/>
      <sheetName val="귀래_설계_공내역서2"/>
      <sheetName val="unit_42"/>
      <sheetName val="2_예산냴역검토서2"/>
      <sheetName val="토공(우물통,기타)_2"/>
      <sheetName val="1_수인터널2"/>
      <sheetName val="플랜트_설치2"/>
      <sheetName val="BOQ-Summary_Form_A22"/>
      <sheetName val="06-BATCH_2"/>
      <sheetName val="P_M_별2"/>
      <sheetName val="IMP_(REACTOR)2"/>
      <sheetName val="방음벽_기초_일반수량2"/>
      <sheetName val="설산1_나2"/>
      <sheetName val="8_자재단가2"/>
      <sheetName val="5__COST_SCHEDULE_PER_EXPENSE2"/>
      <sheetName val="C_&amp;_G_RHS"/>
      <sheetName val="토공(우물통,기타)_"/>
      <sheetName val="BOQ-Summary_Form_A2"/>
      <sheetName val="방음벽_기초_일반수량"/>
      <sheetName val="설산1_나"/>
      <sheetName val="5__COST_SCHEDULE_PER_EXPENSE"/>
      <sheetName val="CABLE_SIZE_CALCULATION_SHEET1"/>
      <sheetName val="IMPEADENCE_MAP_1"/>
      <sheetName val="IMPEADENCE_1"/>
      <sheetName val="입찰참가보고_(2)1"/>
      <sheetName val="공정현황보고(3_20)_(2)1"/>
      <sheetName val="추진공정(법인)3_201"/>
      <sheetName val="공정현황보고(3_27)_(2)1"/>
      <sheetName val="추진공정(법인)3_271"/>
      <sheetName val="공정현황보고(4_2)1"/>
      <sheetName val="1_공사집행계획서1"/>
      <sheetName val="2_예산내역검토서1"/>
      <sheetName val="3_실행원가내역서1"/>
      <sheetName val="4_실행예산단가산출서(단가)1"/>
      <sheetName val="4_실행예산단가산출서(금액)1"/>
      <sheetName val="5_현장관리비1"/>
      <sheetName val="6_공사예정공정표1"/>
      <sheetName val="7_인원동원현황1"/>
      <sheetName val="8_장비투입현황1"/>
      <sheetName val="9_문제점_및_대책1"/>
      <sheetName val="10_설계변경_및_추가공사1"/>
      <sheetName val="1_철주신설1"/>
      <sheetName val="2_철주신설1"/>
      <sheetName val="3_철주신설1"/>
      <sheetName val="4_비임신설1"/>
      <sheetName val="5_기기가대1"/>
      <sheetName val="6_철주기초1"/>
      <sheetName val="7_기기기초1"/>
      <sheetName val="8_기기기초1"/>
      <sheetName val="9_기기기초1"/>
      <sheetName val="10_단권변압기1"/>
      <sheetName val="11_가스절연1"/>
      <sheetName val="12_전자식제어반1"/>
      <sheetName val="13_고장점표정반1"/>
      <sheetName val="14_GP1"/>
      <sheetName val="15_전철용RTU1"/>
      <sheetName val="16_R-C_BANK1"/>
      <sheetName val="17_모선배선1"/>
      <sheetName val="18_제어및전력케이블1"/>
      <sheetName val="19_핏트1"/>
      <sheetName val="20_배수로1"/>
      <sheetName val="21_스틸그레이팅1"/>
      <sheetName val="22_접지장치1"/>
      <sheetName val="23_옥외전선관1"/>
      <sheetName val="24_옥외외등1"/>
      <sheetName val="25_무인화설비1"/>
      <sheetName val="26_콘크리트포장1"/>
      <sheetName val="27_자갈부설1"/>
      <sheetName val="28_휀스1"/>
      <sheetName val="29_소내용TR1"/>
      <sheetName val="30_고배용VCB1"/>
      <sheetName val="31_고배용RTU1"/>
      <sheetName val="32_기기기초1"/>
      <sheetName val="33_지중케이블1"/>
      <sheetName val="34_전력용관로1"/>
      <sheetName val="35_장주신설1"/>
      <sheetName val="36_맨홀1"/>
      <sheetName val="37_운반비1"/>
      <sheetName val="복구량산정_및_전용회선_사용1"/>
      <sheetName val="공구손료_산출내역1"/>
      <sheetName val="2F_회의실견적(5_14_일대)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남양시작동자105노65기1_3화1_21"/>
      <sheetName val="전차선로_물량표1"/>
      <sheetName val="노원열병합__건축공사기성내역서1"/>
      <sheetName val="신규단가-00_11_301"/>
      <sheetName val="Sheet1_(2)1"/>
      <sheetName val="11_자재단가1"/>
      <sheetName val="I_설계조건1"/>
      <sheetName val="전도금청구서_(2)1"/>
      <sheetName val="금전출납_1"/>
      <sheetName val="식대_1"/>
      <sheetName val="기성고조서(폐기물)_(2)1"/>
      <sheetName val="Sheet3_(5)1"/>
      <sheetName val="Sheet3_(6)1"/>
      <sheetName val="내역서_1"/>
      <sheetName val="준검_내역서1"/>
      <sheetName val="8_PILE__(돌출)1"/>
      <sheetName val="3BL공동구_수량1"/>
      <sheetName val="32_銅기기초1"/>
      <sheetName val="화재_탐지_설비1"/>
      <sheetName val="조도계산서_(도서)1"/>
      <sheetName val="Site_Expenses1"/>
      <sheetName val="7_1유효폭1"/>
      <sheetName val="TYPE-B_평균H1"/>
      <sheetName val="장비당단가_(1)1"/>
      <sheetName val="품질_및_특성_보정계수1"/>
      <sheetName val="31_고1"/>
      <sheetName val="C_&amp;_G_RHS1"/>
      <sheetName val="Customer_Databas1"/>
      <sheetName val="Explanation_for_Page_171"/>
      <sheetName val="단면_(2)1"/>
      <sheetName val="토_적_표1"/>
      <sheetName val="공종별_집계1"/>
      <sheetName val="일위대가_(목록)1"/>
      <sheetName val="귀래_설계_공내역서1"/>
      <sheetName val="unit_41"/>
      <sheetName val="2_예산냴역검토서1"/>
      <sheetName val="토공(우물통,기타)_1"/>
      <sheetName val="1_수인터널1"/>
      <sheetName val="플랜트_설치1"/>
      <sheetName val="BOQ-Summary_Form_A21"/>
      <sheetName val="06-BATCH_1"/>
      <sheetName val="P_M_별1"/>
      <sheetName val="IMP_(REACTOR)1"/>
      <sheetName val="방음벽_기초_일반수량1"/>
      <sheetName val="설산1_나1"/>
      <sheetName val="8_자재단가1"/>
      <sheetName val="5__COST_SCHEDULE_PER_EXPENSE1"/>
      <sheetName val="우배수"/>
      <sheetName val="개략"/>
      <sheetName val="o현장경비"/>
      <sheetName val="적용단위길이"/>
      <sheetName val="INSTR"/>
      <sheetName val="_x0005_"/>
      <sheetName val="þ"/>
      <sheetName val="8"/>
      <sheetName val="¸"/>
      <sheetName val="각종양식"/>
      <sheetName val="3CHBDC"/>
      <sheetName val="하도급업체"/>
      <sheetName val="유도쐃"/>
      <sheetName val="유도쐎"/>
      <sheetName val="부대공က_x0000_"/>
      <sheetName val="IMP (REAC罈_x001e_羌_x001e_"/>
      <sheetName val="dB"/>
      <sheetName val="코헾】"/>
      <sheetName val="코_x0005__x0000_"/>
      <sheetName val="장비당단가ԯ_x0000_缀_x0000_"/>
      <sheetName val="1차 내역서"/>
      <sheetName val="자㠅"/>
      <sheetName val="구왤집炬⭯"/>
      <sheetName val="전_x0005_"/>
      <sheetName val="MACS-COIL(CW)"/>
      <sheetName val="관거공사_x0001_"/>
      <sheetName val="관거공사_x000c_"/>
      <sheetName val="관거공사ð"/>
      <sheetName val="물량산출근헾"/>
      <sheetName val="입찰헾"/>
      <sheetName val="물량산출근窨"/>
      <sheetName val="입찰窨"/>
      <sheetName val="실행내ﻔᇕ"/>
      <sheetName val="GIS._x0005__x0000__x0000_"/>
      <sheetName val="8. 내진해석"/>
      <sheetName val="가설공사"/>
      <sheetName val="단가결정"/>
      <sheetName val="내역아"/>
      <sheetName val="울타리"/>
      <sheetName val="단위︀ᇕ"/>
      <sheetName val="물량표S"/>
      <sheetName val="안䈀ᅪ԰"/>
      <sheetName val="Indirect Cos_x0005_"/>
      <sheetName val="철거ᨀꍙ"/>
      <sheetName val="ERL_TBL"/>
      <sheetName val="동력부하(도산)"/>
      <sheetName val="설변내渀荷"/>
      <sheetName val="설변내≖"/>
      <sheetName val="철근량"/>
      <sheetName val="단"/>
      <sheetName val="etc"/>
      <sheetName val="계산표지"/>
      <sheetName val="을齘"/>
      <sheetName val="1.수인터䋇"/>
      <sheetName val="BOQ-Summary_F袹㛿㤂彩ᰀ樼"/>
      <sheetName val="setup"/>
      <sheetName val="내역총괄妌"/>
      <sheetName val="IMP "/>
      <sheetName val="DESIGN_Cჳ굲1_x0000__x0000__x0000__x0000_"/>
      <sheetName val="G㑈ď鎀"/>
      <sheetName val="2006기계경비산출표"/>
      <sheetName val="1단계"/>
      <sheetName val="구왤_x0000__x0000_㶐"/>
      <sheetName val="3.자재비(총괄)"/>
      <sheetName val="공사설_x0010__x0000_"/>
      <sheetName val="P.M _x0000_"/>
      <sheetName val="안정缀䜎"/>
      <sheetName val="계緇"/>
      <sheetName val="산"/>
      <sheetName val="45,_x0000__x0000_"/>
      <sheetName val="Ⅴ-2.공㔀቎԰_x0000_"/>
      <sheetName val="현장관리비집계㔀"/>
      <sheetName val="민속촌메뉴"/>
      <sheetName val="IMP (REACTO헾⽴"/>
      <sheetName val="국공유԰"/>
      <sheetName val="31.䈌"/>
      <sheetName val="방음벽 기초 일반纘$"/>
      <sheetName val="majo԰"/>
      <sheetName val="원형1호맨홀토공수량"/>
      <sheetName val="瀀"/>
      <sheetName val="하수급_x0000__x0000__x0005__x0000_"/>
      <sheetName val=" 총괄표"/>
      <sheetName val="조԰"/>
      <sheetName val="조_x0005_"/>
      <sheetName val="아파薸(藼"/>
      <sheetName val="예산변경䈀ᅪ"/>
      <sheetName val="공璈ã瓌"/>
      <sheetName val="전 기"/>
      <sheetName val="명일작업계획 (3)"/>
      <sheetName val="토류판설치(t=60׈"/>
      <sheetName val="토류판설치(t=60磈"/>
      <sheetName val="유림골조"/>
      <sheetName val="Modeø"/>
      <sheetName val="Modeè"/>
      <sheetName val="별ԯ"/>
      <sheetName val="별䋌"/>
      <sheetName val="변경비교-을"/>
      <sheetName val="BSD_(2)"/>
      <sheetName val="Despacho_(c_civil)"/>
      <sheetName val="건물︀ᇕ"/>
      <sheetName val="실행간접비용"/>
      <sheetName val="계怀⽍렀"/>
      <sheetName val="여과지동"/>
      <sheetName val="내역(중앙)"/>
      <sheetName val="투찰가"/>
      <sheetName val="역T형교대(말뚝기초)"/>
      <sheetName val="가로등내역서"/>
      <sheetName val="9811"/>
      <sheetName val="암거단위"/>
      <sheetName val="Boq"/>
      <sheetName val="p"/>
      <sheetName val="설계명세서렀቟԰_x0000_"/>
      <sheetName val="Sh丵⼺_x0005__x0000_"/>
      <sheetName val="sum_x0000__x0000_〸_x0000__x0000_"/>
      <sheetName val="명세厀"/>
      <sheetName val="전신환︀ᇕ԰"/>
      <sheetName val="Ⅴ-2.공ﻇᇕ԰_x0000_"/>
      <sheetName val="[DS-LOAD.XLS]공정현황보고(3_27呐/䟣⿏_x0005_"/>
      <sheetName val="부_x0000__x0000_Ԁ"/>
      <sheetName val="입哨_x0013_"/>
      <sheetName val="오산ፔ"/>
      <sheetName val="건축원가계산呠"/>
      <sheetName val="입呠&amp;"/>
      <sheetName val="템플릿"/>
      <sheetName val="물_x0005__x0000_"/>
      <sheetName val="상수보호"/>
      <sheetName val="변수"/>
      <sheetName val="예산M1_x0005__x0000_"/>
      <sheetName val="일위대가-1"/>
      <sheetName val="을부담ԯ_x0000_缀"/>
      <sheetName val="sum1_(2)"/>
      <sheetName val="3_건축(현장안)"/>
      <sheetName val="GIS_Ry재"/>
      <sheetName val="118_세금과공과"/>
      <sheetName val="전동기_SPEC"/>
      <sheetName val="4_실행예산단가삼출서(단갌)"/>
      <sheetName val="4_실행예산단가삼출서(금액)"/>
      <sheetName val="5_현잣관리비"/>
      <sheetName val="단가표_"/>
      <sheetName val="1_취수장"/>
      <sheetName val="표지_(2)"/>
      <sheetName val="Page_1A_-_Proposal_Strategy_"/>
      <sheetName val="3_현장배치"/>
      <sheetName val="1_우편집중내역서"/>
      <sheetName val="토공_토적표"/>
      <sheetName val="DESIGN_CRETERIA1"/>
      <sheetName val="1_설계조건"/>
      <sheetName val="3_하중산정4_지지력"/>
      <sheetName val="EQUIPMENT_-2"/>
      <sheetName val="-15_0"/>
      <sheetName val="BOM-Form_A_1_III"/>
      <sheetName val="3련_BOX"/>
      <sheetName val="효성CB_1P기초"/>
      <sheetName val="품질_및_缀ᨎ԰缀"/>
      <sheetName val="적용_기준(환율)-1"/>
      <sheetName val="적용_기준(환율)"/>
      <sheetName val="자재단가_"/>
      <sheetName val="을_2"/>
      <sheetName val="Budget_2005(DW)"/>
      <sheetName val="기타_정보통신공사"/>
      <sheetName val="99_6"/>
      <sheetName val="RING_WALL"/>
      <sheetName val="일위㦐ͨ_xda0b_"/>
      <sheetName val="표지 (_x0005__x0000_"/>
      <sheetName val="표지 (嫐0"/>
      <sheetName val="표지 (垼+"/>
      <sheetName val="표지 (寠-"/>
      <sheetName val="표지 (妼_x001b_"/>
      <sheetName val="표지 (嚀#"/>
      <sheetName val="수로BOX"/>
      <sheetName val="비대︀Ǖ԰"/>
      <sheetName val="단위昀⭝"/>
      <sheetName val="단위3_x0000_"/>
      <sheetName val="비대甂㘼_x0001_"/>
      <sheetName val="비대_x0001__x0000_퀀"/>
      <sheetName val="비대저᥻԰"/>
      <sheetName val="기본사항"/>
      <sheetName val="개산공사비"/>
      <sheetName val="남대문빌딩"/>
      <sheetName val="자동제어"/>
      <sheetName val="공문(신)"/>
      <sheetName val="6공구ମ⽝"/>
      <sheetName val="제경᠀"/>
      <sheetName val="제경렀"/>
      <sheetName val="구왤집ԯ_x0000_"/>
      <sheetName val="예산Mἀ膦ԯ"/>
      <sheetName val="예산Mⵗ㰀"/>
      <sheetName val="공정 (총괄) (2)"/>
      <sheetName val="안缀ᨎ԰"/>
      <sheetName val="안/_x0000_"/>
      <sheetName val="안ࠋ቎蠀"/>
      <sheetName val="안/_x0000_뀀"/>
      <sheetName val="Noname 1"/>
      <sheetName val="PROJECT"/>
      <sheetName val="간접비(1)"/>
      <sheetName val="J0_x0000__x0000_"/>
      <sheetName val="J0_x0000_⠀"/>
      <sheetName val="Jꠀ⢄︀"/>
      <sheetName val="BOX(상시)"/>
      <sheetName val="조橂"/>
      <sheetName val="오산䈀"/>
      <sheetName val="P&amp;L01-02GR"/>
      <sheetName val="오산/"/>
      <sheetName val="ML"/>
      <sheetName val="VXXB"/>
      <sheetName val="단가 (2)"/>
      <sheetName val="FOOTING단면력"/>
      <sheetName val="추가및 공제(방파제)"/>
      <sheetName val="수문보고"/>
      <sheetName val="착공계"/>
      <sheetName val="근생APT-신마감"/>
      <sheetName val="복지관_FIART"/>
      <sheetName val="근생APT-FIART"/>
      <sheetName val="근생-FIART"/>
      <sheetName val="반중력식옹벽3.5"/>
      <sheetName val="J형측구단위수량"/>
      <sheetName val="D25"/>
      <sheetName val="D16"/>
      <sheetName val="D22"/>
      <sheetName val="Sheet3 (2)"/>
      <sheetName val="2002계약현황"/>
      <sheetName val="자재단가 산출근거"/>
      <sheetName val="철거︀ᇕ"/>
      <sheetName val="철거ᰀ፜"/>
      <sheetName val="철거렀቟"/>
      <sheetName val="철거㔀቎"/>
      <sheetName val="PRE"/>
      <sheetName val="L형옹呸"/>
      <sheetName val="요⋞"/>
      <sheetName val="일반부표"/>
      <sheetName val="방음벽 기초䈀ｪԯ_x0000_缀"/>
      <sheetName val="1차분내역-2"/>
      <sheetName val="오산餀ኘ"/>
      <sheetName val="118.세금과공䀀"/>
      <sheetName val="입丵〒"/>
      <sheetName val="입墐 "/>
      <sheetName val="입啐'"/>
      <sheetName val="입ꮸ⾚"/>
      <sheetName val="입呠0"/>
      <sheetName val="입牘!"/>
      <sheetName val="입ꮸ「"/>
      <sheetName val="입盀_x001d_"/>
      <sheetName val="입疰_x001e_"/>
      <sheetName val="유통망계획"/>
      <sheetName val="오산픀"/>
      <sheetName val="오산ን"/>
      <sheetName val="오산"/>
      <sheetName val="오산Ⰰ"/>
      <sheetName val="일위대가(계측기설쀀᝹"/>
      <sheetName val="오산げ"/>
      <sheetName val="입׃⽾"/>
      <sheetName val="96수_x0005_"/>
      <sheetName val="방음벽 기초 怀፵ꈀᇚ"/>
      <sheetName val="준공조서갑지"/>
      <sheetName val="내역및총괄"/>
      <sheetName val="Moder"/>
      <sheetName val="Mode_x0010_"/>
      <sheetName val="횡배수관 토공량 산출"/>
      <sheetName val="FORM7"/>
      <sheetName val="기별"/>
      <sheetName val="실행대비"/>
      <sheetName val="2.대외_x0010__x0000_"/>
      <sheetName val="계화배_x0005_"/>
      <sheetName val="입合¾"/>
      <sheetName val="봉양~조차장간고하개명(신설)"/>
      <sheetName val="전기일위헾⿕"/>
      <sheetName val="KP1590_B"/>
      <sheetName val="BREAKDOWN(철거설치)"/>
      <sheetName val="dÃ"/>
      <sheetName val="봉방_x0000__x0000_"/>
      <sheetName val="설계爏譈0_x0000_"/>
      <sheetName val="설계산출기纘"/>
      <sheetName val="퀀⡖"/>
      <sheetName val="㔀ｎ"/>
      <sheetName val="제주노형(금액)"/>
      <sheetName val="Ⅴ-2.공종별내렃"/>
      <sheetName val="토목내역서 (도급단가)"/>
      <sheetName val="______C_WINDOWS_9605G_DS_LOAD_2"/>
      <sheetName val="구왤집ꠧ᭑"/>
      <sheetName val="35 장주신설"/>
      <sheetName val="실행"/>
      <sheetName val="관거損Ø稐"/>
      <sheetName val="실행_x0000_Ԁ"/>
      <sheetName val="실행Ԕ_x0000_缀"/>
      <sheetName val="관거뚸⒳_x0000_"/>
      <sheetName val="관거ᾏRꞨ"/>
      <sheetName val="관거ᾏRȰ"/>
      <sheetName val="관거㮀⡯_x0000_"/>
      <sheetName val="일위대가표 (2)"/>
      <sheetName val="기기리스트"/>
      <sheetName val="허용전류-IEC"/>
      <sheetName val="허용전류-IEC DATA"/>
      <sheetName val="PLCAL"/>
      <sheetName val="공사원가Â"/>
      <sheetName val="범용개발순소요비용"/>
      <sheetName val="제직재"/>
      <sheetName val="관로공내역서"/>
      <sheetName val="구왤睮め_x0005_"/>
      <sheetName val="구왤丵〒_x0005_"/>
      <sheetName val="물량산출근_x0000_"/>
      <sheetName val="G.R300경비"/>
      <sheetName val="G_x0000__x0000__x0005_"/>
      <sheetName val="hvac(제어동徸"/>
      <sheetName val="견적서세부내용"/>
      <sheetName val="품질 및 특성 보_xdcf0_®"/>
      <sheetName val="참고(2)"/>
      <sheetName val="유도헾"/>
      <sheetName val="구왤집계︀"/>
      <sheetName val="구왤집계䈀"/>
      <sheetName val="1호맨홀䈀ᅪ"/>
      <sheetName val="건축원가계산齘"/>
      <sheetName val="오산렀"/>
      <sheetName val="북방3터널"/>
      <sheetName val="계怀"/>
      <sheetName val="계餀"/>
      <sheetName val="4_실행예산단가산԰_x0000_缀_x0000__x0000__x0000_"/>
      <sheetName val="1_공사집๿〚_x0005__x0000_"/>
      <sheetName val="4_실행예산단가산缀ᨎ԰_x0000_缀_x0000_"/>
      <sheetName val="Ⅴ-2.Ԁ_x0000_缀_x0000__x0000_"/>
      <sheetName val="계֬"/>
      <sheetName val="계뢬"/>
      <sheetName val="계퀀"/>
      <sheetName val="계㔀"/>
      <sheetName val="계䀀"/>
      <sheetName val="계ﺬ"/>
      <sheetName val="계뀀"/>
      <sheetName val="계⠀"/>
      <sheetName val="오산갈䈀"/>
      <sheetName val="오산갈"/>
      <sheetName val="별쌐"/>
      <sheetName val="추가예산"/>
      <sheetName val="예산窨_x0013_竬"/>
      <sheetName val="C &amp; G _x0000__x0000__x0005_"/>
      <sheetName val="C &amp; G "/>
      <sheetName val="특2호하천산근"/>
      <sheetName val="특2호부관하천산근"/>
      <sheetName val="전력구구조물산근"/>
      <sheetName val="종배수관면벽구"/>
      <sheetName val="계장 품셈표"/>
      <sheetName val="[DS-LOAD.XLS]오산/"/>
      <sheetName val="3.1.4 F-FR8"/>
      <sheetName val="봉방동근単"/>
      <sheetName val="봉방동근呐"/>
      <sheetName val="봉방동근丵"/>
      <sheetName val="봉방동근夘"/>
      <sheetName val="총_x0000__x0000_"/>
      <sheetName val="총쀀"/>
      <sheetName val="총迬"/>
      <sheetName val="총耀埭"/>
      <sheetName val="설계내역(㠵£_x0000_該"/>
      <sheetName val="총_x0000_问"/>
      <sheetName val="총뀀駪"/>
      <sheetName val="설계내역(豯V_x0000_萢"/>
      <sheetName val="총怀俬"/>
      <sheetName val="총Ⴭ㛭"/>
      <sheetName val="총⃅飫"/>
      <sheetName val="총瀀룯"/>
      <sheetName val="총耀ᷮ"/>
      <sheetName val="총࿟"/>
      <sheetName val="도_x0000__x0000__x0005_"/>
      <sheetName val="안정검_x0000_"/>
      <sheetName val="내역 (2)"/>
      <sheetName val="예산변경사Z"/>
      <sheetName val="작성기준"/>
      <sheetName val="GIS԰"/>
      <sheetName val="도급예산내역서총橂】"/>
      <sheetName val="실행(표지,갑,을)"/>
      <sheetName val="설계׃"/>
      <sheetName val="설계_x0005_"/>
      <sheetName val="투찰내缀"/>
      <sheetName val="관거午_x0013_ὐ"/>
      <sheetName val="관거午_x0013_㐨"/>
      <sheetName val="관거午_x0013_떰"/>
      <sheetName val="보0_x0000_蠀"/>
      <sheetName val="보0_x0000_堀"/>
      <sheetName val="보0_x0000_倀"/>
      <sheetName val="보0_x0000_"/>
      <sheetName val="보0_x0000_⠀"/>
      <sheetName val="업무연락"/>
      <sheetName val="CFLOW"/>
      <sheetName val="관거_x0000__x0000_篬"/>
      <sheetName val="관거薘$藜"/>
      <sheetName val="관거헾⾅_x0005_"/>
      <sheetName val="보정계수산정(1)"/>
      <sheetName val="보정계수산정(2)"/>
      <sheetName val="보정계수산정(3)"/>
      <sheetName val="견䋉ᅪ԰"/>
      <sheetName val="䋇ᅪ"/>
      <sheetName val="국공유翇ᨎ԰_x0000_缀"/>
      <sheetName val="국공유ﻇᇕ԰_x0000_缀"/>
      <sheetName val="설계명세서(선尜_x0013_"/>
      <sheetName val="공사원가丵〒_x0005_"/>
      <sheetName val="안전က_x0000_"/>
      <sheetName val="안전က_x0000_砀"/>
      <sheetName val="변_x0005__x0000__x0000_"/>
      <sheetName val="형강류 단가 CODE"/>
      <sheetName val="criteria"/>
      <sheetName val="철거ﺬ鿕"/>
      <sheetName val="Parameters"/>
      <sheetName val="영업점별목표산출"/>
      <sheetName val="연평잔"/>
      <sheetName val="EXPENSE"/>
      <sheetName val="BAU-ITEMLIST"/>
      <sheetName val="시산"/>
      <sheetName val="WBS98"/>
      <sheetName val="Köpfe"/>
      <sheetName val="원_VL"/>
      <sheetName val="요Հ陭"/>
      <sheetName val="RAHME¨"/>
      <sheetName val="입적齘"/>
      <sheetName val="È"/>
      <sheetName val="99노임기준"/>
      <sheetName val="Man Power &amp; Comp"/>
      <sheetName val="내역조적"/>
      <sheetName val="hvac(헾⽯_x0005__x0000_"/>
      <sheetName val="2.내역서"/>
      <sheetName val="사각맨홀"/>
      <sheetName val="계약내력"/>
      <sheetName val="경산"/>
      <sheetName val="년도별시공"/>
      <sheetName val="구리토평ᬂ௓_x0001_"/>
      <sheetName val="토공 토䐀໰"/>
      <sheetName val="본사ᰖ"/>
      <sheetName val="단가︀ᇕ԰"/>
      <sheetName val="8.릐̖Ā"/>
      <sheetName val="오산ᗂ恭"/>
      <sheetName val="조洕"/>
      <sheetName val="ITB COST"/>
      <sheetName val="단가蔨_x001b_᪸"/>
      <sheetName val="단가䶸!ﻠ"/>
      <sheetName val="단가懇⾢_x0000_"/>
      <sheetName val="예산׃⿢_x0000__x0000_"/>
      <sheetName val="예산_x0010__x0000_뻠ɂ"/>
      <sheetName val="예산׃⽞_x0000__x0000_"/>
      <sheetName val="예산_x0010__x0000_ꛈЦ"/>
      <sheetName val="정류기"/>
      <sheetName val="[DS-LOAD.XLS][DS-LOAD.XLS]오산/"/>
      <sheetName val="검ﺬ"/>
      <sheetName val="공정"/>
      <sheetName val="1.관로"/>
      <sheetName val="관집계"/>
      <sheetName val="수량산출(음암)"/>
      <sheetName val="하수급︀ᇕ԰_x0000_"/>
      <sheetName val="본׃⿇"/>
      <sheetName val="소상 &quot;1&quot;"/>
      <sheetName val="옹벽기초자료"/>
      <sheetName val="안전담당"/>
      <sheetName val="예산M㄀抣ԯ"/>
      <sheetName val="예산M蠊⸴"/>
      <sheetName val="예산M蠑⸴"/>
      <sheetName val="전기䀀⒑"/>
      <sheetName val="전기↏"/>
      <sheetName val="전기退ろ"/>
      <sheetName val="DS-최怀"/>
      <sheetName val="2002상반기노임기준"/>
      <sheetName val="산耀"/>
      <sheetName val=" 견적뀀"/>
      <sheetName val=" 견적瀀"/>
      <sheetName val="신설개소별 총집계표(동해-배전)"/>
      <sheetName val="안평역사 총집계"/>
      <sheetName val="당초"/>
      <sheetName val="연수_x0000_"/>
      <sheetName val="경비산출"/>
      <sheetName val="전기자료"/>
      <sheetName val="예산ᑛꈀ꣚"/>
      <sheetName val="5. COST SCHEDULE PER E绸o헾⾧_x0005__x0000_"/>
      <sheetName val="유도ԋ"/>
      <sheetName val="그림"/>
      <sheetName val="무정전통보"/>
      <sheetName val="인계"/>
      <sheetName val="지입재료비"/>
      <sheetName val="적요"/>
      <sheetName val="산출명세서"/>
      <sheetName val="일위대가호표"/>
      <sheetName val="단위단가"/>
      <sheetName val="b_gunmul"/>
      <sheetName val="b_balju (2)"/>
      <sheetName val="현장관리비집계Á"/>
      <sheetName val="중간"/>
      <sheetName val="예산ﺻ叕ԯ_x0000_"/>
      <sheetName val="설계산출표ԯ"/>
      <sheetName val="공Ö_x0000_Ԁ"/>
      <sheetName val="DS︀ᇕ԰"/>
      <sheetName val="내역서1"/>
      <sheetName val="입橂】"/>
      <sheetName val="INP킬❨"/>
      <sheetName val="ᩓ"/>
      <sheetName val="기본단가표"/>
      <sheetName val="CJE"/>
      <sheetName val="hvac(제어동_x0005_"/>
      <sheetName val="C &amp; G R_x0000__x0000_"/>
      <sheetName val="SE-⠀⎃氀"/>
      <sheetName val="[DS-LOAD.XLS][DS-LOAD.XLS]입啨/"/>
      <sheetName val="소운반"/>
      <sheetName val="물량산출근氐"/>
      <sheetName val="PAY"/>
      <sheetName val="96ׇ_x0000_"/>
      <sheetName val="별Ⴓ"/>
      <sheetName val="팬찰내역"/>
      <sheetName val="_xdbec_장공"/>
      <sheetName val="법면"/>
      <sheetName val="공감비"/>
      <sheetName val="준검 내엩서"/>
      <sheetName val="견적내역"/>
      <sheetName val="4_실행예산단가산㠀ᱫ鬀ﰓԯ_x0000_"/>
      <sheetName val="BOX복구단위수량"/>
      <sheetName val="총괄내_x0005__x0000_"/>
      <sheetName val="총괄내誀걜"/>
      <sheetName val="총괄내紴"/>
      <sheetName val="요︀훕"/>
      <sheetName val="덕전리"/>
      <sheetName val="실행철⑴䀀"/>
      <sheetName val="VXXXXXXX"/>
      <sheetName val="공사원가계산坨"/>
      <sheetName val="공사원가계산닑"/>
      <sheetName val="공사원가계산牰"/>
      <sheetName val="요소"/>
      <sheetName val="단༃_xdb6c_/"/>
      <sheetName val="주beam"/>
      <sheetName val="철거³_x0000_"/>
      <sheetName val="산출서집계"/>
      <sheetName val="hvac(제어동腘"/>
      <sheetName val="hvac(제어동헾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내역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sum"/>
      <sheetName val="견적을"/>
      <sheetName val="예산변턂붵尀"/>
      <sheetName val="3B"/>
      <sheetName val="APT"/>
      <sheetName val="Ⅴ-2.공종별헾⾓"/>
      <sheetName val="조작대(1연)"/>
      <sheetName val="개발운영비청구"/>
      <sheetName val="단가塸_x001e_娬"/>
      <sheetName val="단면鰀፰"/>
      <sheetName val="단면쀀ፐ"/>
      <sheetName val="dÉ"/>
      <sheetName val="구왤 ⩘氀"/>
      <sheetName val="VXXp"/>
      <sheetName val="표지 ︀ᇕ԰"/>
      <sheetName val="표지 저፺ఀ"/>
      <sheetName val="내역서(삼호)"/>
      <sheetName val="하수급݈╯͔"/>
      <sheetName val="국공유지및사碌,"/>
      <sheetName val="장비당단가怀倣԰_x0000_"/>
      <sheetName val="118.세금과迠ዘ"/>
      <sheetName val="118.세금과鐠寑"/>
      <sheetName val="아파트_x0000__x0000_"/>
      <sheetName val="부대栨ǥ"/>
      <sheetName val="부대栨ǂ"/>
      <sheetName val="부대栨ǭ"/>
      <sheetName val="관거공렀靟"/>
      <sheetName val="5. COST SCHEDULE PER E=_x0000_砀%_x0000__x0000_"/>
      <sheetName val="자단"/>
      <sheetName val="입찰蔨"/>
      <sheetName val="신표지1"/>
      <sheetName val="샘플표지"/>
      <sheetName val="ET2TOT"/>
      <sheetName val="단多뫿ࠀ"/>
      <sheetName val="단多뫿쀀"/>
      <sheetName val="건축토목내역"/>
      <sheetName val="개소별수량산출"/>
      <sheetName val="______C_WINDOWS_9605G_DS_LOAD_3"/>
      <sheetName val="______C_WINDOWS_9605G_DS_LOAD_4"/>
      <sheetName val="대가근거_입력"/>
      <sheetName val="재무가䣇"/>
      <sheetName val="재무가ﻇ"/>
      <sheetName val="전체총_x0000__x0000_"/>
      <sheetName val="전체총地+"/>
      <sheetName val="설계명세䑲〆_x0000__x0000_"/>
      <sheetName val="사  업  비  수  지  예  산  서"/>
      <sheetName val="원老㎿耜"/>
      <sheetName val="원态᣽_x001b_"/>
      <sheetName val="정산입ᰀ"/>
      <sheetName val="정산입툀"/>
      <sheetName val="정산입㔀"/>
      <sheetName val="C &amp; Ô"/>
      <sheetName val="토사԰"/>
      <sheetName val="견֮"/>
      <sheetName val="공사원가_x0005_"/>
      <sheetName val="전기일ԯ"/>
      <sheetName val="품질 및 缀ᨎ԰"/>
      <sheetName val="단က"/>
      <sheetName val="항목堐_x001c_塜_x001c_"/>
      <sheetName val="항목ሧ⿯_x0005__x0000_"/>
      <sheetName val="예산변_x0000__x0000__x0005_"/>
      <sheetName val="설산1丵⾾"/>
      <sheetName val="설산1爸_x0017_"/>
      <sheetName val="설산1浘_x0019_"/>
      <sheetName val="설산1_x0005__x0000_"/>
      <sheetName val="설산1橂⿇"/>
      <sheetName val="노무자DB"/>
      <sheetName val="2_대외공문1"/>
      <sheetName val="118_세금과공과1"/>
      <sheetName val="단가표_1"/>
      <sheetName val="Ⅴ-2_공종별내역1"/>
      <sheetName val="기초헾】_x0005_"/>
      <sheetName val="부대徸〒"/>
      <sheetName val="______C_WINDOWS_9605G_DS_LOAD_5"/>
      <sheetName val="hvac(제箘৓䑲"/>
      <sheetName val="hvac(제_x0000__x0000_⫰"/>
      <sheetName val="hvac(제_x0000__x0000_逸"/>
      <sheetName val="hvac(제_x0000__x0000_退"/>
      <sheetName val="hvac(제䑲⿷_x0000_"/>
      <sheetName val="hvac(제_x0000__x0000_"/>
      <sheetName val="건축원가계芘)"/>
      <sheetName val="하수급_xdc58_⍻_x0000__x0000_"/>
      <sheetName val="매출"/>
      <sheetName val="보_x0005__x0000__x0000__x0000__x0000_"/>
      <sheetName val="내역서(2)"/>
      <sheetName val="공종별 집耀"/>
      <sheetName val="단면 (2b"/>
      <sheetName val="TH-Dien"/>
      <sheetName val="철거₳"/>
      <sheetName val="도_x0000__x0000_Ā"/>
      <sheetName val="아파트⃊"/>
      <sheetName val="steam table"/>
      <sheetName val="MP MOB"/>
      <sheetName val="Table_1"/>
      <sheetName val="MH_Data"/>
      <sheetName val="Name_ID"/>
      <sheetName val="WORK-VOL"/>
      <sheetName val="일위대가(계측_x0005_"/>
      <sheetName val="비탈면보호공수량산출"/>
      <sheetName val="장비당단가 (壈."/>
      <sheetName val="Pipe ID"/>
      <sheetName val="CBS"/>
      <sheetName val="도장수량(하1)"/>
      <sheetName val="주형"/>
      <sheetName val="국사현황"/>
      <sheetName val="한전위탁_x0000__x0000_倀1"/>
      <sheetName val="오산叀&gt;"/>
      <sheetName val="입찰참가보고_(2_x0000_"/>
      <sheetName val="하수급견적툀ᩘ"/>
      <sheetName val="하수급견적ⶁ"/>
      <sheetName val="계약내역"/>
      <sheetName val="31.고?RTU"/>
      <sheetName val="TYԀ"/>
      <sheetName val="31.䃁"/>
      <sheetName val="TYԀ_x0000_缀"/>
      <sheetName val="터널-1"/>
      <sheetName val="예산M㠀ᎍ簀"/>
      <sheetName val="변수2"/>
      <sheetName val="저항"/>
      <sheetName val="RAHME¸"/>
      <sheetName val="RAHME5"/>
      <sheetName val="실행내역서_"/>
      <sheetName val="design_criteria"/>
      <sheetName val="working_load_at_the_btm_ft_"/>
      <sheetName val="plan&amp;section_of_foundation"/>
      <sheetName val="6PILE__(돌출)"/>
      <sheetName val="Galaxy_소비자가격표"/>
      <sheetName val="#4DUCT_SUPPORT_체크LIST"/>
      <sheetName val="도급및_실행내역"/>
      <sheetName val="Wt_of_Mod_"/>
      <sheetName val="DRAIN_DRUM_PIT_D-301"/>
      <sheetName val="물량산〒"/>
      <sheetName val="일반맨홀수량집계(A-7_LINE)"/>
      <sheetName val="31_고_x005f_x0000_RTU"/>
      <sheetName val="CRUDE_RE-bar"/>
      <sheetName val="5_정산서"/>
      <sheetName val="1_설계기준"/>
      <sheetName val="개별직종노임단가(2003_9)"/>
      <sheetName val="현장별계약현황('98_10_31)"/>
      <sheetName val="stability_check"/>
      <sheetName val="design_load"/>
      <sheetName val="4_말뚝설계"/>
      <sheetName val="인건비_"/>
      <sheetName val="8_자재"/>
      <sheetName val="Parts_1_Feb_2004"/>
      <sheetName val="list_price"/>
      <sheetName val="Ⅴ-2_缀ᨎ԰缀"/>
      <sheetName val="Ⅴ-2_ᰀ፜搀፜"/>
      <sheetName val="Ⅴ-2_공종별0"/>
      <sheetName val="sc0314_Index"/>
      <sheetName val="BASIC_(2)"/>
      <sheetName val="DATA_(EPS)"/>
      <sheetName val="DATA_(TRAY)"/>
      <sheetName val="입출재고현황_(2)"/>
      <sheetName val="단면炜"/>
      <sheetName val="Ⅴ-2_԰缀"/>
      <sheetName val="Mp-team_1"/>
      <sheetName val="Ⅴ-2_공ᛇ᨜԰"/>
      <sheetName val="96보완계획7_12"/>
      <sheetName val="배수贘릠"/>
      <sheetName val="배수午ᡐ"/>
      <sheetName val="공사비_내역_(가)"/>
      <sheetName val="118_세금丵⼞"/>
      <sheetName val="총_원가계산"/>
      <sheetName val="입"/>
      <sheetName val="단가_및_재료비"/>
      <sheetName val="견頀⢀"/>
      <sheetName val="118_세금Ԉ缀"/>
      <sheetName val="부대공헾】"/>
      <sheetName val="가설"/>
      <sheetName val="을_1"/>
      <sheetName val="일위대가(계측"/>
      <sheetName val="일위대가(계측闰⽌"/>
      <sheetName val="일위대가(계측埬場"/>
      <sheetName val="일위대가(계측徸⿚"/>
      <sheetName val="설계명세서丵〒"/>
      <sheetName val="직"/>
      <sheetName val="118_세금과공簀"/>
      <sheetName val="118_세금과공缀"/>
      <sheetName val="118_세금과공ꠀ"/>
      <sheetName val="c_s"/>
      <sheetName val="CAL_"/>
      <sheetName val="Ⅴ-2_砀鹅瘂/"/>
      <sheetName val="비교"/>
      <sheetName val="쵽괄"/>
      <sheetName val="Ⅴ-2_︀ᇕ԰缀"/>
      <sheetName val="실행철헾】"/>
      <sheetName val="계획세"/>
      <sheetName val="J直材"/>
      <sheetName val="_԰缀"/>
      <sheetName val="공사원가"/>
      <sheetName val="Facility_Information"/>
      <sheetName val="1_철주신"/>
      <sheetName val="현장관리비๿〚"/>
      <sheetName val="현장관리비"/>
      <sheetName val="현장관리비헾】"/>
      <sheetName val="Ⅴ-2_공尜層"/>
      <sheetName val="Ⅴ-2_공徸〒"/>
      <sheetName val="B76"/>
      <sheetName val="전선_및_전선관"/>
      <sheetName val="실행철강矨"/>
      <sheetName val="1_설계설명서"/>
      <sheetName val="TRE_TABLE"/>
      <sheetName val="SRC_CLOUMN_설계"/>
      <sheetName val="3)_클레임_반영시"/>
      <sheetName val="2001예정공정표_"/>
      <sheetName val="crude_SLAB_RE-bar"/>
      <sheetName val="품질_및_특성_쌞ᄅ0"/>
      <sheetName val="4_동력"/>
      <sheetName val="Architecture_Work"/>
      <sheetName val="2-2_매출분석"/>
      <sheetName val="KP1590_"/>
      <sheetName val="방배동내역_(총괄)"/>
      <sheetName val="Data_Vol"/>
      <sheetName val="계화"/>
      <sheetName val="계화髜"/>
      <sheetName val="전동기_SP԰"/>
      <sheetName val="인버터"/>
      <sheetName val="COA-17"/>
      <sheetName val="C-18"/>
      <sheetName val="보건노"/>
      <sheetName val="장비당단가탕᭎_x0000_"/>
      <sheetName val="현장관리비집계헾"/>
      <sheetName val="1.수인터Æ"/>
      <sheetName val="한전위탁공사頀គ"/>
      <sheetName val="관거_x0002__x0000_"/>
      <sheetName val="관거_x0001__x0000_"/>
      <sheetName val="관거_x0000__x0000__xdd28_"/>
      <sheetName val="관거밽"/>
      <sheetName val="관거밽á鿨"/>
      <sheetName val="오산갈쳐"/>
      <sheetName val="공정현황보고(3_20)_(徸〒"/>
      <sheetName val="장비당단가 (ᰀ፜"/>
      <sheetName val="조徸"/>
      <sheetName val="설계堀"/>
      <sheetName val="장비당단가 (렀቟"/>
      <sheetName val="Ⅴ-2.공종별ﻇᇕ"/>
      <sheetName val="일위대가(계측기설㶃"/>
      <sheetName val="내역劬_x0010__x0000_"/>
      <sheetName val="공종분_x0000_"/>
      <sheetName val="자재_x0005__x0000__x0000_"/>
      <sheetName val="수안보-MBR1"/>
      <sheetName val="계縸"/>
      <sheetName val="계興"/>
      <sheetName val="계蔈"/>
      <sheetName val="2011년상반기노임단가"/>
      <sheetName val="총사업비현황"/>
      <sheetName val="예산M렋ⴲ᠀"/>
      <sheetName val="가격정보"/>
      <sheetName val="사업개요"/>
      <sheetName val="건축공사이월"/>
      <sheetName val="총괄내跀"/>
      <sheetName val="단가LIST(8.16)"/>
      <sheetName val="[DS-LOAD.XLS][DS-LOAD.XLS]_DS_2"/>
      <sheetName val="[DS-LOAD.XLS][DS-LOAD.XLS]__2_2"/>
      <sheetName val="도급ø_x0000_"/>
      <sheetName val="철골공사"/>
      <sheetName val="9؀_x0001__x0000_"/>
      <sheetName val="말고개터널조명전압강하"/>
      <sheetName val="ᰀ"/>
      <sheetName val="개԰"/>
      <sheetName val="오산ᰀ፜"/>
      <sheetName val="관거공ԯ_x0000_"/>
      <sheetName val="공사설_x0000__x0000_"/>
      <sheetName val="계ᰀ"/>
      <sheetName val="ᰰ"/>
      <sheetName val="자재/_x0000_"/>
      <sheetName val="자재/_x0000_쀀"/>
      <sheetName val="자재␸蠀"/>
      <sheetName val="8.자재_xdee0_⪏"/>
      <sheetName val="8.자재賐⪏"/>
      <sheetName val="8.자재㳏"/>
      <sheetName val="8.자재"/>
      <sheetName val="전_xda90_堏*"/>
      <sheetName val="전뽠⭖T"/>
      <sheetName val="비대칭계ԯ"/>
      <sheetName val="설산1Ç_x0000_"/>
      <sheetName val="ELECTRIC"/>
      <sheetName val="전㨰ኈ_x0000_"/>
      <sheetName val="C &amp; G RH_x0010_"/>
      <sheetName val="06-BATCHB"/>
      <sheetName val="을부담운ࢭ麀"/>
      <sheetName val="요소_xdf88_"/>
      <sheetName val="전체_x0000__x0000__x0005_"/>
      <sheetName val="단㏛頀"/>
      <sheetName val="단섢ࠚ"/>
      <sheetName val="예산헾⽕_x0005_"/>
      <sheetName val="안전사㡃"/>
      <sheetName val="1. 설계조건 2.단면가정 3. 하중계산"/>
      <sheetName val="IMP(MAIN"/>
      <sheetName val="자재단暷⾒"/>
      <sheetName val="자재단_x0010__x0000_"/>
      <sheetName val="도급예산내역_x0000_㉕䰀㉕"/>
      <sheetName val="C &amp; G 䕝瞐"/>
      <sheetName val="이름표"/>
      <sheetName val="견적_x0010_"/>
      <sheetName val="견적༨ʹ"/>
      <sheetName val="군남내역서"/>
      <sheetName val="Mac䖇ñ땘"/>
      <sheetName val="관기성공.내"/>
      <sheetName val="전신환매_x0000__x0000_"/>
      <sheetName val="오산鯆ሓ"/>
      <sheetName val="Indirect_Cost1"/>
      <sheetName val="sum1_(2)1"/>
      <sheetName val="Despacho_(c_civil)1"/>
      <sheetName val="구조물철거타공정이웜"/>
      <sheetName val="Ⅱ1蠀燿㤂"/>
      <sheetName val="Ⅱ1聵ᕹ蠀"/>
      <sheetName val="Ⅱ1蠀矿㤂"/>
      <sheetName val="Ⅱ1蠀盿㤁"/>
      <sheetName val="Ⅱ1퐀㬸⠀"/>
      <sheetName val="admin"/>
      <sheetName val="견䈀浪ԯ"/>
      <sheetName val="[DS-LOAD.XLS]자재/_x0000_"/>
      <sheetName val="[DS-LOAD.XLS]자재/_x0000_쀀"/>
      <sheetName val="사용내역喜"/>
      <sheetName val="을부담운텐ꆲ"/>
      <sheetName val="요䈀ᅪ"/>
      <sheetName val="공사원가계_x0000_"/>
      <sheetName val="공사원가계_x0010__x0000_"/>
      <sheetName val="sum1 (2橂"/>
      <sheetName val="sum1 (2洅"/>
      <sheetName val="안က"/>
      <sheetName val="안/"/>
      <sheetName val="부Ç"/>
      <sheetName val="Ⅴ-2.缀ᨎ԰"/>
      <sheetName val="일반맨԰"/>
      <sheetName val="Ⅴ-2.԰"/>
      <sheetName val="보԰"/>
      <sheetName val="말뚝지지0"/>
      <sheetName val="118.세금Ԉ"/>
      <sheetName val="단0"/>
      <sheetName val=" ԰"/>
      <sheetName val="P.԰"/>
      <sheetName val="봉방"/>
      <sheetName val="현장관리비_x0005_"/>
      <sheetName val="예산Mԯ"/>
      <sheetName val="Ⅴ-2.︀ᇕ԰"/>
      <sheetName val="계0"/>
      <sheetName val="9က"/>
      <sheetName val="국공유지및԰"/>
      <sheetName val="안전԰"/>
      <sheetName val="부재_x0005_"/>
      <sheetName val="L-type"/>
      <sheetName val="118._x0000__x0000_Ԁ_x0000_䀀"/>
      <sheetName val="GIS_x0005_"/>
      <sheetName val="8.자재茸·"/>
      <sheetName val="8.자재蒨ÿ"/>
      <sheetName val="8.자재繘®"/>
      <sheetName val="8.자재_x0005__x0000_"/>
      <sheetName val="2.대외_x0005__x0000_"/>
      <sheetName val="SE-6︀ᇕ"/>
      <sheetName val="공틀공頉"/>
      <sheetName val="저콙"/>
      <sheetName val="쌍송교"/>
      <sheetName val="Ⅴ-2.공종별내_x0005_"/>
      <sheetName val="국공유지및사_x0000__x0000_"/>
      <sheetName val="내역서2안"/>
      <sheetName val="데리네이타_x0000__x0000_"/>
      <sheetName val="물가자료"/>
      <sheetName val="hvac(제어동닑"/>
      <sheetName val="조午"/>
      <sheetName val="요소³"/>
      <sheetName val="계산중"/>
      <sheetName val="합천내역"/>
      <sheetName val="06.04.28물량내역"/>
      <sheetName val="관거_x0010_"/>
      <sheetName val="관거_x0010__x0000_"/>
      <sheetName val="관거_x0010__x0000_㣀"/>
      <sheetName val="계화배跐"/>
      <sheetName val="공사원가계산毐"/>
      <sheetName val="공사원가계산牨"/>
      <sheetName val="5직접"/>
      <sheetName val="편성절차"/>
      <sheetName val="직접공사비 집계표"/>
      <sheetName val="가시_x0005_"/>
      <sheetName val="을부담"/>
      <sheetName val="실행_x0005_"/>
      <sheetName val="설계명세서က"/>
      <sheetName val="부ԯ"/>
      <sheetName val="설계명세서_x0005_"/>
      <sheetName val="부က"/>
      <sheetName val="[DS-LOAD.XLS]안/"/>
      <sheetName val="Ⅴ-2.︀ԯ"/>
      <sheetName val="9ԯ"/>
      <sheetName val="[DS-LOAD.XLS][DS-LOAD.XLS]안/"/>
      <sheetName val="비대_x0001_"/>
      <sheetName val="장비당단가֬"/>
      <sheetName val="건԰"/>
      <sheetName val="설계명세서(԰"/>
      <sheetName val="방음벽 기초䈀㉪ԯ"/>
      <sheetName val="운반"/>
      <sheetName val="안"/>
      <sheetName val="설산"/>
      <sheetName val="예산변경攭⾵"/>
      <sheetName val="I-KAMAR"/>
      <sheetName val="오ԯ"/>
      <sheetName val="설계내역(2_x0005_"/>
      <sheetName val="Ⅴ-2.က"/>
      <sheetName val="안전Ç"/>
      <sheetName val="장비당단가ԯ"/>
      <sheetName val="자본금99(수)"/>
      <sheetName val="총렐䌴"/>
      <sheetName val="총耀쿟"/>
      <sheetName val="보차도경渀腷"/>
      <sheetName val="보차도경Ç_x0000_"/>
      <sheetName val="보차도경︀ᇕ"/>
      <sheetName val="보차도경ﻇᇕ"/>
      <sheetName val="노임이"/>
      <sheetName val="운반_x0010__x0000_ⓐ"/>
      <sheetName val="품질 및 특성 보정계碱"/>
      <sheetName val="품질 및 특성 보정계ֱ"/>
      <sheetName val="VENDOR LIST"/>
      <sheetName val="EQT-ESTN"/>
      <sheetName val="Base Model"/>
      <sheetName val="7.5 재질별 수율"/>
      <sheetName val="Control Sheet"/>
      <sheetName val="효성CB︀ᇕ԰"/>
      <sheetName val="J直埰_x0012_"/>
      <sheetName val="부대공狇၄0"/>
      <sheetName val="Balance Sheet"/>
      <sheetName val="Charts"/>
      <sheetName val="인월수표"/>
      <sheetName val="back-data"/>
      <sheetName val="_견적서1"/>
      <sheetName val="전동기_SPEC1"/>
      <sheetName val="GIS_Ry재1"/>
      <sheetName val="표지_(2)1"/>
      <sheetName val="1_설계조건1"/>
      <sheetName val="EQUIPMENT_-21"/>
      <sheetName val="RING_WALL1"/>
      <sheetName val="4_실행예산단가삼출서(단갌)1"/>
      <sheetName val="4_실행예산단가삼출서(금액)1"/>
      <sheetName val="5_현잣관리비1"/>
      <sheetName val="효성CB_1P기초1"/>
      <sheetName val="BSD_(2)1"/>
      <sheetName val="Budget_2005(DW)1"/>
      <sheetName val="토공_토적표1"/>
      <sheetName val="기타_정보통신공사1"/>
      <sheetName val="-15_01"/>
      <sheetName val="3_현장배치1"/>
      <sheetName val="3련_BOX1"/>
      <sheetName val="Page_1A_-_Proposal_Strategy_1"/>
      <sheetName val="3_하중산정4_지지력1"/>
      <sheetName val="CAL_1"/>
      <sheetName val="plan&amp;section_of_foundation1"/>
      <sheetName val="design_criteria1"/>
      <sheetName val="Ⅴ-2_砀鹅瘂/1"/>
      <sheetName val="Ⅴ-2_ᰀ፜搀፜1"/>
      <sheetName val="DESIGN_CRETERIA2"/>
      <sheetName val="실행내역서_1"/>
      <sheetName val="99_61"/>
      <sheetName val="3_건축(현장안)1"/>
      <sheetName val="#4DUCT_SUPPORT_체크LIST1"/>
      <sheetName val="입啨_"/>
      <sheetName val="Content"/>
      <sheetName val="예산변鰀㵺"/>
      <sheetName val="제_x0003__x0000_"/>
      <sheetName val="2_입력"/>
      <sheetName val="[DS-LOAD_XLS]입啨/"/>
      <sheetName val="[DS-LOAD_XLS][DS-LOAD_XLS]입啨/"/>
      <sheetName val="물량_산출_통신_맨홀"/>
      <sheetName val="쵽午"/>
      <sheetName val="General_Data"/>
      <sheetName val="쵽"/>
      <sheetName val="Motor_Data"/>
      <sheetName val="내역_ver1_0"/>
      <sheetName val="설산岘幌"/>
      <sheetName val="진행_DATA_(2)"/>
      <sheetName val="_견徸〒"/>
      <sheetName val="_견헾】"/>
      <sheetName val="_견丵〒"/>
      <sheetName val="운반헾】"/>
      <sheetName val="부대浜"/>
      <sheetName val="c_"/>
      <sheetName val="c_¨"/>
      <sheetName val="부대廠"/>
      <sheetName val="STRUCTURAL_STEEL"/>
      <sheetName val="방음벽_기초_尜層"/>
      <sheetName val="Proposa"/>
      <sheetName val="원가계산_(2)"/>
      <sheetName val="방음벽_기초_丵〒"/>
      <sheetName val="118_세금과丵〒"/>
      <sheetName val="전체"/>
      <sheetName val="전체헾⼝"/>
      <sheetName val="Input_Table"/>
      <sheetName val="A-11_Steel_Str_(2)"/>
      <sheetName val="P_԰缀"/>
      <sheetName val="수량산๿〚"/>
      <sheetName val="96"/>
      <sheetName val="118_세금과"/>
      <sheetName val="Input_Names"/>
      <sheetName val="부재"/>
      <sheetName val="설산1ㅭ"/>
      <sheetName val="설계명세서韈_헾⿓"/>
      <sheetName val="부재韈_헾"/>
      <sheetName val="맨홀공_수량집계표"/>
      <sheetName val="HORI__VESSEL"/>
      <sheetName val="2_설계제원"/>
      <sheetName val="실행"/>
      <sheetName val="4_2유효폭의_계산"/>
      <sheetName val="C_&amp;_G_RH"/>
      <sheetName val="Ⅴ-2_공종별"/>
      <sheetName val="Ⅴ-2_︀ԯ缀"/>
      <sheetName val="부대僰"/>
      <sheetName val="토사(僰闰"/>
      <sheetName val="DS-최"/>
      <sheetName val="설계명세서"/>
      <sheetName val="자__재"/>
      <sheetName val="단가_x0005_"/>
      <sheetName val="도급예산내/_x0000_ꠀp_x0000_"/>
      <sheetName val="내역총_x0001__x0000_"/>
      <sheetName val="말뚝지_x0000__x0000_Ԁ_x0000_"/>
      <sheetName val="118.세금뜈ǻ囉"/>
      <sheetName val="Ⅱ1퐁㜸"/>
      <sheetName val="검뢬"/>
      <sheetName val="유丵〒"/>
      <sheetName val="유睮め"/>
      <sheetName val="유_x0000__x0000_"/>
      <sheetName val="유奈_x001b_"/>
      <sheetName val="유慨_x0013_"/>
      <sheetName val="1공구(을)"/>
      <sheetName val="입찰참가㖬቎԰"/>
      <sheetName val="입찰참가㗇቎԰"/>
      <sheetName val="입찰참가ׇ"/>
      <sheetName val="도급예산내/"/>
      <sheetName val="5. COST SCHEDULE럇ㅦ0_x0000_倀/_x0000__x0000_저耱䴆텳"/>
      <sheetName val="5. COST SCHEDULE랜❦0_x0000_㠀÷_x0000__x0000_က痸䠆얀"/>
      <sheetName val="산출3ƭ동력"/>
      <sheetName val="산출Ƶƭ피뢰침"/>
      <sheetName val="예산_x0010_"/>
      <sheetName val="부대Ç"/>
      <sheetName val="방음벽 기초䈀ｪԯ"/>
      <sheetName val="공사ԯ"/>
      <sheetName val="계Ç"/>
      <sheetName val="국공유翇ᨎ԰"/>
      <sheetName val="국공유ﻇᇕ԰"/>
      <sheetName val="안전က"/>
      <sheetName val="전동기 ԯ"/>
      <sheetName val="부대공က"/>
      <sheetName val="을부/"/>
      <sheetName val="을부က"/>
      <sheetName val="4_실행예산단가산缀ᨎ԰"/>
      <sheetName val="Ⅴ-2.Ԁ"/>
      <sheetName val="실행"/>
      <sheetName val="내역총茨3"/>
      <sheetName val="내역총_x0000__x0000_"/>
      <sheetName val="구리토헾】_x0005__x0000_"/>
      <sheetName val="오　聽԰"/>
      <sheetName val="오怀ⱔ가"/>
      <sheetName val="오餀侘ԯ"/>
      <sheetName val="소산진입"/>
      <sheetName val="준공내역"/>
      <sheetName val="철거ღ⯟"/>
      <sheetName val="실행BOQ"/>
      <sheetName val="Ⅴ-2.翇ᨎ԰_x0000_缀"/>
      <sheetName val="단면(RW_x0000_"/>
      <sheetName val="관거_x0005__x0000_"/>
      <sheetName val="hvac(제어동_x0000_"/>
      <sheetName val="hvac(제어동昸"/>
      <sheetName val="난간벽단위"/>
      <sheetName val="Ⅴ-2.공o_x0000_Ԁ_x0000_"/>
      <sheetName val="안전담_xdb00_ᆅ"/>
      <sheetName val="안전담텷ᆲ"/>
      <sheetName val="안전담_x0000__x0000_"/>
      <sheetName val="가도공"/>
      <sheetName val="토 적 _x0000_"/>
      <sheetName val="기본일위"/>
      <sheetName val="전_x0013__x0000_"/>
      <sheetName val="BOQ-Summary닑⽜_x0005__x0000__x0000__x0000__x0000_"/>
      <sheetName val="BOQ-Summary刘v닑⿎_x0005__x0000__x0000_"/>
      <sheetName val="BOQ-Summary唐o啜o닑⼠_x0005__x0000_"/>
      <sheetName val="5공철厰?叼?"/>
      <sheetName val="교대(A1-A2)"/>
      <sheetName val="열교환기"/>
      <sheetName val="수량계산"/>
      <sheetName val="물량_x0000__x0000_Ā_x0000_"/>
      <sheetName val="물량_x0000__x0000__x0005__x0000_"/>
      <sheetName val="물량_x0000__x0000_ȭ_x0000_"/>
      <sheetName val="계ꨀᄞ԰"/>
      <sheetName val="계䈀ᅪ԰"/>
      <sheetName val="계਀腹԰"/>
      <sheetName val="한전위탁d_x0000_Ԁ_x0000_"/>
      <sheetName val="한전위탁_x0000__x0000_Ԁ_x0000_"/>
      <sheetName val="한전위탁³_x0000_Ԁ_x0000_"/>
      <sheetName val="한전위탁d"/>
      <sheetName val="31.d"/>
      <sheetName val="MANUFACTORY"/>
      <sheetName val="본관"/>
      <sheetName val="5CHBDC"/>
      <sheetName val="규격"/>
      <sheetName val="계�ᙘ儀"/>
      <sheetName val="을부담�⑖턀"/>
      <sheetName val="C &amp; GÇ_x0000__x0000__x0001_"/>
      <sheetName val="명세쎮"/>
      <sheetName val="Ⅴ-2.공종별내_x0000_"/>
      <sheetName val="관리_x0000_"/>
      <sheetName val="실행礊め_x0005_"/>
      <sheetName val="일위대가勀"/>
      <sheetName val="전산품의"/>
      <sheetName val="화설내"/>
      <sheetName val="설산1︀ᇕ"/>
      <sheetName val="설산1ꠊₒ"/>
      <sheetName val="Apps"/>
      <sheetName val="영동(D)"/>
      <sheetName val="제출내역 (2)"/>
      <sheetName val="견_x0000__x0000_Ԁ"/>
      <sheetName val="견⠦┏휂"/>
      <sheetName val="간접경상비"/>
      <sheetName val="수선비분석"/>
      <sheetName val="토 "/>
      <sheetName val="보0"/>
      <sheetName val="관거"/>
      <sheetName val="4_실행예산단가산԰"/>
      <sheetName val="예산변"/>
      <sheetName val="설계내역(㠵£"/>
      <sheetName val="설계내역(豯V"/>
      <sheetName val="BOQ-Summary_For_x0000__x0000__x0000__x0000_"/>
      <sheetName val="물량ׯ_x0000_缀_x0000_"/>
      <sheetName val="물량䣯╷谀╷"/>
      <sheetName val="관거공사켁"/>
      <sheetName val="철거缤ᨎ"/>
      <sheetName val="현장관리비집계_x0000_"/>
      <sheetName val="예산변­"/>
      <sheetName val="품종_품명"/>
      <sheetName val="음료실행"/>
      <sheetName val="입埰_x0015_"/>
      <sheetName val="입奐'"/>
      <sheetName val="입坈_x001c_"/>
      <sheetName val="입嘨%"/>
      <sheetName val="spinning1"/>
      <sheetName val="전압강닑⽿_x0005_"/>
      <sheetName val="도급대®"/>
      <sheetName val="적용기준"/>
      <sheetName val="일위대가Â"/>
      <sheetName val="지수"/>
      <sheetName val="일위목차"/>
      <sheetName val="품질 및 _x0000_∖_x0002__x0000__x0000__x0000_"/>
      <sheetName val="석축설면"/>
      <sheetName val="전체헾〄_x0005_"/>
      <sheetName val="설炠「"/>
      <sheetName val="토 적 羸"/>
      <sheetName val="BOQ-Summary_x0000__x0000__x0005__x0000_Ⴐ헐ĭ_x0000_"/>
      <sheetName val="현장관리蠁滿㤁㊄"/>
      <sheetName val="견턀嶲ԯ"/>
      <sheetName val="견턀抲ԯ"/>
      <sheetName val="견턀妲ԯ"/>
      <sheetName val="P.Mⷂ齅"/>
      <sheetName val="P.M탂戊"/>
      <sheetName val="2.대외공飈"/>
      <sheetName val="A"/>
      <sheetName val="실행N"/>
      <sheetName val="실행Á"/>
      <sheetName val="C &amp; G_x0000__x0000__x0000__x0000_"/>
      <sheetName val="1.수인터餰"/>
      <sheetName val="1.수인터슠"/>
      <sheetName val="계섅ꅬ/"/>
      <sheetName val="안전담당쿚"/>
      <sheetName val="______C_WINDOWS_9605G_DS_LOAD_6"/>
      <sheetName val="IMP (REAC_x0000__x0000__x0000__x0000_"/>
      <sheetName val="ꠀគ"/>
      <sheetName val="유鏠_x0013_"/>
      <sheetName val="유趐)"/>
      <sheetName val="부대공_xda02_ɵ쀁"/>
      <sheetName val="부대공蠂 "/>
      <sheetName val="식생블럭단위수량"/>
      <sheetName val="Qhe闰⾖_x0005_"/>
      <sheetName val="CABLE_SIZE_CALCULATION_SHEET3"/>
      <sheetName val="IMPEADENCE_MAP_3"/>
      <sheetName val="IMPEADENCE_3"/>
      <sheetName val="입찰참가보고_(2)3"/>
      <sheetName val="공정현황보고(3_20)_(2)3"/>
      <sheetName val="추진공정(법인)3_203"/>
      <sheetName val="공정현황보고(3_27)_(2)3"/>
      <sheetName val="추진공정(법인)3_273"/>
      <sheetName val="공정현황보고(4_2)3"/>
      <sheetName val="1_공사집행계획서3"/>
      <sheetName val="2_예산내역검토서3"/>
      <sheetName val="3_실행원가내역서3"/>
      <sheetName val="4_실행예산단가산출서(단가)3"/>
      <sheetName val="4_실행예산단가산출서(금액)3"/>
      <sheetName val="5_현장관리비3"/>
      <sheetName val="6_공사예정공정표3"/>
      <sheetName val="7_인원동원현황3"/>
      <sheetName val="8_장비투입현황3"/>
      <sheetName val="9_문제점_및_대책3"/>
      <sheetName val="10_설계변경_및_추가공사3"/>
      <sheetName val="복구량산정_및_전용회선_사용3"/>
      <sheetName val="1_철주신설3"/>
      <sheetName val="2_철주신설3"/>
      <sheetName val="3_철주신설3"/>
      <sheetName val="4_비임신설3"/>
      <sheetName val="5_기기가대3"/>
      <sheetName val="6_철주기초3"/>
      <sheetName val="7_기기기초3"/>
      <sheetName val="8_기기기초3"/>
      <sheetName val="9_기기기초3"/>
      <sheetName val="10_단권변압기3"/>
      <sheetName val="11_가스절연3"/>
      <sheetName val="12_전자식제어반3"/>
      <sheetName val="13_고장점표정반3"/>
      <sheetName val="14_GP3"/>
      <sheetName val="15_전철용RTU3"/>
      <sheetName val="16_R-C_BANK3"/>
      <sheetName val="17_모선배선3"/>
      <sheetName val="18_제어및전력케이블3"/>
      <sheetName val="19_핏트3"/>
      <sheetName val="20_배수로3"/>
      <sheetName val="21_스틸그레이팅3"/>
      <sheetName val="22_접지장치3"/>
      <sheetName val="23_옥외전선관3"/>
      <sheetName val="24_옥외외등3"/>
      <sheetName val="25_무인화설비3"/>
      <sheetName val="26_콘크리트포장3"/>
      <sheetName val="27_자갈부설3"/>
      <sheetName val="28_휀스3"/>
      <sheetName val="29_소내용TR3"/>
      <sheetName val="30_고배용VCB3"/>
      <sheetName val="31_고배용RTU3"/>
      <sheetName val="32_기기기초3"/>
      <sheetName val="33_지중케이블3"/>
      <sheetName val="34_전력용관로3"/>
      <sheetName val="35_장주신설3"/>
      <sheetName val="36_맨홀3"/>
      <sheetName val="37_운반비3"/>
      <sheetName val="3BL공동구_수량3"/>
      <sheetName val="공구손료_산출내역3"/>
      <sheetName val="1_노무비명세서(해동)3"/>
      <sheetName val="1_노무비명세서(토목)3"/>
      <sheetName val="2_노무비명세서(해동)3"/>
      <sheetName val="2_노무비명세서(수직보호망)3"/>
      <sheetName val="2_노무비명세서(난간대)3"/>
      <sheetName val="2_사진대지3"/>
      <sheetName val="3_사진대지3"/>
      <sheetName val="2F_회의실견적(5_14_일대)3"/>
      <sheetName val="남양시작동자105노65기1_3화1_23"/>
      <sheetName val="신규단가-00_11_303"/>
      <sheetName val="전차선로_물량표3"/>
      <sheetName val="노원열병합__건축공사기성내역서3"/>
      <sheetName val="I_설계조건3"/>
      <sheetName val="전도금청구서_(2)3"/>
      <sheetName val="금전출납_3"/>
      <sheetName val="식대_3"/>
      <sheetName val="기성고조서(폐기물)_(2)3"/>
      <sheetName val="Sheet3_(5)3"/>
      <sheetName val="Sheet3_(6)3"/>
      <sheetName val="Sheet1_(2)3"/>
      <sheetName val="8_PILE__(돌출)3"/>
      <sheetName val="11_자재단가3"/>
      <sheetName val="내역서_3"/>
      <sheetName val="준검_내역서3"/>
      <sheetName val="화재_탐지_설비3"/>
      <sheetName val="32_銅기기초3"/>
      <sheetName val="Site_Expenses3"/>
      <sheetName val="조도계산서_(도서)3"/>
      <sheetName val="TYPE-B_평균H3"/>
      <sheetName val="7_1유효폭3"/>
      <sheetName val="31_고3"/>
      <sheetName val="Customer_Databas3"/>
      <sheetName val="2_예산냴역검토서3"/>
      <sheetName val="공종별_집계3"/>
      <sheetName val="Explanation_for_Page_173"/>
      <sheetName val="귀래_설계_공내역서3"/>
      <sheetName val="단면_(2)3"/>
      <sheetName val="일위대가_(목록)3"/>
      <sheetName val="unit_43"/>
      <sheetName val="C_&amp;_G_RHS3"/>
      <sheetName val="방음벽_기초_일반수량3"/>
      <sheetName val="P_M_별3"/>
      <sheetName val="플랜트_설치3"/>
      <sheetName val="토_적_표3"/>
      <sheetName val="품질_및_특성_보정계수3"/>
      <sheetName val="06-BATCH_3"/>
      <sheetName val="IMP_(REACTOR)3"/>
      <sheetName val="8_자재단가3"/>
      <sheetName val="BOQ-Summary_Form_A23"/>
      <sheetName val="1_수인터널3"/>
      <sheetName val="장비당단가_(1)3"/>
      <sheetName val="5__COST_SCHEDULE_PER_EXPENSE3"/>
      <sheetName val="설산1_나3"/>
      <sheetName val="토공(우물통,기타)_3"/>
      <sheetName val="118_세금과丵⼼"/>
      <sheetName val="member_design"/>
      <sheetName val="soil_bearing_check"/>
      <sheetName val="HRSG_SMALL07220"/>
      <sheetName val="118_세금劈,橂"/>
      <sheetName val="목차_"/>
      <sheetName val="1_수인터翇"/>
      <sheetName val="차량한계11M_(2)"/>
      <sheetName val="BQ_List_MNHRS"/>
      <sheetName val="OCT_FDN"/>
      <sheetName val="GROUNDING_SYSTEM"/>
      <sheetName val="관尜"/>
      <sheetName val="6공구"/>
      <sheetName val="7_PILE__(돌출)"/>
      <sheetName val="가시"/>
      <sheetName val="장비당단가_︀ᇕ԰"/>
      <sheetName val="구왤헾】"/>
      <sheetName val="단면"/>
      <sheetName val="Indirect_Cosþ"/>
      <sheetName val="Construction_Schedule"/>
      <sheetName val="118_세금과공᳇"/>
      <sheetName val="장비당단가_(︀ᇕ"/>
      <sheetName val="BOX규격및_설계조건입력"/>
      <sheetName val="A-8_PD(도로중앙)"/>
      <sheetName val="공정현황보고(3_27呐/䟣⿏"/>
      <sheetName val="현장관리비聀茸"/>
      <sheetName val="현장관리비⩿〚"/>
      <sheetName val="20_배"/>
      <sheetName val="1_수인터ﻇ"/>
      <sheetName val="P_M猂⿻"/>
      <sheetName val="P_M塈"/>
      <sheetName val="1_2_1_마루높이결정"/>
      <sheetName val="수량산출서_(2)"/>
      <sheetName val="Indirect_Cos"/>
      <sheetName val="Ⅴ-2_공ﻇᇕ԰"/>
      <sheetName val="[DS-LOAD_XLS]안/ "/>
      <sheetName val="[DS-LOAD_XLS]Ⅴ-2_砀鹅瘂/"/>
      <sheetName val="[DS-LOAD_XLS]공정현황보고(3_27呐/䟣⿏"/>
      <sheetName val="[DS-LOAD_XLS]/"/>
      <sheetName val="P_M"/>
      <sheetName val="전체헾】"/>
      <sheetName val="3헾】"/>
      <sheetName val="도급예산내역서총괄"/>
      <sheetName val="주빔의_설계"/>
      <sheetName val="IO_LIST"/>
      <sheetName val="Ⅴ-2_က⠀밴쌏"/>
      <sheetName val="1_수인터䋇"/>
      <sheetName val="9_2단가산출서"/>
      <sheetName val="3_CCTV설비공사"/>
      <sheetName val="실행๿〚"/>
      <sheetName val="C_&amp;_ÔԀ耀"/>
      <sheetName val="C_&amp;_ÔԀ"/>
      <sheetName val="DS-LOAD_XLS"/>
      <sheetName val="방음벽_기초_怀፵ꈀᇚ"/>
      <sheetName val="방음벽_기초䈀㉪ԯ缀"/>
      <sheetName val="연동_내역서"/>
      <sheetName val="관거午ὐ"/>
      <sheetName val="관거午㐨"/>
      <sheetName val="관거午떰"/>
      <sheetName val="공정_(총괄)_(2)"/>
      <sheetName val="118_세금과공䀀"/>
      <sheetName val="입墐_"/>
      <sheetName val="입盀"/>
      <sheetName val="입疰"/>
      <sheetName val="입哨"/>
      <sheetName val="총괄내畠"/>
      <sheetName val="비대䀀"/>
      <sheetName val="8_자재단가비교표"/>
      <sheetName val="5_수량집계"/>
      <sheetName val="3_일위대가표"/>
      <sheetName val="1차_내역서"/>
      <sheetName val="단위별_일위대가표"/>
      <sheetName val="P_쀀⊒缀"/>
      <sheetName val="P_尀⊓ꐀ"/>
      <sheetName val="IMPEADENCE_MAP_취수장"/>
      <sheetName val="IMP_(REAC罈羌"/>
      <sheetName val="[DS-LOAD_XLS][DS-LOAD_XLS]/"/>
      <sheetName val="조도계산서__도서_"/>
      <sheetName val="배수공토"/>
      <sheetName val="예산蔘蕜"/>
      <sheetName val="예산诘谜"/>
      <sheetName val="별표_"/>
      <sheetName val="노임단가(0_3)"/>
      <sheetName val="콘크리트_블록_유형별_수량"/>
      <sheetName val="단가표_(2)"/>
      <sheetName val="중기조종사_단위단가"/>
      <sheetName val="하수급㥝〒"/>
      <sheetName val="표지_렔ጺ頀"/>
      <sheetName val="설계내역(2"/>
      <sheetName val="방음벽_기초䈀ｪԯ缀"/>
      <sheetName val="[DS-LOAD_XLS][DS-LOAD_XLS]안/ "/>
      <sheetName val="수목데이타_"/>
      <sheetName val="현장관리비집尜"/>
      <sheetName val="LOPCAL"/>
      <sheetName val="명일작업계획_(3)"/>
      <sheetName val="도급예산내역서ᰖ〚"/>
      <sheetName val="단가"/>
      <sheetName val="Manual_Valve_List"/>
      <sheetName val="전동기_SP︀ᇕ"/>
      <sheetName val="적聀"/>
      <sheetName val="근고_블록_유형별_수량"/>
      <sheetName val="제조원가계산서_(2)"/>
      <sheetName val="예산窨竬"/>
      <sheetName val="1_공사집๿〚"/>
      <sheetName val="Ⅴ-2_Ԁ缀"/>
      <sheetName val="118_세금删%剬"/>
      <sheetName val="2000_11월설계내역"/>
      <sheetName val="토사(闰⾘"/>
      <sheetName val="전"/>
      <sheetName val="Noname_1"/>
      <sheetName val="코"/>
      <sheetName val="Ⅴ-2_공종별헾】"/>
      <sheetName val="8__내진해석"/>
      <sheetName val="GIS_"/>
      <sheetName val="횡배수관_토공량_산출"/>
      <sheetName val="Ⅴ-2_공㔀቎԰"/>
      <sheetName val="2_대외"/>
      <sheetName val="계화배"/>
      <sheetName val="03.01.11"/>
      <sheetName val="Indirect C_x0000__x0000__x0005_"/>
      <sheetName val="한전위_x0000__x0000_Ā_x0000__x0005_"/>
      <sheetName val="공틀̂"/>
      <sheetName val="공틀_x0000__x0000_"/>
      <sheetName val="설계鍠支÷"/>
      <sheetName val="예산ᛅ⼝"/>
      <sheetName val="단위세"/>
      <sheetName val="1.기타원가(BA)"/>
      <sheetName val="1.손익(CP)"/>
      <sheetName val="1.기타(CP)"/>
      <sheetName val="을부담운脂ꆙ"/>
      <sheetName val="설계산贠㡯"/>
      <sheetName val="설계산_xdad0_㡯"/>
      <sheetName val="단가산출퀀"/>
      <sheetName val="GIS.ᨇ彬0"/>
      <sheetName val="기계¾_x0000_"/>
      <sheetName val="BOQ-Summary"/>
      <sheetName val="현장관리비"/>
      <sheetName val="보도︀ᇕ԰_x0000_"/>
      <sheetName val="ﻇᇕ"/>
      <sheetName val="[DS-LOAD.XLS][DS-LOAD.XLS]_DS_3"/>
      <sheetName val="[DS-LOAD.XLS][DS-LOAD.XLS]____2"/>
      <sheetName val="장비당단가 (ីĢ"/>
      <sheetName val="도급예산내역서_x0000__x0000_Ā"/>
      <sheetName val="가설개략"/>
      <sheetName val="기자재단가조사서"/>
      <sheetName val="명세_x0000_"/>
      <sheetName val="설계설명서 (2)"/>
      <sheetName val="WFGInfo"/>
      <sheetName val="연수헾"/>
      <sheetName val="전동기 ᡙ렀筟"/>
      <sheetName val="예É_x0000_"/>
      <sheetName val="sum1 _x0000_꾒樱"/>
      <sheetName val="설계산출."/>
      <sheetName val="설계산출쐃"/>
      <sheetName val="SS"/>
      <sheetName val="전신환매헾⽁"/>
      <sheetName val="전신환매脘:"/>
      <sheetName val="전신환매莈:"/>
      <sheetName val="전신환매肘0"/>
      <sheetName val="대공종"/>
      <sheetName val="대비표(토공1안)"/>
      <sheetName val="토 _x0000__x0000_Ԁ"/>
      <sheetName val="토 က_x0000_蠀"/>
      <sheetName val="토 _x0000__x0000_"/>
      <sheetName val="토 _x0000__x0000_가"/>
      <sheetName val="부대공ヿ邌䉄"/>
      <sheetName val="배관"/>
      <sheetName val="gyun"/>
      <sheetName val="한전위탁缀稪ԯ_x0000_"/>
      <sheetName val="C &amp; ׀_x0000_缀_x0000__x0000_"/>
      <sheetName val="C &amp; 飀፺_xdc00_፺︀"/>
      <sheetName val="CABLE_SIZE_CALCULATION_SHEET7"/>
      <sheetName val="IMPEADENCE_MAP_7"/>
      <sheetName val="IMPEADENCE_7"/>
      <sheetName val="입찰참가보고_(2)7"/>
      <sheetName val="공정현황보고(3_20)_(2)7"/>
      <sheetName val="추진공정(법인)3_207"/>
      <sheetName val="공정현황보고(3_27)_(2)7"/>
      <sheetName val="추진공정(법인)3_277"/>
      <sheetName val="공정현황보고(4_2)7"/>
      <sheetName val="1_공사집행계획서7"/>
      <sheetName val="2_예산내역검토서7"/>
      <sheetName val="3_실행원가내역서7"/>
      <sheetName val="4_실행예산단가산출서(단가)7"/>
      <sheetName val="4_실행예산단가산출서(금액)7"/>
      <sheetName val="5_현장관리비7"/>
      <sheetName val="6_공사예정공정표7"/>
      <sheetName val="7_인원동원현황7"/>
      <sheetName val="8_장비투입현황7"/>
      <sheetName val="9_문제점_및_대책7"/>
      <sheetName val="10_설계변경_및_추가공사7"/>
      <sheetName val="1_철주신설7"/>
      <sheetName val="2_철주신설7"/>
      <sheetName val="3_철주신설7"/>
      <sheetName val="4_비임신설7"/>
      <sheetName val="5_기기가대7"/>
      <sheetName val="6_철주기초7"/>
      <sheetName val="7_기기기초7"/>
      <sheetName val="8_기기기초7"/>
      <sheetName val="9_기기기초7"/>
      <sheetName val="10_단권변압기7"/>
      <sheetName val="11_가스절연7"/>
      <sheetName val="12_전자식제어반7"/>
      <sheetName val="13_고장점표정반7"/>
      <sheetName val="14_GP7"/>
      <sheetName val="15_전철용RTU7"/>
      <sheetName val="16_R-C_BANK7"/>
      <sheetName val="17_모선배선7"/>
      <sheetName val="18_제어및전력케이블7"/>
      <sheetName val="19_핏트7"/>
      <sheetName val="20_배수로7"/>
      <sheetName val="21_스틸그레이팅7"/>
      <sheetName val="22_접지장치7"/>
      <sheetName val="23_옥외전선관7"/>
      <sheetName val="24_옥외외등7"/>
      <sheetName val="25_무인화설비7"/>
      <sheetName val="26_콘크리트포장7"/>
      <sheetName val="27_자갈부설7"/>
      <sheetName val="28_휀스7"/>
      <sheetName val="29_소내용TR7"/>
      <sheetName val="30_고배용VCB7"/>
      <sheetName val="31_고배용RTU7"/>
      <sheetName val="32_기기기초7"/>
      <sheetName val="33_지중케이블7"/>
      <sheetName val="34_전력용관로7"/>
      <sheetName val="35_장주신설7"/>
      <sheetName val="36_맨홀7"/>
      <sheetName val="37_운반비7"/>
      <sheetName val="복구량산정_및_전용회선_사용7"/>
      <sheetName val="1_노무비명세서(해동)7"/>
      <sheetName val="1_노무비명세서(토목)7"/>
      <sheetName val="2_노무비명세서(해동)7"/>
      <sheetName val="2_노무비명세서(수직보호망)7"/>
      <sheetName val="2_노무비명세서(난간대)7"/>
      <sheetName val="2_사진대지7"/>
      <sheetName val="3_사진대지7"/>
      <sheetName val="공구손료_산출내역7"/>
      <sheetName val="2F_회의실견적(5_14_일대)7"/>
      <sheetName val="남양시작동자105노65기1_3화1_27"/>
      <sheetName val="Sheet1_(2)7"/>
      <sheetName val="신규단가-00_11_307"/>
      <sheetName val="노원열병합__건축공사기성내역서7"/>
      <sheetName val="전차선로_물량표7"/>
      <sheetName val="I_설계조건7"/>
      <sheetName val="전도금청구서_(2)7"/>
      <sheetName val="금전출납_7"/>
      <sheetName val="식대_7"/>
      <sheetName val="기성고조서(폐기물)_(2)7"/>
      <sheetName val="Sheet3_(5)7"/>
      <sheetName val="Sheet3_(6)7"/>
      <sheetName val="11_자재단가7"/>
      <sheetName val="8_PILE__(돌출)7"/>
      <sheetName val="TYPE-B_평균H7"/>
      <sheetName val="내역서_7"/>
      <sheetName val="준검_내역서7"/>
      <sheetName val="7_1유효폭7"/>
      <sheetName val="2_대외공문7"/>
      <sheetName val="3BL공동구_수량7"/>
      <sheetName val="Site_Expenses7"/>
      <sheetName val="화재_탐지_설비7"/>
      <sheetName val="조도계산서_(도서)7"/>
      <sheetName val="31_고7"/>
      <sheetName val="32_銅기기초7"/>
      <sheetName val="일위대가_(목록)7"/>
      <sheetName val="Explanation_for_Page_177"/>
      <sheetName val="06-BATCH_7"/>
      <sheetName val="공종별_집계7"/>
      <sheetName val="귀래_설계_공내역서7"/>
      <sheetName val="단면_(2)7"/>
      <sheetName val="Customer_Databas7"/>
      <sheetName val="2_예산냴역검토서7"/>
      <sheetName val="플랜트_설치7"/>
      <sheetName val="_견적서3"/>
      <sheetName val="Indirect_Cost7"/>
      <sheetName val="토_적_표7"/>
      <sheetName val="1_수인터널7"/>
      <sheetName val="unit_47"/>
      <sheetName val="Ⅴ-2_공종별내역7"/>
      <sheetName val="sum1_(2)3"/>
      <sheetName val="장비당단가_(1)7"/>
      <sheetName val="16-1"/>
      <sheetName val="철"/>
      <sheetName val="철က_x0000__x0000_"/>
      <sheetName val="J直材가"/>
      <sheetName val="J直材⠀"/>
      <sheetName val="배수통관(좌)"/>
      <sheetName val="용소리교"/>
      <sheetName val="명세밀"/>
      <sheetName val="설 계"/>
      <sheetName val="C_d"/>
      <sheetName val="sum萹_x0000__x0000__x0005__x0000_"/>
      <sheetName val="돈암사업"/>
      <sheetName val="예정공정표(도급)"/>
      <sheetName val="아파트건ﱁ"/>
      <sheetName val="Ⅴ-2.공종별내餀"/>
      <sheetName val="구왤집颙⽛"/>
      <sheetName val="Controls"/>
      <sheetName val="진주방¬"/>
      <sheetName val="Qhe?_x0000_Ԁ"/>
      <sheetName val="현장관리비집계萹"/>
      <sheetName val="5. COST SCHEDULE PERࠀ鰣_x001e__x0000__x0000__x0000_吀讀"/>
      <sheetName val="관거羘᚝_x0000_"/>
      <sheetName val="5. COST SCHEDULE PER䠀ᛥᐃ⨑堀%_x0000_"/>
      <sheetName val="5. COST SCHEDULE PER저᐀ᄑ傐&quot;_x0000_"/>
      <sheetName val="관거_x0000__x0000__x0005_"/>
      <sheetName val="관거讀ɋ뺱"/>
      <sheetName val="P.駮ኘ԰"/>
      <sheetName val="원가계산서(남측耀"/>
      <sheetName val="진주방_x0000_"/>
      <sheetName val="예산내ԯ_x0000_"/>
      <sheetName val="CPM챠트"/>
      <sheetName val="도급예산/_x0000__x0000__x0000_"/>
      <sheetName val="도급예산/_x0000_ꠀP_x0000__x0000_"/>
      <sheetName val="도급예산렀⿓܁Ⲏ/_x0000_"/>
      <sheetName val="도급예산/_x0000_뀀_x0015__x0000__x0000_"/>
      <sheetName val="도급예산/_x0000_蠀_x0000__x0000_"/>
      <sheetName val="도급예산/_x0000_᠀Ñ_x0000__x0000_"/>
      <sheetName val="도급예산က_x0000__xd800_ﶹ쌉_xdc05_"/>
      <sheetName val="도급예산쌅ꄅ/_x0000_砀\"/>
      <sheetName val="도급예산/_x0000__x0000_î_x0000__x0000_"/>
      <sheetName val="도급예산က_x0000_퀀瓫܆㊎"/>
      <sheetName val="도급예산က_x0000_栀ݩ쌂씅"/>
      <sheetName val="도급예산紁쁠/_x0000_倀q"/>
      <sheetName val="도급예산䠏ፓ᠀鱁爇譈"/>
      <sheetName val="도급예산䠈ፓ렀넳爀譈"/>
      <sheetName val="도급예산䠈ፓ⠀爀譈"/>
      <sheetName val="도급예산䠈ፓ瀀怐爌譈"/>
      <sheetName val="도급예산䠌ፓ瀀쐌譣"/>
      <sheetName val="도급예산ᵏ　䎉紀"/>
      <sheetName val="1차증가원가계산"/>
      <sheetName val="공종별¬_x0000_Ԁ"/>
      <sheetName val="__"/>
      <sheetName val="한전위탁저㾃ఀ㾄"/>
      <sheetName val="도급예산º_x0000__x0000__x0000__x0000__x0001_"/>
      <sheetName val="도급예산º_x0000__x0000__x0000__x0000__x0000_"/>
      <sheetName val="5.모델링"/>
      <sheetName val="OPT"/>
      <sheetName val="일위대V_x0000__x0000_"/>
      <sheetName val="Ñ"/>
      <sheetName val="표준견적서"/>
      <sheetName val="전기ᰀ፜"/>
      <sheetName val="물량산출"/>
      <sheetName val="실행Ԕ"/>
      <sheetName val="Ⅴ-2.᳇፜搀፜"/>
      <sheetName val="설계산출표ퟰ"/>
      <sheetName val="토목검측서"/>
      <sheetName val="변화치ި"/>
      <sheetName val="도貰ø"/>
      <sheetName val="CABLE_SIZE_CALCULATION_SHEET5"/>
      <sheetName val="IMPEADENCE_MAP_5"/>
      <sheetName val="IMPEADENCE_5"/>
      <sheetName val="입찰참가보고_(2)5"/>
      <sheetName val="공정현황보고(3_20)_(2)5"/>
      <sheetName val="추진공정(법인)3_205"/>
      <sheetName val="공정현황보고(3_27)_(2)5"/>
      <sheetName val="추진공정(법인)3_275"/>
      <sheetName val="공정현황보고(4_2)5"/>
      <sheetName val="1_공사집행계획서5"/>
      <sheetName val="2_예산내역검토서5"/>
      <sheetName val="3_실행원가내역서5"/>
      <sheetName val="4_실행예산단가산출서(단가)5"/>
      <sheetName val="4_실행예산단가산출서(금액)5"/>
      <sheetName val="5_현장관리비5"/>
      <sheetName val="6_공사예정공정표5"/>
      <sheetName val="7_인원동원현황5"/>
      <sheetName val="8_장비투입현황5"/>
      <sheetName val="9_문제점_및_대책5"/>
      <sheetName val="10_설계변경_및_추가공사5"/>
      <sheetName val="1_철주신설5"/>
      <sheetName val="2_철주신설5"/>
      <sheetName val="3_철주신설5"/>
      <sheetName val="4_비임신설5"/>
      <sheetName val="5_기기가대5"/>
      <sheetName val="6_철주기초5"/>
      <sheetName val="7_기기기초5"/>
      <sheetName val="8_기기기초5"/>
      <sheetName val="9_기기기초5"/>
      <sheetName val="10_단권변압기5"/>
      <sheetName val="11_가스절연5"/>
      <sheetName val="12_전자식제어반5"/>
      <sheetName val="13_고장점표정반5"/>
      <sheetName val="14_GP5"/>
      <sheetName val="15_전철용RTU5"/>
      <sheetName val="16_R-C_BANK5"/>
      <sheetName val="17_모선배선5"/>
      <sheetName val="18_제어및전력케이블5"/>
      <sheetName val="19_핏트5"/>
      <sheetName val="20_배수로5"/>
      <sheetName val="21_스틸그레이팅5"/>
      <sheetName val="22_접지장치5"/>
      <sheetName val="23_옥외전선관5"/>
      <sheetName val="24_옥외외등5"/>
      <sheetName val="25_무인화설비5"/>
      <sheetName val="26_콘크리트포장5"/>
      <sheetName val="27_자갈부설5"/>
      <sheetName val="28_휀스5"/>
      <sheetName val="29_소내용TR5"/>
      <sheetName val="30_고배용VCB5"/>
      <sheetName val="31_고배용RTU5"/>
      <sheetName val="32_기기기초5"/>
      <sheetName val="33_지중케이블5"/>
      <sheetName val="34_전력용관로5"/>
      <sheetName val="35_장주신설5"/>
      <sheetName val="36_맨홀5"/>
      <sheetName val="37_운반비5"/>
      <sheetName val="복구량산정_및_전용회선_사용5"/>
      <sheetName val="1_노무비명세서(해동)5"/>
      <sheetName val="1_노무비명세서(토목)5"/>
      <sheetName val="2_노무비명세서(해동)5"/>
      <sheetName val="2_노무비명세서(수직보호망)5"/>
      <sheetName val="2_노무비명세서(난간대)5"/>
      <sheetName val="2_사진대지5"/>
      <sheetName val="3_사진대지5"/>
      <sheetName val="2F_회의실견적(5_14_일대)5"/>
      <sheetName val="공구손료_산출내역5"/>
      <sheetName val="남양시작동자105노65기1_3화1_25"/>
      <sheetName val="신규단가-00_11_305"/>
      <sheetName val="노원열병합__건축공사기성내역서5"/>
      <sheetName val="I_설계조건5"/>
      <sheetName val="전차선로_물량표5"/>
      <sheetName val="Sheet1_(2)5"/>
      <sheetName val="전도금청구서_(2)5"/>
      <sheetName val="금전출납_5"/>
      <sheetName val="식대_5"/>
      <sheetName val="기성고조서(폐기물)_(2)5"/>
      <sheetName val="Sheet3_(5)5"/>
      <sheetName val="Sheet3_(6)5"/>
      <sheetName val="8_PILE__(돌출)5"/>
      <sheetName val="11_자재단가5"/>
      <sheetName val="Site_Expenses5"/>
      <sheetName val="내역서_5"/>
      <sheetName val="준검_내역서5"/>
      <sheetName val="화재_탐지_설비5"/>
      <sheetName val="32_銅기기초5"/>
      <sheetName val="조도계산서_(도서)5"/>
      <sheetName val="TYPE-B_평균H5"/>
      <sheetName val="3BL공동구_수량5"/>
      <sheetName val="31_고5"/>
      <sheetName val="공종별_집계5"/>
      <sheetName val="7_1유효폭5"/>
      <sheetName val="Customer_Databas5"/>
      <sheetName val="Explanation_for_Page_175"/>
      <sheetName val="단면_(2)5"/>
      <sheetName val="2_대외공문3"/>
      <sheetName val="귀래_설계_공내역서5"/>
      <sheetName val="일위대가_(목록)5"/>
      <sheetName val="unit_45"/>
      <sheetName val="C_&amp;_G_RHS5"/>
      <sheetName val="1_수인터널5"/>
      <sheetName val="2_예산냴역검토서5"/>
      <sheetName val="P_M_별5"/>
      <sheetName val="플랜트_설치5"/>
      <sheetName val="8_자재단가5"/>
      <sheetName val="토_적_표5"/>
      <sheetName val="품질_및_특성_보정계수5"/>
      <sheetName val="Ⅴ-2_공종별내역3"/>
      <sheetName val="장비당단가_(1)5"/>
      <sheetName val="06-BATCH_5"/>
      <sheetName val="전동기_SPEC3"/>
      <sheetName val="IMP_(REACTOR)5"/>
      <sheetName val="BOQ-Summary_Form_A25"/>
      <sheetName val="Indirect_Cost3"/>
      <sheetName val="118_세금과공과3"/>
      <sheetName val="EQUIPMENT_-23"/>
      <sheetName val="5__COST_SCHEDULE_PER_EXPENSE5"/>
      <sheetName val="99_63"/>
      <sheetName val="효성CB_1P기초3"/>
      <sheetName val="Page_1A_-_Proposal_Strategy_3"/>
      <sheetName val="Despacho_(c_civil)3"/>
      <sheetName val="설산1_나5"/>
      <sheetName val="GIS_Ry재3"/>
      <sheetName val="4_실행예산단가삼출서(단갌)3"/>
      <sheetName val="4_실행예산단가삼출서(금액)3"/>
      <sheetName val="5_현잣관리비3"/>
      <sheetName val="방음벽_기초_일반수량5"/>
      <sheetName val="31_고_x005f_x0000_RTU2"/>
      <sheetName val="표지_(2)3"/>
      <sheetName val="1_설계조건3"/>
      <sheetName val="Budget_2005(DW)3"/>
      <sheetName val="BSD_(2)3"/>
      <sheetName val="도급및_실행내역2"/>
      <sheetName val="3_건축(현장안)3"/>
      <sheetName val="TRE_TABLE2"/>
      <sheetName val="BASIC_(2)2"/>
      <sheetName val="적용_기준(환율)-13"/>
      <sheetName val="적용_기준(환율)3"/>
      <sheetName val="자재단가_3"/>
      <sheetName val="#4DUCT_SUPPORT_체크LIST2"/>
      <sheetName val="토공_토적표3"/>
      <sheetName val="1_우편집중내역서3"/>
      <sheetName val="단가표_3"/>
      <sheetName val="3_현장배치3"/>
      <sheetName val="실행내역서_2"/>
      <sheetName val="sc0314_Index2"/>
      <sheetName val="장비당단가_︀ᇕ԰2"/>
      <sheetName val="P_쀀⊒缀2"/>
      <sheetName val="P_尀⊓ꐀ2"/>
      <sheetName val="기타_정보통신공사3"/>
      <sheetName val="6PILE__(돌출)2"/>
      <sheetName val="3련_BOX3"/>
      <sheetName val="1_취수장3"/>
      <sheetName val="3_하중산정4_지지력3"/>
      <sheetName val="토공(우물통,기타)_5"/>
      <sheetName val="BOM-Form_A_1_III3"/>
      <sheetName val="4_말뚝설계2"/>
      <sheetName val="Galaxy_소비자가격표2"/>
      <sheetName val="-15_03"/>
      <sheetName val="DESIGN_CRETERIA4"/>
      <sheetName val="RING_WALL3"/>
      <sheetName val="plan&amp;section_of_foundation2"/>
      <sheetName val="design_criteria2"/>
      <sheetName val="을_23"/>
      <sheetName val="working_load_at_the_btm_ft_2"/>
      <sheetName val="2_입력2"/>
      <sheetName val="단가_및_재료비2"/>
      <sheetName val="OCT_FDN2"/>
      <sheetName val="CAL_2"/>
      <sheetName val="Input_Table2"/>
      <sheetName val="공사비_내역_(가)2"/>
      <sheetName val="A-11_Steel_Str_(2)2"/>
      <sheetName val="Mp-team_12"/>
      <sheetName val="입출재고현황_(2)2"/>
      <sheetName val="현장별계약현황('98_10_31)2"/>
      <sheetName val="1_설계기준2"/>
      <sheetName val="Parts_1_Feb_20042"/>
      <sheetName val="list_price2"/>
      <sheetName val="Data_Vol2"/>
      <sheetName val="stability_check2"/>
      <sheetName val="design_load2"/>
      <sheetName val="을_12"/>
      <sheetName val="방배동내역_(총괄)2"/>
      <sheetName val="Manual_Valve_List2"/>
      <sheetName val="전동기_SP︀ᇕ2"/>
      <sheetName val="8_자재단가비교표2"/>
      <sheetName val="5_수량집계2"/>
      <sheetName val="3_일위대가표2"/>
      <sheetName val="CRUDE_RE-bar2"/>
      <sheetName val="전선_및_전선관2"/>
      <sheetName val="CABLE_SIZE_CALCULATION_SHEET4"/>
      <sheetName val="IMPEADENCE_MAP_4"/>
      <sheetName val="IMPEADENCE_4"/>
      <sheetName val="복구량산정_및_전용회선_사용4"/>
      <sheetName val="입찰참가보고_(2)4"/>
      <sheetName val="공정현황보고(3_20)_(2)4"/>
      <sheetName val="추진공정(법인)3_204"/>
      <sheetName val="공정현황보고(3_27)_(2)4"/>
      <sheetName val="추진공정(법인)3_274"/>
      <sheetName val="공정현황보고(4_2)4"/>
      <sheetName val="1_철주신설4"/>
      <sheetName val="2_철주신설4"/>
      <sheetName val="3_철주신설4"/>
      <sheetName val="4_비임신설4"/>
      <sheetName val="5_기기가대4"/>
      <sheetName val="6_철주기초4"/>
      <sheetName val="7_기기기초4"/>
      <sheetName val="8_기기기초4"/>
      <sheetName val="9_기기기초4"/>
      <sheetName val="10_단권변압기4"/>
      <sheetName val="11_가스절연4"/>
      <sheetName val="12_전자식제어반4"/>
      <sheetName val="13_고장점표정반4"/>
      <sheetName val="14_GP4"/>
      <sheetName val="15_전철용RTU4"/>
      <sheetName val="16_R-C_BANK4"/>
      <sheetName val="17_모선배선4"/>
      <sheetName val="18_제어및전력케이블4"/>
      <sheetName val="19_핏트4"/>
      <sheetName val="20_배수로4"/>
      <sheetName val="21_스틸그레이팅4"/>
      <sheetName val="22_접지장치4"/>
      <sheetName val="23_옥외전선관4"/>
      <sheetName val="24_옥외외등4"/>
      <sheetName val="25_무인화설비4"/>
      <sheetName val="26_콘크리트포장4"/>
      <sheetName val="27_자갈부설4"/>
      <sheetName val="28_휀스4"/>
      <sheetName val="29_소내용TR4"/>
      <sheetName val="30_고배용VCB4"/>
      <sheetName val="31_고배용RTU4"/>
      <sheetName val="32_기기기초4"/>
      <sheetName val="33_지중케이블4"/>
      <sheetName val="34_전력용관로4"/>
      <sheetName val="35_장주신설4"/>
      <sheetName val="36_맨홀4"/>
      <sheetName val="37_운반비4"/>
      <sheetName val="1_공사집행계획서4"/>
      <sheetName val="2_예산내역검토서4"/>
      <sheetName val="3_실행원가내역서4"/>
      <sheetName val="4_실행예산단가산출서(단가)4"/>
      <sheetName val="4_실행예산단가산출서(금액)4"/>
      <sheetName val="5_현장관리비4"/>
      <sheetName val="6_공사예정공정표4"/>
      <sheetName val="7_인원동원현황4"/>
      <sheetName val="8_장비투입현황4"/>
      <sheetName val="9_문제점_및_대책4"/>
      <sheetName val="10_설계변경_및_추가공사4"/>
      <sheetName val="2F_회의실견적(5_14_일대)4"/>
      <sheetName val="공구손료_산출내역4"/>
      <sheetName val="Sheet1_(2)4"/>
      <sheetName val="1_노무비명세서(해동)4"/>
      <sheetName val="1_노무비명세서(토목)4"/>
      <sheetName val="2_노무비명세서(해동)4"/>
      <sheetName val="2_노무비명세서(수직보호망)4"/>
      <sheetName val="2_노무비명세서(난간대)4"/>
      <sheetName val="2_사진대지4"/>
      <sheetName val="3_사진대지4"/>
      <sheetName val="남양시작동자105노65기1_3화1_24"/>
      <sheetName val="11_자재단가4"/>
      <sheetName val="32_銅기기초4"/>
      <sheetName val="노원열병합__건축공사기성내역서4"/>
      <sheetName val="신규단가-00_11_304"/>
      <sheetName val="I_설계조건4"/>
      <sheetName val="전차선로_물량표4"/>
      <sheetName val="전도금청구서_(2)4"/>
      <sheetName val="금전출납_4"/>
      <sheetName val="식대_4"/>
      <sheetName val="기성고조서(폐기물)_(2)4"/>
      <sheetName val="Sheet3_(5)4"/>
      <sheetName val="Sheet3_(6)4"/>
      <sheetName val="8_PILE__(돌출)4"/>
      <sheetName val="31_고4"/>
      <sheetName val="내역서_4"/>
      <sheetName val="준검_내역서4"/>
      <sheetName val="화재_탐지_설비4"/>
      <sheetName val="품질_및_특성_보정계수4"/>
      <sheetName val="토_적_표4"/>
      <sheetName val="표지_(2)2"/>
      <sheetName val="3BL공동구_수량4"/>
      <sheetName val="8_자재단가4"/>
      <sheetName val="조도계산서_(도서)4"/>
      <sheetName val="IMP_(REACTOR)4"/>
      <sheetName val="Explanation_for_Page_174"/>
      <sheetName val="Site_Expenses4"/>
      <sheetName val="일위대가_(목록)4"/>
      <sheetName val="TYPE-B_평균H4"/>
      <sheetName val="7_1유효폭4"/>
      <sheetName val="Customer_Databas4"/>
      <sheetName val="C_&amp;_G_RHS4"/>
      <sheetName val="공종별_집계4"/>
      <sheetName val="단면_(2)4"/>
      <sheetName val="귀래_설계_공내역서4"/>
      <sheetName val="unit_44"/>
      <sheetName val="2_대외공문2"/>
      <sheetName val="2_예산냴역검토서4"/>
      <sheetName val="GIS_Ry재2"/>
      <sheetName val="06-BATCH_4"/>
      <sheetName val="_견적서2"/>
      <sheetName val="1_수인터널4"/>
      <sheetName val="5__COST_SCHEDULE_PER_EXPENSE4"/>
      <sheetName val="Ⅴ-2_공종별내역2"/>
      <sheetName val="플랜트_설치4"/>
      <sheetName val="sum1_(2)2"/>
      <sheetName val="P_M_별4"/>
      <sheetName val="설산1_나4"/>
      <sheetName val="장비당단가_(1)4"/>
      <sheetName val="BOQ-Summary_Form_A24"/>
      <sheetName val="전동기_SPEC2"/>
      <sheetName val="Indirect_Cost2"/>
      <sheetName val="방음벽_기초_일반수량4"/>
      <sheetName val="Budget_2005(DW)2"/>
      <sheetName val="Despacho_(c_civil)2"/>
      <sheetName val="BSD_(2)2"/>
      <sheetName val="4_실행예산단가삼출서(단갌)2"/>
      <sheetName val="4_실행예산단가삼출서(금액)2"/>
      <sheetName val="5_현잣관리비2"/>
      <sheetName val="Page_1A_-_Proposal_Strategy_2"/>
      <sheetName val="단가표_2"/>
      <sheetName val="효성CB_1P기초2"/>
      <sheetName val="118_세금과공과2"/>
      <sheetName val="1_설계조건2"/>
      <sheetName val="1_우편집중내역서2"/>
      <sheetName val="토공_토적표2"/>
      <sheetName val="3련_BOX2"/>
      <sheetName val="기타_정보통신공사2"/>
      <sheetName val="3_건축(현장안)2"/>
      <sheetName val="99_62"/>
      <sheetName val="3_현장배치2"/>
      <sheetName val="EQUIPMENT_-22"/>
      <sheetName val="RING_WALL2"/>
      <sheetName val="Parts_1_Feb_20041"/>
      <sheetName val="list_price1"/>
      <sheetName val="토공(우물통,기타)_4"/>
      <sheetName val="도급및_실행내역1"/>
      <sheetName val="3_하중산정4_지지력2"/>
      <sheetName val="-15_02"/>
      <sheetName val="BOM-Form_A_1_III2"/>
      <sheetName val="DESIGN_CRETERIA3"/>
      <sheetName val="적용_기준(환율)-12"/>
      <sheetName val="적용_기준(환율)2"/>
      <sheetName val="자재단가_2"/>
      <sheetName val="6PILE__(돌출)1"/>
      <sheetName val="4_말뚝설계1"/>
      <sheetName val="BASIC_(2)1"/>
      <sheetName val="을_22"/>
      <sheetName val="Manual_Valve_List1"/>
      <sheetName val="전동기_SP︀ᇕ1"/>
      <sheetName val="8_자재단가비교표1"/>
      <sheetName val="5_수량집계1"/>
      <sheetName val="3_일위대가표1"/>
      <sheetName val="CRUDE_RE-bar1"/>
      <sheetName val="31_고_x005f_x0000_RTU1"/>
      <sheetName val="Data_Vol1"/>
      <sheetName val="Galaxy_소비자가격표1"/>
      <sheetName val="입출재고현황_(2)1"/>
      <sheetName val="단가_및_재료비1"/>
      <sheetName val="working_load_at_the_btm_ft_1"/>
      <sheetName val="현장별계약현황('98_10_31)1"/>
      <sheetName val="stability_check1"/>
      <sheetName val="design_load1"/>
      <sheetName val="을_11"/>
      <sheetName val="방배동내역_(총괄)1"/>
      <sheetName val="sc0314_Index1"/>
      <sheetName val="전선_및_전선관1"/>
      <sheetName val="1_설계기준1"/>
      <sheetName val="공사비_내역_(가)1"/>
      <sheetName val="DRAIN_DRUM_PIT_D-3011"/>
      <sheetName val="1_취수장2"/>
      <sheetName val="IO_LIST1"/>
      <sheetName val="2_입력1"/>
      <sheetName val="OCT_FDN1"/>
      <sheetName val="Input_Table1"/>
      <sheetName val="A-11_Steel_Str_(2)1"/>
      <sheetName val="Mp-team_11"/>
      <sheetName val="일반맨홀수량집계(A-7_LINE)1"/>
      <sheetName val="총_원가계산1"/>
      <sheetName val="96보완계획7_121"/>
      <sheetName val="개별직종노임단가(2003_9)1"/>
      <sheetName val="Wt_of_Mod_1"/>
      <sheetName val="인건비_1"/>
      <sheetName val="118_세금과공簀1"/>
      <sheetName val="118_세금과공缀1"/>
      <sheetName val="118_세금과공ꠀ1"/>
      <sheetName val="c_s1"/>
      <sheetName val="Facility_Information1"/>
      <sheetName val="HRSG_SMALL072201"/>
      <sheetName val="118_세금과공᳇1"/>
      <sheetName val="장비당단가_(︀ᇕ1"/>
      <sheetName val="4_2유효폭의_계산1"/>
      <sheetName val="c_¨1"/>
      <sheetName val="General_Data1"/>
      <sheetName val="SRC_CLOUMN_설계1"/>
      <sheetName val="1_설계설명서1"/>
      <sheetName val="member_design1"/>
      <sheetName val="soil_bearing_check1"/>
      <sheetName val="3)_클레임_반영시1"/>
      <sheetName val="설계명세서韈_헾⿓1"/>
      <sheetName val="부재韈_헾1"/>
      <sheetName val="HORI__VESSEL1"/>
      <sheetName val="2_설계제원1"/>
      <sheetName val="장비당단가_︀ᇕ԰1"/>
      <sheetName val="2001예정공정표_1"/>
      <sheetName val="118_세금劈,橂1"/>
      <sheetName val="목차_1"/>
      <sheetName val="1_수인터翇1"/>
      <sheetName val="차량한계11M_(2)1"/>
      <sheetName val="원가계산_(2)1"/>
      <sheetName val="진행_DATA_(2)1"/>
      <sheetName val="crude_SLAB_RE-bar1"/>
      <sheetName val="TRE_TABLE1"/>
      <sheetName val="물량_산출_통신_맨홀1"/>
      <sheetName val="_견徸〒1"/>
      <sheetName val="_견헾】1"/>
      <sheetName val="_견丵〒1"/>
      <sheetName val="118_세금과丵〒1"/>
      <sheetName val="5_정산서1"/>
      <sheetName val="BOX규격및_설계조건입력1"/>
      <sheetName val="A-8_PD(도로중앙)1"/>
      <sheetName val="Motor_Data1"/>
      <sheetName val="맨홀공_수량집계표1"/>
      <sheetName val="Construction_Schedule1"/>
      <sheetName val="수목데이타_1"/>
      <sheetName val="P_쀀⊒缀1"/>
      <sheetName val="P_尀⊓ꐀ1"/>
      <sheetName val="3_CCTV설비공사1"/>
      <sheetName val="연동_내역서1"/>
      <sheetName val="자__재1"/>
      <sheetName val="[DS-LOAD_XLS]Ⅴ-2_砀鹅瘂/1"/>
      <sheetName val="Architecture_Work1"/>
      <sheetName val="주빔의_설계1"/>
      <sheetName val="9_2단가산출서1"/>
      <sheetName val="조도계산서__도서_1"/>
      <sheetName val="별표_1"/>
      <sheetName val="노임단가(0_3)1"/>
      <sheetName val="콘크리트_블록_유형별_수량1"/>
      <sheetName val="단가표_(2)1"/>
      <sheetName val="STRUCTURAL_STEEL1"/>
      <sheetName val="내역_ver1_01"/>
      <sheetName val="DATA_(EPS)1"/>
      <sheetName val="DATA_(TRAY)1"/>
      <sheetName val="DS-LOAD_XLS1"/>
      <sheetName val="Input_Names1"/>
      <sheetName val="단위별_일위대가표1"/>
      <sheetName val="근고_블록_유형별_수량1"/>
      <sheetName val="1차_내역서1"/>
      <sheetName val="P_M猂⿻1"/>
      <sheetName val="Ⅴ-2_공종별헾】1"/>
      <sheetName val="4_동력1"/>
      <sheetName val="IMPEADENCE_MAP_취수장1"/>
      <sheetName val="2-2_매출분석1"/>
      <sheetName val="표지_렔ጺ頀1"/>
      <sheetName val="수량산출서_(2)1"/>
      <sheetName val="Indirect_Cosþ1"/>
      <sheetName val="1_2_1_마루높이결정1"/>
      <sheetName val="118_세금과丵⼼1"/>
      <sheetName val="중기조종사_단위단가1"/>
      <sheetName val="단가_(2)1"/>
      <sheetName val="추가및_공제(방파제)1"/>
      <sheetName val="반중력식옹벽3_51"/>
      <sheetName val="Sheet3_(2)1"/>
      <sheetName val="자재단가_산출근거1"/>
      <sheetName val="7_PILE__(돌출)1"/>
      <sheetName val="1_수인터ﻇ1"/>
      <sheetName val="BQ_List_MNHRS1"/>
      <sheetName val="GROUNDING_SYSTEM1"/>
      <sheetName val="[DS-LOAD_XLS]입啨/1"/>
      <sheetName val="전_기1"/>
      <sheetName val="2001년_MCC_집계1"/>
      <sheetName val="방음벽_기초_일반纘$1"/>
      <sheetName val="Sh丵⼺"/>
      <sheetName val="1_수인터䋇1"/>
      <sheetName val="예산M1"/>
      <sheetName val="표지_("/>
      <sheetName val="표지_(嫐01"/>
      <sheetName val="표지_(垼+1"/>
      <sheetName val="표지_(寠-1"/>
      <sheetName val="표지_(妼"/>
      <sheetName val="표지_(嚀#1"/>
      <sheetName val="장비당단가_"/>
      <sheetName val="명일작업계획_(3)1"/>
      <sheetName val="품질_및_특성_보®"/>
      <sheetName val="전동기_⹠敇1"/>
      <sheetName val="전동기_ԯ缀"/>
      <sheetName val="전동기_밀ⱙЀⱚ1"/>
      <sheetName val="전동기_퀀Ⱡ袕1"/>
      <sheetName val="전동기_축ԯ"/>
      <sheetName val="전동기_ԯ"/>
      <sheetName val="전동기_⡘␀⡙"/>
      <sheetName val="전동기_⍡辕1"/>
      <sheetName val="전동기_㔀ݎ԰"/>
      <sheetName val="전동기_塴㍒렀륟1"/>
      <sheetName val="전동기_︀ԯ"/>
      <sheetName val="전동기_㕴㥎ԯ"/>
      <sheetName val="전동기_倀䅒鰀䅒1"/>
      <sheetName val="전동기_㔀畎ԯ"/>
      <sheetName val="전동기_爂版0"/>
      <sheetName val="전동기_렀慟ԯ"/>
      <sheetName val="일위대가표_(2)1"/>
      <sheetName val="118_세금删%剬1"/>
      <sheetName val="2000_11월설계내역1"/>
      <sheetName val="공사원가헾】"/>
      <sheetName val="변"/>
      <sheetName val="118_세금과공䀀1"/>
      <sheetName val="입墐_1"/>
      <sheetName val="[DS-LOAD_XLS]오산/1"/>
      <sheetName val="제조원가계산서_(2)1"/>
      <sheetName val="Noname_11"/>
      <sheetName val="방음벽_기초_怀፵ꈀᇚ1"/>
      <sheetName val="공정_(총괄)_(2)1"/>
      <sheetName val="8__내진해석1"/>
      <sheetName val="횡배수관_토공량_산출1"/>
      <sheetName val="비대甂㘼"/>
      <sheetName val="비대퀀"/>
      <sheetName val="12_3P1"/>
      <sheetName val="hvac(헾⽯"/>
      <sheetName val="Ⅴ-2_공종별헾⾓1"/>
      <sheetName val="하수급"/>
      <sheetName val="1_우편집중내역서1"/>
      <sheetName val="BOM-Form_A_1_III1"/>
      <sheetName val="적용_기준(환율)-11"/>
      <sheetName val="적용_기준(환율)1"/>
      <sheetName val="자재단가_1"/>
      <sheetName val="을_21"/>
      <sheetName val="1_취수장1"/>
      <sheetName val="단가_(2)"/>
      <sheetName val="추가및_공제(방파제)"/>
      <sheetName val="반중력식옹벽3_5"/>
      <sheetName val="Sheet3_(2)"/>
      <sheetName val="자재단가_산출근거"/>
      <sheetName val="전_기"/>
      <sheetName val="2001년_MCC_집계"/>
      <sheetName val="방음벽_기초_일반纘$"/>
      <sheetName val="표지_(嫐0"/>
      <sheetName val="표지_(垼+"/>
      <sheetName val="표지_(寠-"/>
      <sheetName val="표지_(嚀#"/>
      <sheetName val="전동기_⹠敇"/>
      <sheetName val="전동기_밀ⱙЀⱚ"/>
      <sheetName val="전동기_퀀Ⱡ袕"/>
      <sheetName val="전동기_⍡辕"/>
      <sheetName val="전동기_塴㍒렀륟"/>
      <sheetName val="전동기_倀䅒鰀䅒"/>
      <sheetName val="일위대가표_(2)"/>
      <sheetName val="[DS-LOAD_XLS]오산/"/>
      <sheetName val="12_3P"/>
      <sheetName val="Ⅴ-2_공종별헾⾓"/>
      <sheetName val="C &amp; G R_x0000_"/>
      <sheetName val="전동기 S"/>
      <sheetName val="전동기 S_x0000__x0000__x0005_"/>
      <sheetName val="한전위탁"/>
      <sheetName val="물량산출翨4"/>
      <sheetName val="물량산출磨8"/>
      <sheetName val="총괄㠸|⇸"/>
      <sheetName val="내  역  서"/>
      <sheetName val="C &amp; G _x0000__x0000_ȶ"/>
      <sheetName val="C &amp; G _x0000__x0000_ɔ"/>
      <sheetName val="C &amp; G _x0000_彩_x0000_"/>
      <sheetName val="C &amp; G _x0000__x0000_Ȳ"/>
      <sheetName val="C &amp; G _x0000__x0000_ŏ"/>
      <sheetName val="C &amp; G 渨믎½"/>
      <sheetName val="C &amp; G ၒ_x0000__x0000_"/>
      <sheetName val="C &amp; G _x0000_ㅦ_x0000_"/>
      <sheetName val="C &amp; G _x0000_퇧_x0000_"/>
      <sheetName val="C &amp; G Ć_x0000__x0000_"/>
      <sheetName val="C &amp; G _x0000__x0000_Ā"/>
      <sheetName val="C &amp; G _x0000_㙌_x0000_"/>
      <sheetName val="C &amp; G _x0000_셡_x0000_"/>
      <sheetName val="C &amp; G _x0000_骻_x0000_"/>
      <sheetName val="전체ၒ_x0000__x0000_"/>
      <sheetName val="전체_x0000_꺞ǜ"/>
      <sheetName val="철거_x0000__x0000_"/>
      <sheetName val="투㠀ㆄ簀"/>
      <sheetName val="개별직종노임단가(2003_9)2"/>
      <sheetName val="목차_2"/>
      <sheetName val="개별직종노임단가(2003_9)3"/>
      <sheetName val="목차_3"/>
      <sheetName val="BASIC_(2)3"/>
      <sheetName val="플랜트 설_x0005_"/>
      <sheetName val="광산내역"/>
      <sheetName val="빌딩 안내"/>
      <sheetName val="1.설계丵⿏"/>
      <sheetName val="1.설계_x0005__x0000_"/>
      <sheetName val="부대공수량산출"/>
      <sheetName val="T13(P68~72,78)"/>
      <sheetName val="31.Á"/>
      <sheetName val="실행Á_x0000_Ԁ"/>
      <sheetName val="3.공통공사대비"/>
      <sheetName val="총괄 _x0000__x0000_"/>
      <sheetName val="hvac(제어동刈"/>
      <sheetName val="오산单"/>
      <sheetName val="품질 및 특성 보정_x0000__x0000_"/>
      <sheetName val="전기Հ_x0000_"/>
      <sheetName val="예산내역Ç"/>
      <sheetName val="품질 및 _x0000_욚_x0000__x0000_Ā꥜K"/>
      <sheetName val="수량3"/>
      <sheetName val="전기ⶌ"/>
      <sheetName val="전채분"/>
      <sheetName val="배수공헾⿐"/>
      <sheetName val="아파트건_x0000_"/>
      <sheetName val="내역총0_x0000_"/>
      <sheetName val="내역荨7莬"/>
      <sheetName val="현장관리비집퀀ည"/>
      <sheetName val="P.M 릘"/>
      <sheetName val="3_자재비(총괄)"/>
      <sheetName val="P_M_"/>
      <sheetName val="Ⅴ-2_공종별내렃"/>
      <sheetName val="계장_품셈표"/>
      <sheetName val="설계명세서(선尜"/>
      <sheetName val="공사원가丵〒"/>
      <sheetName val="C_&amp;_G_"/>
      <sheetName val="3_1_4_F-FR8"/>
      <sheetName val="구왤睮め"/>
      <sheetName val="구왤丵〒"/>
      <sheetName val="형강류_단가_CODE"/>
      <sheetName val="관거공사"/>
      <sheetName val="Man_Power_&amp;_Comp"/>
      <sheetName val="관거헾⾅"/>
      <sheetName val="8_릐̖Ā"/>
      <sheetName val="_견적뀀"/>
      <sheetName val="_견적瀀"/>
      <sheetName val="분야별_집계표"/>
      <sheetName val="_공사설정_"/>
      <sheetName val="[DS-LOAD_XLS][DS-LOAD_XLS]오산/"/>
      <sheetName val="토_적_羸"/>
      <sheetName val="2_내역서"/>
      <sheetName val="b_balju_(2)"/>
      <sheetName val="1_수인터Æ"/>
      <sheetName val="원态᣽"/>
      <sheetName val="_"/>
      <sheetName val="토_"/>
      <sheetName val="부대尜"/>
      <sheetName val="구리토평ᬂ௓"/>
      <sheetName val="토공_토䐀໰"/>
      <sheetName val="118_세금Ԉ"/>
      <sheetName val="품질_및_缀ᨎ԰"/>
      <sheetName val="공사원가"/>
      <sheetName val="Ⅴ-2_԰"/>
      <sheetName val="Ⅴ-2_缀ᨎ԰"/>
      <sheetName val="일위대가(계측"/>
      <sheetName val="[DS-LOAD_XLS]안/"/>
      <sheetName val="P_԰"/>
      <sheetName val="Ⅴ-2_︀ԯ"/>
      <sheetName val="부재"/>
      <sheetName val="Ⅴ-2_︀ᇕ԰"/>
      <sheetName val="방음벽_기초䈀㉪ԯ"/>
      <sheetName val="[DS-LOAD_XLS][DS-LOAD_XLS]안/"/>
      <sheetName val="비대"/>
      <sheetName val="C_&amp;_Ô"/>
      <sheetName val="1_관로"/>
      <sheetName val="ITB_COST"/>
      <sheetName val="단가蔨᪸"/>
      <sheetName val="예산뻠ɂ"/>
      <sheetName val="예산ꛈЦ"/>
      <sheetName val="31_䈌"/>
      <sheetName val="IMP_(REACTO헾⽴"/>
      <sheetName val="제출계산서"/>
      <sheetName val="LeadSchedule"/>
      <sheetName val="汇总"/>
      <sheetName val="화전내"/>
      <sheetName val="계ꃈ늒傡"/>
      <sheetName val="GLOBAL"/>
      <sheetName val="금융비용"/>
      <sheetName val="蠀"/>
      <sheetName val="︰"/>
      <sheetName val="ﻒ"/>
      <sheetName val="노무비 근거"/>
      <sheetName val="4차원가계산서"/>
      <sheetName val="계획세Ȁ"/>
      <sheetName val="물량_x0005__x0000__x0000_"/>
      <sheetName val="List"/>
      <sheetName val="10"/>
      <sheetName val="2"/>
      <sheetName val="3"/>
      <sheetName val="4"/>
      <sheetName val="5"/>
      <sheetName val="6"/>
      <sheetName val="7"/>
      <sheetName val="장비당단가Õ_x0000_Ԁ_x0000_"/>
      <sheetName val="장비당단가Õ"/>
      <sheetName val="가로수분설치현황"/>
      <sheetName val="6.INTER CONNECTING"/>
      <sheetName val="DRAIN_DRUM_PIT_D-3012"/>
      <sheetName val="일반맨홀수량집계(A-7_LINE)2"/>
      <sheetName val="Wt_of_Mod_2"/>
      <sheetName val="1_설계설명서2"/>
      <sheetName val="총_원가계산2"/>
      <sheetName val="SRC_CLOUMN_설계2"/>
      <sheetName val="96보완계획7_122"/>
      <sheetName val="Ⅴ-2_砀鹅瘂/2"/>
      <sheetName val="Ⅴ-2_ᰀ፜搀፜2"/>
      <sheetName val="3)_클레임_반영시2"/>
      <sheetName val="c_s2"/>
      <sheetName val="2001예정공정표_2"/>
      <sheetName val="Facility_Information2"/>
      <sheetName val="crude_SLAB_RE-bar2"/>
      <sheetName val="인건비_2"/>
      <sheetName val="DATA_(EPS)2"/>
      <sheetName val="DATA_(TRAY)2"/>
      <sheetName val="4_동력2"/>
      <sheetName val="Architecture_Work2"/>
      <sheetName val="118_세금과공簀2"/>
      <sheetName val="118_세금과공缀2"/>
      <sheetName val="118_세금과공ꠀ2"/>
      <sheetName val="5_정산서2"/>
      <sheetName val="2-2_매출분석2"/>
      <sheetName val="3_자재비(총괄)1"/>
      <sheetName val="Ⅴ-2_공종별내렃1"/>
      <sheetName val="ITB_COST1"/>
      <sheetName val="2_내역서1"/>
      <sheetName val="C_&amp;_G_1"/>
      <sheetName val="steam_table"/>
      <sheetName val="MP_MOB"/>
      <sheetName val="토공_토䐀໰1"/>
      <sheetName val="8_릐̖Ā1"/>
      <sheetName val="_견적뀀1"/>
      <sheetName val="_견적瀀1"/>
      <sheetName val="[DS-LOAD_XLS][DS-LOAD_XLS]오산/1"/>
      <sheetName val="계장_품셈표1"/>
      <sheetName val="b_balju_(2)1"/>
      <sheetName val="31_䈌1"/>
      <sheetName val="IMP_(REACTO헾⽴1"/>
      <sheetName val="1_관로1"/>
      <sheetName val="형강류_단가_CODE1"/>
      <sheetName val="Man_Power_&amp;_Comp1"/>
      <sheetName val="_︀ו԰"/>
      <sheetName val="_︀Õ԰"/>
      <sheetName val="_䠀嚚谀"/>
      <sheetName val="_ꠀ筊가"/>
      <sheetName val="_䅰㰀"/>
      <sheetName val="장비당단가_(ﺳ諕"/>
      <sheetName val="3_1_4_F-FR81"/>
      <sheetName val="분야별_집계표1"/>
      <sheetName val="_공사설정_1"/>
      <sheetName val="[DS-LOAD_XLS][DS-LOAD_XLS]입啨/1"/>
      <sheetName val="항목堐塜"/>
      <sheetName val="항목ሧ⿯"/>
      <sheetName val="전동기_S"/>
      <sheetName val="C_&amp;_Ô1"/>
      <sheetName val="품질_및_缀ᨎ԰1"/>
      <sheetName val="118_세금Ԉ1"/>
      <sheetName val="Ⅴ-2_缀ᨎ԰1"/>
      <sheetName val="Ⅴ-2_԰1"/>
      <sheetName val="P_԰1"/>
      <sheetName val="Ⅴ-2_︀ᇕ԰1"/>
      <sheetName val="Ⅴ-2_︀ԯ1"/>
      <sheetName val="[DS-LOAD_XLS]안/1"/>
      <sheetName val="[DS-LOAD_XLS][DS-LOAD_XLS]안/1"/>
      <sheetName val="가시"/>
      <sheetName val="설계내역(2"/>
      <sheetName val="방음벽_기초䈀㉪ԯ1"/>
      <sheetName val="Ⅴ-2_က"/>
      <sheetName val="방음벽_기초䈀ｪԯ"/>
      <sheetName val="전동기_ԯ"/>
      <sheetName val="하수급"/>
      <sheetName val="Ⅴ-2_Ԁ"/>
      <sheetName val="토_1"/>
      <sheetName val="내역_(2)"/>
      <sheetName val="소상_&quot;1&quot;"/>
      <sheetName val="2__공원조도"/>
      <sheetName val="토_닑⿭"/>
      <sheetName val="변전소+TIE_POST"/>
      <sheetName val="1_수인터Æ1"/>
      <sheetName val="품질_및_특성_보정계碱"/>
      <sheetName val="품질_및_특성_보정계ֱ"/>
      <sheetName val="표지_︀ᇕ԰"/>
      <sheetName val="표지_저፺ఀ"/>
      <sheetName val="유奈"/>
      <sheetName val="유慨"/>
      <sheetName val="토_적_羸1"/>
      <sheetName val="sum1_(2橂"/>
      <sheetName val="sum1_(2洅"/>
      <sheetName val="8_자재⪏"/>
      <sheetName val="8_자재賐⪏"/>
      <sheetName val="8_자재㳏"/>
      <sheetName val="8_자재"/>
      <sheetName val="허용전류-IEC_DATA"/>
      <sheetName val="Pipe_ID"/>
      <sheetName val="기초헾】"/>
      <sheetName val="VENDOR_LIST"/>
      <sheetName val="설산1爸"/>
      <sheetName val="설산1浘"/>
      <sheetName val="IMP_"/>
      <sheetName val="관거"/>
      <sheetName val="신설개소별_총집계표(동해-배전)"/>
      <sheetName val="안평역사_총집계"/>
      <sheetName val="단가LIST(8_16)"/>
      <sheetName val="C_&amp;_G_R"/>
      <sheetName val="G_R300경비"/>
      <sheetName val="G"/>
      <sheetName val="_총괄표"/>
      <sheetName val="제"/>
      <sheetName val="[DS-LOAD_XLS][DS-LOAD_XLS]_DS_2"/>
      <sheetName val="[DS-LOAD_XLS][DS-LOAD_XLS]__2_2"/>
      <sheetName val="118_세금과迠ዘ"/>
      <sheetName val="118_세금과鐠寑"/>
      <sheetName val="공사원가계"/>
      <sheetName val="5__COST_SCHEDULE_PER_E绸o헾⾧"/>
      <sheetName val="내역劬"/>
      <sheetName val="직접공사비_집계표"/>
      <sheetName val="운반ⓐ"/>
      <sheetName val="Base_Model"/>
      <sheetName val="7_5_재질별_수율"/>
      <sheetName val="Control_Sheet"/>
      <sheetName val="준검_내엩서"/>
      <sheetName val="장비당단가_(ᰀ፜"/>
      <sheetName val="장비당단가_(렀቟"/>
      <sheetName val="Ⅴ-2_공종별ﻇᇕ"/>
      <sheetName val="품질_및_∖"/>
      <sheetName val="35_장주신설6"/>
      <sheetName val="실행내역서_3"/>
      <sheetName val="Mp-team_13"/>
      <sheetName val="DRAIN_DRUM_PIT_D-3013"/>
      <sheetName val="Parts_1_Feb_20043"/>
      <sheetName val="list_price3"/>
      <sheetName val="31_고_x005f_x0000_RTU3"/>
      <sheetName val="을_13"/>
      <sheetName val="방배동내역_(총괄)3"/>
      <sheetName val="6PILE__(돌출)3"/>
      <sheetName val="일반맨홀수량집계(A-7_LINE)3"/>
      <sheetName val="Wt_of_Mod_3"/>
      <sheetName val="4_말뚝설계3"/>
      <sheetName val="Galaxy_소비자가격표3"/>
      <sheetName val="design_criteria3"/>
      <sheetName val="working_load_at_the_btm_ft_3"/>
      <sheetName val="plan&amp;section_of_foundation3"/>
      <sheetName val="현장별계약현황('98_10_31)3"/>
      <sheetName val="stability_check3"/>
      <sheetName val="design_load3"/>
      <sheetName val="도급및_실행내역3"/>
      <sheetName val="#4DUCT_SUPPORT_체크LIST3"/>
      <sheetName val="입출재고현황_(2)3"/>
      <sheetName val="1_설계기준3"/>
      <sheetName val="CRUDE_RE-bar3"/>
      <sheetName val="물량_산출_통신_맨홀2"/>
      <sheetName val="Motor_Data2"/>
      <sheetName val="내역_ver1_02"/>
      <sheetName val="General_Data2"/>
      <sheetName val="전선_및_전선관3"/>
      <sheetName val="공사비_내역_(가)3"/>
      <sheetName val="1_설계설명서3"/>
      <sheetName val="단가_및_재료비3"/>
      <sheetName val="총_원가계산3"/>
      <sheetName val="TRE_TABLE3"/>
      <sheetName val="SRC_CLOUMN_설계3"/>
      <sheetName val="96보완계획7_123"/>
      <sheetName val="CAL_3"/>
      <sheetName val="Ⅴ-2_砀鹅瘂/3"/>
      <sheetName val="Ⅴ-2_ᰀ፜搀፜3"/>
      <sheetName val="3)_클레임_반영시3"/>
      <sheetName val="c_s3"/>
      <sheetName val="2001예정공정표_3"/>
      <sheetName val="Facility_Information3"/>
      <sheetName val="HORI__VESSEL2"/>
      <sheetName val="2_설계제원2"/>
      <sheetName val="c_¨2"/>
      <sheetName val="crude_SLAB_RE-bar3"/>
      <sheetName val="sc0314_Index3"/>
      <sheetName val="인건비_3"/>
      <sheetName val="DATA_(EPS)3"/>
      <sheetName val="DATA_(TRAY)3"/>
      <sheetName val="진행_DATA_(2)2"/>
      <sheetName val="설계명세서韈_헾⿓2"/>
      <sheetName val="부재韈_헾2"/>
      <sheetName val="원가계산_(2)2"/>
      <sheetName val="118_세금과丵〒2"/>
      <sheetName val="1_수인터翇2"/>
      <sheetName val="차량한계11M_(2)2"/>
      <sheetName val="4_동력3"/>
      <sheetName val="_견徸〒2"/>
      <sheetName val="_견헾】2"/>
      <sheetName val="_견丵〒2"/>
      <sheetName val="HRSG_SMALL072202"/>
      <sheetName val="주빔의_설계2"/>
      <sheetName val="Architecture_Work3"/>
      <sheetName val="Data_Vol3"/>
      <sheetName val="member_design2"/>
      <sheetName val="soil_bearing_check2"/>
      <sheetName val="Input_Names2"/>
      <sheetName val="118_세금劈,橂2"/>
      <sheetName val="4_2유효폭의_계산2"/>
      <sheetName val="118_세금과공᳇2"/>
      <sheetName val="장비당단가_(︀ᇕ2"/>
      <sheetName val="118_세금과공簀3"/>
      <sheetName val="118_세금과공缀3"/>
      <sheetName val="118_세금과공ꠀ3"/>
      <sheetName val="5_정산서3"/>
      <sheetName val="BOX규격및_설계조건입력2"/>
      <sheetName val="A-8_PD(도로중앙)2"/>
      <sheetName val="IO_LIST2"/>
      <sheetName val="맨홀공_수량집계표2"/>
      <sheetName val="Construction_Schedule2"/>
      <sheetName val="수목데이타_2"/>
      <sheetName val="연동_내역서2"/>
      <sheetName val="2-2_매출분석3"/>
      <sheetName val="자__재2"/>
      <sheetName val="조도계산서__도서_2"/>
      <sheetName val="별표_2"/>
      <sheetName val="노임단가(0_3)2"/>
      <sheetName val="콘크리트_블록_유형별_수량2"/>
      <sheetName val="단가표_(2)2"/>
      <sheetName val="STRUCTURAL_STEEL2"/>
      <sheetName val="[DS-LOAD_XLS]Ⅴ-2_砀鹅瘂/2"/>
      <sheetName val="9_2단가산출서2"/>
      <sheetName val="수량산출서_(2)2"/>
      <sheetName val="Indirect_Cosþ2"/>
      <sheetName val="2001년_MCC_집계2"/>
      <sheetName val="단위별_일위대가표2"/>
      <sheetName val="3_CCTV설비공사2"/>
      <sheetName val="IMPEADENCE_MAP_취수장2"/>
      <sheetName val="DS-LOAD_XLS2"/>
      <sheetName val="118_세금과丵⼼2"/>
      <sheetName val="BQ_List_MNHRS2"/>
      <sheetName val="GROUNDING_SYSTEM2"/>
      <sheetName val="7_PILE__(돌출)2"/>
      <sheetName val="1_수인터ﻇ2"/>
      <sheetName val="P_M猂⿻2"/>
      <sheetName val="1_2_1_마루높이결정2"/>
      <sheetName val="[DS-LOAD_XLS]입啨/2"/>
      <sheetName val="방음벽_기초_일반纘$2"/>
      <sheetName val="표지_렔ጺ頀2"/>
      <sheetName val="1_수인터䋇2"/>
      <sheetName val="표지_(嫐02"/>
      <sheetName val="표지_(垼+2"/>
      <sheetName val="표지_(寠-2"/>
      <sheetName val="표지_(嚀#2"/>
      <sheetName val="1차_내역서2"/>
      <sheetName val="3_자재비(총괄)2"/>
      <sheetName val="근고_블록_유형별_수량2"/>
      <sheetName val="Ⅴ-2_공종별헾】2"/>
      <sheetName val="중기조종사_단위단가2"/>
      <sheetName val="12_3P2"/>
      <sheetName val="118_세금删%剬2"/>
      <sheetName val="2000_11월설계내역2"/>
      <sheetName val="단가_(2)2"/>
      <sheetName val="추가및_공제(방파제)2"/>
      <sheetName val="반중력식옹벽3_52"/>
      <sheetName val="Sheet3_(2)2"/>
      <sheetName val="자재단가_산출근거2"/>
      <sheetName val="명일작업계획_(3)2"/>
      <sheetName val="제조원가계산서_(2)2"/>
      <sheetName val="Ⅴ-2_공종별내렃2"/>
      <sheetName val="ITB_COST2"/>
      <sheetName val="2_내역서2"/>
      <sheetName val="전동기_⹠敇2"/>
      <sheetName val="전동기_밀ⱙЀⱚ2"/>
      <sheetName val="전동기_퀀Ⱡ袕2"/>
      <sheetName val="전동기_⍡辕2"/>
      <sheetName val="전동기_塴㍒렀륟2"/>
      <sheetName val="전동기_倀䅒鰀䅒2"/>
      <sheetName val="방음벽_기초_怀፵ꈀᇚ2"/>
      <sheetName val="Noname_12"/>
      <sheetName val="횡배수관_토공량_산출2"/>
      <sheetName val="C_&amp;_G_2"/>
      <sheetName val="steam_table1"/>
      <sheetName val="MP_MOB1"/>
      <sheetName val="토공_토䐀໰2"/>
      <sheetName val="공정_(총괄)_(2)2"/>
      <sheetName val="8_릐̖Ā2"/>
      <sheetName val="_견적뀀2"/>
      <sheetName val="_견적瀀2"/>
      <sheetName val="[DS-LOAD_XLS][DS-LOAD_XLS]오산/2"/>
      <sheetName val="118_세금과공䀀2"/>
      <sheetName val="입墐_2"/>
      <sheetName val="계장_품셈표2"/>
      <sheetName val="8__내진해석2"/>
      <sheetName val="b_balju_(2)2"/>
      <sheetName val="일위대가표_(2)2"/>
      <sheetName val="전_기2"/>
      <sheetName val="31_䈌2"/>
      <sheetName val="IMP_(REACTO헾⽴2"/>
      <sheetName val="1_관로2"/>
      <sheetName val="[DS-LOAD_XLS]오산/2"/>
      <sheetName val="형강류_단가_CODE2"/>
      <sheetName val="Man_Power_&amp;_Comp2"/>
      <sheetName val="Ⅴ-2_공종별헾⾓2"/>
      <sheetName val="_︀ו԰1"/>
      <sheetName val="_︀Õ԰1"/>
      <sheetName val="_䠀嚚谀1"/>
      <sheetName val="_ꠀ筊가1"/>
      <sheetName val="_䅰㰀1"/>
      <sheetName val="장비당단가_(ﺳ諕1"/>
      <sheetName val="3_1_4_F-FR82"/>
      <sheetName val="분야별_집계표2"/>
      <sheetName val="_공사설정_2"/>
      <sheetName val="[DS-LOAD_XLS][DS-LOAD_XLS]입啨/2"/>
      <sheetName val="전동기_S1"/>
      <sheetName val="C_&amp;_Ô2"/>
      <sheetName val="품질_및_缀ᨎ԰2"/>
      <sheetName val="118_세금Ԉ2"/>
      <sheetName val="Ⅴ-2_缀ᨎ԰2"/>
      <sheetName val="Ⅴ-2_԰2"/>
      <sheetName val="P_԰2"/>
      <sheetName val="_԰1"/>
      <sheetName val="Ⅴ-2_︀ᇕ԰2"/>
      <sheetName val="Ⅴ-2_︀ԯ2"/>
      <sheetName val="[DS-LOAD_XLS]안/2"/>
      <sheetName val="[DS-LOAD_XLS][DS-LOAD_XLS]안/2"/>
      <sheetName val="방음벽_기초䈀㉪ԯ2"/>
      <sheetName val="Ⅴ-2_က1"/>
      <sheetName val="방음벽_기초䈀ｪԯ1"/>
      <sheetName val="전동기_ԯ1"/>
      <sheetName val="Ⅴ-2_Ԁ1"/>
      <sheetName val="토_2"/>
      <sheetName val="내역_(2)1"/>
      <sheetName val="소상_&quot;1&quot;1"/>
      <sheetName val="2__공원조도1"/>
      <sheetName val="변전소+TIE_POST1"/>
      <sheetName val="1_수인터Æ2"/>
      <sheetName val="품질_및_특성_보정계碱1"/>
      <sheetName val="품질_및_특성_보정계ֱ1"/>
      <sheetName val="표지_︀ᇕ԰1"/>
      <sheetName val="표지_저፺ఀ1"/>
      <sheetName val="토_적_羸2"/>
      <sheetName val="sum1_(2橂1"/>
      <sheetName val="sum1_(2洅1"/>
      <sheetName val="8_자재賐⪏1"/>
      <sheetName val="8_자재㳏1"/>
      <sheetName val="8_자재1"/>
      <sheetName val="허용전류-IEC_DATA1"/>
      <sheetName val="Pipe_ID1"/>
      <sheetName val="VENDOR_LIST1"/>
      <sheetName val="IMP_1"/>
      <sheetName val="신설개소별_총집계표(동해-배전)1"/>
      <sheetName val="안평역사_총집계1"/>
      <sheetName val="단가LIST(8_16)1"/>
      <sheetName val="G_R300경비1"/>
      <sheetName val="_총괄표1"/>
      <sheetName val="[DS-LOAD_XLS][DS-LOAD_XLS]_DS_1"/>
      <sheetName val="[DS-LOAD_XLS][DS-LOAD_XLS]__2_1"/>
      <sheetName val="118_세금과迠ዘ1"/>
      <sheetName val="118_세금과鐠寑1"/>
      <sheetName val="CABLE_SIZE_CALCULATION_SHEET6"/>
      <sheetName val="IMPEADENCE_MAP_6"/>
      <sheetName val="IMPEADENCE_6"/>
      <sheetName val="입찰참가보고_(2)6"/>
      <sheetName val="공정현황보고(3_20)_(2)6"/>
      <sheetName val="추진공정(법인)3_206"/>
      <sheetName val="공정현황보고(3_27)_(2)6"/>
      <sheetName val="추진공정(법인)3_276"/>
      <sheetName val="공정현황보고(4_2)6"/>
      <sheetName val="1_공사집행계획서6"/>
      <sheetName val="2_예산내역검토서6"/>
      <sheetName val="3_실행원가내역서6"/>
      <sheetName val="4_실행예산단가산출서(단가)6"/>
      <sheetName val="4_실행예산단가산출서(금액)6"/>
      <sheetName val="5_현장관리비6"/>
      <sheetName val="6_공사예정공정표6"/>
      <sheetName val="7_인원동원현황6"/>
      <sheetName val="8_장비투입현황6"/>
      <sheetName val="9_문제점_및_대책6"/>
      <sheetName val="10_설계변경_및_추가공사6"/>
      <sheetName val="1_철주신설6"/>
      <sheetName val="2_철주신설6"/>
      <sheetName val="3_철주신설6"/>
      <sheetName val="4_비임신설6"/>
      <sheetName val="5_기기가대6"/>
      <sheetName val="6_철주기초6"/>
      <sheetName val="7_기기기초6"/>
      <sheetName val="8_기기기초6"/>
      <sheetName val="9_기기기초6"/>
      <sheetName val="10_단권변압기6"/>
      <sheetName val="11_가스절연6"/>
      <sheetName val="12_전자식제어반6"/>
      <sheetName val="13_고장점표정반6"/>
      <sheetName val="14_GP6"/>
      <sheetName val="15_전철용RTU6"/>
      <sheetName val="16_R-C_BANK6"/>
      <sheetName val="17_모선배선6"/>
      <sheetName val="18_제어및전력케이블6"/>
      <sheetName val="19_핏트6"/>
      <sheetName val="20_배수로6"/>
      <sheetName val="21_스틸그레이팅6"/>
      <sheetName val="22_접지장치6"/>
      <sheetName val="23_옥외전선관6"/>
      <sheetName val="24_옥외외등6"/>
      <sheetName val="25_무인화설비6"/>
      <sheetName val="26_콘크리트포장6"/>
      <sheetName val="27_자갈부설6"/>
      <sheetName val="28_휀스6"/>
      <sheetName val="29_소내용TR6"/>
      <sheetName val="30_고배용VCB6"/>
      <sheetName val="31_고배용RTU6"/>
      <sheetName val="32_기기기초6"/>
      <sheetName val="33_지중케이블6"/>
      <sheetName val="34_전력용관로6"/>
      <sheetName val="35_장주신설8"/>
      <sheetName val="36_맨홀6"/>
      <sheetName val="37_운반비6"/>
      <sheetName val="복구량산정_및_전용회선_사용6"/>
      <sheetName val="공구손료_산출내역6"/>
      <sheetName val="2F_회의실견적(5_14_일대)6"/>
      <sheetName val="남양시작동자105노65기1_3화1_26"/>
      <sheetName val="1_노무비명세서(해동)6"/>
      <sheetName val="1_노무비명세서(토목)6"/>
      <sheetName val="2_노무비명세서(해동)6"/>
      <sheetName val="2_노무비명세서(수직보호망)6"/>
      <sheetName val="2_노무비명세서(난간대)6"/>
      <sheetName val="2_사진대지6"/>
      <sheetName val="3_사진대지6"/>
      <sheetName val="노원열병합__건축공사기성내역서6"/>
      <sheetName val="Sheet1_(2)6"/>
      <sheetName val="신규단가-00_11_306"/>
      <sheetName val="전도금청구서_(2)6"/>
      <sheetName val="금전출납_6"/>
      <sheetName val="식대_6"/>
      <sheetName val="기성고조서(폐기물)_(2)6"/>
      <sheetName val="Sheet3_(5)6"/>
      <sheetName val="Sheet3_(6)6"/>
      <sheetName val="전차선로_물량표6"/>
      <sheetName val="I_설계조건6"/>
      <sheetName val="8_PILE__(돌출)6"/>
      <sheetName val="11_자재단가6"/>
      <sheetName val="내역서_6"/>
      <sheetName val="준검_내역서6"/>
      <sheetName val="3BL공동구_수량6"/>
      <sheetName val="화재_탐지_설비6"/>
      <sheetName val="조도계산서_(도서)6"/>
      <sheetName val="Site_Expenses6"/>
      <sheetName val="TYPE-B_평균H6"/>
      <sheetName val="32_銅기기초6"/>
      <sheetName val="31_고6"/>
      <sheetName val="Customer_Databas6"/>
      <sheetName val="일위대가_(목록)6"/>
      <sheetName val="7_1유효폭6"/>
      <sheetName val="품질_및_특성_보정계수6"/>
      <sheetName val="토_적_표6"/>
      <sheetName val="Explanation_for_Page_176"/>
      <sheetName val="unit_46"/>
      <sheetName val="플랜트_설치6"/>
      <sheetName val="1_수인터널6"/>
      <sheetName val="8_자재단가6"/>
      <sheetName val="2_예산냴역검토서6"/>
      <sheetName val="귀래_설계_공내역서6"/>
      <sheetName val="단면_(2)6"/>
      <sheetName val="공종별_집계6"/>
      <sheetName val="C_&amp;_G_RHS6"/>
      <sheetName val="2_대외공문4"/>
      <sheetName val="IMP_(REACTOR)6"/>
      <sheetName val="06-BATCH_6"/>
      <sheetName val="전동기_SPEC4"/>
      <sheetName val="Ⅴ-2_공종별내역4"/>
      <sheetName val="_견적서4"/>
      <sheetName val="P_M_별6"/>
      <sheetName val="Indirect_Cost4"/>
      <sheetName val="sum1_(2)4"/>
      <sheetName val="Despacho_(c_civil)4"/>
      <sheetName val="장비당단가_(1)6"/>
      <sheetName val="BOQ-Summary_Form_A26"/>
      <sheetName val="방음벽_기초_일반수량6"/>
      <sheetName val="설산1_나6"/>
      <sheetName val="표지_(2)4"/>
      <sheetName val="EQUIPMENT_-24"/>
      <sheetName val="118_세금과공과4"/>
      <sheetName val="BSD_(2)4"/>
      <sheetName val="GIS_Ry재4"/>
      <sheetName val="5__COST_SCHEDULE_PER_EXPENSE6"/>
      <sheetName val="3_건축(현장안)4"/>
      <sheetName val="1_설계조건4"/>
      <sheetName val="단가표_4"/>
      <sheetName val="효성CB_1P기초4"/>
      <sheetName val="1_우편집중내역서4"/>
      <sheetName val="4_실행예산단가삼출서(단갌)4"/>
      <sheetName val="4_실행예산단가삼출서(금액)4"/>
      <sheetName val="5_현잣관리비4"/>
      <sheetName val="실행내역서_4"/>
      <sheetName val="Mp-team_14"/>
      <sheetName val="RING_WALL4"/>
      <sheetName val="Page_1A_-_Proposal_Strategy_4"/>
      <sheetName val="3_현장배치4"/>
      <sheetName val="3_하중산정4_지지력4"/>
      <sheetName val="DRAIN_DRUM_PIT_D-3014"/>
      <sheetName val="Budget_2005(DW)4"/>
      <sheetName val="토공(우물통,기타)_6"/>
      <sheetName val="Parts_1_Feb_20044"/>
      <sheetName val="list_price4"/>
      <sheetName val="31_고_x005f_x0000_RTU4"/>
      <sheetName val="을_24"/>
      <sheetName val="을_14"/>
      <sheetName val="방배동내역_(총괄)4"/>
      <sheetName val="기타_정보통신공사4"/>
      <sheetName val="6PILE__(돌출)4"/>
      <sheetName val="일반맨홀수량집계(A-7_LINE)4"/>
      <sheetName val="3련_BOX4"/>
      <sheetName val="Wt_of_Mod_4"/>
      <sheetName val="4_말뚝설계4"/>
      <sheetName val="Galaxy_소비자가격표4"/>
      <sheetName val="-15_04"/>
      <sheetName val="BOM-Form_A_1_III4"/>
      <sheetName val="토공_토적표4"/>
      <sheetName val="design_criteria4"/>
      <sheetName val="working_load_at_the_btm_ft_4"/>
      <sheetName val="plan&amp;section_of_foundation4"/>
      <sheetName val="현장별계약현황('98_10_31)4"/>
      <sheetName val="stability_check4"/>
      <sheetName val="design_load4"/>
      <sheetName val="도급및_실행내역4"/>
      <sheetName val="DESIGN_CRETERIA5"/>
      <sheetName val="#4DUCT_SUPPORT_체크LIST4"/>
      <sheetName val="1_취수장4"/>
      <sheetName val="입출재고현황_(2)4"/>
      <sheetName val="1_설계기준4"/>
      <sheetName val="CRUDE_RE-bar4"/>
      <sheetName val="적용_기준(환율)-14"/>
      <sheetName val="적용_기준(환율)4"/>
      <sheetName val="자재단가_4"/>
      <sheetName val="물량_산출_통신_맨홀3"/>
      <sheetName val="Motor_Data3"/>
      <sheetName val="내역_ver1_03"/>
      <sheetName val="General_Data3"/>
      <sheetName val="전선_및_전선관4"/>
      <sheetName val="공사비_내역_(가)4"/>
      <sheetName val="99_64"/>
      <sheetName val="1_설계설명서4"/>
      <sheetName val="단가_및_재료비4"/>
      <sheetName val="총_원가계산4"/>
      <sheetName val="TRE_TABLE4"/>
      <sheetName val="BASIC_(2)4"/>
      <sheetName val="SRC_CLOUMN_설계4"/>
      <sheetName val="96보완계획7_124"/>
      <sheetName val="CAL_4"/>
      <sheetName val="Ⅴ-2_砀鹅瘂/4"/>
      <sheetName val="Ⅴ-2_ᰀ፜搀፜4"/>
      <sheetName val="3)_클레임_반영시4"/>
      <sheetName val="Input_Table3"/>
      <sheetName val="A-11_Steel_Str_(2)3"/>
      <sheetName val="c_s4"/>
      <sheetName val="2001예정공정표_4"/>
      <sheetName val="Facility_Information4"/>
      <sheetName val="HORI__VESSEL3"/>
      <sheetName val="2_설계제원3"/>
      <sheetName val="c_¨3"/>
      <sheetName val="개별직종노임단가(2003_9)4"/>
      <sheetName val="crude_SLAB_RE-bar4"/>
      <sheetName val="sc0314_Index4"/>
      <sheetName val="인건비_4"/>
      <sheetName val="DATA_(EPS)4"/>
      <sheetName val="DATA_(TRAY)4"/>
      <sheetName val="2_입력3"/>
      <sheetName val="진행_DATA_(2)3"/>
      <sheetName val="설계명세서韈_헾⿓3"/>
      <sheetName val="부재韈_헾3"/>
      <sheetName val="원가계산_(2)3"/>
      <sheetName val="118_세금과丵〒3"/>
      <sheetName val="1_수인터翇3"/>
      <sheetName val="차량한계11M_(2)3"/>
      <sheetName val="4_동력4"/>
      <sheetName val="_견徸〒3"/>
      <sheetName val="_견헾】3"/>
      <sheetName val="_견丵〒3"/>
      <sheetName val="HRSG_SMALL072203"/>
      <sheetName val="주빔의_설계3"/>
      <sheetName val="OCT_FDN3"/>
      <sheetName val="Architecture_Work4"/>
      <sheetName val="Data_Vol4"/>
      <sheetName val="member_design3"/>
      <sheetName val="soil_bearing_check3"/>
      <sheetName val="Input_Names3"/>
      <sheetName val="118_세금劈,橂3"/>
      <sheetName val="4_2유효폭의_계산3"/>
      <sheetName val="118_세금과공᳇3"/>
      <sheetName val="장비당단가_(︀ᇕ3"/>
      <sheetName val="118_세금과공簀4"/>
      <sheetName val="118_세금과공缀4"/>
      <sheetName val="118_세금과공ꠀ4"/>
      <sheetName val="장비당단가_︀ᇕ԰3"/>
      <sheetName val="5_정산서4"/>
      <sheetName val="BOX규격및_설계조건입력3"/>
      <sheetName val="A-8_PD(도로중앙)3"/>
      <sheetName val="IO_LIST3"/>
      <sheetName val="맨홀공_수량집계표3"/>
      <sheetName val="Construction_Schedule3"/>
      <sheetName val="수목데이타_3"/>
      <sheetName val="연동_내역서3"/>
      <sheetName val="2-2_매출분석4"/>
      <sheetName val="자__재3"/>
      <sheetName val="조도계산서__도서_3"/>
      <sheetName val="별표_3"/>
      <sheetName val="노임단가(0_3)3"/>
      <sheetName val="콘크리트_블록_유형별_수량3"/>
      <sheetName val="단가표_(2)3"/>
      <sheetName val="8_자재단가비교표3"/>
      <sheetName val="5_수량집계3"/>
      <sheetName val="3_일위대가표3"/>
      <sheetName val="STRUCTURAL_STEEL3"/>
      <sheetName val="[DS-LOAD_XLS]Ⅴ-2_砀鹅瘂/3"/>
      <sheetName val="9_2단가산출서3"/>
      <sheetName val="수량산출서_(2)3"/>
      <sheetName val="Indirect_Cosþ3"/>
      <sheetName val="2001년_MCC_집계3"/>
      <sheetName val="단위별_일위대가표3"/>
      <sheetName val="3_CCTV설비공사3"/>
      <sheetName val="IMPEADENCE_MAP_취수장3"/>
      <sheetName val="DS-LOAD_XLS3"/>
      <sheetName val="118_세금과丵⼼3"/>
      <sheetName val="BQ_List_MNHRS3"/>
      <sheetName val="GROUNDING_SYSTEM3"/>
      <sheetName val="7_PILE__(돌출)3"/>
      <sheetName val="1_수인터ﻇ3"/>
      <sheetName val="P_M猂⿻3"/>
      <sheetName val="1_2_1_마루높이결정3"/>
      <sheetName val="[DS-LOAD_XLS]입啨/3"/>
      <sheetName val="방음벽_기초_일반纘$3"/>
      <sheetName val="표지_렔ጺ頀3"/>
      <sheetName val="P_쀀⊒缀3"/>
      <sheetName val="P_尀⊓ꐀ3"/>
      <sheetName val="1_수인터䋇3"/>
      <sheetName val="표지_(嫐03"/>
      <sheetName val="표지_(垼+3"/>
      <sheetName val="표지_(寠-3"/>
      <sheetName val="표지_(嚀#3"/>
      <sheetName val="1차_내역서3"/>
      <sheetName val="3_자재비(총괄)3"/>
      <sheetName val="근고_블록_유형별_수량3"/>
      <sheetName val="Ⅴ-2_공종별헾】3"/>
      <sheetName val="중기조종사_단위단가3"/>
      <sheetName val="Manual_Valve_List3"/>
      <sheetName val="12_3P3"/>
      <sheetName val="전동기_SP︀ᇕ3"/>
      <sheetName val="118_세금删%剬3"/>
      <sheetName val="2000_11월설계내역3"/>
      <sheetName val="단가_(2)3"/>
      <sheetName val="추가및_공제(방파제)3"/>
      <sheetName val="반중력식옹벽3_53"/>
      <sheetName val="Sheet3_(2)3"/>
      <sheetName val="자재단가_산출근거3"/>
      <sheetName val="명일작업계획_(3)3"/>
      <sheetName val="제조원가계산서_(2)3"/>
      <sheetName val="Ⅴ-2_공종별내렃3"/>
      <sheetName val="ITB_COST3"/>
      <sheetName val="2_내역서3"/>
      <sheetName val="전동기_⹠敇3"/>
      <sheetName val="전동기_밀ⱙЀⱚ3"/>
      <sheetName val="전동기_퀀Ⱡ袕3"/>
      <sheetName val="전동기_⍡辕3"/>
      <sheetName val="전동기_塴㍒렀륟3"/>
      <sheetName val="전동기_倀䅒鰀䅒3"/>
      <sheetName val="방음벽_기초_怀፵ꈀᇚ3"/>
      <sheetName val="Noname_13"/>
      <sheetName val="횡배수관_토공량_산출3"/>
      <sheetName val="C_&amp;_G_3"/>
      <sheetName val="steam_table2"/>
      <sheetName val="MP_MOB2"/>
      <sheetName val="토공_토䐀໰3"/>
      <sheetName val="공정_(총괄)_(2)3"/>
      <sheetName val="8_릐̖Ā3"/>
      <sheetName val="_견적뀀3"/>
      <sheetName val="_견적瀀3"/>
      <sheetName val="[DS-LOAD_XLS][DS-LOAD_XLS]오산/3"/>
      <sheetName val="118_세금과공䀀3"/>
      <sheetName val="입墐_3"/>
      <sheetName val="계장_품셈표3"/>
      <sheetName val="8__내진해석3"/>
      <sheetName val="b_balju_(2)3"/>
      <sheetName val="일위대가표_(2)3"/>
      <sheetName val="전_기3"/>
      <sheetName val="31_䈌3"/>
      <sheetName val="IMP_(REACTO헾⽴3"/>
      <sheetName val="1_관로3"/>
      <sheetName val="[DS-LOAD_XLS]오산/3"/>
      <sheetName val="형강류_단가_CODE3"/>
      <sheetName val="Man_Power_&amp;_Comp3"/>
      <sheetName val="Ⅴ-2_공종별헾⾓3"/>
      <sheetName val="_︀ו԰2"/>
      <sheetName val="_︀Õ԰2"/>
      <sheetName val="_䠀嚚谀2"/>
      <sheetName val="_ꠀ筊가2"/>
      <sheetName val="_䅰㰀2"/>
      <sheetName val="장비당단가_(ﺳ諕2"/>
      <sheetName val="3_1_4_F-FR83"/>
      <sheetName val="분야별_집계표3"/>
      <sheetName val="_공사설정_3"/>
      <sheetName val="[DS-LOAD_XLS][DS-LOAD_XLS]입啨/3"/>
      <sheetName val="전동기_S2"/>
      <sheetName val="C_&amp;_Ô3"/>
      <sheetName val="품질_및_缀ᨎ԰3"/>
      <sheetName val="118_세금Ԉ3"/>
      <sheetName val="Ⅴ-2_缀ᨎ԰3"/>
      <sheetName val="Ⅴ-2_԰3"/>
      <sheetName val="P_԰3"/>
      <sheetName val="_԰2"/>
      <sheetName val="Ⅴ-2_︀ᇕ԰3"/>
      <sheetName val="Ⅴ-2_︀ԯ3"/>
      <sheetName val="[DS-LOAD_XLS]안/3"/>
      <sheetName val="[DS-LOAD_XLS][DS-LOAD_XLS]안/3"/>
      <sheetName val="방음벽_기초䈀㉪ԯ3"/>
      <sheetName val="Ⅴ-2_က2"/>
      <sheetName val="방음벽_기초䈀ｪԯ2"/>
      <sheetName val="전동기_ԯ2"/>
      <sheetName val="Ⅴ-2_Ԁ2"/>
      <sheetName val="토_3"/>
      <sheetName val="내역_(2)2"/>
      <sheetName val="소상_&quot;1&quot;2"/>
      <sheetName val="2__공원조도2"/>
      <sheetName val="변전소+TIE_POST2"/>
      <sheetName val="1_수인터Æ3"/>
      <sheetName val="품질_및_특성_보정계碱2"/>
      <sheetName val="품질_및_특성_보정계ֱ2"/>
      <sheetName val="표지_︀ᇕ԰2"/>
      <sheetName val="표지_저፺ఀ2"/>
      <sheetName val="토_적_羸3"/>
      <sheetName val="sum1_(2橂2"/>
      <sheetName val="sum1_(2洅2"/>
      <sheetName val="8_자재賐⪏2"/>
      <sheetName val="8_자재㳏2"/>
      <sheetName val="8_자재2"/>
      <sheetName val="허용전류-IEC_DATA2"/>
      <sheetName val="Pipe_ID2"/>
      <sheetName val="VENDOR_LIST2"/>
      <sheetName val="35_장주신설9"/>
      <sheetName val="IMP_2"/>
      <sheetName val="신설개소별_총집계표(동해-배전)2"/>
      <sheetName val="안평역사_총집계2"/>
      <sheetName val="단가LIST(8_16)2"/>
      <sheetName val="G_R300경비2"/>
      <sheetName val="_총괄표2"/>
      <sheetName val="[DS-LOAD_XLS][DS-LOAD_XLS]_DS_3"/>
      <sheetName val="[DS-LOAD_XLS][DS-LOAD_XLS]__2_3"/>
      <sheetName val="118_세금과迠ዘ2"/>
      <sheetName val="118_세금과鐠寑2"/>
      <sheetName val="노무비(첨부4-4)"/>
      <sheetName val="단가대_x0000__x0000_"/>
      <sheetName val="sum萹ĮⰴA"/>
      <sheetName val="품질 및 특Ā考ᜈ̮業؀"/>
      <sheetName val="방음벽 기䈀ᅪ԰_x0000_缀_x0000_"/>
      <sheetName val="45︀ᇕ԰"/>
      <sheetName val="3臨N般"/>
      <sheetName val="안영볷개터널조명(할증제외)"/>
      <sheetName val="안영볷개터널소화기(할증제외)"/>
      <sheetName val="오산ↅ"/>
      <sheetName val="요킭"/>
      <sheetName val="말뚝지_xdea6_蘁몽"/>
      <sheetName val="Raw Data"/>
      <sheetName val="�장공"/>
      <sheetName val="%관리보수계산내역"/>
      <sheetName val="Despacho (¾_x0000_Ԁ_x0000_䀀ꄲ_x0007__x0000_"/>
      <sheetName val="Despacho (¾_x0000_Ԁ_x0000__x0000_툇_x000f__x0000_"/>
      <sheetName val="Despacho (¾_x0000_Ԁ_x0000_䀀붚_x000f__x0000_"/>
      <sheetName val="Despacho (¾_x0000_Ԁ_x0000__x0000_㾃_x000b__x0000_"/>
      <sheetName val="Despacho (¾_x0000_Ԁ_x0000_쀀毾_x0009__x0000_"/>
      <sheetName val="Despacho (¾_x0000_Ԁ_x0000__x0000_덯_x000e__x0000_"/>
      <sheetName val="안전炠〼"/>
      <sheetName val="자재목록"/>
      <sheetName val="2.대외공㒮"/>
      <sheetName val="Indirect C닑"/>
      <sheetName val="용산1(해보)"/>
      <sheetName val="예산M12_x0000_"/>
      <sheetName val="Mac"/>
      <sheetName val="자재단"/>
      <sheetName val="C_&amp;_G_䕝瞐"/>
      <sheetName val="예산M12¬"/>
      <sheetName val="재정비직인"/>
      <sheetName val="재정비내역"/>
      <sheetName val="지적고시내역"/>
      <sheetName val="지구단위계획"/>
      <sheetName val="SE馸ᒘԯ_x0000_"/>
      <sheetName val="SEࢸ❔餀⶘"/>
      <sheetName val="예산_x0005_"/>
      <sheetName val="31.勀"/>
      <sheetName val="단가및재료비"/>
      <sheetName val="관거渀腷԰"/>
      <sheetName val="31._x0000_"/>
      <sheetName val="cost9702"/>
      <sheetName val="MOPS"/>
      <sheetName val="도급예산내역서_x0004__x0000_Ą"/>
      <sheetName val="도급예산내역서_x0006__x0005__x000d_"/>
      <sheetName val="_x0000__x000a__x0000__x0005_"/>
      <sheetName val=" 견적헾"/>
      <sheetName val=" 견적荘"/>
      <sheetName val=" 견적芈"/>
      <sheetName val="DIAP䑲⾫_x0000__x0000_㛈"/>
      <sheetName val="INP©봀"/>
      <sheetName val="INPl쐀"/>
      <sheetName val="INPl᠀"/>
      <sheetName val="5공철濬8瀴8"/>
      <sheetName val="5공철潬4澴4"/>
      <sheetName val="evaluate산출(피엔티)"/>
      <sheetName val="총¬_x0000_"/>
      <sheetName val="월별생산"/>
      <sheetName val="5. COST SCHEDULE PER E٘̔毅⾺_x0000__x0000_"/>
      <sheetName val="시중노임(공사)"/>
      <sheetName val="실행_x0000__x0000__x0000__x0001_"/>
      <sheetName val="단위중기"/>
      <sheetName val="Summary Sheets"/>
      <sheetName val="운반_x0010_"/>
      <sheetName val="관거_x0002_"/>
      <sheetName val="관거_x0001_"/>
      <sheetName val="5. COST SCHEDULE럇ㅦ0"/>
      <sheetName val="5. COST SCHEDULE랜❦0"/>
      <sheetName val="C &amp; GÇ"/>
      <sheetName val="설계명세䑲〆"/>
      <sheetName val="05.04.22(6소초 물량)"/>
      <sheetName val="소방"/>
      <sheetName val="신규품셈목차"/>
      <sheetName val="시중노임단가"/>
      <sheetName val="별표집계"/>
      <sheetName val="월별수입"/>
      <sheetName val="단가산출1"/>
      <sheetName val="일위대가 A (H2.5)"/>
      <sheetName val="한전위_x0000__x0000__x0005__x0000_邀"/>
      <sheetName val="_x0009_"/>
      <sheetName val="도급예산내역"/>
      <sheetName val="C &amp; ׀"/>
      <sheetName val="Ⅴ-2.공碙᲎瀀摠"/>
      <sheetName val="Ⅴ-2.공킙Ű0_x0000_"/>
      <sheetName val="Ⅴ-2.공֙_x0000_缀_x0000_"/>
      <sheetName val="vs"/>
      <sheetName val="SE-6À_x0000_"/>
      <sheetName val="산瀀"/>
      <sheetName val="Despacho (¾_x0000_Ԁ_x0000_쀀毾 _x0000_"/>
      <sheetName val="공조"/>
      <sheetName val="C &amp; G RႾ_x0000_"/>
      <sheetName val="C &amp; G R¾_x0000_"/>
      <sheetName val="IMP (R糑ó訐⛒먘◿_x0000_"/>
      <sheetName val="BOQ-Summary哈Ï닑⿃_x0005__x0000__x0000_"/>
      <sheetName val="BOQ-Summary_For_xd8d0_⽾ᰁ⽿"/>
      <sheetName val="COVER-P"/>
      <sheetName val="Daily summary "/>
      <sheetName val="HOC"/>
      <sheetName val="Home Office"/>
      <sheetName val="단가劐0勜"/>
      <sheetName val="전계가"/>
      <sheetName val="P.M 匈"/>
      <sheetName val="일위대가^"/>
      <sheetName val="참조"/>
      <sheetName val="Ⅱ1䁶⹸蠀"/>
      <sheetName val="총괄내역䃠"/>
      <sheetName val="내역총喈#"/>
      <sheetName val="내역총囸$"/>
      <sheetName val="구왤_x0000__x0000__x0005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/>
      <sheetData sheetId="553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/>
      <sheetData sheetId="576"/>
      <sheetData sheetId="577" refreshError="1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/>
      <sheetData sheetId="624"/>
      <sheetData sheetId="625" refreshError="1"/>
      <sheetData sheetId="626" refreshError="1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 refreshError="1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/>
      <sheetData sheetId="717" refreshError="1"/>
      <sheetData sheetId="718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 refreshError="1"/>
      <sheetData sheetId="761" refreshError="1"/>
      <sheetData sheetId="762" refreshError="1"/>
      <sheetData sheetId="763"/>
      <sheetData sheetId="764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/>
      <sheetData sheetId="896" refreshError="1"/>
      <sheetData sheetId="897" refreshError="1"/>
      <sheetData sheetId="898"/>
      <sheetData sheetId="899"/>
      <sheetData sheetId="900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/>
      <sheetData sheetId="1988"/>
      <sheetData sheetId="1989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/>
      <sheetData sheetId="2813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/>
      <sheetData sheetId="2916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/>
      <sheetData sheetId="3155"/>
      <sheetData sheetId="3156" refreshError="1"/>
      <sheetData sheetId="3157" refreshError="1"/>
      <sheetData sheetId="3158" refreshError="1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/>
      <sheetData sheetId="3212"/>
      <sheetData sheetId="3213"/>
      <sheetData sheetId="3214" refreshError="1"/>
      <sheetData sheetId="3215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/>
      <sheetData sheetId="3491"/>
      <sheetData sheetId="3492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/>
      <sheetData sheetId="361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/>
      <sheetData sheetId="3717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/>
      <sheetData sheetId="3780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/>
      <sheetData sheetId="3828" refreshError="1"/>
      <sheetData sheetId="3829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/>
      <sheetData sheetId="3842" refreshError="1"/>
      <sheetData sheetId="3843" refreshError="1"/>
      <sheetData sheetId="3844" refreshError="1"/>
      <sheetData sheetId="3845"/>
      <sheetData sheetId="3846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>
        <row r="61">
          <cell r="B61">
            <v>2.5</v>
          </cell>
        </row>
      </sheetData>
      <sheetData sheetId="3856">
        <row r="61">
          <cell r="B61">
            <v>2.5</v>
          </cell>
        </row>
      </sheetData>
      <sheetData sheetId="3857">
        <row r="61">
          <cell r="B61">
            <v>2.5</v>
          </cell>
        </row>
      </sheetData>
      <sheetData sheetId="3858">
        <row r="61">
          <cell r="B61" t="str">
            <v>BC 1.6m</v>
          </cell>
        </row>
      </sheetData>
      <sheetData sheetId="3859">
        <row r="61">
          <cell r="B61">
            <v>2.5</v>
          </cell>
        </row>
      </sheetData>
      <sheetData sheetId="3860">
        <row r="61">
          <cell r="B61" t="str">
            <v>BC 1.6m</v>
          </cell>
        </row>
      </sheetData>
      <sheetData sheetId="3861"/>
      <sheetData sheetId="3862">
        <row r="61">
          <cell r="B61" t="str">
            <v>BC 1.6m</v>
          </cell>
        </row>
      </sheetData>
      <sheetData sheetId="3863">
        <row r="61">
          <cell r="B61" t="str">
            <v>BC 1.6m</v>
          </cell>
        </row>
      </sheetData>
      <sheetData sheetId="3864">
        <row r="61">
          <cell r="B61" t="str">
            <v>BC 1.6m</v>
          </cell>
        </row>
      </sheetData>
      <sheetData sheetId="3865">
        <row r="61">
          <cell r="B61" t="str">
            <v>BC 1.6m</v>
          </cell>
        </row>
      </sheetData>
      <sheetData sheetId="3866">
        <row r="61">
          <cell r="B61" t="str">
            <v>BC 1.6m</v>
          </cell>
        </row>
      </sheetData>
      <sheetData sheetId="3867">
        <row r="61">
          <cell r="B61" t="str">
            <v>BC 1.6m</v>
          </cell>
        </row>
      </sheetData>
      <sheetData sheetId="3868">
        <row r="61">
          <cell r="B61" t="str">
            <v>BC 1.6m</v>
          </cell>
        </row>
      </sheetData>
      <sheetData sheetId="3869">
        <row r="61">
          <cell r="B61" t="str">
            <v>BC 1.6m</v>
          </cell>
        </row>
      </sheetData>
      <sheetData sheetId="3870">
        <row r="61">
          <cell r="B61" t="str">
            <v>BC 1.6m</v>
          </cell>
        </row>
      </sheetData>
      <sheetData sheetId="3871">
        <row r="61">
          <cell r="B61" t="str">
            <v>BC 1.6m</v>
          </cell>
        </row>
      </sheetData>
      <sheetData sheetId="3872">
        <row r="61">
          <cell r="B61" t="str">
            <v>BC 1.6m</v>
          </cell>
        </row>
      </sheetData>
      <sheetData sheetId="3873">
        <row r="61">
          <cell r="B61" t="str">
            <v>BC 1.6m</v>
          </cell>
        </row>
      </sheetData>
      <sheetData sheetId="3874">
        <row r="61">
          <cell r="B61" t="str">
            <v>BC 1.6m</v>
          </cell>
        </row>
      </sheetData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>
        <row r="61">
          <cell r="B61" t="str">
            <v>BC 1.6m</v>
          </cell>
        </row>
      </sheetData>
      <sheetData sheetId="3885">
        <row r="61">
          <cell r="B61" t="str">
            <v>BC 1.6m</v>
          </cell>
        </row>
      </sheetData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>
        <row r="61">
          <cell r="B61" t="str">
            <v>BC 1.6m</v>
          </cell>
        </row>
      </sheetData>
      <sheetData sheetId="3903">
        <row r="61">
          <cell r="B61" t="str">
            <v>BC 1.6m</v>
          </cell>
        </row>
      </sheetData>
      <sheetData sheetId="3904">
        <row r="61">
          <cell r="B61" t="str">
            <v>BC 1.6m</v>
          </cell>
        </row>
      </sheetData>
      <sheetData sheetId="3905">
        <row r="61">
          <cell r="B61" t="str">
            <v>BC 1.6m</v>
          </cell>
        </row>
      </sheetData>
      <sheetData sheetId="3906">
        <row r="61">
          <cell r="B61" t="str">
            <v>BC 1.6m</v>
          </cell>
        </row>
      </sheetData>
      <sheetData sheetId="3907">
        <row r="61">
          <cell r="B61" t="str">
            <v>BC 1.6m</v>
          </cell>
        </row>
      </sheetData>
      <sheetData sheetId="3908">
        <row r="61">
          <cell r="B61" t="str">
            <v>BC 1.6m</v>
          </cell>
        </row>
      </sheetData>
      <sheetData sheetId="3909">
        <row r="61">
          <cell r="B61" t="str">
            <v>BC 1.6m</v>
          </cell>
        </row>
      </sheetData>
      <sheetData sheetId="3910">
        <row r="61">
          <cell r="B61" t="str">
            <v>BC 1.6m</v>
          </cell>
        </row>
      </sheetData>
      <sheetData sheetId="3911">
        <row r="61">
          <cell r="B61" t="str">
            <v>BC 1.6m</v>
          </cell>
        </row>
      </sheetData>
      <sheetData sheetId="3912">
        <row r="61">
          <cell r="B61" t="str">
            <v>BC 1.6m</v>
          </cell>
        </row>
      </sheetData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>
        <row r="61">
          <cell r="B61" t="str">
            <v>BC 1.6m</v>
          </cell>
        </row>
      </sheetData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>
        <row r="61">
          <cell r="B61" t="str">
            <v>BC 1.6m</v>
          </cell>
        </row>
      </sheetData>
      <sheetData sheetId="4094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>
        <row r="61">
          <cell r="B61">
            <v>2.5</v>
          </cell>
        </row>
      </sheetData>
      <sheetData sheetId="4233">
        <row r="61">
          <cell r="B61">
            <v>2.5</v>
          </cell>
        </row>
      </sheetData>
      <sheetData sheetId="4234">
        <row r="61">
          <cell r="B61">
            <v>2.5</v>
          </cell>
        </row>
      </sheetData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61">
          <cell r="B61" t="str">
            <v>BC 1.6m</v>
          </cell>
        </row>
      </sheetData>
      <sheetData sheetId="4243">
        <row r="61">
          <cell r="B61" t="str">
            <v>BC 1.6m</v>
          </cell>
        </row>
      </sheetData>
      <sheetData sheetId="4244">
        <row r="61">
          <cell r="B61" t="str">
            <v>BC 1.6m</v>
          </cell>
        </row>
      </sheetData>
      <sheetData sheetId="4245">
        <row r="61">
          <cell r="B61" t="str">
            <v>BC 1.6m</v>
          </cell>
        </row>
      </sheetData>
      <sheetData sheetId="4246">
        <row r="61">
          <cell r="B61" t="str">
            <v>BC 1.6m</v>
          </cell>
        </row>
      </sheetData>
      <sheetData sheetId="4247"/>
      <sheetData sheetId="4248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/>
      <sheetData sheetId="4314" refreshError="1"/>
      <sheetData sheetId="4315" refreshError="1"/>
      <sheetData sheetId="4316" refreshError="1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>
        <row r="61">
          <cell r="B61" t="str">
            <v>BC 1.6m</v>
          </cell>
        </row>
      </sheetData>
      <sheetData sheetId="4327">
        <row r="61">
          <cell r="B61" t="str">
            <v>BC 1.6m</v>
          </cell>
        </row>
      </sheetData>
      <sheetData sheetId="4328">
        <row r="61">
          <cell r="B61" t="str">
            <v>BC 1.6m</v>
          </cell>
        </row>
      </sheetData>
      <sheetData sheetId="4329">
        <row r="61">
          <cell r="B61" t="str">
            <v>BC 1.6m</v>
          </cell>
        </row>
      </sheetData>
      <sheetData sheetId="4330">
        <row r="61">
          <cell r="B61" t="str">
            <v>BC 1.6m</v>
          </cell>
        </row>
      </sheetData>
      <sheetData sheetId="4331">
        <row r="61">
          <cell r="B61" t="str">
            <v>BC 1.6m</v>
          </cell>
        </row>
      </sheetData>
      <sheetData sheetId="4332">
        <row r="61">
          <cell r="B61" t="str">
            <v>BC 1.6m</v>
          </cell>
        </row>
      </sheetData>
      <sheetData sheetId="4333">
        <row r="61">
          <cell r="B61" t="str">
            <v>BC 1.6m</v>
          </cell>
        </row>
      </sheetData>
      <sheetData sheetId="4334">
        <row r="61">
          <cell r="B61" t="str">
            <v>BC 1.6m</v>
          </cell>
        </row>
      </sheetData>
      <sheetData sheetId="4335">
        <row r="61">
          <cell r="B61" t="str">
            <v>BC 1.6m</v>
          </cell>
        </row>
      </sheetData>
      <sheetData sheetId="4336">
        <row r="61">
          <cell r="B61" t="str">
            <v>BC 1.6m</v>
          </cell>
        </row>
      </sheetData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>
        <row r="61">
          <cell r="B61" t="str">
            <v>BC 1.6m</v>
          </cell>
        </row>
      </sheetData>
      <sheetData sheetId="4375">
        <row r="61">
          <cell r="B61" t="str">
            <v>BC 1.6m</v>
          </cell>
        </row>
      </sheetData>
      <sheetData sheetId="4376">
        <row r="61">
          <cell r="B61" t="str">
            <v>BC 1.6m</v>
          </cell>
        </row>
      </sheetData>
      <sheetData sheetId="4377">
        <row r="61">
          <cell r="B61" t="str">
            <v>BC 1.6m</v>
          </cell>
        </row>
      </sheetData>
      <sheetData sheetId="4378">
        <row r="61">
          <cell r="B61" t="str">
            <v>BC 1.6m</v>
          </cell>
        </row>
      </sheetData>
      <sheetData sheetId="4379">
        <row r="61">
          <cell r="B61" t="str">
            <v>BC 1.6m</v>
          </cell>
        </row>
      </sheetData>
      <sheetData sheetId="4380">
        <row r="61">
          <cell r="B61" t="str">
            <v>BC 1.6m</v>
          </cell>
        </row>
      </sheetData>
      <sheetData sheetId="4381">
        <row r="61">
          <cell r="B61" t="str">
            <v>BC 1.6m</v>
          </cell>
        </row>
      </sheetData>
      <sheetData sheetId="4382"/>
      <sheetData sheetId="4383">
        <row r="61">
          <cell r="B61" t="str">
            <v>BC 1.6m</v>
          </cell>
        </row>
      </sheetData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 refreshError="1"/>
      <sheetData sheetId="4789"/>
      <sheetData sheetId="4790"/>
      <sheetData sheetId="4791" refreshError="1"/>
      <sheetData sheetId="4792" refreshError="1"/>
      <sheetData sheetId="4793" refreshError="1"/>
      <sheetData sheetId="4794"/>
      <sheetData sheetId="4795" refreshError="1"/>
      <sheetData sheetId="4796"/>
      <sheetData sheetId="4797" refreshError="1"/>
      <sheetData sheetId="4798"/>
      <sheetData sheetId="4799" refreshError="1"/>
      <sheetData sheetId="4800"/>
      <sheetData sheetId="4801" refreshError="1"/>
      <sheetData sheetId="4802" refreshError="1"/>
      <sheetData sheetId="4803"/>
      <sheetData sheetId="4804"/>
      <sheetData sheetId="4805"/>
      <sheetData sheetId="4806" refreshError="1"/>
      <sheetData sheetId="4807"/>
      <sheetData sheetId="4808" refreshError="1"/>
      <sheetData sheetId="4809"/>
      <sheetData sheetId="4810"/>
      <sheetData sheetId="4811" refreshError="1"/>
      <sheetData sheetId="4812"/>
      <sheetData sheetId="4813"/>
      <sheetData sheetId="4814"/>
      <sheetData sheetId="4815" refreshError="1"/>
      <sheetData sheetId="4816" refreshError="1"/>
      <sheetData sheetId="4817" refreshError="1"/>
      <sheetData sheetId="4818"/>
      <sheetData sheetId="4819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/>
      <sheetData sheetId="4830"/>
      <sheetData sheetId="4831" refreshError="1"/>
      <sheetData sheetId="4832"/>
      <sheetData sheetId="4833" refreshError="1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 refreshError="1"/>
      <sheetData sheetId="4865" refreshError="1"/>
      <sheetData sheetId="4866" refreshError="1"/>
      <sheetData sheetId="4867" refreshError="1"/>
      <sheetData sheetId="4868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/>
      <sheetData sheetId="4893"/>
      <sheetData sheetId="4894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 refreshError="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>
        <row r="61">
          <cell r="B61" t="str">
            <v>BC 1.6m</v>
          </cell>
        </row>
      </sheetData>
      <sheetData sheetId="5359">
        <row r="61">
          <cell r="B61" t="str">
            <v>BC 1.6m</v>
          </cell>
        </row>
      </sheetData>
      <sheetData sheetId="5360">
        <row r="61">
          <cell r="B61" t="str">
            <v>BC 1.6m</v>
          </cell>
        </row>
      </sheetData>
      <sheetData sheetId="5361">
        <row r="61">
          <cell r="B61" t="str">
            <v>BC 1.6m</v>
          </cell>
        </row>
      </sheetData>
      <sheetData sheetId="5362">
        <row r="61">
          <cell r="B61" t="str">
            <v>BC 1.6m</v>
          </cell>
        </row>
      </sheetData>
      <sheetData sheetId="5363">
        <row r="61">
          <cell r="B61" t="str">
            <v>BC 1.6m</v>
          </cell>
        </row>
      </sheetData>
      <sheetData sheetId="5364">
        <row r="61">
          <cell r="B61" t="str">
            <v>BC 1.6m</v>
          </cell>
        </row>
      </sheetData>
      <sheetData sheetId="5365">
        <row r="61">
          <cell r="B61" t="str">
            <v>BC 1.6m</v>
          </cell>
        </row>
      </sheetData>
      <sheetData sheetId="5366">
        <row r="61">
          <cell r="B61" t="str">
            <v>BC 1.6m</v>
          </cell>
        </row>
      </sheetData>
      <sheetData sheetId="5367">
        <row r="61">
          <cell r="B61" t="str">
            <v>BC 1.6m</v>
          </cell>
        </row>
      </sheetData>
      <sheetData sheetId="5368">
        <row r="61">
          <cell r="B61" t="str">
            <v>BC 1.6m</v>
          </cell>
        </row>
      </sheetData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>
        <row r="61">
          <cell r="B61" t="str">
            <v>BC 1.6m</v>
          </cell>
        </row>
      </sheetData>
      <sheetData sheetId="5407">
        <row r="61">
          <cell r="B61" t="str">
            <v>BC 1.6m</v>
          </cell>
        </row>
      </sheetData>
      <sheetData sheetId="5408"/>
      <sheetData sheetId="5409"/>
      <sheetData sheetId="5410">
        <row r="61">
          <cell r="B61" t="str">
            <v>BC 1.6m</v>
          </cell>
        </row>
      </sheetData>
      <sheetData sheetId="5411">
        <row r="61">
          <cell r="B61" t="str">
            <v>BC 1.6m</v>
          </cell>
        </row>
      </sheetData>
      <sheetData sheetId="5412">
        <row r="61">
          <cell r="B61" t="str">
            <v>BC 1.6m</v>
          </cell>
        </row>
      </sheetData>
      <sheetData sheetId="5413">
        <row r="61">
          <cell r="B61" t="str">
            <v>BC 1.6m</v>
          </cell>
        </row>
      </sheetData>
      <sheetData sheetId="5414">
        <row r="61">
          <cell r="B61" t="str">
            <v>BC 1.6m</v>
          </cell>
        </row>
      </sheetData>
      <sheetData sheetId="5415">
        <row r="61">
          <cell r="B61" t="str">
            <v>BC 1.6m</v>
          </cell>
        </row>
      </sheetData>
      <sheetData sheetId="5416">
        <row r="61">
          <cell r="B61" t="str">
            <v>BC 1.6m</v>
          </cell>
        </row>
      </sheetData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/>
      <sheetData sheetId="5746" refreshError="1"/>
      <sheetData sheetId="5747" refreshError="1"/>
      <sheetData sheetId="5748"/>
      <sheetData sheetId="5749" refreshError="1"/>
      <sheetData sheetId="5750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/>
      <sheetData sheetId="5766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MO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3련 BOX"/>
      <sheetName val="시점교대"/>
      <sheetName val="MOTOR"/>
      <sheetName val="내역"/>
      <sheetName val="토공A"/>
      <sheetName val="날개벽수량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구조뮬총괄"/>
      <sheetName val="구조물철근집계"/>
      <sheetName val="본선 집계표"/>
      <sheetName val="BOX철근"/>
      <sheetName val="수질정화시설"/>
      <sheetName val="유출집계"/>
      <sheetName val="유출철근"/>
      <sheetName val="유출삽도"/>
      <sheetName val="유출"/>
      <sheetName val="유,가 집계"/>
      <sheetName val="유,가삽도"/>
      <sheetName val="유,가철근"/>
      <sheetName val="유입"/>
      <sheetName val="가동보"/>
      <sheetName val="유입하수box계표"/>
      <sheetName val="유입하수철근"/>
      <sheetName val="유입하수수량"/>
      <sheetName val="유출관수량집계표"/>
      <sheetName val="유출관철근"/>
      <sheetName val="유출관수량"/>
      <sheetName val="주제어집계표"/>
      <sheetName val="주제철근"/>
      <sheetName val="주제어실"/>
      <sheetName val="설계조건"/>
      <sheetName val="Sheet1"/>
      <sheetName val="구조물공"/>
      <sheetName val="중기일위대가"/>
      <sheetName val="뚝토공"/>
      <sheetName val="단면 (2)"/>
      <sheetName val="ABUT수량-A1"/>
      <sheetName val="ITEM"/>
      <sheetName val="전력구구조물산근"/>
      <sheetName val="공사비예산서(토목분)"/>
      <sheetName val="간선계산"/>
      <sheetName val="내역서"/>
      <sheetName val="#REF"/>
      <sheetName val="전차선로 물량표"/>
      <sheetName val="노임단가"/>
      <sheetName val="자재단가"/>
      <sheetName val="1.설계조건"/>
      <sheetName val="MOTOR"/>
      <sheetName val="중기사용료"/>
      <sheetName val="차액보증"/>
      <sheetName val="DATE"/>
      <sheetName val="FOOTING단면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봉양~조차장간고하총괄(신설)"/>
      <sheetName val="봉양~조차장간고하개명(신설)"/>
      <sheetName val="봉양~조차장간고하총괄 (철거)"/>
      <sheetName val="봉양~조차장간고하개명(철거)"/>
      <sheetName val="봉양~조차장간고상개명(철거)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담구내 개소별 명세"/>
      <sheetName val="단가비교"/>
      <sheetName val="공사원가계산서"/>
      <sheetName val="도급예산내역서총괄표"/>
      <sheetName val="MOTOR"/>
      <sheetName val="부하계산서"/>
      <sheetName val="2공구수량"/>
      <sheetName val="봉양_조차장간고하개명_신설_"/>
      <sheetName val="자재단가"/>
      <sheetName val="LOPCALC"/>
      <sheetName val="#REF"/>
      <sheetName val="요율"/>
      <sheetName val="제경비"/>
      <sheetName val="부하LOAD"/>
      <sheetName val="22내역"/>
      <sheetName val="cost"/>
      <sheetName val="기계경비(시간당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수량집계"/>
      <sheetName val="을부담운반비"/>
      <sheetName val="경안수량"/>
      <sheetName val="예산내역서"/>
      <sheetName val="설계예산서"/>
      <sheetName val="총계"/>
      <sheetName val="기성"/>
      <sheetName val="목차 "/>
      <sheetName val="일위대가"/>
      <sheetName val="건축내역"/>
      <sheetName val="당진1,2호기전선관설치및접지4차공사내역서-을지"/>
      <sheetName val="전기일위목록"/>
      <sheetName val="내역서"/>
      <sheetName val="개명2"/>
      <sheetName val="Sheet1"/>
      <sheetName val="공통(20-91)"/>
      <sheetName val="WORK"/>
      <sheetName val="원가계산서구조조정"/>
      <sheetName val="ITEM"/>
      <sheetName val="일위대가목록"/>
      <sheetName val="수량산출서"/>
      <sheetName val="가로등산출서 (작업1)"/>
      <sheetName val="갑지"/>
      <sheetName val="공량산출근거서"/>
      <sheetName val="수량산출서 (2)"/>
      <sheetName val="자단"/>
      <sheetName val="총괄표"/>
      <sheetName val="중강당 내역"/>
      <sheetName val="4.전기"/>
      <sheetName val="교통대책내역"/>
      <sheetName val="전기일위대가"/>
      <sheetName val="부하(성남)"/>
      <sheetName val="샘플표지"/>
      <sheetName val="동력부하(도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ITEM"/>
      <sheetName val="JUCK"/>
      <sheetName val="MOTOR"/>
      <sheetName val="합의경상"/>
      <sheetName val="장비내역서"/>
      <sheetName val="부하계산서"/>
      <sheetName val="1.설계조건"/>
      <sheetName val="MEXICO-C"/>
      <sheetName val="FOOTING단면력"/>
      <sheetName val="BID"/>
      <sheetName val="명세서"/>
      <sheetName val="부대내역"/>
      <sheetName val="노원열병합  건축공사기성내역서"/>
      <sheetName val="DATA"/>
      <sheetName val="송장"/>
      <sheetName val="노임단가"/>
      <sheetName val="정부노임단가"/>
      <sheetName val="COPING"/>
      <sheetName val="전차선로 물량표"/>
      <sheetName val="#REF"/>
      <sheetName val="일반공사"/>
      <sheetName val="INPUT"/>
      <sheetName val="청구내역(9807)"/>
      <sheetName val="업체별기성내역"/>
      <sheetName val="부하LOAD"/>
      <sheetName val="봉양~조차장간고하개명(신설)"/>
      <sheetName val="ⴭⴭⴭⴭ"/>
      <sheetName val="Sheet2"/>
      <sheetName val="Total"/>
      <sheetName val="CONCRETE"/>
      <sheetName val="2공구수량"/>
      <sheetName val="WORK"/>
      <sheetName val="부하(반월)"/>
      <sheetName val="MACRO(MCC)"/>
      <sheetName val="TRE TABLE"/>
      <sheetName val="내역서"/>
      <sheetName val="설계조건"/>
      <sheetName val="날개벽(TYPE3)"/>
      <sheetName val="동력부하(도산)"/>
      <sheetName val="CA지입"/>
      <sheetName val="플랜트 설치"/>
      <sheetName val="Macro2"/>
      <sheetName val="공통(20-91)"/>
      <sheetName val="cost"/>
      <sheetName val="001"/>
      <sheetName val="간접비"/>
      <sheetName val="가설건물"/>
      <sheetName val="유동표(변경)"/>
      <sheetName val="배수공 주요자재 집계표"/>
      <sheetName val="3BL공동구 수량"/>
      <sheetName val="L-type"/>
      <sheetName val="바닥판"/>
      <sheetName val="Sheet3"/>
      <sheetName val="변경실행(2차) "/>
      <sheetName val="기계경비일람"/>
      <sheetName val="인건-측정"/>
      <sheetName val="공용시설내역"/>
      <sheetName val="전력구구조물산근"/>
      <sheetName val="EJ"/>
      <sheetName val="개요"/>
      <sheetName val="W-현원가"/>
      <sheetName val="전기"/>
      <sheetName val="데이타"/>
      <sheetName val="자재수량"/>
      <sheetName val="품의서"/>
      <sheetName val="Macro(차단기)"/>
      <sheetName val="Y-WORK"/>
      <sheetName val="Sheet4"/>
      <sheetName val="4)유동표"/>
      <sheetName val="I.설계조건"/>
      <sheetName val="입고장부 (4)"/>
      <sheetName val="쌍송교"/>
      <sheetName val="유동표"/>
      <sheetName val="내역"/>
      <sheetName val="터널조도"/>
      <sheetName val="수량산출"/>
      <sheetName val="다이꾸"/>
      <sheetName val="부하(성남)"/>
      <sheetName val="Macro(AT)"/>
      <sheetName val="조명율데이타"/>
      <sheetName val="일위대가"/>
      <sheetName val="참조"/>
      <sheetName val="7.1유효폭"/>
      <sheetName val="골재집계"/>
      <sheetName val="호안공"/>
      <sheetName val="수질정화시설"/>
      <sheetName val="수량산출서"/>
      <sheetName val="비교표"/>
      <sheetName val="목차"/>
      <sheetName val="자재단가"/>
      <sheetName val="외천교"/>
      <sheetName val="3련 BOX"/>
      <sheetName val="Cost bd-&quot;A&quot;"/>
      <sheetName val="CHITIET VL-NC-TT -1p"/>
      <sheetName val="TDTKP1"/>
      <sheetName val="경비2내역"/>
      <sheetName val="노무비"/>
      <sheetName val="ilch"/>
      <sheetName val="FEXS"/>
      <sheetName val="토공A"/>
      <sheetName val="중기일위대가"/>
      <sheetName val="견적서"/>
      <sheetName val="Sheet17"/>
      <sheetName val="날개벽(시점좌측)"/>
      <sheetName val="인건비"/>
      <sheetName val="5. 차단기 용량계산"/>
      <sheetName val="BLOCK(1)"/>
      <sheetName val="지진시"/>
      <sheetName val="배수관공"/>
      <sheetName val="우각부보강"/>
      <sheetName val="A-4"/>
      <sheetName val="노임"/>
      <sheetName val="현황산출서"/>
      <sheetName val="옹벽기초자료"/>
      <sheetName val="포장공"/>
      <sheetName val="U-TYPE(1)"/>
      <sheetName val="토사(PE)"/>
      <sheetName val="LOPCALC"/>
      <sheetName val="ABUT수량-A1"/>
      <sheetName val="기계실"/>
      <sheetName val="XL4Poppy"/>
      <sheetName val="wall"/>
      <sheetName val="차액보증"/>
      <sheetName val="MBR9"/>
      <sheetName val="Macro1"/>
      <sheetName val="DATE"/>
      <sheetName val="전력구구조물산근2구간"/>
      <sheetName val="2000년1차"/>
      <sheetName val="Site Expenses"/>
      <sheetName val="기초공"/>
      <sheetName val="기둥(원형)"/>
      <sheetName val="bearing"/>
      <sheetName val="일위대가목록"/>
      <sheetName val="일위대가(계측기설치)"/>
      <sheetName val="BQ(실행)"/>
      <sheetName val="프랜트면허"/>
      <sheetName val="조도계산서 (도서)"/>
      <sheetName val="200"/>
      <sheetName val="대구실행"/>
      <sheetName val="현장지지물물량"/>
      <sheetName val="L_RPTA05_목록"/>
      <sheetName val="IMP(MAIN)"/>
      <sheetName val="IMP (REACTOR)"/>
      <sheetName val="c_balju"/>
      <sheetName val="J"/>
      <sheetName val="협조전"/>
      <sheetName val="맨홀수량집계"/>
      <sheetName val="TABLE"/>
      <sheetName val="을"/>
      <sheetName val="조명율표"/>
      <sheetName val="물량산출_LP-1"/>
      <sheetName val="물량산출_LP-2"/>
      <sheetName val="물량산출_LP-3"/>
      <sheetName val="물량산출_LP-4"/>
      <sheetName val="도담구내 개소별 명세"/>
      <sheetName val="역T형"/>
      <sheetName val="굴착현장"/>
      <sheetName val="PILE"/>
      <sheetName val="단가"/>
      <sheetName val="TYPE-A"/>
      <sheetName val="단가산출집계"/>
      <sheetName val="LOAD-AY"/>
      <sheetName val="LEVEL0~4"/>
      <sheetName val="토목내역"/>
      <sheetName val="포장복구집계"/>
      <sheetName val="관리사무소"/>
      <sheetName val="전기일위대가"/>
      <sheetName val="전압강하계산"/>
      <sheetName val="2F 회의실견적(5_14 일대)"/>
      <sheetName val="조명률표"/>
      <sheetName val="설계자료"/>
      <sheetName val="22-2M단"/>
      <sheetName val="22-1소단"/>
      <sheetName val="소운반"/>
      <sheetName val="BSD (2)"/>
      <sheetName val="토목주소"/>
      <sheetName val="현장관리비내역서"/>
      <sheetName val="Languages"/>
      <sheetName val="날개벽수량표"/>
      <sheetName val="96작생능"/>
      <sheetName val="뚝토공"/>
      <sheetName val="접속도로1"/>
      <sheetName val="주식"/>
      <sheetName val="Sheet1 (2)"/>
      <sheetName val="DG-LAP6"/>
      <sheetName val="처리단락"/>
      <sheetName val="LD"/>
      <sheetName val="약전닥트"/>
      <sheetName val="건축부하"/>
      <sheetName val="일지-H"/>
      <sheetName val="FA설치명세"/>
      <sheetName val="김포IO"/>
      <sheetName val="표지 (2)"/>
      <sheetName val="매크로"/>
      <sheetName val="외주가공"/>
      <sheetName val="1-1"/>
      <sheetName val="1공구(을)"/>
      <sheetName val="일위대가목차"/>
      <sheetName val="부하(도서)"/>
      <sheetName val="E.P.T수량산출서"/>
      <sheetName val="수량"/>
      <sheetName val="단가대비표"/>
      <sheetName val="집계표(육상)"/>
      <sheetName val="주형"/>
      <sheetName val="????"/>
      <sheetName val="당초"/>
      <sheetName val="Process"/>
      <sheetName val="기본일위"/>
      <sheetName val="COVER"/>
      <sheetName val="Sheet5"/>
      <sheetName val="견적정보"/>
      <sheetName val="명단원자료(이전)"/>
      <sheetName val="토공(완충)"/>
      <sheetName val="부대공"/>
      <sheetName val="입력DATA"/>
      <sheetName val="안정검토"/>
      <sheetName val="보차도경계석"/>
      <sheetName val="가로등제어반 설치공사(수량)"/>
      <sheetName val="발신정보"/>
      <sheetName val="일위대가표"/>
      <sheetName val="code"/>
      <sheetName val="단면치수"/>
      <sheetName val="조도계산(가로등NEW)"/>
      <sheetName val="단"/>
      <sheetName val="N賃率-職"/>
      <sheetName val="6PILE  (돌출)"/>
      <sheetName val="교각계산"/>
      <sheetName val="투찰"/>
      <sheetName val="토공"/>
      <sheetName val="Dae_Jiju"/>
      <sheetName val="Sikje_ingun"/>
      <sheetName val="TREE_D"/>
      <sheetName val="설직재-1"/>
      <sheetName val="가도공"/>
      <sheetName val="조명율"/>
      <sheetName val="일반맨홀수량집계(A-7 LINE)"/>
      <sheetName val="갑지"/>
      <sheetName val="조직표"/>
      <sheetName val="LXLIST1"/>
      <sheetName val="목록"/>
      <sheetName val="5공철탑검토표"/>
      <sheetName val="4공철탑검토"/>
      <sheetName val="시설물일위"/>
      <sheetName val="MCC제원"/>
      <sheetName val="TYPE1"/>
      <sheetName val="철근량"/>
      <sheetName val="원형1호맨홀토공수량"/>
      <sheetName val="산거각호표"/>
      <sheetName val="BQ"/>
      <sheetName val="신규일위대가"/>
      <sheetName val="NAI"/>
      <sheetName val="관람석제출"/>
      <sheetName val="96수출"/>
      <sheetName val="설계내역(2001)"/>
      <sheetName val="5.정산서"/>
      <sheetName val="C1ㅇ"/>
      <sheetName val="工완성공사율"/>
      <sheetName val="EP0618"/>
      <sheetName val="내역(정지)"/>
      <sheetName val="TYPE-1"/>
      <sheetName val="정산입력"/>
      <sheetName val="특별교실"/>
      <sheetName val="소비자가"/>
      <sheetName val="견적"/>
      <sheetName val="직원동원SCH"/>
      <sheetName val="노무"/>
      <sheetName val="시설C"/>
      <sheetName val="조견표"/>
      <sheetName val="공사비"/>
      <sheetName val="토공정보"/>
      <sheetName val="사진"/>
      <sheetName val="토목검측서"/>
      <sheetName val="말뚝물량"/>
      <sheetName val="단위중량"/>
      <sheetName val="기본DATA"/>
      <sheetName val="약품공급2"/>
      <sheetName val="인건비 "/>
      <sheetName val="견"/>
      <sheetName val="을부담운반비"/>
      <sheetName val="총괄표"/>
      <sheetName val="예산서"/>
      <sheetName val="일위산출"/>
      <sheetName val="한강운반비"/>
      <sheetName val="자재"/>
      <sheetName val="건축내역"/>
      <sheetName val="타공종이기"/>
      <sheetName val="환률"/>
      <sheetName val="실행예산"/>
      <sheetName val="단위내역서"/>
      <sheetName val="전기일위목록"/>
      <sheetName val="설산1.나"/>
      <sheetName val="본사S"/>
      <sheetName val="경비"/>
      <sheetName val="집수정단"/>
      <sheetName val="오산갈곳"/>
      <sheetName val="경상비"/>
      <sheetName val="K"/>
      <sheetName val="1"/>
      <sheetName val="실행철강하도"/>
      <sheetName val="RAHMEN"/>
      <sheetName val="안정계산"/>
      <sheetName val="단면검토"/>
      <sheetName val="공사비예산서(토목분)"/>
      <sheetName val="원형맨홀수량"/>
      <sheetName val="TEL"/>
      <sheetName val="원데이타"/>
      <sheetName val="찍기"/>
      <sheetName val="양식"/>
      <sheetName val="단가표 "/>
      <sheetName val="품목납기"/>
      <sheetName val="DA"/>
      <sheetName val="내역서비교"/>
      <sheetName val="장비집계"/>
      <sheetName val="조명시설"/>
      <sheetName val="공사비집계"/>
      <sheetName val="단가비교표"/>
      <sheetName val="CATV"/>
      <sheetName val="산출근거"/>
      <sheetName val="기성집계"/>
      <sheetName val="입력"/>
      <sheetName val="입찰안"/>
      <sheetName val="부대tu"/>
      <sheetName val="집계표"/>
      <sheetName val="연습"/>
      <sheetName val="아산추가1220"/>
      <sheetName val="교량명원본"/>
      <sheetName val="BOX제원원본"/>
      <sheetName val="단위수량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일위대가(가설)"/>
      <sheetName val="설계내"/>
      <sheetName val="6호기"/>
      <sheetName val="세금자료"/>
      <sheetName val="대비"/>
      <sheetName val="간접"/>
      <sheetName val="비대칭계수"/>
      <sheetName val="전동기 SPEC"/>
      <sheetName val="주사무실종합"/>
      <sheetName val="L형옹벽측구"/>
      <sheetName val="깨기"/>
      <sheetName val="지급자재"/>
      <sheetName val="MFAB"/>
      <sheetName val="MFRT"/>
      <sheetName val="MPKG"/>
      <sheetName val="MPRD"/>
      <sheetName val="자재대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BJJIN"/>
      <sheetName val="통신부문노무임"/>
      <sheetName val="5. 설계명세서"/>
      <sheetName val="전선 및 전선관"/>
      <sheetName val="단중표"/>
      <sheetName val="토공및부대2차"/>
      <sheetName val="기계내역"/>
      <sheetName val="MAT"/>
      <sheetName val="SRC-B3U2"/>
      <sheetName val="전기설계변경"/>
      <sheetName val="TYPE-B 평균H"/>
      <sheetName val="실행품의서"/>
      <sheetName val="원가"/>
      <sheetName val="PROJECT COST ESTIMATE (cont)"/>
      <sheetName val="OZ049E"/>
      <sheetName val="LEGEND"/>
      <sheetName val="갑지(추정)"/>
      <sheetName val="운용방안"/>
      <sheetName val="월선수금"/>
      <sheetName val="물가시세"/>
      <sheetName val="L형측구단위수량"/>
      <sheetName val="L형측구연장조서"/>
      <sheetName val="도로경계블럭단위수량"/>
      <sheetName val="도로경계블럭단위토공"/>
      <sheetName val="문학간접"/>
      <sheetName val="공사기본자료"/>
      <sheetName val="---FAB#1업무일지---"/>
      <sheetName val="SELTDATA"/>
      <sheetName val="Cost_bd-&quot;A&quot;"/>
      <sheetName val="TRE_TABLE"/>
      <sheetName val="일위목록"/>
      <sheetName val="요율"/>
      <sheetName val="사용자정의"/>
      <sheetName val="제품표준규격"/>
      <sheetName val="공사비증감"/>
      <sheetName val="변화치수"/>
      <sheetName val="Oper Amount"/>
      <sheetName val="직노"/>
      <sheetName val="b_balju_cho"/>
      <sheetName val="전기품산출"/>
      <sheetName val="집행(2-1)"/>
      <sheetName val="철근단면적"/>
      <sheetName val="설계명세서"/>
      <sheetName val="1_설계조건1"/>
      <sheetName val="LG제품"/>
      <sheetName val="횡배수관집현황(2공구)"/>
      <sheetName val="단가조사표"/>
      <sheetName val="가시설단위수량"/>
      <sheetName val="SORCE1"/>
      <sheetName val="진주방향"/>
      <sheetName val="와동25-3(변경)"/>
      <sheetName val="철근정산"/>
      <sheetName val="날개벽"/>
      <sheetName val="자료입력"/>
      <sheetName val="설계서(설치)"/>
      <sheetName val="공통부대비"/>
      <sheetName val="Main"/>
      <sheetName val="Picture"/>
      <sheetName val="통합"/>
      <sheetName val="환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ROOF(ALKALI)"/>
      <sheetName val="계산근거"/>
      <sheetName val="내역(2000년)"/>
      <sheetName val="음봉방향"/>
      <sheetName val="현금"/>
      <sheetName val="8. 내진해석"/>
      <sheetName val="역T형교대(말뚝기초)"/>
      <sheetName val="할증 "/>
      <sheetName val="일위대가(원본)"/>
      <sheetName val="전력"/>
      <sheetName val="내역(전체)"/>
      <sheetName val="가시설수량"/>
      <sheetName val="잡비"/>
      <sheetName val="POL6차-PIPING"/>
      <sheetName val="아파트 "/>
      <sheetName val="횡배위치"/>
      <sheetName val="환율-LIBOR"/>
      <sheetName val="단가표"/>
      <sheetName val="내역_FILE"/>
      <sheetName val="견적시담(송포2공구)"/>
      <sheetName val="type-F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SE-611"/>
      <sheetName val="철거산출근거"/>
      <sheetName val="1을"/>
      <sheetName val="장비당단가 (1)"/>
      <sheetName val="guard(mac)"/>
      <sheetName val="준공조서"/>
      <sheetName val="공사준공계"/>
      <sheetName val="준공검사보고서"/>
      <sheetName val="도급양식"/>
      <sheetName val="FB25JN"/>
      <sheetName val="참조M"/>
      <sheetName val="nomi "/>
      <sheetName val="단면가정"/>
      <sheetName val="적용단위길이"/>
      <sheetName val="종배수관(신)"/>
      <sheetName val="세부내역서(전기)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준검 내역서"/>
      <sheetName val="안정검토(온1)"/>
      <sheetName val="교량하부공"/>
      <sheetName val="터파기및재료"/>
      <sheetName val="PI"/>
      <sheetName val="DATA1"/>
      <sheetName val="06_공정표"/>
      <sheetName val="표지"/>
      <sheetName val="1차증가원가계산"/>
      <sheetName val="Macro(전선)"/>
      <sheetName val="3-1.CB"/>
      <sheetName val="TOTAL인원"/>
      <sheetName val="수안보-MBR1"/>
      <sheetName val="빙축열"/>
      <sheetName val="농로수량집계"/>
      <sheetName val="농로토공집계"/>
      <sheetName val="설계서(7)"/>
      <sheetName val="예산서(6)"/>
      <sheetName val="분석가정"/>
      <sheetName val="일반수량총괄"/>
      <sheetName val="단가산출"/>
      <sheetName val="총계"/>
      <sheetName val="설계예산서"/>
      <sheetName val="예산내역서"/>
      <sheetName val="KHRCPB_99"/>
      <sheetName val="Supplier Code"/>
      <sheetName val="구체"/>
      <sheetName val="Macro(전동기)"/>
      <sheetName val="토목변경"/>
      <sheetName val="수량집계"/>
      <sheetName val="일위대가집계"/>
      <sheetName val="물가대비표"/>
      <sheetName val="SLAB"/>
      <sheetName val="K1자재(3차등)"/>
      <sheetName val="COMPRESSOR"/>
      <sheetName val="WIND-EQ"/>
      <sheetName val="구리토평1전기"/>
      <sheetName val="분뇨"/>
      <sheetName val="GRDBS"/>
      <sheetName val="예정(3)"/>
      <sheetName val="동원(3)"/>
      <sheetName val="경영혁신본부"/>
      <sheetName val="BOJUNGGM"/>
      <sheetName val="단가조정표"/>
      <sheetName val="SUM (INQNO."/>
      <sheetName val="99.6"/>
      <sheetName val="관세,통관수수료,운반비"/>
      <sheetName val="D-3503"/>
      <sheetName val="식재인부"/>
      <sheetName val="물량산출근거"/>
      <sheetName val="FACTOR"/>
      <sheetName val="선로정수계산"/>
      <sheetName val="EQT-ESTN"/>
      <sheetName val="인수공규격"/>
      <sheetName val="설계가"/>
      <sheetName val="중기사용료"/>
      <sheetName val="을지"/>
      <sheetName val="working load at the btm ft."/>
      <sheetName val="stability check"/>
      <sheetName val="design criteria"/>
      <sheetName val="design load"/>
      <sheetName val="#230,#235"/>
      <sheetName val="현장"/>
      <sheetName val="SANBAISU"/>
      <sheetName val="SANTOGO"/>
      <sheetName val="소업1교"/>
      <sheetName val="자료(통합)"/>
      <sheetName val="대상공사(조달청)"/>
      <sheetName val="FD"/>
      <sheetName val="99관저"/>
      <sheetName val="내역1"/>
      <sheetName val="card1"/>
      <sheetName val="ATS단가"/>
      <sheetName val=" 내역"/>
      <sheetName val="TYPE-U800"/>
      <sheetName val="t-h HA THE"/>
      <sheetName val="BOX 본체"/>
      <sheetName val="순환펌프"/>
      <sheetName val="저수조"/>
      <sheetName val="급,배기팬"/>
      <sheetName val="급탕순환펌프"/>
      <sheetName val="수문일1"/>
      <sheetName val="단면 (2)"/>
      <sheetName val="02 SLAB"/>
      <sheetName val="05 BOX"/>
      <sheetName val="BR.1(원)"/>
      <sheetName val="건축내역서"/>
      <sheetName val="설비내역서"/>
      <sheetName val="전기내역서"/>
      <sheetName val="주형지지보"/>
      <sheetName val="Data&amp;Result"/>
      <sheetName val="현황CODE"/>
      <sheetName val="손익현황"/>
      <sheetName val="Sheet16 (2)"/>
      <sheetName val="참조(2)"/>
      <sheetName val="PLAN_FEB97"/>
      <sheetName val="여흥"/>
      <sheetName val="구동"/>
      <sheetName val="화재 탐지 설비"/>
      <sheetName val="영업소실적"/>
      <sheetName val="2.내역서"/>
      <sheetName val="전신환매도율"/>
      <sheetName val="____"/>
      <sheetName val="내역표지"/>
      <sheetName val="VXXXXX"/>
      <sheetName val="노원열병합__건축공사기성내역서1"/>
      <sheetName val="전차선로_물량표1"/>
      <sheetName val="배수공_주요자재_집계표1"/>
      <sheetName val="Site_Expenses"/>
      <sheetName val="조도계산서_(도서)"/>
      <sheetName val="입고장부_(4)"/>
      <sheetName val="IMP_(REACTOR)"/>
      <sheetName val="7_1유효폭"/>
      <sheetName val="BSD_(2)"/>
      <sheetName val="5__차단기_용량계산"/>
      <sheetName val="도담구내_개소별_명세"/>
      <sheetName val="Sheet1_(2)"/>
      <sheetName val="가로등제어반_설치공사(수량)"/>
      <sheetName val="E_P_T수량산출서"/>
      <sheetName val="단가표_"/>
      <sheetName val="3-1_CB"/>
      <sheetName val="표지_(2)"/>
      <sheetName val="설산1_나"/>
      <sheetName val="2F_회의실견적(5_14_일대)"/>
      <sheetName val="CHITIET_VL-NC-TT_-1p"/>
      <sheetName val="2월가격표-ESG-1월"/>
      <sheetName val="SPEC"/>
      <sheetName val="DATA(BAC)"/>
      <sheetName val="basic_info"/>
      <sheetName val="변경-C"/>
      <sheetName val="STORAGE"/>
      <sheetName val="증감내역서"/>
      <sheetName val="4b Consolidated PL"/>
      <sheetName val="변수2"/>
      <sheetName val="저항"/>
      <sheetName val="Design Q'ty"/>
      <sheetName val="중동공구"/>
      <sheetName val="일위"/>
      <sheetName val="정렬"/>
      <sheetName val="6.교좌면보강"/>
      <sheetName val="수로집계"/>
      <sheetName val="간접경상비"/>
      <sheetName val="배수공"/>
      <sheetName val="암거"/>
      <sheetName val="__Isyou_c_PJT_2000_R_6_____Fi_2"/>
    </sheetNames>
    <definedNames>
      <definedName name="Macro1"/>
      <definedName name="Macro11"/>
      <definedName name="Macro3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기안"/>
      <sheetName val="갑지"/>
      <sheetName val="견적서"/>
      <sheetName val="내역서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노무비"/>
      <sheetName val="표지 (2)"/>
      <sheetName val="검사원"/>
      <sheetName val="원가"/>
      <sheetName val="중총괄"/>
      <sheetName val="소총괄"/>
      <sheetName val="내역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DATA"/>
      <sheetName val="N賃率-職"/>
      <sheetName val="간선계산"/>
      <sheetName val="전선 및 전선관"/>
      <sheetName val="을지"/>
      <sheetName val="자재단가"/>
      <sheetName val="Baby일위대가"/>
      <sheetName val="일반공사"/>
      <sheetName val="단가산출"/>
      <sheetName val="JUCK"/>
      <sheetName val="말뚝지지력산정"/>
      <sheetName val="인건비"/>
      <sheetName val="일위대가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일위대가(가설)"/>
      <sheetName val="MOTOR"/>
      <sheetName val="매립"/>
      <sheetName val="ITEM"/>
      <sheetName val="을"/>
      <sheetName val="FILE1"/>
      <sheetName val="기초단가"/>
      <sheetName val="남양시작동자105노65기1.3화1.2"/>
      <sheetName val="대구실행"/>
      <sheetName val="0.집계"/>
      <sheetName val="1.수변전설비공사"/>
      <sheetName val="입찰안"/>
      <sheetName val="일위대가목차"/>
      <sheetName val="조명율표"/>
      <sheetName val="금리계산"/>
      <sheetName val="본선차로수량집계표"/>
      <sheetName val="직노"/>
      <sheetName val="실행내역"/>
      <sheetName val="200"/>
      <sheetName val="#REF"/>
      <sheetName val="가로등부표"/>
      <sheetName val="제경비율"/>
      <sheetName val="부하계산서"/>
      <sheetName val="조도계산서 (도서)"/>
      <sheetName val="재료"/>
      <sheetName val="3-1.CB"/>
      <sheetName val="LOPCALC"/>
      <sheetName val="MAIN_TABLE"/>
      <sheetName val="1.설계조건"/>
      <sheetName val="내역(설계)"/>
      <sheetName val="식생블럭단위수량"/>
      <sheetName val="입찰보고"/>
      <sheetName val="1.수인터널"/>
      <sheetName val="자료입력"/>
      <sheetName val="Macro1"/>
      <sheetName val="노무비단가"/>
      <sheetName val="아산추가1220"/>
      <sheetName val="당초"/>
      <sheetName val="대치판정"/>
      <sheetName val="98지급계획"/>
      <sheetName val="제-노임"/>
      <sheetName val="제직재"/>
      <sheetName val="unit 4"/>
      <sheetName val="토량산출서"/>
      <sheetName val="2F 회의실견적(5_14 일대)"/>
      <sheetName val="공량산출서"/>
      <sheetName val="데이타"/>
      <sheetName val="설계예산서"/>
      <sheetName val="각형맨홀"/>
      <sheetName val="XL4Poppy"/>
      <sheetName val="1차설계변경내역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본공사"/>
      <sheetName val="DANGA"/>
      <sheetName val="BQ"/>
      <sheetName val="율촌법률사무소2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손익분석"/>
      <sheetName val="TOT"/>
      <sheetName val="전선"/>
      <sheetName val="CABLE"/>
      <sheetName val="연습"/>
      <sheetName val="중기일위대가"/>
      <sheetName val="대비"/>
      <sheetName val="CTEMCOST"/>
      <sheetName val="부대공Ⅱ"/>
      <sheetName val="설계내역서"/>
      <sheetName val="AIR SHOWER(3인용)"/>
      <sheetName val="증감대비"/>
      <sheetName val="48전력선로일위"/>
      <sheetName val="원가계산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DATA1"/>
      <sheetName val="정부노임단가"/>
      <sheetName val="수량산출"/>
      <sheetName val="WORK"/>
      <sheetName val="3BL공동구 수량"/>
      <sheetName val="비교표"/>
      <sheetName val="전기일위대가"/>
      <sheetName val="단가"/>
      <sheetName val="시설물일위"/>
      <sheetName val="기계내역"/>
      <sheetName val="단면(RW1)"/>
      <sheetName val="소비자가"/>
      <sheetName val="ilch"/>
      <sheetName val="일위대가표"/>
      <sheetName val="22단가(철거)"/>
      <sheetName val="49단가"/>
      <sheetName val="49단가(철거)"/>
      <sheetName val="22단가"/>
      <sheetName val="총괄표"/>
      <sheetName val="집계표"/>
      <sheetName val="실행철강하도"/>
      <sheetName val="내역서2안"/>
      <sheetName val="6호기"/>
      <sheetName val="소야공정계획표"/>
      <sheetName val="준검 내역서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기둥(원형)"/>
      <sheetName val="과천MAIN"/>
      <sheetName val="터널조도"/>
      <sheetName val="노무비 근거"/>
      <sheetName val="효성CB 1P기초"/>
      <sheetName val="EQ-R1"/>
      <sheetName val="노임"/>
      <sheetName val="Chart1"/>
      <sheetName val="단위내역목록"/>
      <sheetName val="단위내역서"/>
      <sheetName val="원가(1)"/>
      <sheetName val="원가(2)"/>
      <sheetName val="품목"/>
      <sheetName val="단가 및 재료비"/>
      <sheetName val="- INFORMATION -"/>
      <sheetName val="2006기계경비산출표"/>
      <sheetName val="보증수수료산출"/>
      <sheetName val="수목데이타 "/>
      <sheetName val="교각1"/>
      <sheetName val="일용노임단가"/>
      <sheetName val="I一般比"/>
      <sheetName val="49-119"/>
      <sheetName val="기계경비(시간당)"/>
      <sheetName val="램머"/>
      <sheetName val="단위단가"/>
      <sheetName val="구역화물"/>
      <sheetName val="단가일람"/>
      <sheetName val="TABLE"/>
      <sheetName val="발신정보"/>
      <sheetName val="재집"/>
      <sheetName val="직재"/>
      <sheetName val="부하(성남)"/>
      <sheetName val="연부97-1"/>
      <sheetName val="갑지1"/>
      <sheetName val="J直材4"/>
      <sheetName val="보차도경계석"/>
      <sheetName val="부대내역"/>
      <sheetName val="신우"/>
      <sheetName val="토공"/>
      <sheetName val="우배수"/>
      <sheetName val="001"/>
      <sheetName val="단가조사"/>
      <sheetName val="수량"/>
      <sheetName val="포장공"/>
      <sheetName val="실행내역서"/>
      <sheetName val="90.03실행 "/>
      <sheetName val="조명시설"/>
      <sheetName val="96보완계획7.12"/>
      <sheetName val="본부소개"/>
      <sheetName val="INPUT"/>
      <sheetName val="적용공정"/>
      <sheetName val="L_RPTB02_01"/>
      <sheetName val="맨홀"/>
      <sheetName val="금호"/>
      <sheetName val="Sheet17"/>
      <sheetName val="주사무실종합"/>
      <sheetName val="설비내역서"/>
      <sheetName val="건축내역서"/>
      <sheetName val="전기내역서"/>
      <sheetName val="기초자료"/>
      <sheetName val="여과지동"/>
      <sheetName val="내역표지"/>
      <sheetName val="ITB COST"/>
      <sheetName val="예산변경사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지진시"/>
      <sheetName val="Total"/>
      <sheetName val="Summary Sheets"/>
      <sheetName val="요율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설직재-1"/>
      <sheetName val="노원열병합  건축공사기성내역서"/>
      <sheetName val="공종별내역서"/>
      <sheetName val="Macro2"/>
      <sheetName val="가설건물"/>
      <sheetName val="계수시트"/>
      <sheetName val="지주목시비량산출서"/>
      <sheetName val="BOQ"/>
      <sheetName val="예산명세서"/>
      <sheetName val="3.공통공사대비"/>
      <sheetName val="총괄내역서"/>
      <sheetName val="봉양~조차장간고하개명(신설)"/>
      <sheetName val="주상도"/>
      <sheetName val="하조서"/>
      <sheetName val="기계경비"/>
      <sheetName val="가로등"/>
      <sheetName val="공사비예산서(토목분)"/>
      <sheetName val="변압기 및 발전기 용량"/>
      <sheetName val="일위대가(목록)"/>
      <sheetName val="재료비"/>
      <sheetName val="참고"/>
      <sheetName val="공사개요"/>
      <sheetName val="수목단가"/>
      <sheetName val="시설수량표"/>
      <sheetName val="식재수량표"/>
      <sheetName val="일위목록"/>
      <sheetName val="t형"/>
      <sheetName val="2000년1차"/>
      <sheetName val="타공종이기"/>
      <sheetName val="수입"/>
      <sheetName val="조건표"/>
      <sheetName val="JJ"/>
      <sheetName val="설계"/>
      <sheetName val="설 계"/>
      <sheetName val="ASP포장"/>
      <sheetName val="내역서(전기)"/>
      <sheetName val="단가산출서(기계)"/>
      <sheetName val="에너지동"/>
      <sheetName val="코드표"/>
      <sheetName val="Sheet1 (2)"/>
      <sheetName val="총계"/>
      <sheetName val="역T형교대(말뚝기초)"/>
      <sheetName val="BID-도로"/>
      <sheetName val="전차선로 물량표"/>
      <sheetName val="한강운반비"/>
      <sheetName val="자재"/>
      <sheetName val="공통(20-91)"/>
      <sheetName val="내력서"/>
      <sheetName val="차액보증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Macro(전선)"/>
      <sheetName val="C3"/>
      <sheetName val="98NS-N"/>
      <sheetName val="L_RPTA05_목록"/>
      <sheetName val="6PILE  (돌출)"/>
      <sheetName val="연결임시"/>
      <sheetName val="계산식"/>
      <sheetName val="가도공"/>
      <sheetName val="SG"/>
      <sheetName val="DATE"/>
      <sheetName val="JUCKEYK"/>
      <sheetName val="지급자재"/>
      <sheetName val="철거집계"/>
      <sheetName val="수주현황2월"/>
      <sheetName val="단면 (2)"/>
      <sheetName val="토공유동표"/>
      <sheetName val="교각계산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경상직원"/>
      <sheetName val="인건-측정"/>
      <sheetName val="가시설흙막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간접비"/>
      <sheetName val="CA지입"/>
      <sheetName val="철거산출근거"/>
      <sheetName val="U-TYPE(1)"/>
      <sheetName val="기계경비일람"/>
      <sheetName val="OPGW기별"/>
      <sheetName val="내역서 (2)"/>
      <sheetName val="접지수량"/>
      <sheetName val="20관리비율"/>
      <sheetName val="전기2005"/>
      <sheetName val="통신2005"/>
      <sheetName val="전체"/>
      <sheetName val="간접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자재대"/>
      <sheetName val="소요자재"/>
      <sheetName val="노무산출서"/>
      <sheetName val="ETC"/>
      <sheetName val="우수맨홀공제단위수량"/>
      <sheetName val="스톱로그내역"/>
      <sheetName val="돌망태단위수량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주형"/>
      <sheetName val="3차설계"/>
      <sheetName val="현황CODE"/>
      <sheetName val="손익현황"/>
      <sheetName val="ABUT수량-A1"/>
      <sheetName val="밸브설치"/>
      <sheetName val="3.바닥판설계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고분전시관"/>
      <sheetName val="설비"/>
      <sheetName val="12월31일"/>
      <sheetName val="총괄집계표"/>
      <sheetName val="고창터널(고창방향)"/>
      <sheetName val="강북라우터"/>
      <sheetName val="건축공사실행"/>
      <sheetName val="대외공문"/>
      <sheetName val="건축내역"/>
      <sheetName val="유첨#2"/>
      <sheetName val="현관"/>
      <sheetName val="단  가  대  비  표"/>
      <sheetName val="일  위  대  가  목  록"/>
      <sheetName val="노무비산출"/>
      <sheetName val="BJJIN"/>
      <sheetName val="DWPM"/>
      <sheetName val="보합"/>
      <sheetName val="사전공사"/>
      <sheetName val="적상기초자료"/>
      <sheetName val="건축공사"/>
      <sheetName val="내역서(토목)"/>
      <sheetName val="NYS"/>
      <sheetName val="플랜트 설치"/>
      <sheetName val="총수량집계표"/>
      <sheetName val="연령현황"/>
      <sheetName val="집수정(600-700)"/>
      <sheetName val="기자재비"/>
      <sheetName val="현장관리비내역서"/>
      <sheetName val="포장복구집계"/>
      <sheetName val="합천내역"/>
      <sheetName val="2000년 공정표"/>
      <sheetName val="1공구(을)"/>
      <sheetName val="단"/>
      <sheetName val="교통대책내역"/>
      <sheetName val="대공종"/>
      <sheetName val="보할공정"/>
      <sheetName val="일반수량"/>
      <sheetName val="BOQ(전체)"/>
      <sheetName val="변경내역을"/>
      <sheetName val="구리토평1전기"/>
      <sheetName val="세부내역"/>
      <sheetName val="품셈"/>
      <sheetName val="SLAB&quot;1&quot;"/>
      <sheetName val="220 (2)"/>
      <sheetName val="맨홀수량산출"/>
      <sheetName val="1공구 건정토건 토공"/>
      <sheetName val="고등학교"/>
      <sheetName val="세목전체"/>
      <sheetName val="개요"/>
      <sheetName val="주방환기"/>
      <sheetName val="총인원"/>
      <sheetName val="직급인원"/>
      <sheetName val="차종별"/>
      <sheetName val="유동표(변경)"/>
      <sheetName val="입적표"/>
      <sheetName val="단가 "/>
      <sheetName val="관리,공감"/>
      <sheetName val="수로교총재료집계"/>
      <sheetName val="광혁기성"/>
      <sheetName val="견적서1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공비대비"/>
      <sheetName val="빌딩 안내"/>
      <sheetName val="데리네이타현황"/>
      <sheetName val="EQUIPMENT -2"/>
      <sheetName val="MBR9"/>
      <sheetName val="관접합및부설"/>
      <sheetName val="³ëÀÓ"/>
      <sheetName val="3련 BOX"/>
      <sheetName val="PROJECT BRIEF"/>
      <sheetName val="ELECTRIC"/>
      <sheetName val="SCHEDULE"/>
      <sheetName val="토적표"/>
      <sheetName val="36신설수량"/>
      <sheetName val="통장출금액"/>
      <sheetName val="기계경비시간당손료목록"/>
      <sheetName val="동력부하(도산)"/>
      <sheetName val="일위대가표(유단가)"/>
      <sheetName val="가감수량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인사자료총집계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기초코드"/>
      <sheetName val="FB25JN"/>
      <sheetName val="토목공사"/>
      <sheetName val="토공산출(주차장)"/>
      <sheetName val="MFAB"/>
      <sheetName val="MFRT"/>
      <sheetName val="MPKG"/>
      <sheetName val="MPRD"/>
      <sheetName val="新철폐복2"/>
      <sheetName val="新철폐복3"/>
      <sheetName val="별표"/>
      <sheetName val="경율산정"/>
      <sheetName val="일위"/>
      <sheetName val="L형옹벽측구"/>
      <sheetName val="TYPE-1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Customer Databas"/>
      <sheetName val="COVER"/>
      <sheetName val="효동"/>
      <sheetName val="실행간접비용"/>
      <sheetName val="2002하반기노임기준"/>
      <sheetName val="본부장"/>
      <sheetName val="케이블"/>
      <sheetName val="세부내역(직접인건비)"/>
      <sheetName val="날개벽(시점좌측)"/>
      <sheetName val="세부견적서(DAS Call Back)"/>
      <sheetName val="건설장비기초단가"/>
      <sheetName val="단가대비"/>
      <sheetName val="부하LOAD"/>
      <sheetName val="전류"/>
      <sheetName val="일위목차"/>
      <sheetName val="포장절단"/>
      <sheetName val="DATA(BAC)"/>
      <sheetName val="일위단가"/>
      <sheetName val="일위(설)"/>
      <sheetName val="참조-(1)"/>
      <sheetName val="제수변수량"/>
      <sheetName val="공기변수량"/>
      <sheetName val="A 견적"/>
      <sheetName val="전기공사일위대가"/>
      <sheetName val="시중노임단가"/>
      <sheetName val="기본DATA"/>
      <sheetName val="물가시세"/>
      <sheetName val="s"/>
      <sheetName val="MIJIBI"/>
      <sheetName val="건축직"/>
      <sheetName val="품의서"/>
      <sheetName val="전신환매도율"/>
      <sheetName val="물가자료"/>
      <sheetName val="EACT10"/>
      <sheetName val="방음벽기초(H=4m)"/>
      <sheetName val="guard(mac)"/>
      <sheetName val="부속동"/>
      <sheetName val="단가조사서"/>
      <sheetName val="적용(기계)"/>
      <sheetName val="Mc1"/>
      <sheetName val="2000,9월 일위"/>
      <sheetName val="EQUIP-H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1차증가원가계산"/>
      <sheetName val="물량산출근거"/>
      <sheetName val="토목내역"/>
      <sheetName val="LEGEND"/>
      <sheetName val="PARAMETER"/>
      <sheetName val="내역총괄"/>
      <sheetName val="내역총괄2"/>
      <sheetName val="내역총괄3"/>
      <sheetName val="9GNG운반"/>
      <sheetName val="바닥판"/>
      <sheetName val="대림경상68억"/>
      <sheetName val="화재 탐지 설비"/>
      <sheetName val="경비_원본"/>
      <sheetName val="AS포장복구 "/>
      <sheetName val=" 상부공통집계(총괄)"/>
      <sheetName val="간접1"/>
      <sheetName val="VA_code"/>
      <sheetName val="공종별원가계산"/>
      <sheetName val="말고개터널조명전압강하"/>
      <sheetName val="외주"/>
      <sheetName val="구조물철거타공정이월"/>
      <sheetName val="Macro(차단기)"/>
      <sheetName val="조경일람"/>
      <sheetName val="일위대가목록"/>
      <sheetName val="경비2내역"/>
      <sheetName val="일위대가표 (2)"/>
      <sheetName val="REACTION(USD지진시)"/>
      <sheetName val="안정검토"/>
      <sheetName val="REACTION(USE평시)"/>
      <sheetName val="단가대비표"/>
      <sheetName val="Testing"/>
      <sheetName val="계화배수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금액내역서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BOX전기내역"/>
      <sheetName val="하수급견적대비"/>
      <sheetName val="9-1차이내역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 견적서"/>
      <sheetName val="산출내역서"/>
      <sheetName val="변경총괄지(1)"/>
      <sheetName val="3.내역서"/>
      <sheetName val="차도부연장현황"/>
      <sheetName val="국도접속 차도부수량"/>
      <sheetName val="원곡IC교 내진성능보강공사 실시설계 용역.xlsx"/>
      <sheetName val="구조물공"/>
      <sheetName val="부대공"/>
      <sheetName val="배수공"/>
      <sheetName val="계림(함평)"/>
      <sheetName val="계림(장성)"/>
      <sheetName val="8.PILE  (돌출)"/>
      <sheetName val="1._x0018_변전설비"/>
      <sheetName val="연결관암거"/>
      <sheetName val="실행(1)"/>
      <sheetName val="도급"/>
      <sheetName val="재료할증"/>
      <sheetName val="기본단가표"/>
      <sheetName val="위치조서"/>
      <sheetName val="백암비스타내역"/>
      <sheetName val="DB"/>
      <sheetName val="평가데이터"/>
      <sheetName val="PIPE"/>
      <sheetName val="VALVE"/>
      <sheetName val="토공정보"/>
      <sheetName val="2"/>
      <sheetName val="두앙"/>
      <sheetName val="단중표"/>
      <sheetName val="공종"/>
      <sheetName val="102역사"/>
      <sheetName val="사원등록"/>
      <sheetName val="호봉 (2)"/>
      <sheetName val="1,2공구원가계산서"/>
      <sheetName val="2공구산출내역"/>
      <sheetName val="1공구산출내역서"/>
      <sheetName val="노임변동률"/>
      <sheetName val="조건"/>
      <sheetName val="COMPRESSOR"/>
      <sheetName val="기본설계도급항목"/>
      <sheetName val="unit"/>
      <sheetName val="토목주소"/>
      <sheetName val="프랜트면허"/>
      <sheetName val="단위수량산출"/>
      <sheetName val="출력X"/>
      <sheetName val="화설내"/>
      <sheetName val="AILC004"/>
      <sheetName val="직공비"/>
      <sheetName val="주관사업"/>
      <sheetName val="수문일1"/>
      <sheetName val="발주설계서(당초)"/>
      <sheetName val="구동"/>
      <sheetName val="NOMUBI"/>
      <sheetName val="1차 내역서"/>
      <sheetName val="기계설비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현장지지물물량"/>
      <sheetName val="차수공개요"/>
      <sheetName val="교각별철근수량집계표"/>
      <sheetName val="암거날개벽재료집계"/>
      <sheetName val="정공공사"/>
      <sheetName val="기초일위"/>
      <sheetName val="시설일위"/>
      <sheetName val="조명일위"/>
      <sheetName val="견적"/>
      <sheetName val="내역서(전체)"/>
      <sheetName val="96정변2"/>
      <sheetName val="전기"/>
      <sheetName val="제3장 기술업무"/>
      <sheetName val="수량산출서-2"/>
      <sheetName val="일위산출"/>
      <sheetName val="시화점실행"/>
      <sheetName val="MANUFACTORY"/>
      <sheetName val="BSD (2)"/>
      <sheetName val="펌프장수량산출(토)"/>
      <sheetName val="TEL"/>
      <sheetName val="예산조서(무선)"/>
      <sheetName val="단면별연장"/>
      <sheetName val="TRE TABLE"/>
      <sheetName val="기계경비및산출근거서"/>
      <sheetName val="토공계산서(부체도로)"/>
      <sheetName val="Àåºñ´Ü°¡»êÃâ"/>
      <sheetName val="µ¿¿ø(3)"/>
      <sheetName val="¿¹Á¤(3)"/>
      <sheetName val="ÁÖÇü"/>
      <sheetName val="8. 안정검토"/>
      <sheetName val="산출(전주P7)"/>
      <sheetName val="시공계획"/>
      <sheetName val="대창(함평)-창열"/>
      <sheetName val="대창(장성)"/>
      <sheetName val="Macro3"/>
      <sheetName val="건축"/>
      <sheetName val="정화조동내역"/>
      <sheetName val="단위수량"/>
      <sheetName val="깨기수량"/>
      <sheetName val="전력구구조물산근"/>
      <sheetName val="단가표"/>
      <sheetName val="실행예산서"/>
      <sheetName val="급명"/>
      <sheetName val="암거단위"/>
      <sheetName val="오동"/>
      <sheetName val="대조"/>
      <sheetName val="나한"/>
      <sheetName val="INPUT(덕도방향-시점)"/>
      <sheetName val="BOX 본체"/>
      <sheetName val="가공2원도"/>
      <sheetName val="재료집계표3"/>
      <sheetName val="범용개발순소요비용"/>
      <sheetName val="설계개요"/>
      <sheetName val="교대"/>
      <sheetName val="입력"/>
      <sheetName val="const."/>
      <sheetName val="Man Power &amp; Comp"/>
      <sheetName val="조명율데이타"/>
      <sheetName val="내역(토목)"/>
      <sheetName val="70%"/>
      <sheetName val="샘플표지"/>
      <sheetName val="산#2-1 (2)"/>
      <sheetName val="골재산출"/>
      <sheetName val="중기사용료"/>
      <sheetName val="경산"/>
      <sheetName val="설계예시"/>
      <sheetName val="마산방향"/>
      <sheetName val="옹벽수량집계"/>
      <sheetName val="BASIC (2)"/>
      <sheetName val="자재단가표"/>
      <sheetName val="관로"/>
      <sheetName val="PO-BOQ"/>
      <sheetName val="일반수량총괄"/>
      <sheetName val="의왕내역"/>
      <sheetName val="입출재고현황 (2)"/>
      <sheetName val="변경비교-을"/>
      <sheetName val="인건비 "/>
      <sheetName val="현장관리비 "/>
      <sheetName val="금액결정"/>
      <sheetName val="견적대비"/>
      <sheetName val="설계가"/>
      <sheetName val="할증 "/>
      <sheetName val="아파트기별"/>
      <sheetName val="공리일"/>
      <sheetName val="총집계표"/>
      <sheetName val="plan&amp;section of foundation"/>
      <sheetName val="COVER-P"/>
      <sheetName val="기본단가"/>
      <sheetName val="영업소실적"/>
      <sheetName val="약품설비"/>
      <sheetName val="담장산출"/>
      <sheetName val="원본(갑지)"/>
      <sheetName val="약전닥트"/>
      <sheetName val="건축부하"/>
      <sheetName val="FA설치명세"/>
      <sheetName val="FD"/>
      <sheetName val="동해title"/>
      <sheetName val="COPING"/>
      <sheetName val="지하1층"/>
      <sheetName val="TYPE-A"/>
      <sheetName val="실행"/>
      <sheetName val="단가조사-1"/>
      <sheetName val="단가조사-2"/>
      <sheetName val="진주방향"/>
      <sheetName val="WEON"/>
      <sheetName val="경상"/>
      <sheetName val="가설"/>
      <sheetName val="내역서(삼호)"/>
      <sheetName val="인수공규격"/>
      <sheetName val="EP0618"/>
      <sheetName val="우수"/>
      <sheetName val="표층포설및다짐"/>
      <sheetName val="도급내역서"/>
      <sheetName val="통신물량"/>
      <sheetName val="가설공사내역"/>
      <sheetName val="문학간접"/>
      <sheetName val="우각부보강"/>
      <sheetName val="하도급변경대비표"/>
      <sheetName val="2000용수잠관-수량집계"/>
      <sheetName val="pbs_lambda"/>
      <sheetName val="Matériel embarqué PVC"/>
      <sheetName val="중동상가"/>
      <sheetName val="세부내역서"/>
      <sheetName val="5.공종별예산내역서"/>
      <sheetName val="실행예산"/>
      <sheetName val="목록"/>
      <sheetName val="저"/>
      <sheetName val="용산3(영광)"/>
      <sheetName val="날개벽수량표"/>
      <sheetName val="안_x0000__x0000__x0000_"/>
      <sheetName val="안ࠀず턀"/>
      <sheetName val="타견적(을)"/>
      <sheetName val="대비내역"/>
      <sheetName val="단면"/>
      <sheetName val="견적의뢰서"/>
      <sheetName val="1SPAN"/>
      <sheetName val="제품별"/>
      <sheetName val="일위집계표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구-교대(A1-A2)"/>
      <sheetName val="원형1호맨홀토공수량"/>
      <sheetName val="재정비직인"/>
      <sheetName val="재정비내역"/>
      <sheetName val="지적고시내역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2공구수량"/>
      <sheetName val="cost"/>
      <sheetName val="수리결과"/>
      <sheetName val="갑지(추정)"/>
      <sheetName val="다이꾸"/>
      <sheetName val="단가비교표_공통1"/>
      <sheetName val=" 총괄표"/>
      <sheetName val="맨홀토공수량"/>
      <sheetName val="자재집계"/>
      <sheetName val="실적보고"/>
      <sheetName val="표준안전집계"/>
      <sheetName val="표준안전내역"/>
      <sheetName val="신공항A-9(원가수정)"/>
      <sheetName val="진우+대광"/>
      <sheetName val="기본일위"/>
      <sheetName val="일위대가서식"/>
      <sheetName val="일위대가양식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캔개발배경"/>
      <sheetName val="시장"/>
      <sheetName val="일정표"/>
      <sheetName val="공조기"/>
      <sheetName val="일위대가(계측기설치)"/>
      <sheetName val="CODE"/>
      <sheetName val="EKOG10건축"/>
      <sheetName val="입고장부 (4)"/>
      <sheetName val="2000.11¿ù¼³餀㢘ԯ_x0000_缀_x0000_"/>
      <sheetName val="CB"/>
      <sheetName val="CS2"/>
      <sheetName val="AS복구"/>
      <sheetName val="중기터파기"/>
      <sheetName val="변수값"/>
      <sheetName val="중기상차"/>
      <sheetName val="단양 00 아파트-세부내역"/>
      <sheetName val="Vari by Vendor"/>
      <sheetName val="준공조서"/>
      <sheetName val="공사준공계"/>
      <sheetName val="준공검사보고서"/>
      <sheetName val="주차구획선수량"/>
      <sheetName val="2.펌프장(사급자재)"/>
      <sheetName val="원내역서3"/>
      <sheetName val="3도로"/>
      <sheetName val="과세내역(세부)"/>
      <sheetName val="101동"/>
      <sheetName val="4월_실적추정(건축+토목)"/>
      <sheetName val="4월_실적추정(건축)"/>
      <sheetName val="복구량산정_및_전용회선_사용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0_집계"/>
      <sheetName val="1_수변전설비공사"/>
      <sheetName val="표지_(2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3-1_CB"/>
      <sheetName val="기초자료입력"/>
      <sheetName val="48일위"/>
      <sheetName val="일위산출근거"/>
      <sheetName val="기성"/>
      <sheetName val="기성내역 진짜"/>
      <sheetName val="기성갑지"/>
      <sheetName val="2회기성사정"/>
      <sheetName val="3회기성갑지"/>
      <sheetName val="3회총괄"/>
      <sheetName val="POOM_MOTO"/>
      <sheetName val="밀양노선별공사비명세서"/>
      <sheetName val="내역서(총)"/>
      <sheetName val="직원동원SCH"/>
      <sheetName val="예산서"/>
      <sheetName val="월선수금"/>
      <sheetName val="15"/>
      <sheetName val="1안"/>
      <sheetName val="48수량"/>
      <sheetName val="22수량"/>
      <sheetName val="49일위"/>
      <sheetName val="22일위"/>
      <sheetName val="49수량"/>
      <sheetName val="품셈TABLE"/>
      <sheetName val="품셈표"/>
      <sheetName val="부대대비"/>
      <sheetName val="냉연집계"/>
      <sheetName val="테이블"/>
      <sheetName val="MACRO(전선관)"/>
      <sheetName val="현금"/>
      <sheetName val="현장"/>
      <sheetName val="Piping Design Data"/>
      <sheetName val="종배수관"/>
      <sheetName val="工완성공사율"/>
      <sheetName val="wall"/>
      <sheetName val="H PILE수량"/>
      <sheetName val="H-PILE수량집계"/>
      <sheetName val="TC표지"/>
      <sheetName val="2003상반기노임기준"/>
      <sheetName val="중기조종사 단위단가"/>
      <sheetName val="경비"/>
      <sheetName val="대가단최종"/>
      <sheetName val="부丵〒"/>
      <sheetName val="부司2"/>
      <sheetName val="성원계약"/>
      <sheetName val="견적대비 견적서"/>
      <sheetName val="간지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종합기별"/>
      <sheetName val="노무비명세서"/>
      <sheetName val="소요자재명세서"/>
      <sheetName val="조도계산(가로등NEW)"/>
      <sheetName val="갑(전기)"/>
      <sheetName val="견"/>
      <sheetName val="금액집계"/>
      <sheetName val="통합"/>
      <sheetName val="BOX"/>
      <sheetName val="유기공정"/>
      <sheetName val="sw1"/>
      <sheetName val="VENDOR LIST"/>
      <sheetName val="DATA 입력란"/>
      <sheetName val="1. 설계조건 2.단면가정 3. 하중계산"/>
      <sheetName val="설계기준 및 하중계산"/>
      <sheetName val="입력값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가공비"/>
      <sheetName val="차도조도계산"/>
      <sheetName val="견적내역"/>
      <sheetName val="금액"/>
      <sheetName val="적현로"/>
      <sheetName val="대전-교대(A1-A2)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건축토목내역"/>
      <sheetName val="만수배관단가"/>
      <sheetName val="FRP배관단가(만수)"/>
      <sheetName val="토공(우물통,기타) "/>
      <sheetName val="마장"/>
      <sheetName val="투찰가"/>
      <sheetName val="순공사비"/>
      <sheetName val="공통가설"/>
      <sheetName val="기기리스트"/>
      <sheetName val="경로당내역건축"/>
      <sheetName val="노임단가(08.01)"/>
      <sheetName val="몰탈단가"/>
      <sheetName val="계산근거"/>
      <sheetName val="IP좌표"/>
      <sheetName val="SORCE1"/>
      <sheetName val="가시설단위수량"/>
      <sheetName val="ATS단가"/>
      <sheetName val="지장물C"/>
      <sheetName val="General Data"/>
      <sheetName val="PUMP"/>
      <sheetName val="적용환율"/>
      <sheetName val="sum1 (2)"/>
      <sheetName val="SLAB"/>
      <sheetName val="관람석제출"/>
      <sheetName val="woo(mac)"/>
      <sheetName val="제원.설계조건"/>
      <sheetName val="type-F"/>
      <sheetName val="일위대가 집계표"/>
      <sheetName val="횡배수관토공수량"/>
      <sheetName val="날개벽"/>
      <sheetName val="협조전"/>
      <sheetName val="입찰견적보고서"/>
      <sheetName val="단가산출집계"/>
      <sheetName val="소업1교"/>
      <sheetName val="변화치수"/>
      <sheetName val="공사비집계"/>
      <sheetName val="기초공"/>
      <sheetName val="c_balju"/>
      <sheetName val="mcc일위대가"/>
      <sheetName val="Site Expenses"/>
      <sheetName val="골조시행"/>
      <sheetName val="공통부대비"/>
      <sheetName val="가설공사"/>
      <sheetName val="Tot-sum"/>
      <sheetName val="SE-611"/>
      <sheetName val="단위세대"/>
      <sheetName val="IMF Code"/>
      <sheetName val="자료(통합)"/>
      <sheetName val="대상공사(조달청)"/>
      <sheetName val="방송노임"/>
      <sheetName val="내역(전체)"/>
      <sheetName val="건축원가계산서"/>
      <sheetName val="원형맨홀수량"/>
      <sheetName val="토공(완충)"/>
      <sheetName val="96수출"/>
      <sheetName val="LP-S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공종단가"/>
      <sheetName val="소방사항"/>
      <sheetName val="3회기성"/>
      <sheetName val="제수"/>
      <sheetName val="공기"/>
      <sheetName val="몰탈재료산출"/>
      <sheetName val="단위목록"/>
      <sheetName val="기계경비목록"/>
      <sheetName val="관급"/>
      <sheetName val="실행갑지"/>
      <sheetName val="FAX"/>
      <sheetName val="사각맨홀"/>
      <sheetName val="평교-내역"/>
      <sheetName val="견적990322"/>
      <sheetName val="HRSG SMALL07220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basic"/>
      <sheetName val="GAEYO"/>
      <sheetName val="Languages"/>
      <sheetName val="기본사항"/>
      <sheetName val="01AC"/>
      <sheetName val="본선토량운반계산서(1)0"/>
      <sheetName val="예산M12A"/>
      <sheetName val="변경품셈총괄"/>
      <sheetName val="UR2-Calculation"/>
      <sheetName val="Proposal"/>
      <sheetName val="★도급내역"/>
      <sheetName val="경상비"/>
      <sheetName val="eq_data"/>
      <sheetName val="전기설계변경"/>
      <sheetName val="실행내역서 "/>
      <sheetName val="SKETCH"/>
      <sheetName val="산근"/>
      <sheetName val="송전재료비"/>
      <sheetName val="CALCULATION"/>
      <sheetName val="working load at the btm ft."/>
      <sheetName val="stability check"/>
      <sheetName val="design criteria"/>
      <sheetName val="Main"/>
      <sheetName val="4차원가계산서"/>
      <sheetName val="FIN TUBE"/>
      <sheetName val="HED. &amp; PIPE"/>
      <sheetName val="도급양식"/>
      <sheetName val="loading"/>
      <sheetName val="EQT-ESTN"/>
      <sheetName val="토사(PE)"/>
      <sheetName val="원가집계"/>
      <sheetName val="견적시담(송포2공구)"/>
      <sheetName val="선정요령"/>
      <sheetName val="승용"/>
      <sheetName val="전체_1설계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MEXICO-C"/>
      <sheetName val="개소별수량산출"/>
      <sheetName val="성남여성복지내역"/>
      <sheetName val="(A)내역서"/>
      <sheetName val="약품공급2"/>
      <sheetName val="입력변수"/>
      <sheetName val="설계요율"/>
      <sheetName val="주재료비"/>
      <sheetName val="Oper Amount"/>
      <sheetName val="4.전기"/>
      <sheetName val="명세서"/>
      <sheetName val="공사착공계"/>
      <sheetName val="UB2"/>
      <sheetName val="공사내역서(을)실행"/>
      <sheetName val="아수배전(1회)"/>
      <sheetName val="인건비_조사"/>
      <sheetName val="변경후-SHEET"/>
      <sheetName val="sheet"/>
      <sheetName val="건축개요"/>
      <sheetName val="지수"/>
      <sheetName val="년도별노임표"/>
      <sheetName val="중기목록표"/>
      <sheetName val="공사내역"/>
      <sheetName val="업체별기성내역"/>
      <sheetName val="배수관토공"/>
      <sheetName val="기존단가 (2)"/>
      <sheetName val="4)유동표"/>
      <sheetName val="9."/>
      <sheetName val="안%_x0000__x0000_"/>
      <sheetName val="자재테이블"/>
      <sheetName val="C.배수관공"/>
      <sheetName val="3.자재비(총괄)"/>
      <sheetName val="조도계산서_(도서)"/>
      <sheetName val="1_설계조건"/>
      <sheetName val="1_수인터널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2000_11월설계내역"/>
      <sheetName val="단__가__대__비__표"/>
      <sheetName val="일__위__대__가__목__록"/>
      <sheetName val="90_03실행_"/>
      <sheetName val="3_공통공사대비"/>
      <sheetName val="전선_및_전선관"/>
      <sheetName val="계획금액"/>
      <sheetName val="97 사업추정(WEKI)"/>
      <sheetName val="2002상반기노임기준"/>
      <sheetName val="공조기(삭제)"/>
      <sheetName val="관리사무소"/>
      <sheetName val="미지급내역"/>
      <sheetName val="소포내역 (2)"/>
      <sheetName val="목동1절주.bh01"/>
      <sheetName val="등록자료"/>
      <sheetName val="입력정보"/>
      <sheetName val="현장관리비"/>
      <sheetName val="일(4)"/>
      <sheetName val="제품"/>
      <sheetName val="공사비증감"/>
      <sheetName val="2.대외공문"/>
      <sheetName val="ATM기초철가"/>
      <sheetName val="세동별비상"/>
      <sheetName val="총괄분 설계서용지"/>
      <sheetName val="위성"/>
      <sheetName val="식재일위대가"/>
      <sheetName val="단중표-ST"/>
      <sheetName val="남양구조시험동"/>
      <sheetName val="송우내역서"/>
      <sheetName val="웅진교-S2"/>
      <sheetName val="CIVIL"/>
      <sheetName val="자  재"/>
      <sheetName val="단가산출서 (2)"/>
      <sheetName val="단가산출서"/>
      <sheetName val="REACTION芨.헾⿁_x0005__x0000_"/>
      <sheetName val="REACTION鴘E鵜E헾⼼_x0005_"/>
      <sheetName val="7단가"/>
      <sheetName val="용산1(해보)"/>
      <sheetName val="정산내역"/>
      <sheetName val="#3_일위대가목록"/>
      <sheetName val="#2_일위대가목록"/>
      <sheetName val="연동내역서"/>
      <sheetName val="인수공총괄"/>
      <sheetName val="내역서01"/>
      <sheetName val="덕소내역"/>
      <sheetName val="청천내"/>
      <sheetName val="저리조양"/>
      <sheetName val="정화조방수미장"/>
      <sheetName val="tggwan(mac)"/>
      <sheetName val="물량집계"/>
      <sheetName val="실행(표지,갑,을)"/>
      <sheetName val="P-산#1-1(WOWA1)"/>
      <sheetName val="공내역"/>
      <sheetName val="백호우계수"/>
      <sheetName val="접속도로1"/>
      <sheetName val="횡배수관집현황(2공구)"/>
      <sheetName val="역T형"/>
      <sheetName val="b_balju_cho"/>
      <sheetName val="IMPEADENCE MAP 취수장"/>
      <sheetName val="개보수공사BM"/>
      <sheetName val="Factor"/>
      <sheetName val="w't table"/>
      <sheetName val="환율-LIBOR"/>
      <sheetName val="품종별-이름"/>
      <sheetName val=" 갑  지 "/>
      <sheetName val="Y_WORK"/>
      <sheetName val="전력"/>
      <sheetName val="토공집계표"/>
      <sheetName val="1.우편집중내역서"/>
      <sheetName val="초기화면"/>
      <sheetName val="이름정의"/>
      <sheetName val="초기화면1"/>
      <sheetName val="COL"/>
      <sheetName val="간선"/>
      <sheetName val="1"/>
      <sheetName val="굴착현장"/>
      <sheetName val="Ampecity Data"/>
      <sheetName val="일위1"/>
      <sheetName val="토공 total"/>
      <sheetName val="우수공"/>
      <sheetName val="아파트건축"/>
      <sheetName val="충주"/>
      <sheetName val="갈현동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E총"/>
      <sheetName val="DATA-UPS"/>
      <sheetName val="예산M11A"/>
      <sheetName val="준공평가"/>
      <sheetName val="3본사"/>
      <sheetName val="(2)"/>
      <sheetName val="성내동"/>
      <sheetName val="적격심사표"/>
      <sheetName val="평3"/>
      <sheetName val="MACRO(MCC)"/>
      <sheetName val="적용토목"/>
      <sheetName val="세부내역서(전기)"/>
      <sheetName val="CC16-내역서"/>
      <sheetName val="PIPING"/>
      <sheetName val="205동"/>
      <sheetName val="실행대비"/>
      <sheetName val="개별직종노임단가(2005.1)"/>
      <sheetName val="맨홀수량"/>
      <sheetName val="노임,자재"/>
      <sheetName val="기계경비(맨홀)"/>
      <sheetName val="수량산출1"/>
      <sheetName val="INMD1198"/>
      <sheetName val="INFG1198"/>
      <sheetName val="표준ፙ렀ᑟ"/>
      <sheetName val="결과조달"/>
      <sheetName val="물가대비표"/>
      <sheetName val="WING3"/>
      <sheetName val="예산내역서"/>
      <sheetName val="5."/>
      <sheetName val="11"/>
      <sheetName val="12."/>
      <sheetName val="14."/>
      <sheetName val="13"/>
      <sheetName val="7."/>
      <sheetName val="8."/>
      <sheetName val="10."/>
      <sheetName val="전기단가조사서"/>
      <sheetName val="APT"/>
      <sheetName val="투찰"/>
      <sheetName val="PI蒨9"/>
      <sheetName val="영창26"/>
      <sheetName val="공종목록표"/>
      <sheetName val="내역서적용수량"/>
      <sheetName val="내역1"/>
      <sheetName val="소운반"/>
      <sheetName val="공종구간"/>
      <sheetName val="산출0"/>
      <sheetName val="오억미만"/>
      <sheetName val="직원자료입력"/>
      <sheetName val="성서방향-교대(A2)"/>
      <sheetName val="메서,변+증"/>
      <sheetName val="청구내역(9807)"/>
      <sheetName val="집1"/>
      <sheetName val="재료집계"/>
      <sheetName val="MixBed"/>
      <sheetName val="CondPol"/>
      <sheetName val="의정부문예회관변경내역"/>
      <sheetName val="POL6차-PIPING"/>
      <sheetName val="Pricelist TAC AB"/>
      <sheetName val="물가정보자료"/>
      <sheetName val="공용시설내역"/>
      <sheetName val="萀⅜"/>
      <sheetName val="토공A"/>
      <sheetName val="장비당단가 (1)"/>
      <sheetName val="O＆P"/>
      <sheetName val="결재판(삭제하지말아주세요)"/>
      <sheetName val="본사인상전"/>
      <sheetName val="단가산출-기,교"/>
      <sheetName val="Cost bd-&quot;A&quot;"/>
      <sheetName val="IBASE"/>
      <sheetName val="당사"/>
      <sheetName val="유첨䈀ᅪ"/>
      <sheetName val="토공,기초"/>
      <sheetName val="자재 단가표"/>
      <sheetName val="FAB별"/>
      <sheetName val="주간계획"/>
      <sheetName val="선택"/>
      <sheetName val="총괄원가 "/>
      <sheetName val="가CP"/>
      <sheetName val="건축내역서 (경제상무실)"/>
      <sheetName val="노임(1차)"/>
      <sheetName val="DATA 입력부"/>
      <sheetName val="매매"/>
      <sheetName val="전신"/>
      <sheetName val="인원"/>
      <sheetName val="TG9504"/>
      <sheetName val="1995년 섹터별 매출"/>
      <sheetName val="ROOF(ALKALI)"/>
      <sheetName val="역T형옹벽(3.0)"/>
      <sheetName val="master(total)"/>
      <sheetName val="실행(ALT1)"/>
      <sheetName val="기지국"/>
      <sheetName val="골재丵〒"/>
      <sheetName val="내역총渀腷"/>
      <sheetName val="원본"/>
      <sheetName val="자재표"/>
      <sheetName val="현대물량"/>
      <sheetName val="제경비"/>
      <sheetName val="OZ049E"/>
      <sheetName val="품목납기"/>
      <sheetName val="사다리"/>
      <sheetName val="hvac(제어동)"/>
      <sheetName val="LD"/>
      <sheetName val="단가조사표"/>
      <sheetName val="설계내역서(기계)"/>
      <sheetName val="현황산출서"/>
      <sheetName val="옹벽기초자료"/>
      <sheetName val="7.1유효폭"/>
      <sheetName val="01"/>
      <sheetName val=" 토목 처리장도급내역서 "/>
      <sheetName val="98수문일위"/>
      <sheetName val="유림골조"/>
      <sheetName val="옥외"/>
      <sheetName val="과세표준율-2"/>
      <sheetName val="면적분양가"/>
      <sheetName val="분양면적(1123)"/>
      <sheetName val="출력소스"/>
      <sheetName val="(전체발주,금회3차공사)내역서"/>
      <sheetName val="기계"/>
      <sheetName val="SULKEA"/>
      <sheetName val="잔수량(작성)"/>
      <sheetName val="대,유,램"/>
      <sheetName val="총괄-1"/>
      <sheetName val="국공유지및사유지"/>
      <sheetName val="내역서 "/>
      <sheetName val="콘_재료분리(1)"/>
      <sheetName val="물가"/>
      <sheetName val="배수문수량산출(3)"/>
      <sheetName val="STBOX"/>
      <sheetName val="0"/>
      <sheetName val="평균터파기고(1-2,ASP)"/>
      <sheetName val="대포2교접속"/>
      <sheetName val="현장예산"/>
      <sheetName val="BOX(1.5X1.5)"/>
      <sheetName val="접속슬라브"/>
      <sheetName val="시멘트"/>
      <sheetName val="설계기준"/>
      <sheetName val="전기혼잡제경비(45)"/>
      <sheetName val="관리,부대비"/>
      <sheetName val="단가(반정1교-원주)"/>
      <sheetName val="정렬"/>
      <sheetName val="단위중량"/>
      <sheetName val="용소리교"/>
      <sheetName val="G.R300경비"/>
      <sheetName val="단위량당중기"/>
      <sheetName val="건축내역(진해석동)"/>
      <sheetName val="부총"/>
      <sheetName val="준검_내역서"/>
      <sheetName val="수목데이타_"/>
      <sheetName val="변압기_및_발전기_용량"/>
      <sheetName val="단가_및_재료비"/>
      <sheetName val="-_INFORMATION_-"/>
      <sheetName val="3BL공동구_수량"/>
      <sheetName val="LD일"/>
      <sheetName val="전체내역서"/>
      <sheetName val="장문교(대전)"/>
      <sheetName val="경산(을)"/>
      <sheetName val="내역(중앙)"/>
      <sheetName val="내역(창신)"/>
      <sheetName val="사급자재"/>
      <sheetName val="중간부"/>
      <sheetName val="CLAUSE"/>
      <sheetName val="약품설︀"/>
      <sheetName val="부안일위"/>
      <sheetName val="1공구 건정토건 철콘"/>
      <sheetName val="2공구하도급내역서"/>
      <sheetName val="도급내역"/>
      <sheetName val="투찰추정"/>
      <sheetName val="버스운행안내"/>
      <sheetName val="예방접종계획"/>
      <sheetName val="근태계획서"/>
      <sheetName val="Data&amp;Result"/>
      <sheetName val="일위대가(출입)"/>
      <sheetName val="전기공사"/>
      <sheetName val="기흥하도용"/>
      <sheetName val="교량하부공"/>
      <sheetName val="13LPMCC"/>
      <sheetName val="암거단위-1련"/>
      <sheetName val="수안보-墰5壼5"/>
      <sheetName val="EUPDAT2"/>
      <sheetName val="상행-교대(A1)"/>
      <sheetName val="대로근거"/>
      <sheetName val="기간등록"/>
      <sheetName val="제출내역 (2)"/>
      <sheetName val="모델링"/>
      <sheetName val="하중계산"/>
      <sheetName val="출력-내역서"/>
      <sheetName val="단가표 "/>
      <sheetName val="투자효율분석"/>
      <sheetName val="견적내용입력"/>
      <sheetName val="견적서세부내용"/>
      <sheetName val="설계내역(2001)"/>
      <sheetName val="hvac내역서(제어동)"/>
      <sheetName val="단락전류-A"/>
      <sheetName val="DPRKMHDT"/>
      <sheetName val="T13(P68~72,78)"/>
      <sheetName val="기성내역서표지"/>
      <sheetName val="기초및구체공"/>
      <sheetName val="삼보지질"/>
      <sheetName val="7.전산해석결과"/>
      <sheetName val="4.하중"/>
      <sheetName val="우각부검토"/>
      <sheetName val="특수선일위대가"/>
      <sheetName val="인공(100P,배선반)"/>
      <sheetName val="홈통받이수량"/>
      <sheetName val="입찰"/>
      <sheetName val="현경"/>
      <sheetName val="공통가설공사"/>
      <sheetName val="설내역서 "/>
      <sheetName val="공사수행방안"/>
      <sheetName val="토공사"/>
      <sheetName val="기본"/>
      <sheetName val="단위집계표"/>
      <sheetName val="2000년하반기"/>
      <sheetName val="견적대비표"/>
      <sheetName val="집수A"/>
      <sheetName val="Data2"/>
      <sheetName val="화해(함평)"/>
      <sheetName val="화해(장성)"/>
      <sheetName val="일위대가(1)"/>
      <sheetName val="AS포장복구_"/>
      <sheetName val="부서현황"/>
      <sheetName val="2BOX본체"/>
      <sheetName val="설-원가"/>
      <sheetName val="도급내역5+800"/>
      <sheetName val="수목표준대가"/>
      <sheetName val="도급금액"/>
      <sheetName val="재노경"/>
      <sheetName val="변경내역서"/>
      <sheetName val="품셈기준"/>
      <sheetName val="물가변동잔여물량세부내역서"/>
      <sheetName val="신규(방류시설)"/>
      <sheetName val="공사별 가중치 산출근거(건축)"/>
      <sheetName val="장비"/>
      <sheetName val="노무"/>
      <sheetName val="현금흐름"/>
      <sheetName val="공사진행"/>
      <sheetName val="견적서(대외) (2)"/>
      <sheetName val="__MAIN"/>
      <sheetName val="소방"/>
      <sheetName val="덤프트럭계수"/>
      <sheetName val="카메라"/>
      <sheetName val="현장별계약현황('98.10.31)"/>
      <sheetName val="집계표(육상)"/>
      <sheetName val="기타시설"/>
      <sheetName val="판매시설"/>
      <sheetName val="아파트"/>
      <sheetName val="주민복지관"/>
      <sheetName val="지하주차장"/>
      <sheetName val="파일의이용"/>
      <sheetName val="2.조명기구철거(일괄철거분)"/>
      <sheetName val="노임,재료비"/>
      <sheetName val="박스토공"/>
      <sheetName val="산출2-기기동력"/>
      <sheetName val="교통량조사"/>
      <sheetName val="날개벽(TYPE1)"/>
      <sheetName val="적용단위길이"/>
      <sheetName val="피벗테이블데이터분석"/>
      <sheetName val="가격조사서"/>
      <sheetName val="일반맨홀수량집계"/>
      <sheetName val="공사기본자료"/>
      <sheetName val="철근량 검토"/>
      <sheetName val="22단가(철完9"/>
      <sheetName val="지질조사"/>
      <sheetName val="하중산정"/>
      <sheetName val="식재인부"/>
      <sheetName val="관급자재"/>
      <sheetName val="총공사내역서"/>
      <sheetName val="계약내역서"/>
      <sheetName val="전체도급"/>
      <sheetName val="본선 토공 분배표"/>
      <sheetName val="1.토공"/>
      <sheetName val="6공구(당초)"/>
      <sheetName val="산근1"/>
      <sheetName val="전화번호DATA (2001)"/>
      <sheetName val="자압"/>
      <sheetName val="106C0300"/>
      <sheetName val="열린교실"/>
      <sheetName val="수량이동"/>
      <sheetName val="KMT물량"/>
      <sheetName val="J01"/>
      <sheetName val="집수정"/>
      <sheetName val="구조물터파기수량집계"/>
      <sheetName val="배수공 시멘트 및 골재량 산출"/>
      <sheetName val="합의경상"/>
      <sheetName val="단면瑌)"/>
      <sheetName val="BEND LOSS"/>
      <sheetName val="총체보활공정표"/>
      <sheetName val="T1"/>
      <sheetName val="단가결정"/>
      <sheetName val="신표지1"/>
      <sheetName val="제진기"/>
      <sheetName val="판"/>
      <sheetName val="Front"/>
      <sheetName val="1.취수장"/>
      <sheetName val="상-교대(A1-A2)"/>
      <sheetName val="연습장소"/>
      <sheetName val="내역."/>
      <sheetName val="부대"/>
      <sheetName val="SRC-B3U2"/>
      <sheetName val="첨부1"/>
      <sheetName val="3.하중산정4.지지력"/>
      <sheetName val="PART_DISCOUNT"/>
      <sheetName val="적점"/>
      <sheetName val="2.2.2입적표"/>
      <sheetName val="기준액"/>
      <sheetName val="본체"/>
      <sheetName val="공사비총괄표"/>
      <sheetName val="결합부검토"/>
      <sheetName val="집계(세부총괄)"/>
      <sheetName val="재료표"/>
      <sheetName val="969910( R)"/>
      <sheetName val="금액결揄"/>
      <sheetName val="자재수량"/>
      <sheetName val="Macro(AT)"/>
      <sheetName val="PW3"/>
      <sheetName val="PW4"/>
      <sheetName val="SC1"/>
      <sheetName val="PE"/>
      <sheetName val="PM"/>
      <sheetName val="TR"/>
      <sheetName val="공사비 내역"/>
      <sheetName val="기존구조물철거집계계표"/>
      <sheetName val="납부서"/>
      <sheetName val="J"/>
      <sheetName val="1-1"/>
      <sheetName val="단위_xdc00_ὗ␀"/>
      <sheetName val="단면설계"/>
      <sheetName val="36신丵〒_x0005_"/>
      <sheetName val="내역전기"/>
      <sheetName val="신공항A-9헾】_x0005__x0000__x0000_"/>
      <sheetName val="참조M"/>
      <sheetName val="¼ö·®»êÃX"/>
      <sheetName val="壈᎟"/>
      <sheetName val="꣈፺"/>
      <sheetName val="堀᎟"/>
      <sheetName val="¼ö·®»êÃÈ"/>
      <sheetName val="저፺"/>
      <sheetName val="쀀ፐ"/>
      <sheetName val="죈፺"/>
      <sheetName val="惈፵"/>
      <sheetName val="︀ᇕ"/>
      <sheetName val="怀፵"/>
      <sheetName val="자단"/>
      <sheetName val="주사무실︀ᇕ"/>
      <sheetName val="주사무실ꠀ፺"/>
      <sheetName val="BOX ꠀ፺"/>
      <sheetName val="㗈቎"/>
      <sheetName val="¼ö·®»êÃ¨"/>
      <sheetName val="주사무실ֳ_x0000_"/>
      <sheetName val="¼ö·®»êÃ_x0005_"/>
      <sheetName val="¼ö·®»êÃ "/>
      <sheetName val="자재목록표"/>
      <sheetName val="TYPE1"/>
      <sheetName val="철근량"/>
      <sheetName val="䋈ᅪ"/>
      <sheetName val=" 냉각수펌프"/>
      <sheetName val="거실통로등"/>
      <sheetName val="주사무실墳᎟"/>
      <sheetName val="BOX ︀ᇕ"/>
      <sheetName val="BOX 저፺"/>
      <sheetName val="포장공자재집계표"/>
      <sheetName val="일위대가1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쌍송교"/>
      <sheetName val="BOX ᠀ᶛ"/>
      <sheetName val="위치᠀ᶛ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99년신청"/>
      <sheetName val="0217상가미분양자산"/>
      <sheetName val="일위_파일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자재비"/>
      <sheetName val="10현장조직"/>
      <sheetName val="3-1-12"/>
      <sheetName val="3-1-3"/>
      <sheetName val="단가산출1"/>
      <sheetName val="21301동"/>
      <sheetName val="금긋기 및 절단"/>
      <sheetName val="TB-내역서"/>
      <sheetName val="Instruction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교육종류"/>
      <sheetName val="수지표"/>
      <sheetName val="셀명"/>
      <sheetName val="D"/>
      <sheetName val="기성내역"/>
      <sheetName val="저ᚙ"/>
      <sheetName val="ꠀ᪘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참조"/>
      <sheetName val="구조     ."/>
      <sheetName val="특기사항"/>
      <sheetName val="하도내역 (철콘)"/>
      <sheetName val="변품8-37"/>
      <sheetName val="공주-교대(A1)"/>
      <sheetName val="Change rate"/>
      <sheetName val="BQ(실행)"/>
      <sheetName val="B3.PERSONEL-Ucret"/>
      <sheetName val="nomi "/>
      <sheetName val="︀盕"/>
      <sheetName val="ᓈባ"/>
      <sheetName val="壈▞"/>
      <sheetName val="전체철근집계"/>
      <sheetName val="3련 B姨#"/>
      <sheetName val="북방3터널"/>
      <sheetName val="경로,구간현황"/>
      <sheetName val="MAT"/>
      <sheetName val="대창(장ԯ_x0000_"/>
      <sheetName val="기초코徸"/>
      <sheetName val="11+040(통로)"/>
      <sheetName val="주beam"/>
      <sheetName val="음봉방향"/>
      <sheetName val="발주내역"/>
      <sheetName val="5호광장_(만점)"/>
      <sheetName val="인천국제_(만점)_(2)"/>
      <sheetName val="설_계"/>
      <sheetName val="Sheet1_(2)"/>
      <sheetName val="단면_(2)"/>
      <sheetName val="외주대비_-석축"/>
      <sheetName val="외주대비-구조물_(2)"/>
      <sheetName val="견적표지_(3)"/>
      <sheetName val="IMP_(REACTOR)"/>
      <sheetName val="1_설계기준"/>
      <sheetName val="4.일위대가목차"/>
      <sheetName val="VXXXXXXX"/>
      <sheetName val="펌프장수량䈀嵪ԯ_x0000_缀"/>
      <sheetName val="펌프장수량㔀቎԰_x0000_缀"/>
      <sheetName val="펌프장수량ԯ_x0000_缀_x0000__x0000_"/>
      <sheetName val="중로근거"/>
      <sheetName val="N︀軕"/>
      <sheetName val="Nԯ_x0000_"/>
      <sheetName val="POWER"/>
      <sheetName val="Param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빗물받이(910-510-410)"/>
      <sheetName val="용수간선"/>
      <sheetName val="유림총괄"/>
      <sheetName val="내역서비교"/>
      <sheetName val="노무비(첨부4-4)"/>
      <sheetName val="변수데이타"/>
      <sheetName val="일반부표"/>
      <sheetName val="16-1"/>
      <sheetName val="단  가  垨4奜4睮⿩_x0005_"/>
      <sheetName val="일위대가(건축)"/>
      <sheetName val="파형강관집계"/>
      <sheetName val="성곽내역서"/>
      <sheetName val="사급자재총괄"/>
      <sheetName val="Ⅴ-2.공종별내역"/>
      <sheetName val="가로등제어반 설치공사(수량)"/>
      <sheetName val="영동(D)"/>
      <sheetName val="매입세율"/>
      <sheetName val="안양1공구_건축"/>
      <sheetName val="적격점수&lt;300억미만&gt;"/>
      <sheetName val="평균높이산출근거"/>
      <sheetName val="왕십리방향"/>
      <sheetName val="자금청구"/>
      <sheetName val="방배동내역(리라)"/>
      <sheetName val="부대공사총괄"/>
      <sheetName val="현장경비"/>
      <sheetName val="건축공사집계표"/>
      <sheetName val="방배동내역 (총괄)"/>
      <sheetName val="³²¾ç½ÃÀÛµ¿ÀÚ105³ë65±_x0000__x0000__x0005__x0000_慀ȡ_x0000__x0000__x0000_"/>
      <sheetName val="CT "/>
      <sheetName val="층"/>
      <sheetName val="배수내역(총수량)"/>
      <sheetName val="일반전기C"/>
      <sheetName val="가중치"/>
      <sheetName val="남양내역"/>
      <sheetName val="특수기호강도거푸집"/>
      <sheetName val="종배수관면벽신"/>
      <sheetName val="종배수관(신)"/>
      <sheetName val="총(철거)"/>
      <sheetName val="매입내역 "/>
      <sheetName val="거래처별지출내역"/>
      <sheetName val="건축원가"/>
      <sheetName val="시운전연료"/>
      <sheetName val="예산조서(︀ᇕ԰"/>
      <sheetName val="평균환율-USD"/>
      <sheetName val="인원동원계획"/>
      <sheetName val="단가비교표 (계측제어)"/>
      <sheetName val="TYPE-U800"/>
      <sheetName val="cable-data"/>
      <sheetName val="keyword"/>
      <sheetName val="Summary"/>
      <sheetName val="1._x005f_x0018_변전설비"/>
      <sheetName val="설계서(설치)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1을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안정검토(온1)"/>
      <sheetName val="제4절-1"/>
      <sheetName val="식재-외주 (2)"/>
      <sheetName val="유효폭의 계산"/>
      <sheetName val="貭♘"/>
      <sheetName val="기계실"/>
      <sheetName val="단중聀"/>
      <sheetName val="당정동경상이수"/>
      <sheetName val="당정동공통이수"/>
      <sheetName val="물墸᎟鰀"/>
      <sheetName val="화재 탐지_x0005__x0000_"/>
      <sheetName val="차수"/>
      <sheetName val="전신환매도徸"/>
      <sheetName val="공통비"/>
      <sheetName val="대가목록"/>
      <sheetName val="공사설계서"/>
      <sheetName val="5.공종별尜_x0013_層_x0013_闰"/>
      <sheetName val="과세면세표"/>
      <sheetName val="인제내역"/>
      <sheetName val="사통"/>
      <sheetName val="96작생능"/>
      <sheetName val="현장지䀀ኀ㠀ኃ"/>
      <sheetName val="b_balju"/>
      <sheetName val="총공사비"/>
      <sheetName val="2000_x0005__x0000__x0000_"/>
      <sheetName val="와동25-3(변경)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C제원"/>
      <sheetName val="변경서식"/>
      <sheetName val="T6-6(2)"/>
      <sheetName val="Upgrades pricing"/>
      <sheetName val="시가지우회도로공내역서"/>
      <sheetName val="견적사양비교표"/>
      <sheetName val="제잡비"/>
      <sheetName val="㩷"/>
      <sheetName val="렀ⵘ"/>
      <sheetName val="֭_x0000_"/>
      <sheetName val="Recovered_Sheet1"/>
      <sheetName val="원가상세내역"/>
      <sheetName val="2004경영(비목별)"/>
      <sheetName val="2004경영"/>
      <sheetName val="단가및재료비"/>
      <sheetName val="CAT_5"/>
      <sheetName val="기초자료입력및 K치 확인"/>
      <sheetName val="수주실적0709"/>
      <sheetName val="전력구구조물산근2구간"/>
      <sheetName val="전부인쇄"/>
      <sheetName val="9-1차이내역."/>
      <sheetName val="1.외주공사"/>
      <sheetName val="2.직영공사"/>
      <sheetName val="원가계산서(남측)"/>
      <sheetName val="첨부"/>
      <sheetName val="계산DATA입력"/>
      <sheetName val="통합내역"/>
      <sheetName val="Piping(Methanol)"/>
      <sheetName val="Working(wo WTs)"/>
      <sheetName val="주조정실"/>
      <sheetName val="Requirements"/>
      <sheetName val="단가보완"/>
      <sheetName val="단위가격"/>
      <sheetName val="Rates"/>
      <sheetName val="견적율"/>
      <sheetName val="aa"/>
      <sheetName val="1공구(입찰내역)"/>
      <sheetName val="연돌일위집계"/>
      <sheetName val="일위대가(여기까지)"/>
      <sheetName val="인상효1"/>
      <sheetName val="수성페인트도장 내역서"/>
      <sheetName val="통로box전기"/>
      <sheetName val="밧데리"/>
      <sheetName val="진접"/>
      <sheetName val="사급자재(1단계)"/>
      <sheetName val="조명투자및환수계획"/>
      <sheetName val="제조중간결과"/>
      <sheetName val="공내ᰖ"/>
      <sheetName val="탑(을지)"/>
      <sheetName val="경산锼_x0013_閄"/>
      <sheetName val="22단"/>
      <sheetName val="22단锼"/>
      <sheetName val="AS_x0005__x0000_"/>
      <sheetName val="8.현장관리비"/>
      <sheetName val="7.안전관리비"/>
      <sheetName val="LAB"/>
      <sheetName val="Inquiry"/>
      <sheetName val="진주䈀ᅪ"/>
      <sheetName val="신공"/>
      <sheetName val="균열"/>
      <sheetName val="노᠀⁷"/>
      <sheetName val="CHITIET VL-NC-TT -1p"/>
      <sheetName val="TDTKP1"/>
      <sheetName val="bearing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도장수량(하1)"/>
      <sheetName val="사업수지"/>
      <sheetName val="기계경비단가"/>
      <sheetName val="지주설치제원"/>
      <sheetName val="CON'C"/>
      <sheetName val="경영상태"/>
      <sheetName val="전체공내역서"/>
      <sheetName val="퍼스트"/>
      <sheetName val="역집계1"/>
      <sheetName val="명단원자료(이전)"/>
      <sheetName val="원가서"/>
      <sheetName val="증감분석"/>
      <sheetName val="기초입력"/>
      <sheetName val="설명서 "/>
      <sheetName val="내부부하"/>
      <sheetName val="산재 안전"/>
      <sheetName val="노무비 경비"/>
      <sheetName val="산정표"/>
      <sheetName val="3_바닥판설계"/>
      <sheetName val="상세내역,전력산출서"/>
      <sheetName val="내역(가지)"/>
      <sheetName val="현장관리비데이타"/>
      <sheetName val="1)fs"/>
      <sheetName val="design load"/>
      <sheetName val="일집"/>
      <sheetName val="장비집계"/>
      <sheetName val="GI-LIST"/>
      <sheetName val="손익집계(공장별)"/>
      <sheetName val="설계명세서(선로)"/>
      <sheetName val="횡배수관"/>
      <sheetName val="공사비 내역 (가)"/>
      <sheetName val="기술자료 (연수)"/>
      <sheetName val="등록업체"/>
      <sheetName val="esc"/>
      <sheetName val="도급예산내역서봉투"/>
      <sheetName val="설계산출표지"/>
      <sheetName val="도급예산내역서총괄표"/>
      <sheetName val="을부담운반비"/>
      <sheetName val="운반비산출"/>
      <sheetName val="보도경계블럭"/>
      <sheetName val="LIST"/>
      <sheetName val="부표총괄"/>
      <sheetName val="영흥TL(UP,DOWN) "/>
      <sheetName val="sheets"/>
      <sheetName val="관기성공.내"/>
      <sheetName val="TYPE-B 평균H"/>
      <sheetName val="횡배수관위치조서"/>
      <sheetName val="공사비내역서"/>
      <sheetName val="도로경계블럭단위수량"/>
      <sheetName val="도로경계블럭단위토공"/>
      <sheetName val="L형측구단위수량"/>
      <sheetName val="L형측구연장조서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하부철근수량"/>
      <sheetName val="copy"/>
      <sheetName val="서식"/>
      <sheetName val="입찰사유서 제4공종 (흙깎기)"/>
      <sheetName val="D16"/>
      <sheetName val="D25"/>
      <sheetName val="D22"/>
      <sheetName val="적용(기尜_x0013_"/>
      <sheetName val="2.1  노무비 평균단가산출"/>
      <sheetName val="3CHBDC"/>
      <sheetName val="1-11조직표"/>
      <sheetName val="NAMES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스케즐"/>
      <sheetName val="PAINT"/>
      <sheetName val="집계표(공종별)"/>
      <sheetName val="Option"/>
      <sheetName val="자재일람"/>
      <sheetName val="총괄서"/>
      <sheetName val="명세"/>
      <sheetName val="견적서(1)"/>
      <sheetName val="Top PO"/>
      <sheetName val="2234"/>
      <sheetName val="조립1부실적"/>
      <sheetName val="5월"/>
      <sheetName val="능률"/>
      <sheetName val="Despacho (c.civil)"/>
      <sheetName val="조경"/>
      <sheetName val="감가상각"/>
      <sheetName val="자판실행"/>
      <sheetName val="단위세대물량"/>
      <sheetName val="낙찰표"/>
      <sheetName val="1호인버트수량"/>
      <sheetName val="석축설면"/>
      <sheetName val="법면단"/>
      <sheetName val="대비표"/>
      <sheetName val="거푸집물량"/>
      <sheetName val="D-3109"/>
      <sheetName val="부하"/>
      <sheetName val="도체종-상수표"/>
      <sheetName val="sub"/>
      <sheetName val="적용기준"/>
      <sheetName val="계약표지"/>
      <sheetName val="중기목록"/>
      <sheetName val="변경품셈"/>
      <sheetName val="예산M6-B"/>
      <sheetName val="환"/>
      <sheetName val="적용기준표(98년상반기)"/>
      <sheetName val="WIND-EQ"/>
      <sheetName val="FEXS"/>
      <sheetName val="PUMP SHT"/>
      <sheetName val="회사99"/>
      <sheetName val="OCT.FDN"/>
      <sheetName val="설계일반"/>
      <sheetName val="토목검측서"/>
      <sheetName val="기성내역서"/>
      <sheetName val="PAD TR보호대기초"/>
      <sheetName val="가로등기초"/>
      <sheetName val="HANDHOLE(2)"/>
      <sheetName val="감액총괄표"/>
      <sheetName val="N頀ᚃ"/>
      <sheetName val="AHU집계"/>
      <sheetName val="공조기휀"/>
      <sheetName val="계양가시설"/>
      <sheetName val="삼성전기"/>
      <sheetName val="B부대공"/>
      <sheetName val="현장설က_x0000_蠀ᛟ"/>
      <sheetName val="학생내역"/>
      <sheetName val="전압"/>
      <sheetName val="조도"/>
      <sheetName val="동력"/>
      <sheetName val="분양가격표"/>
      <sheetName val="일목"/>
      <sheetName val="기준표"/>
      <sheetName val="보호공"/>
      <sheetName val="º¯°æ»çÀþ"/>
      <sheetName val="제수변︀ᇕ"/>
      <sheetName val="º¯°æ»çÀ_x0000_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선_및_전선ࠝ"/>
      <sheetName val="일위대가 "/>
      <sheetName val="제"/>
      <sheetName val="대,怀፵"/>
      <sheetName val="22단헾"/>
      <sheetName val="상 부"/>
      <sheetName val="차선도색현황"/>
      <sheetName val="단가적용(터널)"/>
      <sheetName val="단위가격_할증"/>
      <sheetName val="전체내ﰀ⁗"/>
      <sheetName val="기준비용"/>
      <sheetName val="내역서-전체낙찰율"/>
      <sheetName val="전체내저፺"/>
      <sheetName val="동원인원산출"/>
      <sheetName val="제수변䊱ᅪ"/>
      <sheetName val="내역서단가산출용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아산경희980422"/>
      <sheetName val="A(Rev.3)"/>
      <sheetName val="위치"/>
      <sheetName val="공작물조직표(용배수)"/>
      <sheetName val="날개수량1.5"/>
      <sheetName val="내역서(기성청구)"/>
      <sheetName val="자재 집계표"/>
      <sheetName val="000000"/>
      <sheetName val="재료단가"/>
      <sheetName val="전장품(관리용)"/>
      <sheetName val="원가계墬ᥓ"/>
      <sheetName val="원가계Ⴌ_x0000_"/>
      <sheetName val="관로토공집계표"/>
      <sheetName val="총괄집䠄ᡏ"/>
      <sheetName val="산출및내역"/>
      <sheetName val="22단丵"/>
      <sheetName val="SLIDES"/>
      <sheetName val="96.12"/>
      <sheetName val="정산입력"/>
      <sheetName val="4.2.1 마루높이 검토"/>
      <sheetName val="이토변실(A3-LINE)"/>
      <sheetName val="견적단가"/>
      <sheetName val="E.P.T수량산출서"/>
      <sheetName val="토 적 표"/>
      <sheetName val="3회기성헾】"/>
      <sheetName val="변경비교헾】"/>
      <sheetName val="접속도로"/>
      <sheetName val="횡배위치"/>
      <sheetName val="계산중"/>
      <sheetName val="몰탈㔀቎԰_x0000_"/>
      <sheetName val="몰탈䠊ፓ倀놡"/>
      <sheetName val="몰탈䠋ፓ頀뫻"/>
      <sheetName val="몰탈䠠ፓ瀀멗"/>
      <sheetName val="공제구간조서"/>
      <sheetName val="몰탈䠊ፓ "/>
      <sheetName val="평가내역"/>
      <sheetName val="몰탈䠉ፓ退"/>
      <sheetName val="몰탈䠉ፓ退ꠍ"/>
      <sheetName val="몰탈䠑ፓ뀀짅"/>
      <sheetName val="TOEC"/>
      <sheetName val="몰탈䠊ፓ㠀擞"/>
      <sheetName val="단가견적조사표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VS P-Q"/>
      <sheetName val="법면"/>
      <sheetName val="배수공1"/>
      <sheetName val="내역서(당초변경)"/>
      <sheetName val="부대집계"/>
      <sheetName val="사업계획1안"/>
      <sheetName val="코드"/>
      <sheetName val="월별수입"/>
      <sheetName val="조건입력"/>
      <sheetName val="조건입력(2)"/>
      <sheetName val="장비선정"/>
      <sheetName val="도급단가-아파트"/>
      <sheetName val="BREAKDOWN(철거설치)"/>
      <sheetName val="105,106,107동"/>
      <sheetName val="공기԰_x0000_缀"/>
      <sheetName val="설계睮め_x0005_"/>
      <sheetName val="L-type"/>
      <sheetName val="현장관리비 산출내역"/>
      <sheetName val="05 BOX"/>
      <sheetName val="02 SLAB"/>
      <sheetName val="gvl"/>
      <sheetName val="화재 颮㍓씀넖ԯ"/>
      <sheetName val="무전표"/>
      <sheetName val="공통단가"/>
      <sheetName val="운반비"/>
      <sheetName val="예총"/>
      <sheetName val="Sheet16 (2)"/>
      <sheetName val="시초1교"/>
      <sheetName val="대구-교대(A1)"/>
      <sheetName val="01상노임"/>
      <sheetName val="개산공사비"/>
      <sheetName val="참조(2)"/>
      <sheetName val="현장일보"/>
      <sheetName val="9509"/>
      <sheetName val="금융비용"/>
      <sheetName val="주경기-오배수"/>
      <sheetName val="우,오수"/>
      <sheetName val="팔당터널(1공구)"/>
      <sheetName val="공정코드"/>
      <sheetName val="card1"/>
      <sheetName val="흙쌓기도수로설치현황(1)"/>
      <sheetName val="총괄집桶青"/>
      <sheetName val="포쐀䑣"/>
      <sheetName val="포䠟⥏"/>
      <sheetName val="포䠠⥏"/>
      <sheetName val="포䈀㙪"/>
      <sheetName val="栍ᾆ"/>
      <sheetName val="동원인원"/>
      <sheetName val="마산방향철근집계"/>
      <sheetName val="시추주상도"/>
      <sheetName val="archi(본사)"/>
      <sheetName val="※참고자료※"/>
      <sheetName val="자(3.0m)"/>
      <sheetName val="정화조"/>
      <sheetName val="백호헾】_x0005_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부산4"/>
      <sheetName val="총괄집렇♑"/>
      <sheetName val="자재조사표"/>
      <sheetName val="총괄집㸁䧾"/>
      <sheetName val="시설물기초"/>
      <sheetName val="1호맨홀수량산출"/>
      <sheetName val="가시설"/>
      <sheetName val="바이오"/>
      <sheetName val="잡철물"/>
      <sheetName val="카렌스센터계량기설치공사"/>
      <sheetName val="전체내역 (2)"/>
      <sheetName val="AIR_SHOWER(3인용)"/>
      <sheetName val="ITB_COST"/>
      <sheetName val="96보완계획7_12"/>
      <sheetName val="다곡2교"/>
      <sheetName val="입렀"/>
      <sheetName val="입栀"/>
      <sheetName val="입ꠀ"/>
      <sheetName val="계정"/>
      <sheetName val="BIDDING-SUM"/>
      <sheetName val="입︀"/>
      <sheetName val=" 소방공사 산출근거"/>
      <sheetName val="1._x005f_x005f_x005f_x0018_변전설비"/>
      <sheetName val="YES.XLS"/>
      <sheetName val="장비명"/>
      <sheetName val="경비공통"/>
      <sheetName val="0001(arch)"/>
      <sheetName val="Breakdown"/>
      <sheetName val="금호산업"/>
      <sheetName val="표 지"/>
      <sheetName val="REINF."/>
      <sheetName val="11.자재단가"/>
      <sheetName val="총괄갑 "/>
      <sheetName val="총(신설)"/>
      <sheetName val="직접인건비"/>
      <sheetName val="토공대가"/>
      <sheetName val="구조대가"/>
      <sheetName val="포설대가1"/>
      <sheetName val="부대대가"/>
      <sheetName val="토공실행"/>
      <sheetName val="B.O.M"/>
      <sheetName val="화전내"/>
      <sheetName val="0.갑지"/>
      <sheetName val="구의33고"/>
      <sheetName val="Ext. Stone-P"/>
      <sheetName val="건축공사 집계표"/>
      <sheetName val="골조"/>
      <sheetName val="구간산출"/>
      <sheetName val="내역아"/>
      <sheetName val="울타리"/>
      <sheetName val="빙축열"/>
      <sheetName val="견적정보"/>
      <sheetName val="RE9604"/>
      <sheetName val="노임단가표"/>
      <sheetName val="5.동별횡주관경"/>
      <sheetName val="일위(시설)"/>
      <sheetName val="1F"/>
      <sheetName val="401"/>
      <sheetName val="날개벽(좌,우=45도,75도)"/>
      <sheetName val="full (2)"/>
      <sheetName val="P.M 별"/>
      <sheetName val="154TW"/>
      <sheetName val="일반수량집계"/>
      <sheetName val="예비품"/>
      <sheetName val="남대문빌딩"/>
      <sheetName val="원내역서 그대로"/>
      <sheetName val="파이프"/>
      <sheetName val="실행비교"/>
      <sheetName val="회로내역(승인)"/>
      <sheetName val="공통대가"/>
      <sheetName val="Pier 3"/>
      <sheetName val="민감도"/>
      <sheetName val="배"/>
      <sheetName val="일반맨홀수량집계(A-7 LINE)"/>
      <sheetName val="Sheet22"/>
      <sheetName val="가시설수량"/>
      <sheetName val="암센터"/>
      <sheetName val="인부임"/>
      <sheetName val="제丵"/>
      <sheetName val="설계산출기초"/>
      <sheetName val="원가계산하도"/>
      <sheetName val="단위_x0000__x0000_尀"/>
      <sheetName val="단위ࠀᎄ䰀"/>
      <sheetName val="단위倀❹缀"/>
      <sheetName val="단위耀ὡ"/>
      <sheetName val="설변물량"/>
      <sheetName val="소일위대가코드표"/>
      <sheetName val="사각맨0"/>
      <sheetName val="수로교총재료齘_x0013_"/>
      <sheetName val="통신단가조사"/>
      <sheetName val="견적의ᰀ፜"/>
      <sheetName val="사각맨᠜"/>
      <sheetName val="CF"/>
      <sheetName val="전기일위목록"/>
      <sheetName val="가계부"/>
      <sheetName val="제품목록"/>
      <sheetName val="매입매출관리"/>
      <sheetName val="UPDATA"/>
      <sheetName val="5사남"/>
      <sheetName val="각종장비전압강하계산"/>
      <sheetName val="시중노임(공사)"/>
      <sheetName val="설계변경내역 98"/>
      <sheetName val="목록1"/>
      <sheetName val="목록2"/>
      <sheetName val="배관배선 단가조사"/>
      <sheetName val="동력배선"/>
      <sheetName val="본선동력배선"/>
      <sheetName val="본선조명"/>
      <sheetName val="전력간선배선"/>
      <sheetName val="전열배선"/>
      <sheetName val="Macro"/>
      <sheetName val="내역서1"/>
      <sheetName val="지급자재대"/>
      <sheetName val="토목내역서"/>
      <sheetName val="표지판현황"/>
      <sheetName val="참조자료"/>
      <sheetName val="심사공종"/>
      <sheetName val="지하"/>
      <sheetName val="SPM(13.84)"/>
      <sheetName val="10월"/>
      <sheetName val="변경후원본2"/>
      <sheetName val="LABTOTAL"/>
      <sheetName val="COA-17"/>
      <sheetName val="C-18"/>
      <sheetName val="경성자금"/>
      <sheetName val="SUB일위대가"/>
      <sheetName val="사용자정의"/>
      <sheetName val="평자재단가"/>
      <sheetName val="95년12월말"/>
      <sheetName val="교량전기"/>
      <sheetName val="토목(용인)"/>
      <sheetName val="건축집계"/>
      <sheetName val="2.주요계수총괄"/>
      <sheetName val="도장 및 용접 수량"/>
      <sheetName val="비교1"/>
      <sheetName val="2002계약현황"/>
      <sheetName val="A1_본체_수량산출서"/>
      <sheetName val="물량증감"/>
      <sheetName val="9902"/>
      <sheetName val="장비경비"/>
      <sheetName val="환율"/>
      <sheetName val="주소록"/>
      <sheetName val="교사기준면적(초등)"/>
      <sheetName val="조명율"/>
      <sheetName val="보집계표"/>
      <sheetName val="환률"/>
      <sheetName val="주관사堀"/>
      <sheetName val="전체내壈᎟"/>
      <sheetName val="전체내ᓈባ"/>
      <sheetName val="ꀀ"/>
      <sheetName val="전체내죃፺"/>
      <sheetName val="전체내쀀ፐ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교대(A1挔"/>
      <sheetName val="하수급견적대_x0005_"/>
      <sheetName val="교대(A1_x0005_"/>
      <sheetName val="부대_x0005__x0000_"/>
      <sheetName val="부대헾】"/>
      <sheetName val="교대(A1窨"/>
      <sheetName val="부대窨_x0013_"/>
      <sheetName val="하수급견적대窨"/>
      <sheetName val="전체내㗈቎"/>
      <sheetName val="식재가격"/>
      <sheetName val="식재총괄"/>
      <sheetName val="전체내׃_x0000_"/>
      <sheetName val="9-1㔀቎԰_x0000_"/>
      <sheetName val="9-1԰_x0000_缀_x0000_"/>
      <sheetName val="전체내ꠀ፺"/>
      <sheetName val="fitting"/>
      <sheetName val="Look-Up"/>
      <sheetName val="Units"/>
      <sheetName val="노임9월"/>
      <sheetName val="교실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기준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40총괄"/>
      <sheetName val="40집계"/>
      <sheetName val="절감계산"/>
      <sheetName val="ML"/>
      <sheetName val="기초"/>
      <sheetName val="ᰀ፜"/>
      <sheetName val="N炬≹"/>
      <sheetName val="투찰(하수)"/>
      <sheetName val="대창(함평)"/>
      <sheetName val="암거공"/>
      <sheetName val="-15.0"/>
      <sheetName val="해평견적"/>
      <sheetName val="사리부설"/>
      <sheetName val="1월"/>
      <sheetName val="임대견적서"/>
      <sheetName val="구조물"/>
      <sheetName val="품셈(기초)"/>
      <sheetName val="당사실시1"/>
      <sheetName val="음료실행"/>
      <sheetName val="2월"/>
      <sheetName val="3월"/>
      <sheetName val="4월"/>
      <sheetName val="하도급선정의뢰_x0000__x0000_螨_x0000__x0000__x0000_ۈ"/>
      <sheetName val="48신설수량"/>
      <sheetName val="48전력선로일挔"/>
      <sheetName val="콘센트신설"/>
      <sheetName val="FWBS7000,8000"/>
      <sheetName val="ANALYSER"/>
      <sheetName val="ring wall thickness"/>
      <sheetName val="공정표(전체)"/>
      <sheetName val="평균물량산출서"/>
      <sheetName val="뚝토공"/>
      <sheetName val="05년"/>
      <sheetName val="사  업  비  수  지  예  산  서"/>
      <sheetName val="내역서(총괄)"/>
      <sheetName val="공종별 집계표"/>
      <sheetName val="공통가설_8"/>
      <sheetName val="아파트_9"/>
      <sheetName val="직접공사비집계표_7"/>
      <sheetName val="변경내역"/>
      <sheetName val="실내건축일위대가"/>
      <sheetName val="변수2"/>
      <sheetName val="저항"/>
      <sheetName val="한전고리-을"/>
      <sheetName val="basic_info"/>
      <sheetName val="9GN邷㭘"/>
      <sheetName val="shtOpr"/>
      <sheetName val="정거장"/>
      <sheetName val="길내기"/>
      <sheetName val="전등부하"/>
      <sheetName val="(C)원내역"/>
      <sheetName val="공사비명세서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전기일ꙭÀ_x0000_"/>
      <sheetName val="품종별월계"/>
      <sheetName val="금액내㔀቎"/>
      <sheetName val="청하배수"/>
      <sheetName val="설계서"/>
      <sheetName val="예산"/>
      <sheetName val="inputdata"/>
      <sheetName val="세목별"/>
      <sheetName val="소개"/>
      <sheetName val="#REF!"/>
      <sheetName val="일별1"/>
      <sheetName val="계열사현황종합"/>
      <sheetName val="페인트"/>
      <sheetName val="투찰금액"/>
      <sheetName val="입찰보Ⳡ"/>
      <sheetName val="단가대조"/>
      <sheetName val="설계변경내역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수안보-徸〒_x0005__x0000_"/>
      <sheetName val="비목군분류일위"/>
      <sheetName val="입출재고현⩿〚_x0005__x0000_"/>
      <sheetName val="수안보-娐&gt;闰⿑"/>
      <sheetName val="수안보-ꮸ⿥_x0005__x0000_"/>
      <sheetName val="백호丵〒_x0005_"/>
      <sheetName val="철근총괄집계표"/>
      <sheetName val="참조 DATA"/>
      <sheetName val="교량명원본"/>
      <sheetName val="BOX제원원본"/>
      <sheetName val="5.3 단면가정"/>
      <sheetName val="NAI"/>
      <sheetName val="인원계획"/>
      <sheetName val="소상 &quot;1&quot;"/>
      <sheetName val="시행예산"/>
      <sheetName val="96노임기준"/>
      <sheetName val="상행-교대(A1-A2)"/>
      <sheetName val="DT"/>
      <sheetName val="롤러"/>
      <sheetName val="펌프차타설"/>
      <sheetName val="combi(wall)"/>
      <sheetName val="제잡비(주공종)"/>
      <sheetName val="(3.품질관리 시험 총괄표)"/>
      <sheetName val="합계"/>
      <sheetName val="2차공사"/>
      <sheetName val="일위대가 (PM)"/>
      <sheetName val="공사직종별노임"/>
      <sheetName val="Picture"/>
      <sheetName val="일위대가내역"/>
      <sheetName val="자압1"/>
      <sheetName val="유동표"/>
      <sheetName val="강관산출"/>
      <sheetName val="내역통합"/>
      <sheetName val="매원개착터널총괄"/>
      <sheetName val="성토도수로현황"/>
      <sheetName val="master(2차)"/>
      <sheetName val="작용하중산정"/>
      <sheetName val="01_ 원가계산서"/>
      <sheetName val="중기가격"/>
      <sheetName val="암거 제원표-1단계"/>
      <sheetName val="48전력선_x0002__x0000_㣸"/>
      <sheetName val="단가표 (2)"/>
      <sheetName val="49단_x0005_"/>
      <sheetName val="49단煀"/>
      <sheetName val="1,2,3,4,5단위수량"/>
      <sheetName val="PANEL 내역"/>
      <sheetName val="설계내"/>
      <sheetName val="설치 일위대가(46~԰_x0000_缀_x0000_"/>
      <sheetName val="철탑공사"/>
      <sheetName val="원가계산서 "/>
      <sheetName val="첨부파일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일위대가-1"/>
      <sheetName val="777"/>
      <sheetName val="cross beam"/>
      <sheetName val="6PILE__(돌출)"/>
      <sheetName val="2.단면가정"/>
      <sheetName val="가속도응답스펙트럼(Sa)및속도응답스펙트럼(Sv)"/>
      <sheetName val="12"/>
      <sheetName val="이름"/>
      <sheetName val="4,5,6,7,8"/>
      <sheetName val="옹벽1"/>
      <sheetName val="설계흐름도"/>
      <sheetName val="명단"/>
      <sheetName val="원가총괄"/>
      <sheetName val="5. 차단기 용량계산"/>
      <sheetName val="22-1소단"/>
      <sheetName val="22-2M단"/>
      <sheetName val="고창방향"/>
      <sheetName val="Formulas &amp; Tables"/>
      <sheetName val="수곡내역"/>
      <sheetName val="6.2.1 지하차도 조도계산"/>
      <sheetName val="RAHMEN"/>
      <sheetName val="배수내역 (2)"/>
      <sheetName val="2000.05"/>
      <sheetName val="97노임단가"/>
      <sheetName val="입력란"/>
      <sheetName val="TYPE집계표"/>
      <sheetName val="spec"/>
      <sheetName val="program"/>
      <sheetName val="studbolt no."/>
      <sheetName val="studbolt size"/>
      <sheetName val="item sort no"/>
      <sheetName val="공정량산출내역서 "/>
      <sheetName val="수안보-헾】_x0005__x0000_"/>
      <sheetName val="적격"/>
      <sheetName val=" ｹ-ﾌﾞﾙ"/>
      <sheetName val="MW-BM"/>
      <sheetName val="준공조서갑지"/>
      <sheetName val="BH"/>
      <sheetName val="앉음벽 (2)"/>
      <sheetName val="방음벽 기초_x0005__x0000__x0000__x0000_"/>
      <sheetName val="단산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금광1터널"/>
      <sheetName val="역삼"/>
      <sheetName val="배수관연장산출서"/>
      <sheetName val="수전기기DATA"/>
      <sheetName val="음성방향"/>
      <sheetName val="옹벽수량萘_x0013_"/>
      <sheetName val="신규 품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인부신상자료"/>
      <sheetName val="6차2회변경내역서"/>
      <sheetName val="倀ᑙ"/>
      <sheetName val="1x"/>
      <sheetName val="栈᲋"/>
      <sheetName val="_xd810_᱓"/>
      <sheetName val="배수및구조물공1"/>
      <sheetName val="계약서"/>
      <sheetName val="앨범표지"/>
      <sheetName val="3차준공"/>
      <sheetName val="사용성검토"/>
      <sheetName val="토목내역서 (도급단가)"/>
      <sheetName val="수압집계"/>
      <sheetName val="SP-B1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SANBAISU"/>
      <sheetName val="4렀቟԰"/>
      <sheetName val="4︀ᇕ԰"/>
      <sheetName val="물집"/>
      <sheetName val="배관단가조사서"/>
      <sheetName val="피스표"/>
      <sheetName val="조견표"/>
      <sheetName val="관헾"/>
      <sheetName val="원가(1︀"/>
      <sheetName val="원가(1䠀"/>
      <sheetName val="관聈"/>
      <sheetName val="개봉3동하수관"/>
      <sheetName val="상가지급현황"/>
      <sheetName val="관_x0005_"/>
      <sheetName val="증감䈀ᅪ"/>
      <sheetName val="Macro(부하)"/>
      <sheetName val="제조부문배부"/>
      <sheetName val="XREF"/>
      <sheetName val="반포2차"/>
      <sheetName val="기성공제요청서"/>
      <sheetName val="하도기성내역 수정"/>
      <sheetName val="기성공제 동의서"/>
      <sheetName val="기성공제 합의서(쓰레기처리비)"/>
      <sheetName val="증栀ᙿ가"/>
      <sheetName val="»êÃ렀䡟ԯ_x0000_缀"/>
      <sheetName val="»êÃ︀ᇕ԰_x0000_缀"/>
      <sheetName val="예산대비"/>
      <sheetName val="4/_x0000_䠀"/>
      <sheetName val="4쌇栅/"/>
      <sheetName val="4က_x0000_က"/>
      <sheetName val="동력부하계산"/>
      <sheetName val="[YES.XLS][YES.XLS][YES.XLS]4/_x0000_䠀"/>
      <sheetName val="[YES.XLS][YES.XLS][YES.XLS]4쌇栅/"/>
      <sheetName val="정산내역서"/>
      <sheetName val="L형옹벽"/>
      <sheetName val="작성"/>
      <sheetName val="98수금사업"/>
      <sheetName val="CAL"/>
      <sheetName val="FRT_O"/>
      <sheetName val="FAB_I"/>
      <sheetName val="RING WALL"/>
      <sheetName val="공사비PK5월"/>
      <sheetName val="간접비(1)"/>
      <sheetName val="남양주부대"/>
      <sheetName val="조정내역"/>
      <sheetName val="단위목헾"/>
      <sheetName val="산출내역(K2)"/>
      <sheetName val="전체제잡비"/>
      <sheetName val="지입집계"/>
      <sheetName val="공종별 집계"/>
      <sheetName val="용역비내역-진짜"/>
      <sheetName val="집행(2-1)"/>
      <sheetName val="지불내역1"/>
      <sheetName val="집수정(1)"/>
      <sheetName val="PAC"/>
      <sheetName val="행거,슈,볼트,펌프,잡재"/>
      <sheetName val="을-ATYPE"/>
      <sheetName val="안양동교 1안"/>
      <sheetName val="소각장스케줄"/>
      <sheetName val="직접비"/>
      <sheetName val="30신설일위대가"/>
      <sheetName val="30집계표"/>
      <sheetName val="지구단위계획"/>
      <sheetName val="00노임기준"/>
      <sheetName val="일위대가(가설԰"/>
      <sheetName val="시공업체명부"/>
      <sheetName val="Direct (공사비대비)"/>
      <sheetName val="CPM챠트"/>
      <sheetName val="공사"/>
      <sheetName val="청주(철골발주의뢰서)"/>
      <sheetName val="Price List"/>
      <sheetName val="수량BOQ"/>
      <sheetName val="심의대상"/>
      <sheetName val="AH-1 "/>
      <sheetName val="적정성평가표(8번)(1순위)"/>
      <sheetName val="적정성평가표(12번)(6순위)"/>
      <sheetName val="기별(종합)"/>
      <sheetName val="추천서"/>
      <sheetName val="유첨_x0005__x0000_"/>
      <sheetName val="유첨헾】"/>
      <sheetName val="교대시점"/>
      <sheetName val="전자"/>
      <sheetName val="환산"/>
      <sheetName val="현지검측내역"/>
      <sheetName val="구주,중아,CIS"/>
      <sheetName val="EL90"/>
      <sheetName val="Personnaliser..."/>
      <sheetName val="Takt Time"/>
      <sheetName val="Macro(전동기)"/>
      <sheetName val="3F"/>
      <sheetName val="관급자재대"/>
      <sheetName val="단가입력창"/>
      <sheetName val="공종단가표 "/>
      <sheetName val="°¡·Îµî耀퓬縺"/>
      <sheetName val="°¡·Îµî⸀朋ԯ_x0000_缀_x0000_"/>
      <sheetName val="Piping Cost"/>
      <sheetName val="시행후면적"/>
      <sheetName val="수지예산"/>
      <sheetName val="A LINE"/>
      <sheetName val="L_RPTB03_01"/>
      <sheetName val="합의서"/>
      <sheetName val="노임목록"/>
      <sheetName val="산출명세서"/>
      <sheetName val="2.노무비명세서(수직보垰7埼"/>
      <sheetName val="전체내ꀀፐ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԰_x0000_"/>
      <sheetName val="전체내֬_x0000_"/>
      <sheetName val="전체내ﻈ䓕"/>
      <sheetName val="교대(A1헾"/>
      <sheetName val="하수급견적대鷸"/>
      <sheetName val="케이블트레이"/>
      <sheetName val="전체내棈᎜"/>
      <sheetName val="전체내䠀ᖞ"/>
      <sheetName val="하수급견적대鬘"/>
      <sheetName val="차압계산"/>
      <sheetName val="전체내저ᚙ"/>
      <sheetName val="전체내ꠀ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맨홀물량"/>
      <sheetName val="공종코드"/>
      <sheetName val="방호벽"/>
      <sheetName val="낙석방지책"/>
      <sheetName val="금액︀⣕"/>
      <sheetName val="외천교"/>
      <sheetName val="철콘집계"/>
      <sheetName val="5회기성03월"/>
      <sheetName val="목표세부명세"/>
      <sheetName val="당진1,2호기전선관설치및접지4차공사내역서-을지"/>
      <sheetName val="토목공사일반"/>
      <sheetName val="추가예산"/>
      <sheetName val="A"/>
      <sheetName val="관세,통관수수료,운반비"/>
      <sheetName val="KS-301_WBS"/>
      <sheetName val="배수관접합및부설  "/>
      <sheetName val="DATE2001"/>
      <sheetName val="좌측"/>
      <sheetName val="진흥지역조서(구역밖)"/>
      <sheetName val="차선도색수량집계"/>
      <sheetName val="가시설(TYPE-A)"/>
      <sheetName val="1호맨홀가감수량"/>
      <sheetName val="1-1평균터파기고(1)"/>
      <sheetName val="라멘교일반수량"/>
      <sheetName val="ASEM내역"/>
      <sheetName val="금강견적"/>
      <sheetName val="ORIGN"/>
      <sheetName val="일위집계"/>
      <sheetName val="건축전기"/>
      <sheetName val="위치�ᢘ"/>
      <sheetName val="Mc_x0000_"/>
      <sheetName val="철거 일위대가(2_x0000__x0000__x0005__x0000_꼀"/>
      <sheetName val="빙장비사양"/>
      <sheetName val="단가산출2"/>
      <sheetName val="Assumptions"/>
      <sheetName val="상수도토공_x0005__x0000_"/>
      <sheetName val="설직재0_x0000_"/>
      <sheetName val="설직재餀㒘"/>
      <sheetName val="사진대지"/>
      <sheetName val="설정"/>
      <sheetName val="각종양식"/>
      <sheetName val="배수내역"/>
      <sheetName val="시설물"/>
      <sheetName val="식재"/>
      <sheetName val="사전공헾"/>
      <sheetName val="사전공颙"/>
      <sheetName val="산출-설비"/>
      <sheetName val="&lt;--"/>
      <sheetName val="KSTAR-M"/>
      <sheetName val="Mc"/>
      <sheetName val="PREFACE"/>
      <sheetName val="간접경상비"/>
      <sheetName val="리터팬내장형"/>
      <sheetName val="1호맨홀토공"/>
      <sheetName val="8월"/>
      <sheetName val="12월"/>
      <sheetName val="7월"/>
      <sheetName val="6월"/>
      <sheetName val="11월"/>
      <sheetName val="9월"/>
      <sheetName val="도근좌표"/>
      <sheetName val="1.동력공사"/>
      <sheetName val="진행 DATA (2)"/>
      <sheetName val="외화계약"/>
      <sheetName val="본사공가현황"/>
      <sheetName val="J直_x0004__x0005_"/>
      <sheetName val="ༀༀ̀ఀЀ"/>
      <sheetName val="A_x0005_þ"/>
      <sheetName val="전체-원가분리내역"/>
      <sheetName val="잡철단가대비"/>
      <sheetName val="Nက_x0000_"/>
      <sheetName val="12_xd8b7_⭎ጀ鮂"/>
      <sheetName val="12좷⭘ጀ鮂"/>
      <sheetName val="5공철탑검토표"/>
      <sheetName val="4공철탑검토"/>
      <sheetName val="대비2"/>
      <sheetName val="b_balju-단가단가단가"/>
      <sheetName val="토적계산서"/>
      <sheetName val="국별인원"/>
      <sheetName val="설치공사비"/>
      <sheetName val="단가산출목록표"/>
      <sheetName val="형식별 개략공사비"/>
      <sheetName val="허용전류-IEC DATA"/>
      <sheetName val="내역_FILE"/>
      <sheetName val="교량현황"/>
      <sheetName val="제철"/>
      <sheetName val="방음벽 기초 일반헾】"/>
      <sheetName val="PANEL"/>
      <sheetName val="덕전리"/>
      <sheetName val="대가 (보완)"/>
      <sheetName val="단위별 일위대가표"/>
      <sheetName val="EJ"/>
      <sheetName val="선로정수계산"/>
      <sheetName val="지입자재"/>
      <sheetName val="거래명세서"/>
      <sheetName val="공무공A"/>
      <sheetName val="배전반용량계산"/>
      <sheetName val="세정탑 설계"/>
      <sheetName val="건축-물가변동"/>
      <sheetName val="기계설비-물가변동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4/_x0000_䠀"/>
      <sheetName val="[YES.XLS][YES.XLS]4쌇栅/"/>
      <sheetName val="품셈총괄표"/>
      <sheetName val="건공실"/>
      <sheetName val="일반수량총괄집계"/>
      <sheetName val="토공및부대2차"/>
      <sheetName val="새공통"/>
      <sheetName val="3절_CheckList_구분"/>
      <sheetName val="산출"/>
      <sheetName val="비탈면보호공수량산출"/>
      <sheetName val="가옥조"/>
      <sheetName val="기계경비산출"/>
      <sheetName val="1_x0005_"/>
      <sheetName val="도면자료제출일정"/>
      <sheetName val="중기비"/>
      <sheetName val="시공계_x0005_"/>
      <sheetName val="변경비_x0005__x0000_"/>
      <sheetName val="내역서(교량)전체"/>
      <sheetName val="변경실행(2차) "/>
      <sheetName val="호표"/>
      <sheetName val="제조 경영"/>
      <sheetName val="8. 안_x0000__x0000__x0005_"/>
      <sheetName val="실행내역서 (조경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전체내역갑지"/>
      <sheetName val="동원인원계획표"/>
      <sheetName val="총괄집ᨈꥬ"/>
      <sheetName val="총괄집_x0000__x0000_"/>
      <sheetName val="제품橂"/>
      <sheetName val="일위집계(기존)"/>
      <sheetName val="북제주-표지"/>
      <sheetName val="COVERSHEET"/>
      <sheetName val="KSHAHU-6"/>
      <sheetName val="LANGUAGE"/>
      <sheetName val="인공산출"/>
      <sheetName val="전기내역서(총계)"/>
      <sheetName val="일위(PN)"/>
      <sheetName val="토목원가계窨_x0013_"/>
      <sheetName val="1-최종안"/>
      <sheetName val="사업분석-분양가결정"/>
      <sheetName val="지중자재단가"/>
      <sheetName val="할丵〒"/>
      <sheetName val="설계명세_x0000_"/>
      <sheetName val="설계명세揄"/>
      <sheetName val="설계명세䡲"/>
      <sheetName val="설계명세_x0005_"/>
      <sheetName val="DATA 입᠒ᎍ"/>
      <sheetName val="부하집계"/>
      <sheetName val="영구峤"/>
      <sheetName val="단가_x0005__x0000_"/>
      <sheetName val="영구_x0005_"/>
      <sheetName val="영구射"/>
      <sheetName val="영구嶄"/>
      <sheetName val="자탐수량산출서"/>
      <sheetName val="C1ㅇ"/>
      <sheetName val="base"/>
      <sheetName val="STD"/>
      <sheetName val="공정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99 조정금액"/>
      <sheetName val="미드수량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4.설계예산내역서"/>
      <sheetName val="6.관급자재조서"/>
      <sheetName val="FO"/>
      <sheetName val="등록׃】"/>
      <sheetName val="등록_x0010__x0000_"/>
      <sheetName val="Summary Sheet"/>
      <sheetName val="노무비_근거"/>
      <sheetName val="8__안정검토"/>
      <sheetName val="철근량_검토"/>
      <sheetName val="기술자료_(연수)"/>
      <sheetName val="PROCESS"/>
      <sheetName val="±âÀÚÀç´ëºñÇ¥"/>
      <sheetName val="¿¬°áÀÓ½Ã"/>
      <sheetName val="°ü±Þ"/>
      <sheetName val="임시전기공사설계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치수표"/>
      <sheetName val="36+45-113-18+19+20I"/>
      <sheetName val="지입재료비"/>
      <sheetName val="적요"/>
      <sheetName val="세부狇譈"/>
      <sheetName val="조정_x0014__x0008_"/>
      <sheetName val="_x0000__x0008__x0000__x0008__x0000__x0006__x0000__x0004_"/>
      <sheetName val="7.PILE  (돌출)"/>
      <sheetName val="제품표준규격"/>
      <sheetName val="내역기준"/>
      <sheetName val="상반기손익차2총괄"/>
      <sheetName val="DRAIN DRUM PIT D-301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측구터파기공수량집계"/>
      <sheetName val="형틀공사"/>
      <sheetName val="자재단가_x0005_"/>
      <sheetName val="변경비_x0000__x0000_Ѡ"/>
      <sheetName val="INS-SHEET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사각맨퀀"/>
      <sheetName val="사각맨堀"/>
      <sheetName val="사각맨䈀"/>
      <sheetName val="사각맨ﻇ"/>
      <sheetName val="몰탈재븧܊"/>
      <sheetName val="견적의"/>
      <sheetName val="견적의烇彰"/>
      <sheetName val="등록_x0000__x0000_"/>
      <sheetName val="금액내렀቟"/>
      <sheetName val="금액내԰_x0000_"/>
      <sheetName val="조경내역"/>
      <sheetName val="8. 내진해석"/>
      <sheetName val="공비대䠚"/>
      <sheetName val="하도급선정의뢰서(습식공_x0000__x0000_"/>
      <sheetName val="B767"/>
      <sheetName val="일위대가표(무)"/>
      <sheetName val="일위대가산출기초"/>
      <sheetName val="수량산출내역1115"/>
      <sheetName val="아파트저᝾"/>
      <sheetName val="아파트㾅"/>
      <sheetName val="건0_x0000_蠀"/>
      <sheetName val="금0_x0000_䠀"/>
      <sheetName val="금蠣㡎耀"/>
      <sheetName val="강교(Sub)"/>
      <sheetName val="일반토공견적"/>
      <sheetName val="원형측구(B-type)"/>
      <sheetName val="수종별인자"/>
      <sheetName val="22단傠"/>
      <sheetName val="22단圬"/>
      <sheetName val="Sheet2 (2)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갑지(쐂饣/"/>
      <sheetName val="귀래 설계 공내역서"/>
      <sheetName val="종단계산"/>
      <sheetName val="N賃率_職"/>
      <sheetName val="가압장(토목)"/>
      <sheetName val="시운전연료비"/>
      <sheetName val="기타"/>
      <sheetName val="수정"/>
      <sheetName val="단위"/>
      <sheetName val="Tool"/>
      <sheetName val="옥내소화전계산서"/>
      <sheetName val="1._x0018_변︀ᇕ԰"/>
      <sheetName val="도급FORM"/>
      <sheetName val="국내"/>
      <sheetName val="참고자료등록"/>
      <sheetName val="하자보수보증자료"/>
      <sheetName val="ASP"/>
      <sheetName val="원가계산서 (2)"/>
      <sheetName val="Stem Footing"/>
      <sheetName val="설비공사"/>
      <sheetName val="교사기준면적(중)"/>
      <sheetName val="메뉴"/>
      <sheetName val="한화 둔산 내역서"/>
      <sheetName val="BID9697"/>
      <sheetName val="교대일반수량"/>
      <sheetName val="하남내역"/>
      <sheetName val="공사비예산서"/>
      <sheetName val="천방교접속"/>
      <sheetName val="관리비"/>
      <sheetName val="기계공사"/>
      <sheetName val="은평작업지시대장"/>
      <sheetName val="부대공사"/>
      <sheetName val="남양시작동010313100%"/>
      <sheetName val="98비정기소모"/>
      <sheetName val="4.2유효폭의 계산"/>
      <sheetName val="단가(1)"/>
      <sheetName val="인부노임"/>
      <sheetName val="노임조서"/>
      <sheetName val="총괄표(1)"/>
      <sheetName val="내역5"/>
      <sheetName val="LH3 동양시스템"/>
      <sheetName val="노무비(DB)"/>
      <sheetName val="FCU (2)"/>
      <sheetName val="장비분석"/>
      <sheetName val="날개벽(좌,우=60도-4개)"/>
      <sheetName val="공사비예비관리공감측설산출내역"/>
      <sheetName val="암거"/>
      <sheetName val="VA橂⼸_x0005_"/>
      <sheetName val="2F_회의실견적(5_14_일대)"/>
      <sheetName val="산출서집계"/>
      <sheetName val="대우단가(풍산)"/>
      <sheetName val="교통惨У԰_x0000_"/>
      <sheetName val="6.¾㉀ᩴ蛀"/>
      <sheetName val="9.2.3 각 실별 조도계산(3단계)"/>
      <sheetName val="ES조서출력하기"/>
      <sheetName val="in"/>
      <sheetName val="N0_x0000_"/>
      <sheetName val="일반동력(380V)"/>
      <sheetName val="5.단가대비표"/>
      <sheetName val="일반전기"/>
      <sheetName val="예정공정표"/>
      <sheetName val="횡배수관설치현황"/>
      <sheetName val="5정거장"/>
      <sheetName val="1-3길내기"/>
      <sheetName val="5.1단가조사"/>
      <sheetName val="배관내역"/>
      <sheetName val="Imp-Data"/>
      <sheetName val="전등수량산출"/>
      <sheetName val="내역서 (1차)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작성양식"/>
      <sheetName val="품-(주)코①"/>
      <sheetName val="설계내역일위"/>
      <sheetName val="을지로철거"/>
      <sheetName val="2009년설계(안)"/>
      <sheetName val="1. 가로등 설비 공사(산출)"/>
      <sheetName val="예가표"/>
      <sheetName val="단가조정표"/>
      <sheetName val="2002공임"/>
      <sheetName val="2002자재가격"/>
      <sheetName val="예산조서-총ԯ"/>
      <sheetName val="예산조서-총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견적대비(1차) (2)"/>
      <sheetName val="내역서적용수량집계표(가로)"/>
      <sheetName val="1._x0018_변԰_x0000__x0000_"/>
      <sheetName val="1._x0018_변ԯ_x0000_缀"/>
      <sheetName val="DEVI."/>
      <sheetName val="U.C."/>
      <sheetName val="1000 DB구축 부표"/>
      <sheetName val="농로수량집계"/>
      <sheetName val="증감대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산출근거#2-3"/>
      <sheetName val="W-현원가"/>
      <sheetName val="부대토목"/>
      <sheetName val="값"/>
      <sheetName val="96월별PL"/>
      <sheetName val="양식(직판용)"/>
      <sheetName val="설계수량"/>
      <sheetName val="집"/>
      <sheetName val="기성청구현황"/>
      <sheetName val="CRUDE RE-bar"/>
      <sheetName val="총괄BOQ"/>
      <sheetName val="변경ᛅ⾒_x0005_"/>
      <sheetName val="가로등산출서 (작업1)"/>
      <sheetName val="신호등"/>
      <sheetName val="미관등"/>
      <sheetName val="³ëÀ_x001f_"/>
      <sheetName val="수정계획3"/>
      <sheetName val="ࠀ᎚"/>
      <sheetName val="89평단_x0000_"/>
      <sheetName val="월별"/>
      <sheetName val="EQUIP LIST"/>
      <sheetName val="99노임기준"/>
      <sheetName val="48산출"/>
      <sheetName val="석재장조사"/>
      <sheetName val="견적접수"/>
      <sheetName val="견적내역서"/>
      <sheetName val="M5_S"/>
      <sheetName val="M6_S"/>
      <sheetName val="SRAM_CHIP"/>
      <sheetName val="SRAM_생산"/>
      <sheetName val="YLD"/>
      <sheetName val="선수금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unit_4"/>
      <sheetName val="3_내역서"/>
      <sheetName val="원가계산서_(총괄)"/>
      <sheetName val="원가계산서_(건축)"/>
      <sheetName val="임시급식_(2)"/>
      <sheetName val="Summary_Sheets"/>
      <sheetName val="전차선로_물량표"/>
      <sheetName val="º¹±¸·®»êÁ¤_¹×_Àü¿ëÈ¸¼±_»ç¿ë"/>
      <sheetName val="4¿ù_½ÇÀûÃßÁ¤(°ÇÃà+Åä¸ñ)"/>
      <sheetName val="4¿ù_½ÇÀûÃßÁ¤(°ÇÃà)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노원열병합__건축공사기성내역서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플랜트_설치"/>
      <sheetName val="1공구_건정토건_토공"/>
      <sheetName val="TRE_TABLE"/>
      <sheetName val="3련_BOX"/>
      <sheetName val="2000년_공정표"/>
      <sheetName val="화재_탐지_설비"/>
      <sheetName val="호봉_(2)"/>
      <sheetName val="2000,9월_일위"/>
      <sheetName val="CABLE_SIZE-3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토공(우물통,기타)_"/>
      <sheetName val="결재판"/>
      <sheetName val="기계경비(旉る_x0000__x0000_"/>
      <sheetName val="기계경비(贘_x0013_짘ࣅ"/>
      <sheetName val="청 구"/>
      <sheetName val="´_x0005__x0000_"/>
      <sheetName val="설계변경내역"/>
      <sheetName val="5"/>
      <sheetName val="ÀÏÀ§´ë헾】_x0005__x0000__x0000__x0000_"/>
      <sheetName val="기계경비(시"/>
      <sheetName val="o현장경비"/>
      <sheetName val="OPG_x0005__x0000__x0000_"/>
      <sheetName val="가도䠀"/>
      <sheetName val="가도ԯ"/>
      <sheetName val="가도저"/>
      <sheetName val="기초대가"/>
      <sheetName val="사업성분석"/>
      <sheetName val="22신설수량"/>
      <sheetName val="준설량산정표"/>
      <sheetName val="5.모델링"/>
      <sheetName val="PO-BOB"/>
      <sheetName val="간이연락"/>
      <sheetName val="RM목표&amp;실적"/>
      <sheetName val="경율산정.XLS"/>
      <sheetName val="예산조서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찍기"/>
      <sheetName val="중기사용료산출근거"/>
      <sheetName val="2006기계䈌ᅪ԰_x0000_缀"/>
      <sheetName val="960318-1"/>
      <sheetName val="공종별수량집계"/>
      <sheetName val="간접재료비산출표-27-30"/>
      <sheetName val="FUSE_MCB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5차설계"/>
      <sheetName val="DATA-1"/>
      <sheetName val="기둥"/>
      <sheetName val="저판(버림100)"/>
      <sheetName val="재료-CODE"/>
      <sheetName val="9.2단가산출서"/>
      <sheetName val="손료"/>
      <sheetName val="CAPVC"/>
      <sheetName val="DS-최종"/>
      <sheetName val="내역총괄표"/>
      <sheetName val="일위대가(동대문운동장별관)"/>
      <sheetName val="S鮲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자재집계 &amp; 총괄표"/>
      <sheetName val="기계경비(땭⽀_x0005__x0000_"/>
      <sheetName val="2공구瀨B"/>
      <sheetName val="제원.浨+닑⽟"/>
      <sheetName val="제원.닑⼣_x0005__x0000_"/>
      <sheetName val="2006기계䈌ᅪ԰"/>
      <sheetName val="OCM"/>
      <sheetName val="OHU"/>
      <sheetName val="b_balju_ch"/>
      <sheetName val="b_balju_chÈ"/>
      <sheetName val="b_balju_ch_x0005_"/>
      <sheetName val="b_balju_chÛ"/>
      <sheetName val="b_balju_ch("/>
      <sheetName val="자재단가리스트"/>
      <sheetName val="공사내역(총괄)"/>
      <sheetName val="대보~세기"/>
      <sheetName val="운반비산정"/>
      <sheetName val="기본DATԯ"/>
      <sheetName val="기본DAT頀"/>
      <sheetName val="울진항공등화 내역서"/>
      <sheetName val="일위藨-헾"/>
      <sheetName val="REDUCER"/>
      <sheetName val="WE'T"/>
      <sheetName val="Summar헾】_x0005__x0000__x0000__x0000__x0000_"/>
      <sheetName val="실︀ԯ"/>
      <sheetName val="슬래브"/>
      <sheetName val="직원자료"/>
      <sheetName val="업종분류"/>
      <sheetName val="장비분류"/>
      <sheetName val="새공통(96임금인상기준)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일위대가표 (䀀⅒"/>
      <sheetName val="ÀÏÀ§´ë°¡Ç¥(1@"/>
      <sheetName val="일위대가표 (ԯ_x0000_"/>
      <sheetName val="흄관기초"/>
      <sheetName val="부대공(집계)"/>
      <sheetName val="포장단면별단위수량"/>
      <sheetName val="ACUNIT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실ԯ"/>
      <sheetName val="bCord공정"/>
      <sheetName val="d수량"/>
      <sheetName val="e대가"/>
      <sheetName val="g단가"/>
      <sheetName val="h집계"/>
      <sheetName val="고창터널(고창방향䈀"/>
      <sheetName val="¹°·㑈"/>
      <sheetName val="database"/>
      <sheetName val="수량산출(비굴착)"/>
      <sheetName val="4-2.전기관급자재(수배전반)내역서"/>
      <sheetName val="내역 (2)"/>
      <sheetName val="건축2"/>
      <sheetName val="선우통상(을)"/>
      <sheetName val="견적서-골조공사"/>
      <sheetName val="귀래방향"/>
      <sheetName val="재료비내역서"/>
      <sheetName val="J__LOTUS_9605P_BB_C_BD_OUT_YE_2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계좌번호"/>
      <sheetName val="49-11g"/>
      <sheetName val="49-11H"/>
      <sheetName val="PI_x0000__x0000_"/>
      <sheetName val="Tenants"/>
      <sheetName val="D-RMIL"/>
      <sheetName val="허용전류-IEC"/>
      <sheetName val="전산소모"/>
      <sheetName val="확정실적"/>
      <sheetName val="수장"/>
      <sheetName val="주관사_x0000_"/>
      <sheetName val="주관사提"/>
      <sheetName val="주관사㧨"/>
      <sheetName val="주관사㌈"/>
      <sheetName val="파이프류"/>
      <sheetName val="점검내역서(data) (2)"/>
      <sheetName val="정보매체A동"/>
      <sheetName val="22전선(P)"/>
      <sheetName val="22전선(L)"/>
      <sheetName val="22전선(R)"/>
      <sheetName val="YES-T"/>
      <sheetName val="흄관수량"/>
      <sheetName val="일_x0007__x0006__x0003__x0004__x0007_"/>
      <sheetName val="_x0000__x0005__x0000__x0004__x0000__x0008__x0000__x0005__x0000__x0008_"/>
      <sheetName val="Tiburon"/>
      <sheetName val="배출수지B"/>
      <sheetName val="돈암사업"/>
      <sheetName val="단면A-A(TR)"/>
      <sheetName val="스포회원매출"/>
      <sheetName val="역T형교대栄⿇_x0000__x0000_庨_x0000_"/>
      <sheetName val="역T형교대栄⿇_x0000__x0000__x0000_"/>
      <sheetName val="역T형교대舨&quot;헾⾪_x0005__x0000_"/>
      <sheetName val="연砀⪜︀"/>
      <sheetName val="연ࠀᢝ䰀"/>
      <sheetName val="SUS"/>
      <sheetName val="도장"/>
      <sheetName val="FAB4생산"/>
      <sheetName val="도"/>
      <sheetName val="HVAC"/>
      <sheetName val="정보"/>
      <sheetName val="간이영수증"/>
      <sheetName val="09년실적"/>
      <sheetName val="중사"/>
      <sheetName val="##내역서##"/>
      <sheetName val="식재출력용"/>
      <sheetName val="유지관리"/>
      <sheetName val="S0"/>
      <sheetName val="내부수지예산"/>
      <sheetName val="1단계_견적내역서"/>
      <sheetName val="7.3.1 전력간선 굵기"/>
      <sheetName val="DAILY"/>
      <sheetName val="OCT"/>
      <sheetName val="ISOP"/>
      <sheetName val="MdBase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여주,이천(명세)"/>
      <sheetName val="J__LOTUS_9605P_BB_C_BD_OUT_YE_3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적용200Ȁ"/>
      <sheetName val="적용200̀"/>
      <sheetName val="적용200㴀"/>
      <sheetName val="설명서"/>
      <sheetName val="철거산출徸〒"/>
      <sheetName val="정문내역"/>
      <sheetName val="대운반(철재)"/>
      <sheetName val="시점교대"/>
      <sheetName val="2.내역서"/>
      <sheetName val="3.2주형지지보"/>
      <sheetName val="x주형보 설계(3차로)"/>
      <sheetName val="장비사양"/>
      <sheetName val="8공구 강재 수량"/>
      <sheetName val="가공사"/>
      <sheetName val="기본자료"/>
      <sheetName val="DWG-CAB-I"/>
      <sheetName val="잡비계산"/>
      <sheetName val="경사수로"/>
      <sheetName val="[YES.XLS]신표司/"/>
      <sheetName val="자재노임단가"/>
      <sheetName val="크레인5ton"/>
      <sheetName val="단가산출-2"/>
      <sheetName val="기초수량-1"/>
      <sheetName val="단가산출-1"/>
      <sheetName val="단가 (2)"/>
      <sheetName val="??????"/>
      <sheetName val="LKVL-CK-HT-GD1"/>
      <sheetName val="ꠀ"/>
      <sheetName val="주관⩿〚"/>
      <sheetName val="1þ"/>
      <sheetName val="1ð"/>
      <sheetName val="1¨"/>
      <sheetName val="1¸"/>
      <sheetName val="CABLE SIZE-1"/>
      <sheetName val="장비가동"/>
      <sheetName val="내역갑지"/>
      <sheetName val="EVALUATE물량산출서"/>
      <sheetName val="스라브"/>
      <sheetName val="49"/>
      <sheetName val="내역(설계,도급)정이준"/>
      <sheetName val="[YES.XLS]4/_x0000_䠀"/>
      <sheetName val="[YES.XLS]4쌇栅/"/>
      <sheetName val="현장유지관리비"/>
      <sheetName val="A-8 PD(도로중앙)"/>
      <sheetName val="¼ö¸ñ´헾⿨_x0005_"/>
      <sheetName val="기능공인적사항"/>
      <sheetName val="100만평"/>
      <sheetName val="평야부단가"/>
      <sheetName val="차도부수량집계표"/>
      <sheetName val="토목공종세부"/>
      <sheetName val="견적회신"/>
      <sheetName val="수출가격"/>
      <sheetName val="전통건설"/>
      <sheetName val="도급및 실행내역"/>
      <sheetName val="광양방향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판넬"/>
      <sheetName val="철골"/>
      <sheetName val="내역서(설비+소방)"/>
      <sheetName val="산출근거1"/>
      <sheetName val="세부내역서(소방)"/>
      <sheetName val="철거단가"/>
      <sheetName val="내부마감"/>
      <sheetName val="2공구자재집"/>
      <sheetName val="3-1.일위대가집계표(교통시설물1)"/>
      <sheetName val="남경"/>
      <sheetName val="3"/>
      <sheetName val="선금정산내역"/>
      <sheetName val="기중"/>
      <sheetName val="일위2"/>
      <sheetName val="BOX단위철근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_상부공통집계(총괄)"/>
      <sheetName val="일위대가표_(2)"/>
      <sheetName val="방음벽_기초_일반수량"/>
      <sheetName val="I_설계조건"/>
      <sheetName val="2007일위_"/>
      <sheetName val="토목일위_(83~)"/>
      <sheetName val="노무비_"/>
      <sheetName val="BASIC_(2)"/>
      <sheetName val="산출1-수변전"/>
      <sheetName val="산출1-전력"/>
      <sheetName val="산출6-TRAY"/>
      <sheetName val="산출7-본선1)"/>
      <sheetName val="산출7-본선2"/>
      <sheetName val="산출7-본선3"/>
      <sheetName val="방송(체육관)"/>
      <sheetName val="-몰탈콘크리트"/>
      <sheetName val="-배수구조물공토공"/>
      <sheetName val="횡배수관재료-"/>
      <sheetName val="계산서(직선부)"/>
      <sheetName val="콘크리트측구연장"/>
      <sheetName val="N쌃괅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15.공량산출근거서"/>
      <sheetName val="교각토공"/>
      <sheetName val="Á¶µµ°è»ê¼­ (µ_x0000__x0000_Ā_x0000_"/>
      <sheetName val="N۾_x0001_"/>
      <sheetName val="96_x0005__x0000_ø"/>
      <sheetName val="커튼월(pfg)"/>
      <sheetName val="토공대비"/>
      <sheetName val="직원투입계획"/>
      <sheetName val="N閞㋁"/>
      <sheetName val="운동장 (2)"/>
      <sheetName val="March"/>
      <sheetName val="삭제금지단가"/>
      <sheetName val="토목변경"/>
      <sheetName val="キ⩙"/>
      <sheetName val="---FAB#1업무일지---"/>
      <sheetName val="°ø±¸¼Õ·_x0000_"/>
      <sheetName val="차단기 BACK DATA"/>
      <sheetName val="³²¾ç½ÃÀÛµ¿ÀÚ105³ë65_x0000__x0000_Ԁ_x0000__x0000_贈_x0002__x0000__x0000__x0000_"/>
      <sheetName val="토공2"/>
      <sheetName val="접지뀀Ῥ"/>
      <sheetName val="계정과목"/>
      <sheetName val="패널"/>
      <sheetName val="CAL."/>
      <sheetName val="천마갑지"/>
      <sheetName val="적정심사"/>
      <sheetName val="ꢭ፺"/>
      <sheetName val="206 무장,정비 장비용량 산출"/>
      <sheetName val="노임 단가"/>
      <sheetName val="수량산출서 갑지"/>
      <sheetName val="손료기준-공사부구두문의"/>
      <sheetName val="cost9702"/>
      <sheetName val="PROJECT BRIEF(EX.NEW)"/>
      <sheetName val="검사조怀"/>
      <sheetName val="검사조ԯ"/>
      <sheetName val="검사조砀"/>
      <sheetName val="검사조⠀"/>
      <sheetName val="검사조瀀"/>
      <sheetName val="의왕실행"/>
      <sheetName val="현장식당(1)"/>
      <sheetName val="우석문틀"/>
      <sheetName val="D.B"/>
      <sheetName val="반중력식옹벽3.5"/>
      <sheetName val="(14)전기품셈정산"/>
      <sheetName val="(12)전기경비"/>
      <sheetName val="BID FORM"/>
      <sheetName val="Form of Bid"/>
      <sheetName val="BLR-S"/>
      <sheetName val="참고자료"/>
      <sheetName val="1호철근량"/>
      <sheetName val="산출서"/>
      <sheetName val="조정금액결과표 (차수별)"/>
      <sheetName val="4.고용보험"/>
      <sheetName val="ALINE"/>
      <sheetName val="1층"/>
      <sheetName val="수습"/>
      <sheetName val="견적2001(1분기)"/>
      <sheetName val="접지耀⧞"/>
      <sheetName val="접지_x0000__x0000_"/>
      <sheetName val="접지쀀ᗡ"/>
      <sheetName val="CA_x0000__x0000_"/>
      <sheetName val="VA_x0000__x0000__x0005_"/>
      <sheetName val="(4-2)열관류값-2"/>
      <sheetName val="산정기준"/>
      <sheetName val="Control Sheet"/>
      <sheetName val="b_gunmul"/>
      <sheetName val="b_balju (2)"/>
      <sheetName val="갑(계장)"/>
      <sheetName val="돈"/>
      <sheetName val="공비대䠛"/>
      <sheetName val="내역금액적용"/>
      <sheetName val="비목코드"/>
      <sheetName val="구체"/>
      <sheetName val="단가표(전산)"/>
      <sheetName val="2219-SPOOL BOM"/>
      <sheetName val="부대tu"/>
      <sheetName val="우수공,맨홀,집수정"/>
      <sheetName val="짉譥"/>
      <sheetName val="ᣉᎍ"/>
      <sheetName val="General_Data"/>
      <sheetName val="sum1_(2)"/>
      <sheetName val="Site_Expenses"/>
      <sheetName val="제원_설계조건"/>
      <sheetName val="일위대가_집계표"/>
      <sheetName val="단가표_"/>
      <sheetName val="공사비_내역_(가)"/>
      <sheetName val="5_정산서"/>
      <sheetName val="주식"/>
      <sheetName val="_x0005__x0006__x0008__x0003_"/>
      <sheetName val="_x0000_ _x0000__x0006__x0000__x0006_"/>
      <sheetName val="SANTOGO"/>
      <sheetName val="¹׃】_x0000_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BH-1 (2)"/>
      <sheetName val="자재단가壠"/>
      <sheetName val="자재단가厘"/>
      <sheetName val="영구청af헾"/>
      <sheetName val="영구청af薸"/>
      <sheetName val="실행내역 "/>
      <sheetName val="참조 (2)"/>
      <sheetName val="설계서을"/>
      <sheetName val="설계내역2"/>
      <sheetName val="내역(정지)"/>
      <sheetName val="2000_11¿ù¼³餀㢘ԯ缀"/>
      <sheetName val="인건비_"/>
      <sheetName val="단양_00_아파트-세부내역"/>
      <sheetName val="Vari_by_Vendor"/>
      <sheetName val="산#2-1_(2)"/>
      <sheetName val="현장관리비_"/>
      <sheetName val="입출재고현황_(2)"/>
      <sheetName val="Piping_Design_Data"/>
      <sheetName val="H_PILE수량"/>
      <sheetName val="중기조종사_단위단가"/>
      <sheetName val="제3장_기술업무"/>
      <sheetName val="A_견적"/>
      <sheetName val="공사별_가중치_산출근거(토목)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7_1유효폭"/>
      <sheetName val="1차배부(JB포함)"/>
      <sheetName val="계약원가"/>
      <sheetName val="01하반기노임"/>
      <sheetName val="Sheet1(X)"/>
      <sheetName val="인원조직표"/>
      <sheetName val="냉천부속동"/>
      <sheetName val="건축공정"/>
      <sheetName val="방진공정"/>
      <sheetName val="조경공정"/>
      <sheetName val="산출기초"/>
      <sheetName val="순환펌프"/>
      <sheetName val="저수조"/>
      <sheetName val="급,배기팬"/>
      <sheetName val="급탕순환펌프"/>
      <sheetName val="제안서"/>
      <sheetName val="행정표준(1)"/>
      <sheetName val="행정표준(2)"/>
      <sheetName val="제수午_x0013_ὐ"/>
      <sheetName val="1.3.1절점좌표"/>
      <sheetName val="1.1설계기준"/>
      <sheetName val="전체실적"/>
      <sheetName val="SAMPLE"/>
      <sheetName val="7.경제성결과"/>
      <sheetName val="inter"/>
      <sheetName val="기성내역(건축)"/>
      <sheetName val="산#3-1"/>
      <sheetName val="산#3-2"/>
      <sheetName val="배관BM(일반)"/>
      <sheetName val="산#3-2-2"/>
      <sheetName val="Á¤»ê¹°·®︀웕"/>
      <sheetName val="조도계산서1"/>
      <sheetName val="설계서(7)"/>
      <sheetName val="배수설비"/>
      <sheetName val="작업내역"/>
      <sheetName val="방지책개소별명세"/>
      <sheetName val="J형측구단위수량"/>
      <sheetName val="도시가스현황"/>
      <sheetName val="견적의뢰"/>
      <sheetName val="LG제품"/>
      <sheetName val="Priorities"/>
      <sheetName val="재1"/>
      <sheetName val="관로토공"/>
      <sheetName val="우수관"/>
      <sheetName val="지선량"/>
      <sheetName val="견적을지"/>
      <sheetName val="불변현금흐름표"/>
      <sheetName val="기타유틸리티설비"/>
      <sheetName val="집수정단"/>
      <sheetName val="주공 갑지"/>
      <sheetName val="22수"/>
      <sheetName val="22단"/>
      <sheetName val="49단"/>
      <sheetName val="기별"/>
      <sheetName val="옥외배관기본공량"/>
      <sheetName val="3-4호기 내역서"/>
      <sheetName val="인원계획-미화"/>
      <sheetName val="평형공사비"/>
      <sheetName val="토공검토G"/>
      <sheetName val="미지급금"/>
      <sheetName val="CABdata"/>
      <sheetName val="입찰결과(DATA_x0000_"/>
      <sheetName val="공종별집계표"/>
      <sheetName val="총 원가계산"/>
      <sheetName val="장비부하"/>
      <sheetName val="역간(덕_동)"/>
      <sheetName val="역간(의-덕)"/>
      <sheetName val="단가대비표(SYS)"/>
      <sheetName val="제조노임"/>
      <sheetName val="월말"/>
      <sheetName val="ISBL-CIV"/>
      <sheetName val="3_바닥판설계1"/>
      <sheetName val="Ampecity_Data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[YES.XLS][YES.XLS]신표司/"/>
      <sheetName val="[YES.XLS][YES.XLS][YES.XLS]신표司/"/>
      <sheetName val="철근집계표"/>
      <sheetName val="관정비교"/>
      <sheetName val="__"/>
      <sheetName val="깨기"/>
      <sheetName val="제일"/>
      <sheetName val="신호등일위대가"/>
      <sheetName val="JUCK֕_x0000_缀"/>
      <sheetName val="비용"/>
      <sheetName val="WO"/>
      <sheetName val="터널(토공)"/>
      <sheetName val="을 2"/>
      <sheetName val="을 1"/>
      <sheetName val="IPS0823"/>
      <sheetName val="공사비집_x0005_"/>
      <sheetName val="보온자재단가표"/>
      <sheetName val="집계표(건축전기)"/>
      <sheetName val="94"/>
      <sheetName val="안전시설"/>
      <sheetName val="20-25"/>
      <sheetName val="설치자재"/>
      <sheetName val="단중"/>
      <sheetName val="관급원내역"/>
      <sheetName val="적용단가"/>
      <sheetName val="예산M2"/>
      <sheetName val="2.수량산출"/>
      <sheetName val="증감내역서"/>
      <sheetName val="IBL-C"/>
      <sheetName val="변경_x0005__x0006__x0004__x0004_"/>
      <sheetName val="_x0000__x0002__x0000__x0007__x0000__x0004__x0000__x0007__x0000_"/>
      <sheetName val="8. _x0005__x0000__x0000_"/>
      <sheetName val="MEMBER"/>
      <sheetName val="공사별 가중치0_x0000_ꀀâ_x0000__x0000_鬀ӊ㰞"/>
      <sheetName val="말뚝설계"/>
      <sheetName val="입력자료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산업개발안내서"/>
      <sheetName val="2.노무비명欐_x0016_歜_x0016_丵⽃"/>
      <sheetName val="2.노무비명烨$橂⽲_x0005__x0000_"/>
      <sheetName val="계화배수(3대)"/>
      <sheetName val="당초수문"/>
      <sheetName val="일"/>
      <sheetName val="한일양산"/>
      <sheetName val="Manual Valve List"/>
      <sheetName val="청주-교대(A1)"/>
      <sheetName val="pile bearing capa &amp; arrenge"/>
      <sheetName val="BEQ내역"/>
      <sheetName val="일위대가(4층원격)"/>
      <sheetName val="PILE"/>
      <sheetName val="수목데이타"/>
      <sheetName val="단가순번"/>
      <sheetName val="관경별내역서"/>
      <sheetName val="신천3호용수로"/>
      <sheetName val="목록표"/>
      <sheetName val="전체공사"/>
      <sheetName val="5.전사투자계획종함안"/>
      <sheetName val="재료집계표"/>
      <sheetName val="폐토수익화_"/>
      <sheetName val="국산화"/>
      <sheetName val="ARS"/>
      <sheetName val="도로구조공사비"/>
      <sheetName val="도로토공공사비"/>
      <sheetName val="여수토공사비"/>
      <sheetName val="(포장)BOQ-실적공사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7.수량산출"/>
      <sheetName val="6.수량계산"/>
      <sheetName val="무시"/>
      <sheetName val="電磁弁LIST"/>
      <sheetName val="PLG"/>
      <sheetName val="외자배분"/>
      <sheetName val="외자내역"/>
      <sheetName val="주요재료비(원본)"/>
      <sheetName val="조작대(1연)"/>
      <sheetName val="단목"/>
      <sheetName val="토목수량"/>
      <sheetName val="AHU-1"/>
      <sheetName val="급탕설비"/>
      <sheetName val="화장실배기팬"/>
      <sheetName val="마산월령동골조물량변경"/>
      <sheetName val="자금청구서 19년 3월 -응암2구역 롯데.xlsm"/>
      <sheetName val="DATA(광속)"/>
      <sheetName val="2공종별예산조서"/>
      <sheetName val="측량요율"/>
      <sheetName val="도봉2지구"/>
      <sheetName val="유리"/>
      <sheetName val="익산"/>
      <sheetName val="Parts"/>
      <sheetName val="Menu A"/>
      <sheetName val="감시제어"/>
      <sheetName val="목차임시"/>
      <sheetName val="선로의 %임피던스 "/>
      <sheetName val="가격표"/>
      <sheetName val="건축외주"/>
      <sheetName val="시장성초안camera"/>
      <sheetName val="규격"/>
      <sheetName val="수종"/>
      <sheetName val="맨홀공 수량집계표"/>
      <sheetName val="점검_x0000__x0000_"/>
      <sheetName val="J直_x0000__x0000_"/>
      <sheetName val="B"/>
      <sheetName val="010101"/>
      <sheetName val="수주추정"/>
      <sheetName val="대전21토목내역서"/>
      <sheetName val="TNC(1안)"/>
      <sheetName val="Nª_x0000_"/>
      <sheetName val="N¬_x0000_"/>
      <sheetName val="시점부교대"/>
      <sheetName val="가설경비"/>
      <sheetName val="내역서(사업소)"/>
      <sheetName val="유역면적"/>
      <sheetName val="전신환매도洸"/>
      <sheetName val="전신환매도永"/>
      <sheetName val="전신환매도欸"/>
      <sheetName val="손익차9월2"/>
      <sheetName val="2004상반기"/>
      <sheetName val="조정율"/>
      <sheetName val="OVERALL CURVE"/>
      <sheetName val="Set"/>
      <sheetName val="간접비계산"/>
      <sheetName val="기성신청"/>
      <sheetName val="J__LOTUS_9605P_BB_C_BD_OUT_YE_4"/>
      <sheetName val="1공구 건정토건_xd803_ᑷᰀ"/>
      <sheetName val="수문_x0000__x0000_"/>
      <sheetName val="처리단락"/>
      <sheetName val="연령녱⿀"/>
      <sheetName val="부분별수량산출(조합기초)"/>
      <sheetName val="4.말뚝설계"/>
      <sheetName val="연령蠻埿"/>
      <sheetName val="수로단위수량"/>
      <sheetName val="전도품의"/>
      <sheetName val="비용적자료"/>
      <sheetName val="원가&amp;하도급원가"/>
      <sheetName val="배수통관(좌)"/>
      <sheetName val="1.1 본체"/>
      <sheetName val="토목 (2)"/>
      <sheetName val="인력터파기"/>
      <sheetName val="L형옹벽단위수량(35)"/>
      <sheetName val="L형옹벽단위수량(25)"/>
      <sheetName val="Chi tiet"/>
      <sheetName val="설계예산서(2_소천우회토목)"/>
      <sheetName val="N렀"/>
      <sheetName val="적용200_x0000_"/>
      <sheetName val="싱가폴(실지급+인상율)"/>
      <sheetName val="Paint,Fire-Proof,Insul(48)"/>
      <sheetName val="내역서_(2)1"/>
      <sheetName val="1_설계조건1"/>
      <sheetName val="전선_및_전선관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2000_11월설계내역1"/>
      <sheetName val="1_수인터널1"/>
      <sheetName val="단가_및_재료비1"/>
      <sheetName val="준검_내역서1"/>
      <sheetName val="수목데이타_1"/>
      <sheetName val="변압기_및_발전기_용량1"/>
      <sheetName val="-_INFORMATION_-1"/>
      <sheetName val="5호광장_(만점)1"/>
      <sheetName val="인천국제_(만점)_(2)1"/>
      <sheetName val="설_계1"/>
      <sheetName val="3BL공동구_수량1"/>
      <sheetName val="Sheet1_(2)1"/>
      <sheetName val="단면_(2)1"/>
      <sheetName val="외주대비_-석축1"/>
      <sheetName val="외주대비-구조물_(2)1"/>
      <sheetName val="견적표지_(3)1"/>
      <sheetName val="IMP_(REACTOR)1"/>
      <sheetName val="1_설계기준1"/>
      <sheetName val="3_공통공사대비1"/>
      <sheetName val="90_03실행_1"/>
      <sheetName val="96보완계획7_121"/>
      <sheetName val="6PILE__(돌출)1"/>
      <sheetName val="º¹±¸·®»êÁ¤_¹×_Àü¿ëÈ¸¼±_»ç¿ë1"/>
      <sheetName val="4¿ù_½ÇÀûÃßÁ¤(°ÇÃà+Åä¸ñ)1"/>
      <sheetName val="4¿ù_½ÇÀûÃßÁ¤(°ÇÃà)1"/>
      <sheetName val="원가계산서_(총괄)1"/>
      <sheetName val="원가계산서_(건축)1"/>
      <sheetName val="임시급식_(2)1"/>
      <sheetName val="unit_41"/>
      <sheetName val="Summary_Sheets1"/>
      <sheetName val="ITB_COST1"/>
      <sheetName val="2F_회의실견적(5_14_일대)1"/>
      <sheetName val="EQUIPMENT_-21"/>
      <sheetName val="빌딩_안내1"/>
      <sheetName val="전차선로_물량표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3련_BOX1"/>
      <sheetName val="노원열병합__건축공사기성내역서1"/>
      <sheetName val="화재_탐지_설비1"/>
      <sheetName val="2000_11¿ù¼³°è³»¿ª1"/>
      <sheetName val="Àü¼±_¹×_Àü¼±°ü1"/>
      <sheetName val="ÁØ°Ë_³»¿ª¼­1"/>
      <sheetName val="전동기"/>
      <sheetName val="평당자료"/>
      <sheetName val="설치 일위대가(4԰"/>
      <sheetName val="갑지(0"/>
      <sheetName val="갑지("/>
      <sheetName val="단ူ"/>
      <sheetName val="화재 탐지_x0005_"/>
      <sheetName val="123"/>
      <sheetName val="공사비내역 p1"/>
      <sheetName val="일위대가표(DEEP)"/>
      <sheetName val="광통신 견적내역서1"/>
      <sheetName val="단위ה_x0000_"/>
      <sheetName val="토공A1"/>
      <sheetName val="교량"/>
      <sheetName val="각사별공사비분개 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통계연보"/>
      <sheetName val="방송일위대가"/>
      <sheetName val="경비산출"/>
      <sheetName val="2.1 전선굵기"/>
      <sheetName val="품목현황"/>
      <sheetName val="준공내역서(을)"/>
      <sheetName val="산출(전기)"/>
      <sheetName val="결과"/>
      <sheetName val="공감비"/>
      <sheetName val="원안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쐃/"/>
      <sheetName val="갑지(쐎/"/>
      <sheetName val="1공구내역서(1)"/>
      <sheetName val="내역단가"/>
      <sheetName val="전차선로 물֮_x0000_"/>
      <sheetName val="J__LOTUS_9605P_BB_C_BD_OUT_YE_5"/>
      <sheetName val="J__LOTUS_9605P_BB_C_BD_OUT_YE_6"/>
      <sheetName val="J__LOTUS_9605P_BB_C_BD_OUT_YE_7"/>
      <sheetName val="J__LOTUS_9605P_BB_C_BD_OUT_YE_8"/>
      <sheetName val="J__LOTUS_9605P_BB_C_BD_OUT_YE_9"/>
      <sheetName val="2006기계경렀ﭒ䓬"/>
      <sheetName val="가격"/>
      <sheetName val="List Of Values"/>
      <sheetName val="Version Control"/>
      <sheetName val="가동비율"/>
      <sheetName val="3.상가"/>
      <sheetName val="mesc"/>
      <sheetName val="임시급식ֿ_x0000_缀_x0000_"/>
      <sheetName val="I.일위대가목차"/>
      <sheetName val="수리계산(2021)"/>
      <sheetName val="종료분석"/>
      <sheetName val="항목등록"/>
      <sheetName val="000"/>
      <sheetName val="100"/>
      <sheetName val="본사업"/>
      <sheetName val="4.  단락전류의 계산"/>
      <sheetName val="참조(X)"/>
      <sheetName val="유화"/>
      <sheetName val="PumpSpec"/>
      <sheetName val="직_x0005__x0000_"/>
      <sheetName val="[YES.XLS]/_x0000_"/>
      <sheetName val="sum"/>
      <sheetName val="F5"/>
      <sheetName val="#1환기구수량산출근거"/>
      <sheetName val="항목별내_xdee0_⪏"/>
      <sheetName val="항목별내賐⪏"/>
      <sheetName val="항목별내㳏"/>
      <sheetName val="항목별내"/>
      <sheetName val="99차량"/>
      <sheetName val="A공구"/>
      <sheetName val="환율CHANGE"/>
      <sheetName val="자재co"/>
      <sheetName val="횡 연장"/>
      <sheetName val="48일위(기존)"/>
      <sheetName val="신호등신출서 (작업1)"/>
      <sheetName val="육교등산출서(작업1)"/>
      <sheetName val="단위중기"/>
      <sheetName val="B1(반포1차)"/>
      <sheetName val="부안변전"/>
      <sheetName val="외"/>
      <sheetName val="일대-1"/>
      <sheetName val="중질쓰레기"/>
      <sheetName val="장비내역서"/>
      <sheetName val="주현(해보)"/>
      <sheetName val="철물"/>
      <sheetName val="시멘트 모래 수량산출"/>
      <sheetName val="Macro상수"/>
      <sheetName val="공사요율"/>
      <sheetName val="정부노임"/>
      <sheetName val="내역(2000년)"/>
      <sheetName val="INSTR"/>
      <sheetName val="총괄집계 "/>
      <sheetName val="기က_x0000_退"/>
      <sheetName val="Cover Sht"/>
      <sheetName val="자재운반단가일람표"/>
      <sheetName val="DATA_입력란"/>
      <sheetName val="1__설계조건_2_단면가정_3__하중계산"/>
      <sheetName val="토적"/>
      <sheetName val="재원표"/>
      <sheetName val="중기산출근거기초"/>
      <sheetName val="일위대가 1"/>
      <sheetName val="산거 1(인력투입)"/>
      <sheetName val="일위대가 2"/>
      <sheetName val="일위대가 3"/>
      <sheetName val="DAN"/>
      <sheetName val="산근1,2"/>
      <sheetName val="수량산출기초(케블등)"/>
      <sheetName val="Ⅱ1-0타"/>
      <sheetName val="물량 산출 통신 맨홀"/>
      <sheetName val="건축설비"/>
      <sheetName val="검토"/>
      <sheetName val="골조물량"/>
      <sheetName val="MATRLDATA"/>
      <sheetName val="견적집계표"/>
      <sheetName val="4.포장집계"/>
      <sheetName val="POOM_MOTO2"/>
      <sheetName val="공통"/>
      <sheetName val="96정변"/>
      <sheetName val="96정변輰"/>
      <sheetName val="96정변丰"/>
      <sheetName val="평가자13"/>
      <sheetName val="기본입력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ÃÑÁý°è-룓"/>
      <sheetName val="12월31丵"/>
      <sheetName val="심사계산"/>
      <sheetName val="심사물량"/>
      <sheetName val="설치 일위대가(4԰_x0000_缀_x0000__x0000"/>
      <sheetName val="³²¾ç½ÃÀÛµ¿ÀÚ105³ë65±_x0000__x00"/>
      <sheetName val="노원열병합  건축렀䡟ԯ_x0000_缀_x0000__x00"/>
      <sheetName val="노원열병합  건축︀ᇕ԰_x0000_缀_x0000__x00"/>
      <sheetName val="노원열병합  건축ﻕᇕ԰_x0000_缀_x0000__x00"/>
      <sheetName val="하도급선정의뢰_x0000__x0000_螨_x0000__x"/>
      <sheetName val="2000,_x0000__x0000_ᓐ_x0000__x00"/>
      <sheetName val="2000,_x0000__x0000_︸_x0000__x00"/>
      <sheetName val="2000,_x0000__x0000_Ẩ_x0000__x00"/>
      <sheetName val="방음벽 기초_x0005__x0000__x0000__x0"/>
      <sheetName val="[YES.XLS][YES.XLS][YES.XLS]4/_x"/>
      <sheetName val="철거 일위대가(2_x0000__x0000__x0005__"/>
      <sheetName val="_x0000__x0008__x0000__x0008__x0"/>
      <sheetName val="ÀÏÀ§´ë헾】_x0005__x0000__x0000__"/>
      <sheetName val="하도급선정의뢰_x0005__x0000__x0000__x"/>
      <sheetName val="하도급선정의뢰煘_x0013_橂⿜_x0005__x0000_"/>
      <sheetName val="하도급선정의뢰聸_x0013_헾⾧_x0005__x0000_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Summar헾】_x0005__x0000__x0000__"/>
      <sheetName val="일_x0007__x0006__x0003__x0004__x"/>
      <sheetName val="_x0000__x0005__x0000__x0004__x0"/>
      <sheetName val="Á¶µµ°è»ê¼­ (µ_x0000__x0000_Ā_x0"/>
      <sheetName val="³²¾ç½ÃÀÛµ¿ÀÚ105³ë65_x0000__x000"/>
      <sheetName val="_x0000_ _x0000__x0006__x0000__x"/>
      <sheetName val="_x0000__x0002__x0000__x0007__x0"/>
      <sheetName val="공사별 가중치0_x0000_ꀀâ_x0000__x0000_"/>
      <sheetName val="2.노무비명세서Ç_x0000__x0000__x0000"/>
      <sheetName val="2.노무비명세서Ç_x0000_렀_x0013__x0000_"/>
      <sheetName val="J:\LOTUS\9605P\BB_C-BD\OUT\YES."/>
      <sheetName val="J:/LOTUS/9605P/BB_C-BD/OUT/YES."/>
      <sheetName val="통신㑈4̆"/>
      <sheetName val="DB구축"/>
      <sheetName val="부대단위수량"/>
      <sheetName val="기성내역서(토목)"/>
      <sheetName val="보안등"/>
      <sheetName val="준공갑지"/>
      <sheetName val="국민연금표"/>
      <sheetName val="견적서갑지연속"/>
      <sheetName val="Data Vol"/>
      <sheetName val="일위대가집계표(사급)"/>
      <sheetName val="????"/>
      <sheetName val="단가LIST"/>
      <sheetName val="3.1조명전열 설비공사"/>
      <sheetName val="3.3정보통신 설비공사"/>
      <sheetName val="3.4소방 설비공사"/>
      <sheetName val="입상내역"/>
      <sheetName val="부하리스트"/>
      <sheetName val="1.8 Cable(설명)-IEC"/>
      <sheetName val="1.8.2 전력간선 굵기"/>
      <sheetName val="Summar"/>
      <sheetName val="Summar䡲ぞ_x0000_"/>
      <sheetName val="약ྀ︁"/>
      <sheetName val="일위대가집계표"/>
      <sheetName val="용역단가"/>
      <sheetName val="DG7"/>
      <sheetName val="일단의 주택지"/>
      <sheetName val="감액䠀㑙"/>
      <sheetName val="감액ԯ_x0000_缀"/>
      <sheetName val="감액⡓㰀"/>
      <sheetName val="감액︀ᷕԯ"/>
      <sheetName val="하수실행"/>
      <sheetName val="공종별자재"/>
      <sheetName val="하도급선정의뢰佘/ߍ恽⿹_x0000_"/>
      <sheetName val="갑지(가로ﻁ"/>
      <sheetName val="실행ࠏE"/>
      <sheetName val="실행ဏ_x0000_"/>
      <sheetName val="VXXXXXX"/>
      <sheetName val="일위(수원)"/>
      <sheetName val="8.수량산출 (2)"/>
      <sheetName val="일위대가표 (⠋ᡏ"/>
      <sheetName val="의჉_x0000_쀀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옥외외등집계표"/>
      <sheetName val="의왕㣀㚰"/>
      <sheetName val="감액ቀ԰"/>
      <sheetName val="버스운䃸〒_x0005_"/>
      <sheetName val="감액⚁︀"/>
      <sheetName val="결과㉘"/>
      <sheetName val="결과Թ_x0000_"/>
      <sheetName val="洊⍩"/>
      <sheetName val="_xd808_⢉"/>
      <sheetName val="砈ẋ"/>
      <sheetName val="하중재하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목창호"/>
      <sheetName val="포장공총괄수량집계표"/>
      <sheetName val="TOTAL_BOQ"/>
      <sheetName val="5.2코핑"/>
      <sheetName val="8.일위대가표(1)"/>
      <sheetName val="8.일위대가표(2)"/>
      <sheetName val="7.청제공기계기구조서"/>
      <sheetName val="103동"/>
      <sheetName val="횡분배정리(DB)"/>
      <sheetName val="방음벽기초-수량"/>
      <sheetName val=" 갑지"/>
      <sheetName val="¿¹Á¤(3က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검색"/>
      <sheetName val="옹벽수량집계표"/>
      <sheetName val="가시설공(광장부)"/>
      <sheetName val="ÀÏÀ§´ë°¡Ç¥(_x0005__x0000_"/>
      <sheetName val="직급별"/>
      <sheetName val="S1099기장선행WOP"/>
      <sheetName val="NOTE ALL"/>
      <sheetName val="3.2.1 마루높이결정"/>
      <sheetName val="개요입력"/>
      <sheetName val="수량기준"/>
      <sheetName val="단가기준"/>
      <sheetName val="Macro(조도)"/>
      <sheetName val="설비사고 "/>
      <sheetName val="실링"/>
      <sheetName val="14년 개대체 부서별 예산"/>
      <sheetName val="y자관"/>
      <sheetName val="하도계약반영"/>
      <sheetName val="◀암거수리계산조서"/>
      <sheetName val="[YES.XLS][YES.XLS]A__9701A_OU_4"/>
      <sheetName val="[YES.XLS][YES.XLS]A__9701A_OU_3"/>
      <sheetName val="[YES.XLS][YES.XLS]A__9701A_OU_2"/>
      <sheetName val="[YES.XLS][YES.XLS]A__9701A_OU_5"/>
      <sheetName val="가정급수관"/>
      <sheetName val="인_x0000_Ԁ"/>
      <sheetName val=" 내역"/>
      <sheetName val="재료_x0000__x0000_Ԁ"/>
      <sheetName val="인계"/>
      <sheetName val="B×a"/>
      <sheetName val="Á¤»ê¼¼ºÎ¹°·®1Â÷º헾⾌_x0005__x0000_"/>
      <sheetName val="9G࠯_x0015__x0000__x0000_"/>
      <sheetName val="몰탈쐀/_x0000_"/>
      <sheetName val="No.2LAB Unit"/>
      <sheetName val="업무처리전"/>
      <sheetName val="9-1차_x0005__x0000_"/>
      <sheetName val="Requirement(Work Crew)"/>
      <sheetName val="1SPAè"/>
      <sheetName val="버스운행안姠"/>
      <sheetName val="버스운행안夸"/>
      <sheetName val="버스운행안哈"/>
      <sheetName val="버스운행안_x0005_"/>
      <sheetName val="계장 품셈표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5지구단위"/>
      <sheetName val="산출조서"/>
      <sheetName val="[YES.XLS][YES.XLS][YES.XLS]/_x0000_"/>
      <sheetName val="[YES.XLS][YES.XLS]/_x0000_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1.htm"/>
      <sheetName val="PANEL가격"/>
      <sheetName val="토목품셈"/>
      <sheetName val="4-7.중앙전기실(노임단가)"/>
      <sheetName val="3회기_x0005_"/>
      <sheetName val="의׉_x0000_缀"/>
      <sheetName val="CHIP_O"/>
      <sheetName val="FAB_O"/>
      <sheetName val="PKG_I"/>
      <sheetName val="FT_금액"/>
      <sheetName val="YIELD"/>
      <sheetName val="포장자재집계표"/>
      <sheetName val="원가입력"/>
      <sheetName val="토건"/>
      <sheetName val="적용대가"/>
      <sheetName val="금리ﺙᇕ"/>
      <sheetName val="제2~7호표"/>
      <sheetName val="공사현황"/>
      <sheetName val="수량집계표(배관배선)"/>
      <sheetName val="중기(목록)"/>
      <sheetName val=" 유지관리시스템 구축_중앙처리구역 내역서(ver2.0)."/>
      <sheetName val="¹è¼_x0000__x0000_Ā_x0000__x0005_"/>
      <sheetName val="하수급견적대韨"/>
      <sheetName val="dike도수로"/>
      <sheetName val="1차증가원가怀፵"/>
      <sheetName val="수문印_x001d_"/>
      <sheetName val="수문印"/>
      <sheetName val="수문壸ď"/>
      <sheetName val="2000.11¿ù¼³倃㒹送ᑉ倓ᑒ"/>
      <sheetName val="철근단면적"/>
      <sheetName val="PI_x0005_"/>
      <sheetName val="내역서(을지)_2-1공구"/>
      <sheetName val="노무단가"/>
      <sheetName val="Summar헾】_x0005_"/>
      <sheetName val="종합기︀"/>
      <sheetName val="식재일위"/>
      <sheetName val="시멘트,모래"/>
      <sheetName val="Key Data_Y13"/>
      <sheetName val="하도급선정의뢰桑〒_x0005__x0000__x0000__x0000_"/>
      <sheetName val="내역서(건축)"/>
      <sheetName val="N淓Ⲧ"/>
      <sheetName val="Nⷓ剆"/>
      <sheetName val="Nﺚ郕"/>
      <sheetName val="N렷"/>
      <sheetName val="대목"/>
      <sheetName val="내역_ver1.0"/>
      <sheetName val="코드관리"/>
      <sheetName val="포장공사"/>
      <sheetName val="현장일반사항"/>
      <sheetName val="용집"/>
      <sheetName val="일반수량산출"/>
      <sheetName val="검사조堀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단9_x0000_"/>
      <sheetName val="반응조"/>
      <sheetName val="운반"/>
      <sheetName val="[YES.XLS][YES.XLS][YES.XLS]_Y_2"/>
      <sheetName val="[YES.XLS][YES.XLS][YES.XLS]_Y_3"/>
      <sheetName val="J__LOTUS_9605P_BB_C_BD_OUT_Y_10"/>
      <sheetName val="N᠀旸"/>
      <sheetName val="전기2က_x0000_"/>
      <sheetName val="토공_total"/>
      <sheetName val="BOX_본체"/>
      <sheetName val="소포내역_(2)"/>
      <sheetName val="고_xd8d0_⽾ᰁ"/>
      <sheetName val="골재및자재집계표"/>
      <sheetName val="특2호하천산근"/>
      <sheetName val="특2호부관하천산근"/>
      <sheetName val="금액결醐"/>
      <sheetName val="J__LOTUS_9605P_BB_C_BD_OUT_Y_11"/>
      <sheetName val="J__LOTUS_9605P_BB_C_BD_OUT_Y_12"/>
      <sheetName val="동원(_x0005__x0000_"/>
      <sheetName val="2회내역"/>
      <sheetName val="PI壆の"/>
      <sheetName val="단柖Ń"/>
      <sheetName val="기계단가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대목차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5.개인보호구지급"/>
      <sheetName val="YES_XLS"/>
      <sheetName val="1공구_건정토건_토공1"/>
      <sheetName val="TRE_TABLE1"/>
      <sheetName val="2000,9월_일위1"/>
      <sheetName val="CABLE_SIZE-31"/>
      <sheetName val="¼ö¸ñµ¥ÀÌÅ¸_1"/>
      <sheetName val="º¯¾Ð±â_¹×_¹ßÀü±â_¿ë·®1"/>
      <sheetName val="1_¼öÀÎÅÍ³Î1"/>
      <sheetName val="설산1_나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관접합_x0005__x0000_"/>
      <sheetName val="3.일위대가"/>
      <sheetName val="12_x0000__x0000__x0005__x0000_"/>
      <sheetName val="금액내역㠀"/>
      <sheetName val="계약ITEM"/>
      <sheetName val="조직"/>
      <sheetName val="D_x0000_䟫Ɛ"/>
      <sheetName val="5.À_xdcc0_脹¿"/>
      <sheetName val="5.À_x0000__x0000__x0005_"/>
      <sheetName val="5.À贠脹¿"/>
      <sheetName val="관로공정"/>
      <sheetName val="가설공사비"/>
      <sheetName val="PI植ď"/>
      <sheetName val="노원열병합  건축렀䡟ԯ"/>
      <sheetName val="노원열병합  건축︀ᇕ԰"/>
      <sheetName val="노원열병합  건축ﻕᇕ԰"/>
      <sheetName val="노원열병합  건축렀こ렀䡟ԯ"/>
      <sheetName val="»êÃ렀䡟ԯ"/>
      <sheetName val="»êÃ︀ᇕ԰"/>
      <sheetName val="4/"/>
      <sheetName val="4က"/>
      <sheetName val="현장설က"/>
      <sheetName val="2000.11¿ù¼³餀㢘ԯ"/>
      <sheetName val="신공항A-9헾】_x0005_"/>
      <sheetName val="2000,_x0010_"/>
      <sheetName val="2000,"/>
      <sheetName val="2000,徸⽝_x0005_"/>
      <sheetName val="입출재고현⩿〚_x0005_"/>
      <sheetName val="방음벽 기초_x0005_"/>
      <sheetName val="관리"/>
      <sheetName val="관리Ç"/>
      <sheetName val="설치 일위대가(46~԰"/>
      <sheetName val="9-1԰"/>
      <sheetName val="기기점검대상"/>
      <sheetName val="N_x000d__x0000_"/>
      <sheetName val="N՞_x0000_"/>
      <sheetName val="차단용량계산서"/>
      <sheetName val="out_prog"/>
      <sheetName val="선적schedule (2)"/>
      <sheetName val="계산서(곡선부)"/>
      <sheetName val="1~6 설계조건...."/>
      <sheetName val="대비표(토공1안)"/>
      <sheetName val="C4-CheckList"/>
      <sheetName val="A CONDITIONS"/>
      <sheetName val="배관"/>
      <sheetName val="TEST1"/>
      <sheetName val="00년"/>
      <sheetName val="공사손익"/>
      <sheetName val="단위량"/>
      <sheetName val="재료집계표2"/>
      <sheetName val="토적집계표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부하퀀䅰ᰀ䅱"/>
      <sheetName val="공정집계_국별"/>
      <sheetName val="시멘트,모래,자갈 및 골재산출표1"/>
      <sheetName val="교각별철근수_x0000__x0000_釸_x0000_"/>
      <sheetName val="적0_x0000_ꠀ"/>
      <sheetName val="말뚝물薘"/>
      <sheetName val="단_x0000__x0000_蠀"/>
      <sheetName val="노무산_x0000__x0000_"/>
      <sheetName val="RH-BEAM"/>
      <sheetName val="코드일람표"/>
      <sheetName val="당초토량산출서"/>
      <sheetName val="공문(신)"/>
      <sheetName val="품목단가"/>
      <sheetName val="°ø»ç¿ø°¡°èÊŬ䄘᳖"/>
      <sheetName val="이관문서목록표"/>
      <sheetName val="구천"/>
      <sheetName val="Code-&gt;No"/>
      <sheetName val="sc0314 Index"/>
      <sheetName val="비䕝疄"/>
      <sheetName val="설치 일위대가(46~_x0000__x0000_Ԁ_x0000_"/>
      <sheetName val="RESOURCE"/>
      <sheetName val="기본1"/>
      <sheetName val="수정일위대가"/>
      <sheetName val="분양가"/>
      <sheetName val="교각(P1)수량"/>
      <sheetName val="pc-tie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가은우회도로"/>
      <sheetName val="신당동집계표"/>
      <sheetName val="기자재수량"/>
      <sheetName val="8.기타유틸리티설비"/>
      <sheetName val="½Å±ÔÇ_x0000__x0000_Ā"/>
      <sheetName val="재료값"/>
      <sheetName val="SLAB&quot;1_x0000_"/>
      <sheetName val="구분"/>
      <sheetName val="1.산출근거"/>
      <sheetName val="보차도경계석수량"/>
      <sheetName val="우수맨홀토공단위수량"/>
      <sheetName val="방류관거토적표"/>
      <sheetName val="1.2.1 마루높이결정"/>
      <sheetName val="Quantity"/>
      <sheetName val="LV data"/>
      <sheetName val="PROJECT"/>
      <sheetName val="1 OF 9"/>
      <sheetName val="h-013211-2"/>
      <sheetName val="판매46"/>
      <sheetName val="특수조명기구 단가조사서"/>
      <sheetName val="data_dci"/>
      <sheetName val="data_mci"/>
      <sheetName val="behind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_노무비명세서(수직보丵⿰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금액_x0000__x0000_鱀"/>
      <sheetName val="금액׃⼷_x0000_"/>
      <sheetName val="member design"/>
      <sheetName val="soil bearing check"/>
      <sheetName val="말고개터널조명전압강⣓"/>
      <sheetName val="통신원가"/>
      <sheetName val="도담구내 개소별 명세"/>
      <sheetName val="06_BATCH "/>
      <sheetName val="b_sul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8. 안吐呜"/>
      <sheetName val="빙100장비사양"/>
      <sheetName val="rate"/>
      <sheetName val="실행내역(현대)"/>
      <sheetName val="2-1. 대비"/>
      <sheetName val="변경비㧨-娐"/>
      <sheetName val="bm(CIcable)"/>
      <sheetName val="분전반"/>
      <sheetName val="Result"/>
      <sheetName val="조명_x0000__x0000_"/>
      <sheetName val="제출"/>
      <sheetName val="TCDB"/>
      <sheetName val="교량data"/>
      <sheetName val="파일구성"/>
      <sheetName val="I.설계헾】"/>
      <sheetName val="전선관"/>
      <sheetName val="BOX1"/>
      <sheetName val="수안보-纈!헾『"/>
      <sheetName val="수안보-丵〒_x0005__x0000_"/>
      <sheetName val="수안보-橂】_x0005__x0000_"/>
      <sheetName val="조명시헾"/>
      <sheetName val="5.정산ﵠ"/>
      <sheetName val="수자재단위당"/>
      <sheetName val="공예을"/>
      <sheetName val="부재치수입력"/>
      <sheetName val="Key assumption"/>
      <sheetName val="방음벽기초"/>
      <sheetName val="LCS-SEAT"/>
      <sheetName val="장비단가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도급,하도급 예정금액"/>
      <sheetName val="이음개소"/>
      <sheetName val="제수_x0000__x0000__x0005_"/>
      <sheetName val="[YES.XLS][YES.XLS]A__9701A_OU_7"/>
      <sheetName val="[YES.XLS][YES.XLS]A__9701A_OU_6"/>
      <sheetName val="항목별사⣓䒢뀠"/>
      <sheetName val="수로교_xdc00_᎚␀᎛"/>
      <sheetName val="단가목԰"/>
      <sheetName val="단가목_xdc00_"/>
      <sheetName val="원영국도내역"/>
      <sheetName val="포Ԁ_x0000_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건설산출"/>
      <sheetName val="Reference"/>
      <sheetName val="대창(함평쑥兣0_x0000_"/>
      <sheetName val="철거산_x0000__x0000_Ԁ"/>
      <sheetName val="철거산䈀㡪ԯ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MORTAR생산및타설(1;3)"/>
      <sheetName val="목공(안채)"/>
      <sheetName val="R.C RAHMEN 해석"/>
      <sheetName val="본체 설 계"/>
      <sheetName val="실행단가철(ems코드적용)"/>
      <sheetName val="관䈀"/>
      <sheetName val="신청서"/>
      <sheetName val="t-h HA THE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설계명세서 (장비)"/>
      <sheetName val="목동1절주_bh01"/>
      <sheetName val="표  지"/>
      <sheetName val="설비2차"/>
      <sheetName val="아파ᵷħ⪄"/>
      <sheetName val="정보(MCC)"/>
      <sheetName val="ÃÑÁý°ø_x0000_Ԁ"/>
      <sheetName val="PIPE내역(FCN)"/>
      <sheetName val="STEAM"/>
      <sheetName val="AIR"/>
      <sheetName val="항목별사㦬⊄㰀"/>
      <sheetName val="정류기"/>
      <sheetName val="공사설명서"/>
      <sheetName val="공사계획서"/>
      <sheetName val="제-_x0005__x0000_"/>
      <sheetName val="재료집_x0000_"/>
      <sheetName val="8. 안_x0010_"/>
      <sheetName val="2공구하도䴃ᝎ䀁踢"/>
      <sheetName val="2공구하도԰_x0000__x0000__x0000_"/>
      <sheetName val="2공구하도_x0000__x0000_砀㞃"/>
      <sheetName val="2공구하도Ⰰ뱆_x0001_冧"/>
      <sheetName val="exec"/>
      <sheetName val="울산자동제어"/>
      <sheetName val="사업분석"/>
      <sheetName val="물량산출근거 수정 최종검토"/>
      <sheetName val="배수관공"/>
      <sheetName val="호남2"/>
      <sheetName val="사각맨䠓"/>
      <sheetName val="강재 수량"/>
      <sheetName val="6-4.1일위대가목록"/>
      <sheetName val="[YES.XLS][YES.XLS]A__9701A_OU_8"/>
      <sheetName val="Equipment"/>
      <sheetName val="6.OUTPUT"/>
      <sheetName val="CWP"/>
      <sheetName val="소방일위 "/>
      <sheetName val="물량산출"/>
      <sheetName val="F_D SEC. PROP"/>
      <sheetName val="¿ø°¡"/>
      <sheetName val="콘크리트타설집계표"/>
      <sheetName val="우수맨홀ﻤԯ_x0000_缀_x0000_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구조물철거집계 "/>
      <sheetName val="간접총괄"/>
      <sheetName val="[YES.XLS][YES.XLS]A__9701A_OU_9"/>
      <sheetName val="가락화장을지"/>
      <sheetName val="STAND20"/>
      <sheetName val="M-103,6"/>
      <sheetName val="M-104"/>
      <sheetName val="Toilet 1F01"/>
      <sheetName val="Toilet 1F03"/>
      <sheetName val="Du toan"/>
      <sheetName val="Keothep"/>
      <sheetName val="Re-bar"/>
      <sheetName val="기계내역서"/>
      <sheetName val="집수정수량총집계"/>
      <sheetName val="배수장토목공사비"/>
      <sheetName val="검Ⴥ_x0000_"/>
      <sheetName val="검Å_x0000_"/>
      <sheetName val="검쏅_xda05_"/>
      <sheetName val="master"/>
      <sheetName val="fs"/>
      <sheetName val="2.단면가정 "/>
      <sheetName val="출력표"/>
      <sheetName val="우성교간선"/>
      <sheetName val="일위대가-2"/>
      <sheetName val="Total Summary"/>
      <sheetName val="REACTION芨.헾⿁_x0005_"/>
      <sheetName val="³²¾ç½ÃÀÛµ¿ÀÚ105³ë65±"/>
      <sheetName val="VA"/>
      <sheetName val="48전력선_x0002_"/>
      <sheetName val="°¡·Îµî⸀朋ԯ"/>
      <sheetName val="´_x0005_"/>
      <sheetName val="ÀÏÀ§´ë헾】_x0005_"/>
      <sheetName val="펌프장수량䈀嵪ԯ"/>
      <sheetName val="펌프장수량㔀቎԰"/>
      <sheetName val="펌프장수량ԯ"/>
      <sheetName val="96_x0005_"/>
      <sheetName val="하수처리장"/>
      <sheetName val="성단물량"/>
      <sheetName val="AP1"/>
      <sheetName val="근로자자료입력"/>
      <sheetName val="단가비교표 _계측제어_"/>
      <sheetName val="기계경비시간당⢬㊀氀㊀"/>
      <sheetName val="기계경비시간당킬㑘ᰀ㑙"/>
      <sheetName val="자재집계표"/>
      <sheetName val="항목별내賐涙"/>
      <sheetName val="동별집계표(인도대비)"/>
      <sheetName val="전산.평가대상자용"/>
      <sheetName val="배점표"/>
      <sheetName val="물량표S"/>
      <sheetName val="수배전반"/>
      <sheetName val="공사֨_x0000_缀"/>
      <sheetName val="산출기준"/>
      <sheetName val="ÁÖÇ_x0005_"/>
      <sheetName val="검수고1-1층"/>
      <sheetName val="토목내역 (2)"/>
      <sheetName val="3지구단위"/>
      <sheetName val="잡비"/>
      <sheetName val="배수공 내역서 적용수량"/>
      <sheetName val="Àåºñ´Ü°¡»êÃ8"/>
      <sheetName val="Àåºñ´Ü°¡»êÃ_x0005_"/>
      <sheetName val="EXPAN-1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신설개소별 총집계표(동해-배전)"/>
      <sheetName val="안평역사 총집계"/>
      <sheetName val="48신설일위대가"/>
      <sheetName val="철거일위대가"/>
      <sheetName val="수량집계 (2)"/>
      <sheetName val="일별 투입 현황(형틀,철근)"/>
      <sheetName val="직접경비호표"/>
      <sheetName val="48신설단가"/>
      <sheetName val="Steam-Sys"/>
      <sheetName val="TOTAL인원"/>
      <sheetName val="INTRO.(X)"/>
      <sheetName val="crude.SLAB RE-bar"/>
      <sheetName val="¹°·_x0000_"/>
      <sheetName val="외주비"/>
      <sheetName val="¿¹Á¤(3_x0000_"/>
      <sheetName val="¿¹Á¤(3洀"/>
      <sheetName val="단가최종"/>
      <sheetName val="BI_x0000__x0000_Ԁ_x0000_"/>
      <sheetName val="BI_x0000_Ԁ_x0000_"/>
      <sheetName val="장비계산"/>
      <sheetName val="LOADS"/>
      <sheetName val="계측기"/>
      <sheetName val="97"/>
      <sheetName val="L1"/>
      <sheetName val="경영혁신본부"/>
      <sheetName val="철집"/>
      <sheetName val="변경비懸_x0013_颙"/>
      <sheetName val="변경비颙〒_x0005_"/>
      <sheetName val="일위집԰_x0000_"/>
      <sheetName val="변경비窨_x0013_竬"/>
      <sheetName val="시공계ⱂ"/>
      <sheetName val="기별수량산출서"/>
      <sheetName val="제-벰ŕ"/>
      <sheetName val="제-ᩈۈ"/>
      <sheetName val="제-䰈ࣿ"/>
      <sheetName val="제-稐ࣞ"/>
      <sheetName val="Identity"/>
      <sheetName val="Price Level"/>
      <sheetName val="Location"/>
      <sheetName val="Comment"/>
      <sheetName val="Physical"/>
      <sheetName val="지급보증금74"/>
      <sheetName val="1.관로"/>
      <sheetName val="직접경비"/>
      <sheetName val="예산조서-신_x0000__x0000__x0005_"/>
      <sheetName val="YM-IL1"/>
      <sheetName val="wtdb"/>
      <sheetName val="동결보온"/>
      <sheetName val="기계경비시ᛅ⾆_x0005__x0000__x0000_"/>
      <sheetName val="전등설비"/>
      <sheetName val="EQUI_x0000__x0000__x0005_"/>
      <sheetName val="설계서(본관)"/>
      <sheetName val="DATA (2)"/>
      <sheetName val="변경비"/>
      <sheetName val="건0"/>
      <sheetName val="금0"/>
      <sheetName val="[YES.XLS][YES.XLS][YES.XLS]4/"/>
      <sheetName val="상수도토공_x0005_"/>
      <sheetName val="역T형교대栄⿇"/>
      <sheetName val="[YES.XLS][YES.XLS]4/"/>
      <sheetName val="[YES.XLS]4/"/>
      <sheetName val="기က"/>
      <sheetName val="2.노무비명세서頀塔攀๦0"/>
      <sheetName val="2.노무비명세서Ç"/>
      <sheetName val="8. 안"/>
      <sheetName val="JUCK֕"/>
      <sheetName val="변경비_x0005_"/>
      <sheetName val="하도급선정의뢰_x0005_"/>
      <sheetName val="하도급선정의뢰颙〒_x0005_"/>
      <sheetName val="하도급선정의뢰"/>
      <sheetName val="하도급선정의뢰_x0010_"/>
      <sheetName val="단가_x0005_"/>
      <sheetName val="임시급식ֿ"/>
      <sheetName val="8. _x0005_"/>
      <sheetName val="2.노무비명세서(수직보_x0005_"/>
      <sheetName val="³²¾ç½ÃÀÛµ¿ÀÚ105³ë65"/>
      <sheetName val="전기2က"/>
      <sheetName val="조도계산"/>
      <sheetName val="남평내역"/>
      <sheetName val="몰탈콘크리트"/>
      <sheetName val="철근집계"/>
      <sheetName val="견적을"/>
      <sheetName val="상시"/>
      <sheetName val="BQ List"/>
      <sheetName val="동원인钘C떰"/>
      <sheetName val="공제내역"/>
      <sheetName val="Á¤»ê¹°·®Å_x0000_"/>
      <sheetName val="[YES.XLS][YES.XLS]A__9701A_O_15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[YES.XLS][YES.XLS]A__9701A_O_11"/>
      <sheetName val="[YES.XLS][YES.XLS]A__9701A_O_10"/>
      <sheetName val="[YES.XLS][YES.XLS]A__9701A_O_12"/>
      <sheetName val="[YES.XLS][YES.XLS]A__9701A_O_13"/>
      <sheetName val="[YES.XLS][YES.XLS]A__9701A_O_14"/>
      <sheetName val="[YES.XLS][YES.XLS]A__9701A_O_22"/>
      <sheetName val="[YES.XLS][YES.XLS]A__9701A_O_20"/>
      <sheetName val="[YES.XLS][YES.XLS]A__9701A_O_16"/>
      <sheetName val="[YES.XLS][YES.XLS]A__9701A_O_17"/>
      <sheetName val="[YES.XLS][YES.XLS]A__9701A_O_18"/>
      <sheetName val="[YES.XLS][YES.XLS]A__9701A_O_19"/>
      <sheetName val="[YES.XLS][YES.XLS]A__9701A_O_23"/>
      <sheetName val="12년06월28일 패케이지반및분전반정산서"/>
      <sheetName val="Book1"/>
      <sheetName val="98발주"/>
      <sheetName val="공무2과"/>
      <sheetName val="물"/>
      <sheetName val="직공悲"/>
      <sheetName val="기본⦆԰_x0000_"/>
      <sheetName val="LD쀀"/>
      <sheetName val="제노임"/>
      <sheetName val="[YES.XLS][YES.XLS]A__9701A_O_21"/>
      <sheetName val="[YES.XLS][YES.XLS]A__9701A_O_24"/>
      <sheetName val="보온 회사분"/>
      <sheetName val="금액내_x0005__x0000_"/>
      <sheetName val="2007일_x0000__x0000_"/>
      <sheetName val="PVC 판"/>
      <sheetName val="Corrib Haz"/>
      <sheetName val="설계塸"/>
      <sheetName val="교통표지"/>
      <sheetName val="C_d"/>
      <sheetName val="DNW"/>
      <sheetName val="생산매출 (4)"/>
      <sheetName val="EA_x0000__x0000__x0005__x0000_"/>
      <sheetName val="______________________________2"/>
      <sheetName val="별표1"/>
      <sheetName val="목공사품의서"/>
      <sheetName val="esc(건축)"/>
      <sheetName val="옥룡잡비"/>
      <sheetName val="AILC00þ"/>
      <sheetName val="º¯°æ»çÀX"/>
      <sheetName val="도급처리스트"/>
      <sheetName val="수량산출(계측제어)"/>
      <sheetName val="예산명ۓ_x0001_"/>
      <sheetName val="4¿ù ½ÇÀûÃßÁ¤(°ÇÃà+Å"/>
      <sheetName val="»êÃâ⢀㒁氀㒁"/>
      <sheetName val="L_RPT耀侐_x0000_븀끊"/>
      <sheetName val="inputarea_ref"/>
      <sheetName val="Nꂝ㶍"/>
      <sheetName val="철거 일위대_x0000__x0000__x0000__x0000_Ⱡ꾔ȹ"/>
      <sheetName val="채권연령분석"/>
      <sheetName val="건공요율"/>
      <sheetName val="Voucher"/>
      <sheetName val="포장복구집킬"/>
      <sheetName val="TRE TABLႾ"/>
      <sheetName val="TRE TABL¾"/>
      <sheetName val="98⢅"/>
      <sheetName val="ÅÍÆÄ±â¹×Àç·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/>
      <sheetData sheetId="1203"/>
      <sheetData sheetId="1204"/>
      <sheetData sheetId="1205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 refreshError="1"/>
      <sheetData sheetId="1246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/>
      <sheetData sheetId="1259"/>
      <sheetData sheetId="1260"/>
      <sheetData sheetId="1261"/>
      <sheetData sheetId="1262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 refreshError="1"/>
      <sheetData sheetId="1296"/>
      <sheetData sheetId="1297"/>
      <sheetData sheetId="1298" refreshError="1"/>
      <sheetData sheetId="1299" refreshError="1"/>
      <sheetData sheetId="1300" refreshError="1"/>
      <sheetData sheetId="1301" refreshError="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 refreshError="1"/>
      <sheetData sheetId="1322" refreshError="1"/>
      <sheetData sheetId="1323"/>
      <sheetData sheetId="1324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/>
      <sheetData sheetId="1502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/>
      <sheetData sheetId="3374" refreshError="1"/>
      <sheetData sheetId="3375" refreshError="1"/>
      <sheetData sheetId="3376" refreshError="1"/>
      <sheetData sheetId="3377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/>
      <sheetData sheetId="3712" refreshError="1"/>
      <sheetData sheetId="3713" refreshError="1"/>
      <sheetData sheetId="3714"/>
      <sheetData sheetId="3715"/>
      <sheetData sheetId="3716"/>
      <sheetData sheetId="3717"/>
      <sheetData sheetId="3718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/>
      <sheetData sheetId="3740"/>
      <sheetData sheetId="3741"/>
      <sheetData sheetId="3742"/>
      <sheetData sheetId="3743" refreshError="1"/>
      <sheetData sheetId="3744" refreshError="1"/>
      <sheetData sheetId="3745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/>
      <sheetData sheetId="4028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/>
      <sheetData sheetId="4221" refreshError="1"/>
      <sheetData sheetId="4222" refreshError="1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/>
      <sheetData sheetId="4337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/>
      <sheetData sheetId="4761" refreshError="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/>
      <sheetData sheetId="4837" refreshError="1"/>
      <sheetData sheetId="4838" refreshError="1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/>
      <sheetData sheetId="4903"/>
      <sheetData sheetId="4904"/>
      <sheetData sheetId="4905"/>
      <sheetData sheetId="4906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/>
      <sheetData sheetId="5179"/>
      <sheetData sheetId="5180"/>
      <sheetData sheetId="518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/>
      <sheetData sheetId="5286" refreshError="1"/>
      <sheetData sheetId="5287" refreshError="1"/>
      <sheetData sheetId="5288"/>
      <sheetData sheetId="5289"/>
      <sheetData sheetId="5290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/>
      <sheetData sheetId="5297"/>
      <sheetData sheetId="5298"/>
      <sheetData sheetId="5299" refreshError="1"/>
      <sheetData sheetId="5300" refreshError="1"/>
      <sheetData sheetId="5301" refreshError="1"/>
      <sheetData sheetId="5302" refreshError="1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/>
      <sheetData sheetId="5368" refreshError="1"/>
      <sheetData sheetId="5369"/>
      <sheetData sheetId="5370"/>
      <sheetData sheetId="5371"/>
      <sheetData sheetId="5372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/>
      <sheetData sheetId="5415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/>
      <sheetData sheetId="5552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/>
      <sheetData sheetId="5612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/>
      <sheetData sheetId="5751"/>
      <sheetData sheetId="5752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기둥(원형)"/>
      <sheetName val="Macro(차단기)"/>
      <sheetName val="PIER2"/>
      <sheetName val="ABUT수량-A1"/>
      <sheetName val="설계설명서"/>
      <sheetName val="설계변경내용"/>
      <sheetName val="토목공사(수량증감대비표)"/>
      <sheetName val="1공구(수량증감대비표)"/>
      <sheetName val="단가조견표"/>
      <sheetName val="Sheet1"/>
      <sheetName val="설계조건"/>
      <sheetName val="안정계산"/>
      <sheetName val="단면검토"/>
      <sheetName val="내역서"/>
      <sheetName val="cost"/>
      <sheetName val="안정검토"/>
      <sheetName val="주형"/>
      <sheetName val="Sheet17"/>
      <sheetName val="TYPE-A"/>
      <sheetName val="MFAB"/>
      <sheetName val="MFRT"/>
      <sheetName val="MPKG"/>
      <sheetName val="MPRD"/>
      <sheetName val="CONCRETE"/>
      <sheetName val="Macro3"/>
      <sheetName val="소업1교"/>
      <sheetName val="슬래브"/>
      <sheetName val="L_RPTA05_목록"/>
      <sheetName val="골재집계"/>
      <sheetName val="입찰안"/>
      <sheetName val="외자배분"/>
      <sheetName val="합의경상"/>
      <sheetName val="을"/>
      <sheetName val="1-1"/>
      <sheetName val="경비산출"/>
      <sheetName val="횡배수관"/>
      <sheetName val="자재단가"/>
      <sheetName val="조명율"/>
      <sheetName val="부하계산서"/>
      <sheetName val="H-pile(298x299)"/>
      <sheetName val="H-pile(250x250)"/>
      <sheetName val="역T형"/>
      <sheetName val="SLAB"/>
      <sheetName val="날개벽수량표"/>
      <sheetName val="MBR9"/>
      <sheetName val="3련 BOX"/>
      <sheetName val="TYPE-1"/>
      <sheetName val="JUCK"/>
      <sheetName val="1SPAN"/>
      <sheetName val="FOOTING단면력"/>
      <sheetName val="1.설계조건"/>
      <sheetName val="양식"/>
      <sheetName val="Sheet2"/>
      <sheetName val="Total"/>
      <sheetName val="배수공 주요자재 집계표"/>
      <sheetName val="ⴭⴭⴭⴭ"/>
      <sheetName val="BLOCK(1)"/>
      <sheetName val="단위중량"/>
      <sheetName val="토사(PE)"/>
      <sheetName val="입력DATA"/>
      <sheetName val="바닥판"/>
      <sheetName val="부하LOAD"/>
      <sheetName val="수량산출"/>
      <sheetName val="DATE"/>
      <sheetName val="정부노임단가"/>
      <sheetName val="기초공"/>
      <sheetName val="조명시설"/>
      <sheetName val="깨기"/>
      <sheetName val="3BL공동구 수량"/>
      <sheetName val="골재산출"/>
      <sheetName val="WORK"/>
      <sheetName val="IN "/>
      <sheetName val="노임단가"/>
      <sheetName val="공문"/>
      <sheetName val="내역서 "/>
      <sheetName val="포장수량집계"/>
      <sheetName val="001"/>
      <sheetName val="보차도경계석"/>
      <sheetName val="단면가정"/>
      <sheetName val="토 적 표"/>
      <sheetName val="을지"/>
      <sheetName val="안정검토(온1)"/>
      <sheetName val="내역"/>
      <sheetName val="토지조서"/>
      <sheetName val="쌍송교"/>
      <sheetName val="잡비"/>
      <sheetName val="#REF"/>
      <sheetName val="6PILE  (돌출)"/>
      <sheetName val="U-TYPE(1)"/>
      <sheetName val="흄관수량"/>
      <sheetName val="code"/>
      <sheetName val="버스운행안내"/>
      <sheetName val="예방접종계획"/>
      <sheetName val="근태계획서"/>
      <sheetName val="일위대가(목록)"/>
      <sheetName val="산근(목록)"/>
      <sheetName val="재료비"/>
      <sheetName val="경비"/>
      <sheetName val="토공"/>
      <sheetName val="이형관중량"/>
      <sheetName val="토공A"/>
      <sheetName val="접속도로1"/>
      <sheetName val="봉양~조차장간고하개명(신설)"/>
      <sheetName val="7.1유효폭"/>
      <sheetName val="내역1"/>
      <sheetName val="11"/>
      <sheetName val="CT "/>
      <sheetName val="DATA"/>
      <sheetName val="적용단위길이"/>
      <sheetName val="차액보증"/>
      <sheetName val="2000전체분"/>
      <sheetName val="2000년1차"/>
      <sheetName val="터널조도"/>
      <sheetName val="1공구姾㗂揳龪򳉈"/>
      <sheetName val="직노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COPING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포장공"/>
      <sheetName val="그림"/>
      <sheetName val="4구조물깨기및헐기"/>
      <sheetName val="집계표"/>
      <sheetName val="배수지"/>
      <sheetName val="옹벽"/>
      <sheetName val="보도헐기"/>
      <sheetName val="여과기"/>
      <sheetName val="자동여과기중량"/>
      <sheetName val="관리사무소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흥양2교토공집계표"/>
      <sheetName val="실행철강하도"/>
      <sheetName val="LX-CAL"/>
      <sheetName val="Sheet1"/>
      <sheetName val="수안보-MBR1"/>
      <sheetName val="Graph (LGEN)"/>
      <sheetName val="out_prog"/>
      <sheetName val="선적schedule (2)"/>
      <sheetName val="단면치수"/>
      <sheetName val="사용성검토"/>
      <sheetName val="공사비집계"/>
      <sheetName val="BQ(실행)"/>
      <sheetName val="우각부보강"/>
      <sheetName val="설계"/>
      <sheetName val="계수시트"/>
      <sheetName val="원가계산서"/>
      <sheetName val="동해title"/>
      <sheetName val="????"/>
      <sheetName val="LOPCALC"/>
      <sheetName val="Macro(차단기)"/>
      <sheetName val="5.모델링"/>
      <sheetName val="COPING"/>
      <sheetName val="외천교"/>
      <sheetName val="Cost bd-&quot;A&quot;"/>
      <sheetName val="내역서"/>
      <sheetName val="공종단가"/>
      <sheetName val="UNIT"/>
      <sheetName val="세부내역서"/>
      <sheetName val="PROJECT BRIEF(EX.NEW)"/>
      <sheetName val="기기리스트"/>
      <sheetName val="CONCRETE"/>
      <sheetName val="ELECTRIC"/>
      <sheetName val="감가상각"/>
      <sheetName val="Pjny"/>
      <sheetName val="교대"/>
      <sheetName val="내역"/>
      <sheetName val="Total"/>
      <sheetName val="와동25-3(변경)"/>
      <sheetName val="NA"/>
      <sheetName val="자압"/>
      <sheetName val="Macro1"/>
      <sheetName val="준검 내역서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1.설계조건"/>
      <sheetName val="#REF"/>
      <sheetName val="가설건물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현금"/>
      <sheetName val="DATE"/>
      <sheetName val="Dae_Jiju"/>
      <sheetName val="Sikje_ingun"/>
      <sheetName val="TREE_D"/>
      <sheetName val="MOTOR"/>
      <sheetName val="회로내역(승인)"/>
      <sheetName val="환율적용표"/>
      <sheetName val="2.단면가정"/>
      <sheetName val="표지 (2)"/>
      <sheetName val="부대내역"/>
      <sheetName val="노임"/>
      <sheetName val="PIPE내역(FCN)"/>
      <sheetName val="JUCKEYK"/>
      <sheetName val="유동표(변경)"/>
      <sheetName val="매입세"/>
      <sheetName val="6PILE  (돌출)"/>
      <sheetName val="청구내역(9807)"/>
      <sheetName val="기계내역"/>
      <sheetName val="플랜트 설치"/>
      <sheetName val="약품설비"/>
      <sheetName val="소상 &quot;1&quot;"/>
      <sheetName val="Sheet7"/>
      <sheetName val="10.1"/>
      <sheetName val="집수정(600-700)"/>
      <sheetName val="Sheet17"/>
      <sheetName val="목차"/>
      <sheetName val="공사기본자료"/>
      <sheetName val="공사개요"/>
      <sheetName val="MOTOR3"/>
      <sheetName val="TNHCHINH"/>
      <sheetName val="표지(1)"/>
      <sheetName val="c_balju"/>
      <sheetName val="POOM_MOTO"/>
      <sheetName val="JUCK"/>
      <sheetName val="EP0618"/>
      <sheetName val="정산내임"/>
      <sheetName val="수량산출"/>
      <sheetName val="copy"/>
      <sheetName val="1을"/>
      <sheetName val="장비내역서"/>
      <sheetName val="일반공사"/>
      <sheetName val="Y-WORK"/>
      <sheetName val="A-4"/>
      <sheetName val="상세내역,전력산출서"/>
      <sheetName val="가도공"/>
      <sheetName val="일위대가목차"/>
      <sheetName val="대치판정"/>
      <sheetName val="SELTDATA"/>
      <sheetName val="S0"/>
      <sheetName val="Sheet3"/>
      <sheetName val="배수내역"/>
      <sheetName val="명세서"/>
      <sheetName val="입력DATA"/>
      <sheetName val="h-013211-2"/>
      <sheetName val="VESSEL Sh. 1"/>
      <sheetName val="Macro2"/>
      <sheetName val="BID"/>
      <sheetName val="특별교실"/>
      <sheetName val="동원(3)"/>
      <sheetName val="예정(3)"/>
      <sheetName val="지급자재"/>
      <sheetName val="Data&amp;Result"/>
      <sheetName val="ABUT수량-A1"/>
      <sheetName val="입찰보고"/>
      <sheetName val="Parem"/>
      <sheetName val="2.손익계산서"/>
      <sheetName val="부하(반월)"/>
      <sheetName val="TARGET"/>
      <sheetName val="Factor"/>
      <sheetName val="공용시설내역"/>
      <sheetName val="교각계산"/>
      <sheetName val="G.R300경비"/>
      <sheetName val="b_balju_cho"/>
      <sheetName val="ITEM"/>
      <sheetName val="경상비"/>
      <sheetName val="말뚝지지력산정"/>
      <sheetName val="부하LOAD"/>
      <sheetName val="정부노임단가"/>
      <sheetName val="INPUT"/>
      <sheetName val="본선 토공 분배표"/>
      <sheetName val="입찰내역서"/>
      <sheetName val="차액보증"/>
      <sheetName val="배수공 주요자재 집계표"/>
      <sheetName val="포설list원본"/>
      <sheetName val="MFAB"/>
      <sheetName val="MFRT"/>
      <sheetName val="MPKG"/>
      <sheetName val="MPRD"/>
      <sheetName val="설계조건"/>
      <sheetName val="1공구(을)"/>
      <sheetName val="6호기"/>
      <sheetName val="EQT-ESTN"/>
      <sheetName val="설계가"/>
      <sheetName val="A"/>
      <sheetName val="3련 BOX"/>
      <sheetName val="001"/>
      <sheetName val="지수"/>
      <sheetName val="KL HSMT tinh thieu"/>
      <sheetName val="참고"/>
      <sheetName val="IN"/>
      <sheetName val="ⴭⴭⴭⴭ"/>
      <sheetName val="데이타"/>
      <sheetName val="일위대가"/>
      <sheetName val="일위대가목록"/>
      <sheetName val="단가대비표"/>
      <sheetName val="22-2M단"/>
      <sheetName val="22-1소단"/>
      <sheetName val="BSD (2)"/>
      <sheetName val="인원투입계획"/>
      <sheetName val="공사개요(사업승인변경)"/>
      <sheetName val="L형 옹벽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쌍송교"/>
      <sheetName val="기술자료 (광화문)"/>
      <sheetName val="TABLE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설계서(설치)"/>
      <sheetName val="단가"/>
      <sheetName val="총괄내역"/>
      <sheetName val="진로도급"/>
      <sheetName val="구의33고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Sheet6"/>
      <sheetName val="자압1"/>
      <sheetName val="입고장부 (4)"/>
      <sheetName val="List(rev.B)"/>
      <sheetName val="월선수금"/>
      <sheetName val="수질정화시설"/>
      <sheetName val="공량산출서"/>
      <sheetName val="입찰안"/>
      <sheetName val="TSS Part List"/>
      <sheetName val="cost"/>
      <sheetName val="노임단가"/>
      <sheetName val="매입세율"/>
      <sheetName val="부하계산서"/>
      <sheetName val="우배수"/>
      <sheetName val="계산식"/>
      <sheetName val="2000전체분"/>
      <sheetName val="2000년1차"/>
      <sheetName val="20관리비율"/>
      <sheetName val="투찰"/>
      <sheetName val="산출근거"/>
      <sheetName val="list"/>
      <sheetName val="을지"/>
      <sheetName val="SG"/>
      <sheetName val="1-1"/>
      <sheetName val="STORAGE"/>
      <sheetName val="현관"/>
      <sheetName val="슬래브1"/>
      <sheetName val="L_RPTA05_목록"/>
      <sheetName val="LG제품"/>
      <sheetName val="품셈(기초)"/>
      <sheetName val="동력부하(도산)"/>
      <sheetName val="조도계산"/>
      <sheetName val="표지판단위"/>
      <sheetName val="토공A"/>
      <sheetName val="왕십리방향"/>
      <sheetName val="____"/>
      <sheetName val="전기"/>
      <sheetName val="전차선로 물량표"/>
      <sheetName val="한강운반비"/>
      <sheetName val="시설일위"/>
      <sheetName val="조명율데이타"/>
      <sheetName val="부하(성남)"/>
      <sheetName val="SRC-B3U2"/>
      <sheetName val="도담구내 개소별 명세"/>
      <sheetName val="Key assumption"/>
      <sheetName val="종배수관"/>
      <sheetName val="과천MAIN"/>
      <sheetName val="노무비"/>
      <sheetName val="토공집계"/>
      <sheetName val="tggwan(mac)"/>
      <sheetName val="총괄집계표"/>
      <sheetName val="N賃率-職"/>
      <sheetName val="MAT"/>
      <sheetName val="견적정보"/>
      <sheetName val="조정금액결과표 (차수별)"/>
      <sheetName val="Summary - Budget"/>
      <sheetName val="내역(정지)"/>
      <sheetName val="토사(PE)"/>
      <sheetName val="일위대가(계측기설치)"/>
      <sheetName val="터파기및재료"/>
      <sheetName val="MEXICO-C"/>
      <sheetName val="05년"/>
      <sheetName val="매입부가세율(동림)"/>
      <sheetName val="품셈집계표"/>
      <sheetName val="자재조사표(참고용)"/>
      <sheetName val="일반부표집계표"/>
      <sheetName val="총괄내역서"/>
      <sheetName val="변수값"/>
      <sheetName val="중기상차"/>
      <sheetName val="AS복구"/>
      <sheetName val="중기터파기"/>
      <sheetName val="토목"/>
      <sheetName val="공종별집계표"/>
      <sheetName val="일위대가 "/>
      <sheetName val="신관(1)"/>
      <sheetName val="환경기계공정표 (3)"/>
      <sheetName val="금액내역서"/>
      <sheetName val="대로근거"/>
      <sheetName val="중로근거"/>
      <sheetName val="BACK DATA"/>
      <sheetName val="C3"/>
      <sheetName val="잡비"/>
      <sheetName val="#2_일위대가목록"/>
      <sheetName val="indirect"/>
      <sheetName val="cable-data"/>
      <sheetName val="견적기준"/>
      <sheetName val="일위대가-1"/>
      <sheetName val="가로등제어반 설치공사(수량)"/>
      <sheetName val="EPro"/>
      <sheetName val="의왕"/>
      <sheetName val="견적사양비교표"/>
      <sheetName val="기계-설변"/>
      <sheetName val="CALCULATION"/>
      <sheetName val="단중표-ST"/>
      <sheetName val="piping"/>
      <sheetName val="수량산출서"/>
      <sheetName val="Site Expenses"/>
      <sheetName val="ilch"/>
      <sheetName val="1"/>
      <sheetName val="GRACE"/>
      <sheetName val="분석가정"/>
      <sheetName val="2000년하반기"/>
      <sheetName val="우수공"/>
      <sheetName val="안정검토(온1)"/>
      <sheetName val="정산K산출"/>
      <sheetName val="수입"/>
      <sheetName val="주형"/>
      <sheetName val="입력정보"/>
      <sheetName val="Data &amp; Result"/>
      <sheetName val="토목내역서"/>
      <sheetName val="설비내역서"/>
      <sheetName val="WORK"/>
      <sheetName val="철골수량"/>
      <sheetName val="L형측구단위수량"/>
      <sheetName val="L형측구연장조서"/>
      <sheetName val="도로경계블럭단위수량"/>
      <sheetName val="도로경계블럭단위토공"/>
      <sheetName val="집계표"/>
      <sheetName val="OZ049E"/>
      <sheetName val="배수개거재(신)"/>
      <sheetName val="품셈TABLE"/>
      <sheetName val="우수"/>
      <sheetName val="토공사"/>
      <sheetName val="&quot;u&quot;_TYPE_구간_조명1"/>
      <sheetName val="&quot;U&quot;TYPE_전압강하1"/>
      <sheetName val="TR용량_(2)1"/>
      <sheetName val="간선굵기_설명1"/>
      <sheetName val="불평형_계산식1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PROJECT BRIEF_EX_NEW_"/>
      <sheetName val="공통가설"/>
      <sheetName val="자재수량"/>
      <sheetName val="인건-측정"/>
      <sheetName val="411-00 외화장기"/>
      <sheetName val="견적"/>
      <sheetName val="중동상가"/>
      <sheetName val="UPDATA"/>
      <sheetName val="토공집계표"/>
      <sheetName val="설계명세서"/>
      <sheetName val="예산명세서"/>
      <sheetName val="자료입력"/>
      <sheetName val="포장복구집계"/>
      <sheetName val="부대토목"/>
      <sheetName val="96작생능"/>
      <sheetName val="실행비교"/>
      <sheetName val="WC96709"/>
      <sheetName val="갑지"/>
      <sheetName val="건축내역서"/>
      <sheetName val="(A)내역서"/>
      <sheetName val="타공종이기"/>
      <sheetName val="하수BOX이설"/>
      <sheetName val="TYPE-1"/>
      <sheetName val="밸브설치"/>
      <sheetName val="노무비 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9.3 단면력집계"/>
      <sheetName val="2. 설계단면"/>
      <sheetName val="No-&gt;Code"/>
      <sheetName val="2월가격"/>
      <sheetName val="통합"/>
      <sheetName val="1,2공구원가계산서"/>
      <sheetName val="2공구산출내역"/>
      <sheetName val="1공구산출내역서"/>
      <sheetName val="실행내역서 "/>
      <sheetName val="기초계산(Pmax)"/>
      <sheetName val="기계경비(시간당)"/>
      <sheetName val="램머"/>
      <sheetName val="평가데이터"/>
      <sheetName val="청천내"/>
      <sheetName val="식재총괄"/>
      <sheetName val="일위목록"/>
      <sheetName val="Param"/>
      <sheetName val="HVAC"/>
      <sheetName val="설산1.나"/>
      <sheetName val="본사S"/>
      <sheetName val="적격"/>
      <sheetName val="단가 "/>
      <sheetName val="일위총괄표"/>
      <sheetName val="당초"/>
      <sheetName val="CAT_5"/>
      <sheetName val="P-산#1-1(WOWA1)"/>
      <sheetName val="BJJIN"/>
      <sheetName val="의왕F사"/>
      <sheetName val="가공사"/>
      <sheetName val="TONG HOP VL-NC TT"/>
      <sheetName val="CHITIET VL-NC-TT -1p"/>
      <sheetName val="TDTKP1"/>
      <sheetName val="KPVC-BD "/>
      <sheetName val="세부내역서(소방)"/>
      <sheetName val="sw1"/>
      <sheetName val="NOMUBI"/>
      <sheetName val="견적조건"/>
      <sheetName val="조도계산서 (도서)"/>
      <sheetName val="현황산출서"/>
      <sheetName val="옹벽기초자료"/>
      <sheetName val="집1"/>
      <sheetName val="담당자"/>
      <sheetName val="3.하중산정4.지지력"/>
      <sheetName val="현장관리비 산출내역"/>
      <sheetName val="기계경비"/>
      <sheetName val="연결관암거"/>
      <sheetName val="154TW"/>
      <sheetName val="시설물일위"/>
      <sheetName val="Licences"/>
      <sheetName val="골조시행"/>
      <sheetName val="2월가격표-ESG-1월"/>
      <sheetName val="SPEC"/>
      <sheetName val="바닥판"/>
      <sheetName val="1.Pre"/>
      <sheetName val="Food court "/>
      <sheetName val="직원동원계획"/>
      <sheetName val="기초자료입력"/>
      <sheetName val="가로등내역서"/>
      <sheetName val="약품공급2"/>
      <sheetName val="기준"/>
      <sheetName val="학생내역"/>
      <sheetName val="전기내역서"/>
      <sheetName val="LAB"/>
      <sheetName val="수문일1"/>
      <sheetName val="원가"/>
      <sheetName val="건축내역"/>
      <sheetName val="간접비"/>
      <sheetName val="현황CODE"/>
      <sheetName val="손익현황"/>
      <sheetName val="2F 회의실견적(5_14 일대)"/>
      <sheetName val="충주"/>
      <sheetName val="자재"/>
      <sheetName val="CT "/>
      <sheetName val="중갑지"/>
      <sheetName val="기본DATA"/>
      <sheetName val="0001(arch)"/>
      <sheetName val="배선DATA"/>
      <sheetName val="역삼"/>
      <sheetName val="자재단가"/>
      <sheetName val="2000상반기노임"/>
      <sheetName val="문학간접"/>
      <sheetName val="간접"/>
      <sheetName val="보차도경계석"/>
      <sheetName val="적용기준"/>
      <sheetName val="토공(완충)"/>
      <sheetName val="계산근거"/>
      <sheetName val="입력"/>
      <sheetName val="총괄표"/>
      <sheetName val="적용단위길이"/>
      <sheetName val="종배수관(신)"/>
      <sheetName val="3BL공동구 수량"/>
      <sheetName val="FOOTING단면력"/>
      <sheetName val="적정심사"/>
      <sheetName val="단위내역서"/>
      <sheetName val="07피뢰침설비공사"/>
      <sheetName val="KD율"/>
      <sheetName val="대포2교접속"/>
      <sheetName val="조명율표"/>
      <sheetName val="Macro(MCC-1)"/>
      <sheetName val="내역(전체)"/>
      <sheetName val="옹벽"/>
      <sheetName val="산출근거(통합감시)"/>
      <sheetName val="토공"/>
      <sheetName val="전기일위대가"/>
      <sheetName val="E01-02(EV-1-LBS)"/>
      <sheetName val="진접"/>
      <sheetName val="COVER"/>
      <sheetName val="장비경비"/>
      <sheetName val="20110404_JRL_성수서비스 Specificatio"/>
      <sheetName val="계정"/>
      <sheetName val="내역1"/>
      <sheetName val="다이꾸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_A1"/>
      <sheetName val="식재총괄"/>
      <sheetName val="예정(3)"/>
      <sheetName val="동원(3)"/>
      <sheetName val="노임"/>
      <sheetName val="종배수관"/>
      <sheetName val="입찰안"/>
      <sheetName val="터널조도"/>
      <sheetName val="4)유동표"/>
      <sheetName val="총괄내역서"/>
      <sheetName val="중산교"/>
      <sheetName val="일위"/>
      <sheetName val="설계"/>
      <sheetName val="신기1-LINE별연장"/>
      <sheetName val="대치판정"/>
      <sheetName val="6PILE  (돌출)"/>
      <sheetName val="계산중"/>
      <sheetName val="횡배위치"/>
      <sheetName val="DATE"/>
      <sheetName val="INPUT"/>
      <sheetName val="1.설계조건"/>
      <sheetName val="Macro(차단기)"/>
      <sheetName val="토사(PE)"/>
      <sheetName val="A-4"/>
      <sheetName val="설비"/>
      <sheetName val="tggwan(mac)"/>
      <sheetName val="인건-측정"/>
      <sheetName val="우각부보강"/>
      <sheetName val="기본DATA"/>
      <sheetName val="ETC"/>
      <sheetName val="배수장토목공사비"/>
      <sheetName val="Sheet1"/>
      <sheetName val="200"/>
      <sheetName val="J형측구단위수량"/>
      <sheetName val="가시설단위수량"/>
      <sheetName val="NOMUBI"/>
      <sheetName val="sw1"/>
      <sheetName val="#REF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수안보-MBR1"/>
      <sheetName val="실행철강하도"/>
      <sheetName val="원형1호맨홀토공수량"/>
      <sheetName val="청천내"/>
      <sheetName val="전신환매도율"/>
      <sheetName val="ASP포장"/>
      <sheetName val="1SPAN"/>
      <sheetName val="Sheet17"/>
      <sheetName val="BID"/>
      <sheetName val="Excel"/>
      <sheetName val="배수통관토공수량"/>
      <sheetName val="PIER수량m1"/>
      <sheetName val="자재단가"/>
      <sheetName val="토량산출서"/>
      <sheetName val="MOTOR"/>
      <sheetName val="별표집계"/>
      <sheetName val="원가"/>
      <sheetName val="Sheet1 (2)"/>
      <sheetName val="말뚝지지력산정"/>
      <sheetName val="바닥판"/>
      <sheetName val="옹벽철근"/>
      <sheetName val="단위수량(출력X)"/>
      <sheetName val="수량집계"/>
      <sheetName val="일위대가"/>
      <sheetName val="주형"/>
      <sheetName val="단위중량"/>
      <sheetName val="단면치수"/>
      <sheetName val="단위수량"/>
      <sheetName val="내역서(당초변경)"/>
      <sheetName val="SORCE1"/>
      <sheetName val="내역서"/>
      <sheetName val="제수"/>
      <sheetName val="EACT10"/>
      <sheetName val="JUCKEYK"/>
      <sheetName val="J直材4"/>
      <sheetName val="입출재고현황 (2)"/>
      <sheetName val="터파기및재료"/>
      <sheetName val="수질정화시설"/>
      <sheetName val="노임이"/>
      <sheetName val="2.단면가정"/>
      <sheetName val="기존"/>
      <sheetName val="식생블럭단위수량"/>
      <sheetName val="자압"/>
      <sheetName val="부하계산서"/>
      <sheetName val="공사내역"/>
      <sheetName val="3BL공동구 수량"/>
      <sheetName val="연결임시"/>
      <sheetName val="단면검토"/>
      <sheetName val="설계조건"/>
      <sheetName val="자료입력"/>
      <sheetName val="Macro1"/>
      <sheetName val="물가시세"/>
      <sheetName val="1-1"/>
      <sheetName val="말뚝기초"/>
      <sheetName val="깨기"/>
      <sheetName val="통합"/>
      <sheetName val="플랜트 설치"/>
      <sheetName val="충주"/>
      <sheetName val="상 부"/>
      <sheetName val="교각1"/>
      <sheetName val="8-3기계경비"/>
      <sheetName val="노임단가"/>
      <sheetName val="수목단가"/>
      <sheetName val="시설수량표"/>
      <sheetName val="변화치수"/>
      <sheetName val="좌측"/>
      <sheetName val="회사정보"/>
      <sheetName val="ITEM"/>
      <sheetName val="집계장(대목_실행)"/>
      <sheetName val="전계가"/>
      <sheetName val="품셈TABLE"/>
      <sheetName val="횡배수관토공수량"/>
      <sheetName val="9GNG운반"/>
      <sheetName val="주방환기"/>
      <sheetName val="차선도색현황"/>
      <sheetName val="위치조서"/>
      <sheetName val="공용시설내역"/>
      <sheetName val="Sheet2"/>
      <sheetName val="일위대가목차"/>
      <sheetName val="眞비상(진주)"/>
      <sheetName val="SG"/>
      <sheetName val="제잡비.xls"/>
      <sheetName val="지장물C"/>
      <sheetName val="TYPE-A"/>
      <sheetName val="날개벽"/>
      <sheetName val="내역"/>
      <sheetName val="MFAB"/>
      <sheetName val="MFRT"/>
      <sheetName val="MPKG"/>
      <sheetName val="MPRD"/>
      <sheetName val="현장관리비 산출내역"/>
      <sheetName val="단가비교표"/>
      <sheetName val="대로근거"/>
      <sheetName val="중로근거"/>
      <sheetName val="도근좌표"/>
      <sheetName val="단면 (2)"/>
      <sheetName val="조도계산서 (도서)"/>
      <sheetName val="COPING"/>
      <sheetName val="실행내역서"/>
      <sheetName val="DATA"/>
      <sheetName val="데리네이타현황"/>
      <sheetName val="기초계산(Pmax)"/>
      <sheetName val="도장수량(하1)"/>
      <sheetName val="L형옹벽단위수량(25)"/>
      <sheetName val="L형옹벽단위수량(35)"/>
      <sheetName val="화산경계"/>
      <sheetName val="일위대가표"/>
      <sheetName val="기둥(원형)"/>
      <sheetName val="부속동"/>
      <sheetName val="단면가정"/>
      <sheetName val="2000년1차"/>
      <sheetName val="기초1"/>
      <sheetName val="공사비집계"/>
      <sheetName val="심사계산"/>
      <sheetName val="심사물량"/>
      <sheetName val="일반맨홀수량집계"/>
      <sheetName val="가시설수량"/>
      <sheetName val="표지판현황"/>
      <sheetName val="자재단가비교표"/>
      <sheetName val="1-1평균터파기고(1)"/>
      <sheetName val="b_balju_cho"/>
      <sheetName val="1호맨홀토공"/>
      <sheetName val="산출근거"/>
      <sheetName val="IMPEADENCE MAP 취수장"/>
      <sheetName val="우배수"/>
      <sheetName val="지장물"/>
      <sheetName val="설계내역서"/>
      <sheetName val="토공1차"/>
      <sheetName val="수량"/>
      <sheetName val="가도공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건축내역"/>
      <sheetName val="골재산출"/>
      <sheetName val="기초자료"/>
      <sheetName val="진접"/>
      <sheetName val="D-3109"/>
      <sheetName val="3련 BOX"/>
      <sheetName val="공사개요"/>
      <sheetName val="도로토적"/>
      <sheetName val="HANDHOLE(2)"/>
      <sheetName val="정부노임단가"/>
      <sheetName val="양식"/>
      <sheetName val="인건비"/>
      <sheetName val="8.PILE  (돌출)"/>
      <sheetName val="배수공 주요자재 집계표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국공유지및사유지"/>
      <sheetName val="흄관기초"/>
      <sheetName val="용소리교"/>
      <sheetName val="상수도토공집계표"/>
      <sheetName val="쌍송교"/>
      <sheetName val="입찰"/>
      <sheetName val="현경"/>
      <sheetName val="변경집계표"/>
      <sheetName val="백호우계수"/>
      <sheetName val="EQUIP LIST"/>
      <sheetName val="감가상각"/>
      <sheetName val="시행후면적"/>
      <sheetName val="수지예산"/>
      <sheetName val="공량산출서"/>
      <sheetName val="10.1"/>
      <sheetName val="수량산출"/>
      <sheetName val="이토변실(A3-LINE)"/>
      <sheetName val="방음벽기초(H=4m)"/>
      <sheetName val="관로공수량집계표(본선)"/>
      <sheetName val="98수문일위"/>
      <sheetName val="주beam"/>
      <sheetName val="하수급견적대비"/>
      <sheetName val="차액보증"/>
      <sheetName val="9902"/>
      <sheetName val="대창(장성)"/>
      <sheetName val="우수맨홀공제단위수량"/>
      <sheetName val="일위대가(계측기설치)"/>
      <sheetName val="부안변전"/>
      <sheetName val="A_4"/>
      <sheetName val="대비"/>
      <sheetName val="SCH"/>
      <sheetName val="실행비교"/>
      <sheetName val="입찰결과보고"/>
      <sheetName val="WORK"/>
      <sheetName val="적용단위길이"/>
      <sheetName val="capbeam(1)"/>
      <sheetName val="Stem Footing"/>
      <sheetName val="배수내역 (2)"/>
      <sheetName val="안전노무비(3월)"/>
      <sheetName val="일위(PN)"/>
      <sheetName val="PROCESS"/>
      <sheetName val="전력구구조물산근2구간"/>
      <sheetName val="PROJECT BRIEF(EX.NEW)"/>
      <sheetName val="부하(성남)"/>
      <sheetName val="단가비교"/>
      <sheetName val="2000년하반기"/>
      <sheetName val="기계경비"/>
      <sheetName val="단가조사서"/>
      <sheetName val="c_balju"/>
      <sheetName val="SLAB&quot;1&quot;"/>
      <sheetName val="노무비단가"/>
      <sheetName val="수문일1"/>
      <sheetName val="지급자재"/>
      <sheetName val="외천교"/>
      <sheetName val="ⴭⴭⴭⴭ"/>
      <sheetName val="코드표"/>
      <sheetName val="집수정"/>
      <sheetName val="ilch"/>
      <sheetName val="POOM_MOTO"/>
      <sheetName val="3. 지하차도 물량 집계표"/>
      <sheetName val="견적서"/>
      <sheetName val="70%"/>
      <sheetName val="제-노임"/>
      <sheetName val="제직재"/>
      <sheetName val="전기일위대가"/>
      <sheetName val="C"/>
      <sheetName val="PARAMETER"/>
      <sheetName val="LEGEND"/>
      <sheetName val="CALCULATION"/>
      <sheetName val="일반공사"/>
      <sheetName val="자재집계표"/>
      <sheetName val="단가"/>
      <sheetName val="1,2공구원가계산서"/>
      <sheetName val="2공구산출내역"/>
      <sheetName val="1공구산출내역서"/>
      <sheetName val="투찰내역"/>
      <sheetName val="45,46"/>
      <sheetName val="물질수지(2011)"/>
      <sheetName val="Sheet5"/>
      <sheetName val="안정계산"/>
      <sheetName val="우수"/>
      <sheetName val="포장재료(1)"/>
      <sheetName val="투찰"/>
      <sheetName val="와동25-3(변경)"/>
      <sheetName val="부대내역"/>
      <sheetName val="가시설(TYPE-A)"/>
      <sheetName val="견적내역서"/>
      <sheetName val="물량집계"/>
      <sheetName val="약품설비"/>
      <sheetName val="입력DATA"/>
      <sheetName val="반중력식옹벽"/>
      <sheetName val="조명시설"/>
      <sheetName val="1공구내역서(1)"/>
      <sheetName val="증감대비"/>
      <sheetName val="전체내역 (2)"/>
      <sheetName val="인건비 "/>
      <sheetName val="FOOTING단면력"/>
      <sheetName val="조도계산(1)"/>
      <sheetName val="세목전체"/>
      <sheetName val="A(Rev.3)"/>
      <sheetName val="DIAPHRAGM"/>
      <sheetName val="맨홀수량"/>
      <sheetName val="중기일위대가"/>
      <sheetName val="증감내역서"/>
      <sheetName val="가설공사비"/>
      <sheetName val="공기"/>
      <sheetName val="JUCK"/>
      <sheetName val="금액내역서"/>
      <sheetName val="제원.설계조건"/>
      <sheetName val="토공(우물통,기타) "/>
      <sheetName val="평균터파기고(1-2,ASP)"/>
      <sheetName val="상부집계표"/>
      <sheetName val="날개벽(시점좌측)"/>
      <sheetName val="기초공"/>
      <sheetName val="변경후-SHEET"/>
      <sheetName val="집계표"/>
      <sheetName val="수량산출서(당초)"/>
      <sheetName val="일위대가(뷔페)"/>
      <sheetName val="직노"/>
      <sheetName val="맨홀수량집계"/>
      <sheetName val="경비단가"/>
      <sheetName val="토공집계"/>
      <sheetName val="P-산#1-1(WOWA1)"/>
      <sheetName val="1_설계조건"/>
      <sheetName val="Sheet1_(2)"/>
      <sheetName val="6PILE__(돌출)"/>
      <sheetName val="출입문(C-C)수량_"/>
      <sheetName val="항목별세부내역"/>
      <sheetName val="Type(123)"/>
      <sheetName val="교각토공"/>
      <sheetName val="가압장(토목)"/>
      <sheetName val="97노임단가"/>
      <sheetName val="계약서"/>
      <sheetName val="포장연장"/>
      <sheetName val="옹벽(수량)"/>
      <sheetName val="총괄표"/>
      <sheetName val="자재집게표 "/>
      <sheetName val="기초별표"/>
      <sheetName val="수량3"/>
      <sheetName val="지중자재단가"/>
      <sheetName val="20관리비율"/>
      <sheetName val="토목공사일반"/>
      <sheetName val="샌딩 에폭시 도장"/>
      <sheetName val="전기 원가계산서"/>
      <sheetName val="토목내역서"/>
      <sheetName val="가설건물"/>
      <sheetName val="Piping(Methanol)"/>
      <sheetName val="MSG 수량"/>
      <sheetName val="개별직종노임단가(2003.9)"/>
      <sheetName val="PE관"/>
      <sheetName val="(A)내역서"/>
      <sheetName val="변경서식"/>
      <sheetName val="노무비"/>
      <sheetName val="원형측구(B-type)"/>
      <sheetName val="guard(mac)"/>
      <sheetName val="cost"/>
      <sheetName val="대창(함평)-창열"/>
      <sheetName val="단가(반정1교-원주)"/>
      <sheetName val="조건표"/>
      <sheetName val="날개벽(TYPE2)"/>
      <sheetName val="지구단위계획"/>
      <sheetName val="공사비 내역 (가)"/>
      <sheetName val="양수장(기계)"/>
      <sheetName val="관개"/>
      <sheetName val="입력"/>
      <sheetName val="부안일위"/>
      <sheetName val="화재 탐지 설비"/>
      <sheetName val="배수통관(좌)"/>
      <sheetName val="4.구조물boq"/>
      <sheetName val="공사요율"/>
      <sheetName val="L형옹벽(key)"/>
      <sheetName val="card1"/>
      <sheetName val="98비정기소모"/>
      <sheetName val="1.설계기준"/>
      <sheetName val="조정금액결과표 (차수별)"/>
      <sheetName val="가격조사서"/>
      <sheetName val="품셈"/>
      <sheetName val="집수정(600-700)"/>
      <sheetName val="기계경비일람"/>
      <sheetName val="맨홀수량산출"/>
      <sheetName val="건축집계"/>
      <sheetName val="요율"/>
      <sheetName val="설계개요"/>
      <sheetName val="표층포설및다짐"/>
      <sheetName val="INPUT-DATA"/>
      <sheetName val="물질수지"/>
      <sheetName val="내역(포장)"/>
      <sheetName val="하나모듈옥외소화전이설"/>
      <sheetName val="1련박스"/>
      <sheetName val="단가 및 재료비"/>
      <sheetName val="단가산출2"/>
      <sheetName val="단가산출1"/>
      <sheetName val="관공일위대가"/>
      <sheetName val="기본"/>
      <sheetName val="배수관토공산출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수량이동"/>
      <sheetName val="A LINE"/>
      <sheetName val="단중표"/>
      <sheetName val="취수탑"/>
      <sheetName val="건축-물가변동"/>
      <sheetName val="N賃率-職"/>
      <sheetName val="토공정보"/>
      <sheetName val="오동"/>
      <sheetName val="대조"/>
      <sheetName val="나한"/>
      <sheetName val="포장공"/>
      <sheetName val="고창방향"/>
      <sheetName val="입력값"/>
      <sheetName val="측구집계"/>
      <sheetName val="설계기준 및 하중계산"/>
      <sheetName val="BOX(1.5X1.5)"/>
      <sheetName val="집1"/>
      <sheetName val="단 box"/>
      <sheetName val="용수량(생활용수)"/>
      <sheetName val="산출내역서집계표"/>
      <sheetName val="양수장내역"/>
      <sheetName val="부대공사비"/>
      <sheetName val="장비집계"/>
      <sheetName val="농로수량집계"/>
      <sheetName val="농로토공집계"/>
      <sheetName val="L형 옹벽"/>
      <sheetName val="깨기 총괄"/>
      <sheetName val="Sheet3"/>
      <sheetName val="횡배수관 토공량 산출"/>
      <sheetName val="자료"/>
      <sheetName val="내역을"/>
      <sheetName val="배수공"/>
      <sheetName val="SKETCH"/>
      <sheetName val="REINF."/>
      <sheetName val="LOADS"/>
      <sheetName val="CHECK1"/>
      <sheetName val="cash"/>
      <sheetName val="출입구총집계"/>
      <sheetName val="재료비"/>
      <sheetName val="구조물철거타공정이월"/>
      <sheetName val="평균높이산출근거"/>
      <sheetName val="집계"/>
      <sheetName val="입출재고현황_(2)"/>
      <sheetName val="일위집계표"/>
      <sheetName val="암거단위"/>
      <sheetName val="횡 연장"/>
      <sheetName val="자압1"/>
      <sheetName val="수량산출서"/>
      <sheetName val="수공기"/>
      <sheetName val="보차도경계석"/>
      <sheetName val="98지급계획"/>
      <sheetName val="피벗테이블데이터분석"/>
      <sheetName val="특수기호강도거푸집"/>
      <sheetName val="종배수관면벽신"/>
      <sheetName val="종배수관(신)"/>
      <sheetName val="4.고용보험"/>
      <sheetName val="날개벽수량표"/>
      <sheetName val="인구밀도산정"/>
      <sheetName val="제수변실산출근거"/>
      <sheetName val="반중력식옹벽3.5"/>
      <sheetName val="단가산출"/>
      <sheetName val="전기일위목록"/>
      <sheetName val="계산식"/>
      <sheetName val="기술자료 (연수)"/>
      <sheetName val="상부수량(1)"/>
      <sheetName val="표지판단위"/>
      <sheetName val="내역서적용수량 (지방도893)"/>
      <sheetName val="1. 설계조건 2.단면가정 3. 하중계산"/>
      <sheetName val="DATA 입력란"/>
      <sheetName val="암거"/>
      <sheetName val="noyim"/>
      <sheetName val="unitpric"/>
      <sheetName val="junggi"/>
      <sheetName val="일위대가모듈"/>
      <sheetName val="001"/>
      <sheetName val="말뚝물량"/>
      <sheetName val="보도경계블럭"/>
      <sheetName val="단가대비표"/>
      <sheetName val="Macro2"/>
      <sheetName val="총수량집계표"/>
      <sheetName val="산근"/>
      <sheetName val="견적접수"/>
      <sheetName val="횡배수관"/>
      <sheetName val="수입"/>
      <sheetName val="수지"/>
      <sheetName val="데이타"/>
      <sheetName val="주관사업"/>
      <sheetName val="법곳동"/>
      <sheetName val="대화동"/>
      <sheetName val="변동률산출"/>
      <sheetName val="가람과비교"/>
      <sheetName val="표준지"/>
      <sheetName val="명세표"/>
      <sheetName val="Intro2"/>
      <sheetName val="Id"/>
      <sheetName val="변수"/>
      <sheetName val="1월"/>
      <sheetName val="000000"/>
      <sheetName val="횡날개수집"/>
      <sheetName val="no_1"/>
      <sheetName val="no_2"/>
      <sheetName val="no_3"/>
      <sheetName val="no_4"/>
      <sheetName val="no_5"/>
      <sheetName val="검색"/>
      <sheetName val="경비산출"/>
      <sheetName val="설 계"/>
      <sheetName val="밸브설치"/>
      <sheetName val="표지"/>
      <sheetName val="현장타설맨홀수량산출"/>
      <sheetName val="3.바닥판설계"/>
      <sheetName val="퇴직공제부금산출근거"/>
      <sheetName val="CPM챠트"/>
      <sheetName val="내역전기"/>
      <sheetName val="7단가"/>
      <sheetName val="견적대비표"/>
      <sheetName val="수원역(전체분)설계서"/>
      <sheetName val="자재조사표(참고용)"/>
      <sheetName val="품셈집계표"/>
      <sheetName val="PI"/>
      <sheetName val="전기단가조사서"/>
      <sheetName val="97 사업추정(WEKI)"/>
      <sheetName val="IN"/>
      <sheetName val="STEEL BOX 단면설계(SEC.8)"/>
      <sheetName val="단가산출서"/>
      <sheetName val="과천MAIN"/>
      <sheetName val="간선계산"/>
      <sheetName val="원가계산서"/>
      <sheetName val="역T형"/>
      <sheetName val="5.모델링"/>
      <sheetName val="도장"/>
      <sheetName val="1"/>
      <sheetName val="CRUDE RE-bar"/>
      <sheetName val="진주방향"/>
      <sheetName val="crude.SLAB RE-bar"/>
      <sheetName val="PIPE"/>
      <sheetName val="FLANGE"/>
      <sheetName val="VALVE"/>
      <sheetName val="지진시"/>
      <sheetName val="공정코드"/>
      <sheetName val="계수시트"/>
      <sheetName val="조서입력"/>
      <sheetName val="입력창"/>
      <sheetName val="결과창"/>
      <sheetName val="표  지"/>
      <sheetName val="1호맨홀가감수량"/>
      <sheetName val="1호맨홀수량산출"/>
      <sheetName val="일반맨홀수량집계(A-7 LINE)"/>
      <sheetName val="경비"/>
      <sheetName val="공정표(2001년)"/>
      <sheetName val="자(3.0m)"/>
      <sheetName val="수리계산(2021)"/>
      <sheetName val="기계시공"/>
      <sheetName val="출입문(C-C)수량_4"/>
      <sheetName val="출입문(C-C)수량_1"/>
      <sheetName val="출입문(C-C)수량_2"/>
      <sheetName val="출입문(C-C)수량_3"/>
      <sheetName val="단가표 "/>
      <sheetName val="마산방향"/>
      <sheetName val="공통(20-91)"/>
      <sheetName val="전차선로 물량표"/>
      <sheetName val="한강운반비"/>
      <sheetName val="자재"/>
      <sheetName val="1.3.1절점좌표"/>
      <sheetName val="1.1설계기준"/>
      <sheetName val="전체내역"/>
      <sheetName val="이음개소"/>
      <sheetName val="주현(해보)"/>
      <sheetName val="주현(영광)"/>
      <sheetName val="02 SLAB"/>
      <sheetName val="05 BOX"/>
      <sheetName val="공사비예산서(토목분)"/>
      <sheetName val="경비2내역"/>
      <sheetName val="받이단위량"/>
      <sheetName val="포장공사"/>
      <sheetName val="설계기준_및_하중계산"/>
      <sheetName val="L_RPTA05_목록"/>
      <sheetName val="2"/>
      <sheetName val="수로BOX"/>
      <sheetName val="금액"/>
      <sheetName val="DAN"/>
      <sheetName val="E.P.T수량산출서"/>
      <sheetName val="일위대가(가설)"/>
      <sheetName val="5월항목"/>
      <sheetName val="접속 SLAB,BRACKET 설계"/>
      <sheetName val="일위목록"/>
      <sheetName val="품셈총괄표"/>
      <sheetName val="총괄설계내역서"/>
      <sheetName val="I一般比"/>
      <sheetName val="대림경상68억"/>
      <sheetName val="b_balju"/>
      <sheetName val="기기리스트"/>
      <sheetName val="RAHMEN"/>
      <sheetName val="nys"/>
      <sheetName val="woo(mac)"/>
      <sheetName val="청하배수"/>
      <sheetName val="GI-LIST"/>
      <sheetName val="횡배수관위치조서"/>
      <sheetName val="Apt내역"/>
      <sheetName val="부대시설"/>
      <sheetName val="969910( R)"/>
      <sheetName val="(폐기물)물량집계표(2구역)"/>
      <sheetName val="가압장구체수량산출서"/>
      <sheetName val="하수실행"/>
      <sheetName val="2BOX본체"/>
      <sheetName val="빗물받이(910-510-410)"/>
      <sheetName val="실행내역서 "/>
      <sheetName val="VXXXXX"/>
      <sheetName val="가공비"/>
      <sheetName val="시화점실행"/>
      <sheetName val="단위가격"/>
      <sheetName val="1SGATE97"/>
      <sheetName val="총집계표"/>
      <sheetName val="중기사용료"/>
      <sheetName val="견적서(대외) (2)"/>
      <sheetName val="단가조건(02년)"/>
      <sheetName val="토적계산"/>
      <sheetName val="목차"/>
      <sheetName val="제수변수량"/>
      <sheetName val="뚝토공"/>
      <sheetName val="Y-WORK"/>
      <sheetName val="AHU집계"/>
      <sheetName val="공조기휀"/>
      <sheetName val="공조기"/>
      <sheetName val="낙찰표"/>
      <sheetName val="VXXXXXXX"/>
      <sheetName val="토공총괄표"/>
      <sheetName val="산근터빈"/>
      <sheetName val="C.배수관공"/>
      <sheetName val="1호인버트수량"/>
      <sheetName val="집수정단"/>
      <sheetName val="약품공급2"/>
      <sheetName val="일반수량총괄집계"/>
      <sheetName val="SLAB"/>
      <sheetName val="횡배수관수량집계"/>
      <sheetName val="관로토공집계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배수내역"/>
      <sheetName val="※참고자료※"/>
      <sheetName val="허용지지력"/>
      <sheetName val="도체종-상수표"/>
      <sheetName val="원형맨홀수량"/>
      <sheetName val="신규일위대가"/>
      <sheetName val="3지구단위"/>
      <sheetName val="중간부"/>
      <sheetName val="내역서변경성원"/>
      <sheetName val="H-PILE수량집계"/>
      <sheetName val="토적계산서"/>
      <sheetName val="빌딩 안내"/>
      <sheetName val="기준액"/>
      <sheetName val="BEND LOSS"/>
      <sheetName val="BQ(실행)"/>
      <sheetName val="현황산출서"/>
      <sheetName val="옹벽기초자료"/>
      <sheetName val="05년"/>
      <sheetName val="공사비예비관리공감측설산출내역"/>
      <sheetName val="Baby일위대가"/>
      <sheetName val="연결관산출조서"/>
      <sheetName val="공감비"/>
      <sheetName val="우수공,맨홀,집수정"/>
      <sheetName val="최적단면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DANGA"/>
      <sheetName val="기초"/>
      <sheetName val="맨홀,터파기"/>
      <sheetName val="도로절단및포장"/>
      <sheetName val="구조"/>
      <sheetName val="2층LOAD"/>
      <sheetName val="CAL"/>
      <sheetName val="CP-E2 (품셈표)"/>
      <sheetName val="Sump,Pit,MH"/>
      <sheetName val="본사업"/>
      <sheetName val="본체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방음벽기초"/>
      <sheetName val="LOPCALC"/>
      <sheetName val="CHITIET VL-NC"/>
      <sheetName val="DON GIA"/>
      <sheetName val="인원계획-미화"/>
      <sheetName val="Dae_Jiju"/>
      <sheetName val="전체원가계산서작업용"/>
      <sheetName val="전체내역작업용"/>
      <sheetName val="시설물기초"/>
      <sheetName val="자재집계표2 "/>
      <sheetName val="시중노임단가"/>
      <sheetName val="일반부표집계표"/>
      <sheetName val="판"/>
      <sheetName val="활성탄 여과지토공"/>
      <sheetName val="J01"/>
      <sheetName val="여과지동"/>
      <sheetName val="발생토"/>
      <sheetName val="수로단위수량"/>
      <sheetName val="횡배수관 토공 조서"/>
      <sheetName val="이형관집계표"/>
      <sheetName val="A"/>
      <sheetName val="경상비"/>
      <sheetName val="각형우수맨홀"/>
      <sheetName val="노무비(전기)뽑지마세요"/>
      <sheetName val="6.일위대가표(전기)"/>
      <sheetName val="점수계산1-2"/>
      <sheetName val="견적대비"/>
      <sheetName val="내역서1"/>
      <sheetName val="예산내역서"/>
      <sheetName val="공사수행방안"/>
      <sheetName val="수량산출서-2"/>
      <sheetName val="구조물공"/>
      <sheetName val="INPUT(덕도방향-시점)"/>
      <sheetName val="sheet4"/>
      <sheetName val="개략"/>
      <sheetName val="손익차총괄2"/>
      <sheetName val="부동산(물건 등)의 표시 및 청구내역"/>
      <sheetName val="영업,지장물,이사확인서(개인,법인,종중)"/>
      <sheetName val="시설이용권명세서"/>
      <sheetName val="동물이동통로"/>
      <sheetName val="다이꾸"/>
      <sheetName val="Cover"/>
      <sheetName val="규준틀"/>
      <sheetName val="역T형옹벽(3.0)"/>
      <sheetName val="흙쌓기도수로설치현황"/>
      <sheetName val="가드"/>
      <sheetName val="천안IP공장자100노100물량110할증"/>
      <sheetName val="제출내역 (2)"/>
      <sheetName val="사  업  비  수  지  예  산  서"/>
      <sheetName val="수량산근(출력X)"/>
      <sheetName val="표준화수량집계표(출력X)"/>
      <sheetName val="품셈총괄(출력X)"/>
      <sheetName val="날개벽(TYPE3)"/>
      <sheetName val="4.2유효폭의 계산"/>
      <sheetName val="포장공제집계"/>
      <sheetName val="soil bearing check"/>
      <sheetName val="자갈,시멘트,모래산출"/>
      <sheetName val="토공계산"/>
      <sheetName val="산출근거1"/>
      <sheetName val="공문"/>
      <sheetName val="실행예산"/>
      <sheetName val="XL4Poppy"/>
      <sheetName val="조명율표"/>
      <sheetName val="설직재-1"/>
      <sheetName val="목재동바리"/>
      <sheetName val="BOX형 교대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상행-교대(A1-A2)"/>
      <sheetName val="일위대가(1)"/>
      <sheetName val="단면설계"/>
      <sheetName val="안정검토"/>
      <sheetName val="교대(A1)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전기"/>
      <sheetName val="Stem_Footing"/>
      <sheetName val="2_단면가정"/>
      <sheetName val="8_PILE__(돌출)"/>
      <sheetName val="3BL공동구_수량"/>
      <sheetName val="중기사용료산출근거"/>
      <sheetName val="6PILE__(돌출)2"/>
      <sheetName val="1_설계조건2"/>
      <sheetName val="8_PILE__(돌출)1"/>
      <sheetName val="3BL공동구_수량1"/>
      <sheetName val="Sheet1_(2)2"/>
      <sheetName val="입출재고현황_(2)1"/>
      <sheetName val="제잡비_xls1"/>
      <sheetName val="현장관리비_산출내역1"/>
      <sheetName val="단면_(2)1"/>
      <sheetName val="조도계산서_(도서)1"/>
      <sheetName val="플랜트_설치1"/>
      <sheetName val="상_부1"/>
      <sheetName val="Stem_Footing1"/>
      <sheetName val="배수내역_(2)1"/>
      <sheetName val="2_단면가정1"/>
      <sheetName val="IMPEADENCE_MAP_취수장1"/>
      <sheetName val="PROJECT_BRIEF(EX_NEW)1"/>
      <sheetName val="배수공_주요자재_집계표1"/>
      <sheetName val="전체내역_(2)1"/>
      <sheetName val="인건비_1"/>
      <sheetName val="A(Rev_3)1"/>
      <sheetName val="3련_BOX1"/>
      <sheetName val="샌딩_에폭시_도장1"/>
      <sheetName val="EQUIP_LIST1"/>
      <sheetName val="단가_및_재료비1"/>
      <sheetName val="4_구조물boq1"/>
      <sheetName val="횡배수관_토공량_산출1"/>
      <sheetName val="자재집게표_1"/>
      <sheetName val="1_설계기준1"/>
      <sheetName val="조정금액결과표_(차수별)1"/>
      <sheetName val="자(3_0m)1"/>
      <sheetName val="화재_탐지_설비1"/>
      <sheetName val="3__지하차도_물량_집계표1"/>
      <sheetName val="2009_06지가변동율1"/>
      <sheetName val="2006_표준지공시지가1"/>
      <sheetName val="기타요인_산출근거1"/>
      <sheetName val="횡_연장1"/>
      <sheetName val="전기_원가계산서1"/>
      <sheetName val="제원_설계조건1"/>
      <sheetName val="공사비_내역_(가)1"/>
      <sheetName val="개별직종노임단가(2003_9)1"/>
      <sheetName val="토공(우물통,기타)_1"/>
      <sheetName val="10_11"/>
      <sheetName val="MSG_수량1"/>
      <sheetName val="6PILE__(돌출)1"/>
      <sheetName val="1_설계조건1"/>
      <sheetName val="Sheet1_(2)1"/>
      <sheetName val="제잡비_xls"/>
      <sheetName val="현장관리비_산출내역"/>
      <sheetName val="단면_(2)"/>
      <sheetName val="조도계산서_(도서)"/>
      <sheetName val="플랜트_설치"/>
      <sheetName val="상_부"/>
      <sheetName val="배수내역_(2)"/>
      <sheetName val="IMPEADENCE_MAP_취수장"/>
      <sheetName val="PROJECT_BRIEF(EX_NEW)"/>
      <sheetName val="배수공_주요자재_집계표"/>
      <sheetName val="전체내역_(2)"/>
      <sheetName val="인건비_"/>
      <sheetName val="A(Rev_3)"/>
      <sheetName val="3련_BOX"/>
      <sheetName val="샌딩_에폭시_도장"/>
      <sheetName val="EQUIP_LIST"/>
      <sheetName val="EJ"/>
      <sheetName val="간지8)"/>
      <sheetName val="97 사업추◸̀쿆ê䲸ᣕ"/>
      <sheetName val="포장복구집계"/>
      <sheetName val="토공개요"/>
      <sheetName val="토공(1)"/>
      <sheetName val="TOEC"/>
      <sheetName val="신당동집계표"/>
      <sheetName val="토목주소"/>
      <sheetName val="프랜트면허"/>
      <sheetName val="상수관로단위수량"/>
      <sheetName val="우수관로공조서"/>
      <sheetName val="10월요금선로출력"/>
      <sheetName val="토PIER수량-2_x0000__x000f_[중산교.XLS]Sheet6_x0000__x0000__x0000__x0000__x000f_"/>
      <sheetName val="편입토지조서"/>
      <sheetName val="역T형교대(말뚝기초)"/>
      <sheetName val="식재인부"/>
      <sheetName val="부대토목(토공)한석"/>
      <sheetName val="기경총괄표"/>
      <sheetName val="집계표(육상)"/>
      <sheetName val="1단계"/>
      <sheetName val="도장수량"/>
      <sheetName val="직접경비"/>
      <sheetName val="단면A-A(TR)"/>
      <sheetName val="자재목록"/>
      <sheetName val="기초목록"/>
      <sheetName val="진천방향"/>
      <sheetName val="주식"/>
      <sheetName val="특별교실"/>
      <sheetName val="공사기본자료"/>
      <sheetName val="1공구"/>
      <sheetName val="유동표(변경)"/>
      <sheetName val="단가(반정1교-_x0000__x0000_Ԁ"/>
      <sheetName val="안정성검토"/>
      <sheetName val="하중계산"/>
      <sheetName val="설계기준"/>
      <sheetName val="공사비명세서"/>
      <sheetName val="4.장비손료"/>
      <sheetName val="7.PILE  (돌출)"/>
      <sheetName val="b_babun _2_"/>
      <sheetName val="옥외부분합"/>
      <sheetName val="[중산교.XLS][중산교.XLS][중산교.XLS]A__2"/>
      <sheetName val="[중산교.XLS][중산교.XLS][중산교.XLS]A__4"/>
      <sheetName val="[중산교.XLS][중산교.XLS][중산교.XLS]A__6"/>
      <sheetName val="[중산교.XLS][중산교.XLS][중산교.XLS]A__3"/>
      <sheetName val="[중산교.XLS][중산교.XLS][중산교.XLS]A__7"/>
      <sheetName val="[중산교.XLS][중산교.XLS][중산교.XLS]A__5"/>
      <sheetName val="[중산교.XLS][중산교.XLS][중산교.XLS]A_12"/>
      <sheetName val="[중산교.XLS][중산교.XLS][중산교.XLS]A__8"/>
      <sheetName val="[중산교.XLS][중산교.XLS][중산교.XLS]A__9"/>
      <sheetName val="[중산교.XLS][중산교.XLS][중산교.XLS]A_10"/>
      <sheetName val="[중산교.XLS][중산교.XLS][중산교.XLS]A_11"/>
      <sheetName val="[중산교.XLS][중산교.XLS][중산교.XLS]A_14"/>
      <sheetName val="[중산교.XLS][중산교.XLS][중산교.XLS]A_27"/>
      <sheetName val="[중산교.XLS][중산교.XLS][중산교.XLS]A_13"/>
      <sheetName val="[중산교.XLS][중산교.XLS][중산교.XLS]A_15"/>
      <sheetName val="[중산교.XLS][중산교.XLS][중산교.XLS]A_16"/>
      <sheetName val="[중산교.XLS][중산교.XLS][중산교.XLS]A_18"/>
      <sheetName val="[중산교.XLS][중산교.XLS][중산교.XLS]A_17"/>
      <sheetName val="[중산교.XLS][중산교.XLS][중산교.XLS]A_20"/>
      <sheetName val="[중산교.XLS][중산교.XLS][중산교.XLS]A_19"/>
      <sheetName val="[중산교.XLS][중산교.XLS][중산교.XLS]A_21"/>
      <sheetName val="[중산교.XLS][중산교.XLS][중산교.XLS]A_22"/>
      <sheetName val="[중산교.XLS][중산교.XLS][중산교.XLS]A_23"/>
      <sheetName val="[중산교.XLS][중산교.XLS][중산교.XLS]A_24"/>
      <sheetName val="[중산교.XLS][중산교.XLS][중산교.XLS]A_26"/>
      <sheetName val="[중산교.XLS][중산교.XLS][중산교.XLS]A_25"/>
      <sheetName val="[중산교.XLS][중산교.XLS][중산교.XLS]A_30"/>
      <sheetName val="[중산교.XLS][중산교.XLS][중산교.XLS]A_28"/>
      <sheetName val="[중산교.XLS][중산교.XLS][중산교.XLS]A_29"/>
      <sheetName val="기력고압전동기"/>
      <sheetName val="단가_및_재료비"/>
      <sheetName val="4_구조물boq"/>
      <sheetName val="횡배수관_토공량_산출"/>
      <sheetName val="자재집게표_"/>
      <sheetName val="1_설계기준"/>
      <sheetName val="조정금액결과표_(차수별)"/>
      <sheetName val="자(3_0m)"/>
      <sheetName val="화재_탐지_설비"/>
      <sheetName val="3__지하차도_물량_집계표"/>
      <sheetName val="2009_06지가변동율"/>
      <sheetName val="2006_표준지공시지가"/>
      <sheetName val="기타요인_산출근거"/>
      <sheetName val="횡_연장"/>
      <sheetName val="전기_원가계산서"/>
      <sheetName val="제원_설계조건"/>
      <sheetName val="공사비_내역_(가)"/>
      <sheetName val="개별직종노임단가(2003_9)"/>
      <sheetName val="토공(우물통,기타)_"/>
      <sheetName val="10_1"/>
      <sheetName val="MSG_수량"/>
      <sheetName val="6PILE__(돌출)3"/>
      <sheetName val="1_설계조건3"/>
      <sheetName val="8_PILE__(돌출)2"/>
      <sheetName val="3BL공동구_수량2"/>
      <sheetName val="Sheet1_(2)3"/>
      <sheetName val="입출재고현황_(2)2"/>
      <sheetName val="제잡비_xls2"/>
      <sheetName val="현장관리비_산출내역2"/>
      <sheetName val="단면_(2)2"/>
      <sheetName val="조도계산서_(도서)2"/>
      <sheetName val="플랜트_설치2"/>
      <sheetName val="상_부2"/>
      <sheetName val="Stem_Footing2"/>
      <sheetName val="배수내역_(2)2"/>
      <sheetName val="2_단면가정2"/>
      <sheetName val="IMPEADENCE_MAP_취수장2"/>
      <sheetName val="PROJECT_BRIEF(EX_NEW)2"/>
      <sheetName val="배수공_주요자재_집계표2"/>
      <sheetName val="전체내역_(2)2"/>
      <sheetName val="인건비_2"/>
      <sheetName val="A(Rev_3)2"/>
      <sheetName val="3련_BOX2"/>
      <sheetName val="샌딩_에폭시_도장2"/>
      <sheetName val="EQUIP_LIST2"/>
      <sheetName val="단가_및_재료비2"/>
      <sheetName val="4_구조물boq2"/>
      <sheetName val="횡배수관_토공량_산출2"/>
      <sheetName val="자재집게표_2"/>
      <sheetName val="1_설계기준2"/>
      <sheetName val="조정금액결과표_(차수별)2"/>
      <sheetName val="자(3_0m)2"/>
      <sheetName val="화재_탐지_설비2"/>
      <sheetName val="3__지하차도_물량_집계표2"/>
      <sheetName val="2009_06지가변동율2"/>
      <sheetName val="2006_표준지공시지가2"/>
      <sheetName val="기타요인_산출근거2"/>
      <sheetName val="횡_연장2"/>
      <sheetName val="전기_원가계산서2"/>
      <sheetName val="제원_설계조건2"/>
      <sheetName val="공사비_내역_(가)2"/>
      <sheetName val="개별직종노임단가(2003_9)2"/>
      <sheetName val="토공(우물통,기타)_2"/>
      <sheetName val="10_12"/>
      <sheetName val="MSG_수량2"/>
      <sheetName val="골재집계"/>
      <sheetName val="부대공(BOQ)"/>
      <sheetName val="법면단"/>
      <sheetName val="산수배수"/>
      <sheetName val="수곡내역"/>
      <sheetName val="덕전리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Total"/>
      <sheetName val="현장관리비내역서"/>
      <sheetName val="수자재단위당"/>
      <sheetName val="직접비"/>
      <sheetName val="설계명세서"/>
      <sheetName val="SUMMARY"/>
      <sheetName val="PAINT"/>
      <sheetName val="설계예산서"/>
      <sheetName val="산#3-2-2"/>
      <sheetName val="건축공사"/>
      <sheetName val="기계장치"/>
      <sheetName val="토공총"/>
      <sheetName val="2000시행"/>
      <sheetName val="기성내역서"/>
      <sheetName val="t형"/>
      <sheetName val="안정검토(온1)"/>
      <sheetName val="BOX"/>
      <sheetName val="경산"/>
      <sheetName val="Tenants"/>
      <sheetName val="개별지가"/>
      <sheetName val="설계명세서(선로)"/>
      <sheetName val="Project Brief"/>
      <sheetName val="유림골조"/>
      <sheetName val="copy"/>
      <sheetName val="95년12월말"/>
      <sheetName val="단가일람"/>
      <sheetName val="조경일람"/>
      <sheetName val="노임,재료비"/>
      <sheetName val="현금"/>
      <sheetName val="2연BOX"/>
      <sheetName val="총계"/>
      <sheetName val="포장직선구간"/>
      <sheetName val="고창방_x0000_"/>
      <sheetName val="MACRO(전선관)"/>
      <sheetName val="π형PSC 거더"/>
      <sheetName val="장문교(대전)"/>
      <sheetName val="토PIER수량-2_x0000__x000f_[중산교.XLS"/>
      <sheetName val="일위대가목록"/>
      <sheetName val="배수공 시멘트 및 골재량 산출"/>
      <sheetName val="단가입력창"/>
      <sheetName val="공종단가표 "/>
      <sheetName val="설계내역서(도림-분기)_작업중.xlsx"/>
      <sheetName val="공예을"/>
      <sheetName val="찍기"/>
      <sheetName val="개요"/>
      <sheetName val="01"/>
      <sheetName val="수식변수"/>
      <sheetName val="라멘"/>
      <sheetName val="기초설계"/>
      <sheetName val="데이터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 refreshError="1"/>
      <sheetData sheetId="624" refreshError="1"/>
      <sheetData sheetId="625"/>
      <sheetData sheetId="626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/>
      <sheetData sheetId="1030"/>
      <sheetData sheetId="1031"/>
      <sheetData sheetId="1032"/>
      <sheetData sheetId="1033"/>
      <sheetData sheetId="1034"/>
      <sheetData sheetId="1035"/>
      <sheetData sheetId="1036" refreshError="1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/>
      <sheetData sheetId="1100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__MAIN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VXXXXX"/>
      <sheetName val="Sheet1 (2)"/>
      <sheetName val="예정(3)"/>
      <sheetName val="동원(3)"/>
      <sheetName val="ABUT수량-A1"/>
      <sheetName val="소업1교"/>
      <sheetName val="교각계산"/>
      <sheetName val="DATA"/>
      <sheetName val="단면 (2)"/>
      <sheetName val="1SPAN"/>
      <sheetName val="주형"/>
      <sheetName val="Sheet3"/>
      <sheetName val="대로근거"/>
      <sheetName val="중로근거"/>
      <sheetName val="내역서"/>
      <sheetName val="과천MAIN"/>
      <sheetName val="6PILE  (돌출)"/>
      <sheetName val="DATE"/>
      <sheetName val="工완성공사율"/>
      <sheetName val="원형1호맨홀토공수량"/>
      <sheetName val="노임"/>
      <sheetName val="b_balju_cho"/>
      <sheetName val="A-4"/>
      <sheetName val="BOX"/>
      <sheetName val="Project Brief"/>
      <sheetName val="Sheet1"/>
      <sheetName val="터널조도"/>
      <sheetName val="개요"/>
      <sheetName val="상부하중"/>
      <sheetName val="풍하중1"/>
      <sheetName val="종배수관"/>
      <sheetName val="PIER42"/>
      <sheetName val="자압1"/>
      <sheetName val="Sheet2"/>
      <sheetName val="실행자재"/>
      <sheetName val="99총공사내역서"/>
      <sheetName val="기계-설변"/>
      <sheetName val="찍기"/>
      <sheetName val="갑지"/>
      <sheetName val="수안보-MBR1"/>
      <sheetName val="토목주소"/>
      <sheetName val="프랜트면허"/>
      <sheetName val="Sheet17"/>
      <sheetName val="설계조건"/>
      <sheetName val="단가산출서"/>
      <sheetName val="__MAIN"/>
      <sheetName val="설비"/>
      <sheetName val="실행철강하도"/>
      <sheetName val="JUCK"/>
      <sheetName val="05 BOX"/>
      <sheetName val="02 SLAB"/>
      <sheetName val="노임단가"/>
      <sheetName val="연결임시"/>
      <sheetName val="정부노임단가"/>
      <sheetName val="NOMUBI"/>
      <sheetName val="1.설계조건"/>
      <sheetName val="3련 BOX"/>
      <sheetName val="양식"/>
      <sheetName val="부하(성남)"/>
      <sheetName val="부하계산서"/>
      <sheetName val="통합"/>
      <sheetName val="가공비"/>
      <sheetName val="5-단면력"/>
      <sheetName val="내역(영일)"/>
      <sheetName val="예산서"/>
      <sheetName val="Pier 3"/>
      <sheetName val="1-1"/>
      <sheetName val="3BL공동구 수량"/>
      <sheetName val="MOTOR"/>
      <sheetName val="입력DATA"/>
      <sheetName val="#REF"/>
      <sheetName val="설계"/>
      <sheetName val="SLAB&quot;1&quot;"/>
      <sheetName val="수량"/>
      <sheetName val="단가비교표"/>
      <sheetName val="노임목록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견적의뢰(타팀)"/>
      <sheetName val="공비"/>
      <sheetName val="40집계"/>
      <sheetName val="부대대비"/>
      <sheetName val="냉연집계"/>
      <sheetName val="Sheet1"/>
      <sheetName val="기둥(원형)"/>
      <sheetName val="일위대가"/>
      <sheetName val="정공공사"/>
      <sheetName val="원가"/>
      <sheetName val="목록"/>
      <sheetName val="16-1"/>
      <sheetName val="소비자가"/>
      <sheetName val="내역서"/>
      <sheetName val="PIPE(UG)내역"/>
      <sheetName val="표지"/>
      <sheetName val="출금실적"/>
      <sheetName val="5.경상직원"/>
      <sheetName val="Piping Design Data"/>
      <sheetName val="A 견적"/>
      <sheetName val="터파기및재료"/>
      <sheetName val="내역"/>
      <sheetName val="4차원가계산서"/>
      <sheetName val="공사개요"/>
      <sheetName val="산출내역서집계표"/>
      <sheetName val="노임단가"/>
      <sheetName val="물가시세"/>
      <sheetName val="단가"/>
      <sheetName val="__MAIN"/>
      <sheetName val="노임단가(2000하반기)"/>
      <sheetName val="과천MAIN"/>
      <sheetName val="36신설수량"/>
      <sheetName val="유림총괄"/>
      <sheetName val="개요"/>
      <sheetName val="PROCESS"/>
      <sheetName val="49단가"/>
      <sheetName val="견적공통"/>
      <sheetName val="hvac(제어동)"/>
      <sheetName val="설계조건"/>
      <sheetName val="대차대조표"/>
      <sheetName val="삼희오텔"/>
      <sheetName val="H-PILE수량집계"/>
      <sheetName val="Total"/>
      <sheetName val="플랜트 설치"/>
      <sheetName val="평형공사비"/>
      <sheetName val="01AC"/>
      <sheetName val="보고서원고"/>
      <sheetName val="산출내역서"/>
      <sheetName val="경상직원"/>
      <sheetName val="4.내역"/>
      <sheetName val="영업.일1"/>
      <sheetName val="중기"/>
      <sheetName val="소상 &quot;1&quot;"/>
      <sheetName val="01하반기노임"/>
      <sheetName val="노임"/>
      <sheetName val="빗물받이(910-510-410)"/>
      <sheetName val="첨4"/>
      <sheetName val="공량산출서"/>
      <sheetName val="분전함신설"/>
      <sheetName val="접지1종"/>
      <sheetName val="CAL."/>
      <sheetName val="산출근거"/>
      <sheetName val="미드수량"/>
      <sheetName val="유림골조"/>
      <sheetName val="TC표지"/>
      <sheetName val="도급기성"/>
      <sheetName val="지장물조서"/>
      <sheetName val="토지조서"/>
      <sheetName val="03"/>
      <sheetName val="01"/>
      <sheetName val="02"/>
      <sheetName val="실행철강하도"/>
      <sheetName val="집계표"/>
      <sheetName val="FAB별"/>
      <sheetName val="총괄표"/>
      <sheetName val="간접비"/>
      <sheetName val="간접"/>
      <sheetName val="문학간접"/>
      <sheetName val="10월"/>
      <sheetName val="기초자료입력"/>
      <sheetName val="현관비DATA"/>
      <sheetName val="물가대비표"/>
      <sheetName val="JUCK"/>
      <sheetName val="실행대비"/>
      <sheetName val="일반부표"/>
      <sheetName val="단가 및 재료비"/>
      <sheetName val="중기사용료산출근거"/>
      <sheetName val="날개수량1.5"/>
      <sheetName val="동원(3)"/>
      <sheetName val="예정(3)"/>
      <sheetName val="터널조도"/>
      <sheetName val="실행"/>
      <sheetName val="시중노임"/>
      <sheetName val="현장관리비"/>
      <sheetName val="공통비(전체)"/>
      <sheetName val="공용시설내역"/>
      <sheetName val="Sheet2"/>
      <sheetName val="조명율표"/>
      <sheetName val="DATA"/>
      <sheetName val="월별수입"/>
      <sheetName val="조건 (A)"/>
      <sheetName val="월별손익"/>
      <sheetName val="연금기초"/>
      <sheetName val="0000"/>
      <sheetName val="토목"/>
      <sheetName val="상하차비용(기계상차)"/>
      <sheetName val="수간보호"/>
      <sheetName val="운반비"/>
      <sheetName val="암센터"/>
      <sheetName val="테이블"/>
      <sheetName val="기성내역"/>
      <sheetName val="2.대외공문"/>
      <sheetName val="설계"/>
      <sheetName val="유리"/>
      <sheetName val="원가계산서"/>
      <sheetName val="anaysis_sheet"/>
      <sheetName val="첨"/>
      <sheetName val="PROJECT BRIEF(EX.NEW)"/>
      <sheetName val="배수장토목공사비"/>
      <sheetName val="현장청취복명서"/>
      <sheetName val="인건-측정"/>
      <sheetName val="이름표지정"/>
      <sheetName val="2002하반기노임기준"/>
      <sheetName val="사업예산내역"/>
      <sheetName val="사업예산품의서"/>
      <sheetName val="TEL"/>
      <sheetName val="예산총괄"/>
      <sheetName val="업체별기성내역"/>
      <sheetName val="견"/>
      <sheetName val="부산제일극장"/>
      <sheetName val="3.바닥판설계"/>
      <sheetName val="Sheet5"/>
      <sheetName val="한화금융비"/>
      <sheetName val="Sheet3"/>
      <sheetName val="A-4"/>
      <sheetName val="단가파일"/>
      <sheetName val="CON'C"/>
      <sheetName val="일위대가목차"/>
      <sheetName val="토목을"/>
      <sheetName val="판매시설"/>
      <sheetName val="아파트_9"/>
      <sheetName val="주민복지관"/>
      <sheetName val="지하주차장"/>
      <sheetName val="우수"/>
      <sheetName val="충주"/>
      <sheetName val="48신설단가"/>
      <sheetName val="수량-가로등"/>
      <sheetName val="#REF"/>
      <sheetName val="조정금액결과표 (차수별)"/>
      <sheetName val="평가데이터"/>
      <sheetName val="노임단가표"/>
      <sheetName val="내역(영일)"/>
      <sheetName val="노무산출서"/>
      <sheetName val="물가자료"/>
      <sheetName val="6호기"/>
      <sheetName val="영업소실적"/>
      <sheetName val="기초단가"/>
      <sheetName val="공통가설공사"/>
      <sheetName val="정화조동내역"/>
      <sheetName val="5_경상직원"/>
      <sheetName val="A_견적"/>
      <sheetName val="관람석제출"/>
      <sheetName val="공예을"/>
      <sheetName val="와동25-3(변경)"/>
      <sheetName val="단가비교표"/>
      <sheetName val="기계경비(시간당)"/>
      <sheetName val="램머"/>
      <sheetName val="Y-WORK"/>
      <sheetName val="일위대가 "/>
      <sheetName val="STORAGE"/>
      <sheetName val="총 원가계산"/>
      <sheetName val="철거산출근거"/>
      <sheetName val="2003상반기노임기준"/>
      <sheetName val="OPT"/>
      <sheetName val="SV"/>
      <sheetName val="48일위"/>
      <sheetName val="TYPE-B 평균H"/>
      <sheetName val="CALCULATION"/>
      <sheetName val="1SPAN"/>
      <sheetName val="반포2차"/>
      <sheetName val="대여현황"/>
      <sheetName val="단독"/>
      <sheetName val="공사별5"/>
      <sheetName val="내역서 제출"/>
      <sheetName val="T6-6(2)"/>
      <sheetName val="설계명세서"/>
      <sheetName val="TOT"/>
      <sheetName val="유기공정"/>
      <sheetName val="공사진행"/>
      <sheetName val="청천내"/>
      <sheetName val="소개"/>
      <sheetName val="1차 내역서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목차"/>
      <sheetName val="1.4.설계기준"/>
      <sheetName val="wall"/>
      <sheetName val="001"/>
      <sheetName val="정부노임단가"/>
      <sheetName val="기준요인별"/>
      <sheetName val="품셈"/>
      <sheetName val="대공종"/>
      <sheetName val="PAINT"/>
      <sheetName val="연습장소"/>
      <sheetName val="견적서"/>
      <sheetName val="BSD (2)"/>
      <sheetName val="단위중량"/>
      <sheetName val="간접비계산"/>
      <sheetName val="편성절차"/>
      <sheetName val="건축원가"/>
      <sheetName val="세부추진"/>
      <sheetName val="상용보강"/>
      <sheetName val="신설개소별 총집계표(동해-배전)"/>
      <sheetName val="안평역사 총집계"/>
      <sheetName val="Upgrades pricing"/>
      <sheetName val="실행갑지"/>
      <sheetName val="257A1"/>
      <sheetName val="NOMUBI"/>
      <sheetName val="DATE"/>
      <sheetName val="남양시작동자105노65기1.3화1.2"/>
      <sheetName val="조도계산서 (도서)"/>
      <sheetName val="工완성공사율"/>
      <sheetName val="설비"/>
      <sheetName val="참조"/>
      <sheetName val="Personnaliser..."/>
      <sheetName val="Takt Time"/>
      <sheetName val="sw1"/>
      <sheetName val="토공집계표"/>
      <sheetName val="결재방"/>
      <sheetName val="PLT8500"/>
      <sheetName val="단가결정"/>
      <sheetName val="재료비"/>
      <sheetName val="Macro(차단기)"/>
      <sheetName val="단가표"/>
      <sheetName val="Data&amp;Result"/>
      <sheetName val="인건비"/>
      <sheetName val="자재단가"/>
      <sheetName val="시중노임단가"/>
      <sheetName val="수리결과"/>
      <sheetName val="우수받이"/>
      <sheetName val="MACRO(전선관)"/>
      <sheetName val="자재단가비교표"/>
      <sheetName val="계정"/>
      <sheetName val="Project Brief"/>
      <sheetName val="ABUT수량-A1"/>
      <sheetName val="공정표"/>
      <sheetName val="전체내역 (2)"/>
      <sheetName val="정리"/>
      <sheetName val="산출기준(파견전산실)"/>
      <sheetName val="단가조사서"/>
      <sheetName val="단가산출서"/>
      <sheetName val="원가계산하도"/>
      <sheetName val="변품8-37"/>
      <sheetName val="BID"/>
      <sheetName val="일위대가표"/>
      <sheetName val="데이타"/>
      <sheetName val="식재인부"/>
      <sheetName val="견적서(대외) (2)"/>
      <sheetName val="POOM_MOTO"/>
      <sheetName val="POOM_MOTO2"/>
      <sheetName val="일반공사"/>
      <sheetName val="1공구(을)"/>
      <sheetName val="특판"/>
      <sheetName val="프랜트면허"/>
      <sheetName val="Sheet6"/>
      <sheetName val="공비대비"/>
      <sheetName val="설정"/>
      <sheetName val="FOB발"/>
      <sheetName val="합천내역"/>
      <sheetName val="요율"/>
      <sheetName val="적격심사표"/>
      <sheetName val="도급당초내역"/>
      <sheetName val="내역을"/>
      <sheetName val="새공통(96임금인상기준)"/>
      <sheetName val="건축집계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t형"/>
      <sheetName val="단위수량"/>
      <sheetName val="원내역서 그대로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정보(MCC)"/>
      <sheetName val="정보(HEI)"/>
      <sheetName val="국영"/>
      <sheetName val="차액보증"/>
      <sheetName val="98지급계획"/>
      <sheetName val="조직"/>
      <sheetName val="P.M 별"/>
      <sheetName val="대환취급"/>
      <sheetName val="월간인력"/>
      <sheetName val="인력소요계획"/>
      <sheetName val="연결임시"/>
      <sheetName val="MOTOR"/>
      <sheetName val="갑지(추정)"/>
      <sheetName val="건축-물가변동"/>
      <sheetName val="시험장S자로가로등공사"/>
      <sheetName val="차도조도계산"/>
      <sheetName val="일위산출"/>
      <sheetName val="북제주원가"/>
      <sheetName val="단위단가"/>
      <sheetName val="조건표"/>
      <sheetName val="2.2.2입적표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1"/>
      <sheetName val="서울보증기초코드"/>
      <sheetName val="산출-설비"/>
      <sheetName val="관접합및부설"/>
      <sheetName val="일위산출근거"/>
      <sheetName val="원가계산 (2)"/>
      <sheetName val="방학"/>
      <sheetName val="코드"/>
      <sheetName val="조작대(1연)"/>
      <sheetName val="세금자료"/>
      <sheetName val="안산기계장치"/>
      <sheetName val="수량산출"/>
      <sheetName val="경"/>
      <sheetName val="기계경비일람"/>
      <sheetName val="전기일위대가"/>
      <sheetName val="I一般比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YES"/>
      <sheetName val="기둥(원형)"/>
      <sheetName val="동원(3)"/>
      <sheetName val="예정(3)"/>
      <sheetName val="주형"/>
      <sheetName val="조명율표"/>
      <sheetName val="터널조도"/>
      <sheetName val="MOTOR"/>
      <sheetName val="WORK"/>
      <sheetName val="과천MAIN"/>
      <sheetName val="노무비 근거"/>
      <sheetName val="Sheet2"/>
      <sheetName val="DATA"/>
      <sheetName val="H-PILE수량집계"/>
      <sheetName val="ABUT수량-A1"/>
      <sheetName val="Sheet1 (2)"/>
      <sheetName val="3차설계"/>
      <sheetName val="단가비교표"/>
      <sheetName val="1.설계기준"/>
      <sheetName val="노임"/>
      <sheetName val="현황CODE"/>
      <sheetName val="손익현황"/>
      <sheetName val="옹벽"/>
      <sheetName val="3.바닥판설계"/>
      <sheetName val="동력부하(도산)"/>
      <sheetName val="기술자료 (연수)"/>
      <sheetName val="Sheet1"/>
      <sheetName val="수안보-MBR1"/>
      <sheetName val="工완성공사율"/>
      <sheetName val="Macro(차단기)"/>
      <sheetName val="연습장소"/>
      <sheetName val="밸브설치"/>
      <sheetName val="JUCK"/>
      <sheetName val="시공계획"/>
      <sheetName val="데이타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소방사항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반공사"/>
      <sheetName val="을"/>
      <sheetName val="N賃率-職"/>
      <sheetName val="표지 (2)"/>
      <sheetName val="간선계산"/>
      <sheetName val="FILE1"/>
      <sheetName val="입찰안"/>
      <sheetName val="대치판정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기성"/>
      <sheetName val="기성내역 진짜"/>
      <sheetName val="기성갑지"/>
      <sheetName val="총괄표"/>
      <sheetName val="2회기성사정"/>
      <sheetName val="3회기성갑지"/>
      <sheetName val="3회총괄"/>
      <sheetName val="3회기성"/>
      <sheetName val="TRE TABLE"/>
      <sheetName val="토목"/>
      <sheetName val="설계예산서"/>
      <sheetName val="수량집계"/>
      <sheetName val="EACT10"/>
      <sheetName val="가로등내역서"/>
      <sheetName val="수량산출서"/>
      <sheetName val="2000.11월설계내역"/>
      <sheetName val="#REF"/>
      <sheetName val="터파기및재료"/>
      <sheetName val="집계표"/>
      <sheetName val="단가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준검 내역서"/>
      <sheetName val="단가조사"/>
      <sheetName val="6호기"/>
      <sheetName val="봉양~조차장간고하개명(신설)"/>
      <sheetName val="수량산출"/>
      <sheetName val="내역"/>
      <sheetName val="보증수수료산출"/>
      <sheetName val="주상도"/>
      <sheetName val="설계가"/>
      <sheetName val="- INFORMATION -"/>
      <sheetName val="현금"/>
      <sheetName val="현장"/>
      <sheetName val="t형"/>
      <sheetName val="BID"/>
      <sheetName val="점수계산1-2"/>
      <sheetName val="총계"/>
      <sheetName val="조건"/>
      <sheetName val="설비"/>
      <sheetName val="설계조건"/>
      <sheetName val="인건-측정"/>
      <sheetName val="MACRO(전선관)"/>
      <sheetName val="Ampecity Data"/>
      <sheetName val="품셈"/>
      <sheetName val="6PILE  (돌출)"/>
      <sheetName val="설계내역서"/>
      <sheetName val="현장관리비집계표"/>
      <sheetName val="Macro1"/>
      <sheetName val="내역(설계)"/>
      <sheetName val="예산변경사항"/>
      <sheetName val="대비"/>
      <sheetName val="직공비"/>
      <sheetName val="부대공사비"/>
      <sheetName val="직노"/>
      <sheetName val="실행내역"/>
      <sheetName val="200"/>
      <sheetName val="2F 회의실견적(5_14 일대)"/>
      <sheetName val="부하계산서"/>
      <sheetName val="식생블럭단위수량"/>
      <sheetName val="을지"/>
      <sheetName val="기초단가"/>
      <sheetName val="0.집계"/>
      <sheetName val="가로등부표"/>
      <sheetName val="001"/>
      <sheetName val="산출내역서집계표"/>
      <sheetName val="노무비"/>
      <sheetName val="본선차로수량집계표"/>
      <sheetName val="기계경비"/>
      <sheetName val="단가 및 재료비"/>
      <sheetName val="INPUT"/>
      <sheetName val="하조서"/>
      <sheetName val="1.수인터널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정부노임단가"/>
      <sheetName val="내역서(전기)"/>
      <sheetName val="3BL공동구 수량"/>
      <sheetName val="일위대가표"/>
      <sheetName val="에너지동"/>
      <sheetName val="Total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8. 안정검토"/>
      <sheetName val="입력DATA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BASIC (2)"/>
      <sheetName val="MCC제원"/>
      <sheetName val="Piping Design Data"/>
      <sheetName val="종배수관"/>
      <sheetName val="여흥"/>
      <sheetName val="현장지지물물량"/>
      <sheetName val="wall"/>
      <sheetName val="H PILE수량"/>
      <sheetName val="TC표지"/>
      <sheetName val="2003상반기노임기준"/>
      <sheetName val="중기조종사 단위단가"/>
      <sheetName val="UNIT"/>
      <sheetName val="48신설수량"/>
      <sheetName val="통합"/>
      <sheetName val="BOX"/>
      <sheetName val="산출(전주P7)"/>
      <sheetName val="9GNG운반"/>
      <sheetName val="전기일위대가"/>
      <sheetName val="설직재-1"/>
      <sheetName val="20관리비율"/>
      <sheetName val="2006기계경비산출표"/>
      <sheetName val="2공구수량"/>
      <sheetName val="cost"/>
      <sheetName val="sw1"/>
      <sheetName val="일위대가표(유단가)"/>
      <sheetName val="적용(기계)"/>
      <sheetName val="총괄집계표"/>
      <sheetName val="DATA1"/>
      <sheetName val="점검총괄"/>
      <sheetName val="자재목록"/>
      <sheetName val="신우"/>
      <sheetName val="옹벽수량집계"/>
      <sheetName val="자재단가표"/>
      <sheetName val="고창터널(고창방향)"/>
      <sheetName val="부속동"/>
      <sheetName val="입찰결과(DATA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EQUIP-H"/>
      <sheetName val="경비_원본"/>
      <sheetName val="공구원가계산"/>
      <sheetName val="기계경비시간당손료목록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단면(RW1)"/>
      <sheetName val="시설물일위"/>
      <sheetName val="비교표"/>
      <sheetName val="소비자가"/>
      <sheetName val="ilch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원가"/>
      <sheetName val="VA_code"/>
      <sheetName val="2000전체분"/>
      <sheetName val="일반수량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원가계산서 (총괄)"/>
      <sheetName val="원가계산서 (건축)"/>
      <sheetName val="(총괄집계)"/>
      <sheetName val="방음벽기초(H=4m)"/>
      <sheetName val="우수맨홀공제단위수량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 상부공통집계(총괄)"/>
      <sheetName val="참조-(1)"/>
      <sheetName val="인건비 "/>
      <sheetName val="AILC004"/>
      <sheetName val="연결관산출조서"/>
      <sheetName val="단가일람"/>
      <sheetName val="조경일람"/>
      <sheetName val="일위대가목록"/>
      <sheetName val="BOX전기내역"/>
      <sheetName val="하수급견적대비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대창(함평)-창열"/>
      <sheetName val="대창(장성)"/>
      <sheetName val="경비2내역"/>
      <sheetName val="현장관리비내역서"/>
      <sheetName val="포장복구집계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교대(A1-A2)"/>
      <sheetName val="정화조동내역"/>
      <sheetName val="45,46"/>
      <sheetName val="교대(A1)"/>
      <sheetName val="단위수량"/>
      <sheetName val="관리사무소"/>
      <sheetName val="대구-교대(A1-A2)"/>
      <sheetName val="원형1호맨홀토공수량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건축"/>
      <sheetName val="단가산출서 (2)"/>
      <sheetName val="단가산출서"/>
      <sheetName val="Sheet17"/>
      <sheetName val="재정비직인"/>
      <sheetName val="재정비내역"/>
      <sheetName val="지적고시내역"/>
      <sheetName val="철거산출근거"/>
      <sheetName val="단위단가"/>
      <sheetName val="금리계산"/>
      <sheetName val="부대공Ⅱ"/>
      <sheetName val="98NS-N"/>
      <sheetName val="3.공통공사대비"/>
      <sheetName val="90.03실행 "/>
      <sheetName val="자료입력"/>
      <sheetName val="제-노임"/>
      <sheetName val="제직재"/>
      <sheetName val="96보완계획7.12"/>
      <sheetName val="지진시"/>
      <sheetName val="토량산출서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영업소실적"/>
      <sheetName val="공사진행"/>
      <sheetName val="견적서(대외) (2)"/>
      <sheetName val="평가내역"/>
      <sheetName val="참조"/>
      <sheetName val="케이블류 OLD"/>
      <sheetName val="변품8-37"/>
      <sheetName val="Upgrades pricing"/>
      <sheetName val="NOMUBI"/>
      <sheetName val="IMPEADENCE MAP 취수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BJJIN"/>
      <sheetName val="제품별"/>
      <sheetName val="금액내역서"/>
      <sheetName val="일위집계표"/>
      <sheetName val="5.정산서"/>
      <sheetName val="약품설비"/>
      <sheetName val="물량표"/>
      <sheetName val="견적대비"/>
      <sheetName val="유기공정"/>
      <sheetName val="PART_DISCOUNT"/>
      <sheetName val="T6-6(2)"/>
      <sheetName val="기초코드"/>
      <sheetName val="총괄내역서"/>
      <sheetName val="일위대가 집계표"/>
      <sheetName val="횡배수관토공수량"/>
      <sheetName val="품셈TABLE"/>
      <sheetName val="지급자재"/>
      <sheetName val="부안일위"/>
      <sheetName val="원가계산서"/>
      <sheetName val="우각부보강"/>
      <sheetName val="nys"/>
      <sheetName val="하중계산"/>
      <sheetName val="STBOX"/>
      <sheetName val="가공비"/>
      <sheetName val="2"/>
      <sheetName val="(전체발주,금회3차공사)내역서"/>
      <sheetName val="기계"/>
      <sheetName val="공사기본자료"/>
      <sheetName val="와동25-3(변경)"/>
      <sheetName val="DATE"/>
      <sheetName val="철근량 검토"/>
      <sheetName val="guard(mac)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70%"/>
      <sheetName val="본체"/>
      <sheetName val="7.1유효폭"/>
      <sheetName val="기준액"/>
      <sheetName val="교량하부공"/>
      <sheetName val="__MAIN"/>
      <sheetName val="TYPE-A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__Hjpark_c_HLOTUS_9801J_OUT_Y_2"/>
      <sheetName val="상세내역,전력산출서"/>
      <sheetName val="수질정화시설"/>
      <sheetName val="8.PILE  (돌출)"/>
      <sheetName val="부산4"/>
      <sheetName val="갑지1"/>
      <sheetName val="연부97-1"/>
      <sheetName val="날개벽(시점좌측)"/>
      <sheetName val="3_바닥판설계"/>
      <sheetName val="전기혼잡제경비(45)"/>
      <sheetName val="IBASE"/>
      <sheetName val="Cost bd-&quot;A&quot;"/>
      <sheetName val="자재"/>
      <sheetName val=""/>
      <sheetName val="견적의뢰서"/>
      <sheetName val="CTEMCOST"/>
      <sheetName val="Mc1"/>
      <sheetName val="2000,9월 일위"/>
    </sheetNames>
    <definedNames>
      <definedName name="Macro9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 refreshError="1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/>
      <sheetData sheetId="52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단가비교"/>
      <sheetName val="용지"/>
      <sheetName val="#2_일위대가목록"/>
      <sheetName val="노임"/>
      <sheetName val="일위대가표"/>
      <sheetName val="공사원가계산서"/>
      <sheetName val="자재단가비교표"/>
      <sheetName val="기초자료입력"/>
      <sheetName val="조건"/>
      <sheetName val="수량산출서 (2)"/>
      <sheetName val="자재단가"/>
      <sheetName val="일위(PN)"/>
      <sheetName val="과천MAIN"/>
      <sheetName val="개요"/>
      <sheetName val="__MAIN"/>
      <sheetName val="MOTOR"/>
      <sheetName val="부대대비"/>
      <sheetName val="냉연집계"/>
      <sheetName val="수량산출서"/>
      <sheetName val="자재사용내역"/>
      <sheetName val="일위대가"/>
      <sheetName val="내역서"/>
      <sheetName val="TEL"/>
      <sheetName val="플랜트 설치"/>
      <sheetName val="NOMUBI"/>
      <sheetName val="자재단가표"/>
      <sheetName val="약품공급2"/>
      <sheetName val="노임조서"/>
      <sheetName val="Sheet1"/>
      <sheetName val="경상직원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ILWI"/>
      <sheetName val="98지급계획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"/>
      <sheetName val="Macro(차단기)"/>
      <sheetName val="중산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2.대외공문"/>
      <sheetName val="ABUT수량-A1"/>
      <sheetName val="2000전체분"/>
      <sheetName val="2000년1차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공97.9"/>
      <sheetName val="설계산출표지"/>
      <sheetName val="운반비산출표지 "/>
      <sheetName val="중량산출기초표지"/>
      <sheetName val="수량산출근거표지"/>
      <sheetName val="수량산출표지"/>
      <sheetName val="단가산출기초"/>
      <sheetName val="도면치수"/>
      <sheetName val="설계산출기초"/>
      <sheetName val="마지막일위대가표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단성,죽령개소별명세표"/>
      <sheetName val="단성,죽령개소별명세표도면"/>
      <sheetName val="단성,죽령개소별명세표도면 (2)"/>
      <sheetName val="수량산출근거"/>
      <sheetName val="저케CV22신설"/>
      <sheetName val="저케CV14신설"/>
      <sheetName val="옥내배선신설"/>
      <sheetName val="강관전주신설"/>
      <sheetName val="투광등기구개신"/>
      <sheetName val="옥내등신설"/>
      <sheetName val="옥내등개신40W"/>
      <sheetName val="옥내등신설20W"/>
      <sheetName val="분전함신설"/>
      <sheetName val="분전함철거"/>
      <sheetName val="단가산출표지"/>
      <sheetName val="단가단출기초"/>
      <sheetName val="단가단출기초 (2)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철거발생)"/>
      <sheetName val="철거발생품"/>
      <sheetName val="공사재료사정조서"/>
      <sheetName val="관급자재조서"/>
      <sheetName val="수량조서"/>
      <sheetName val="개소별명세표"/>
      <sheetName val="1.설계기준"/>
      <sheetName val="전차선로 물량표"/>
      <sheetName val="cost"/>
      <sheetName val="제4절-1"/>
      <sheetName val="단성역외 2개소 승압기타 기타공사"/>
      <sheetName val="동원인원"/>
      <sheetName val="BASIC (2)"/>
      <sheetName val="Macro(차단기)"/>
      <sheetName val="SAN"/>
      <sheetName val="공량산출서"/>
      <sheetName val="MOTOR"/>
      <sheetName val="실행철강하도"/>
      <sheetName val="내역서"/>
      <sheetName val="Ampecity Data"/>
      <sheetName val="표지"/>
      <sheetName val="ABUT수량-A1"/>
      <sheetName val="봉양~조차장간고하개명(신설)"/>
      <sheetName val="단가산출2"/>
      <sheetName val="요율"/>
      <sheetName val="표지 (2)"/>
      <sheetName val="청하배수"/>
      <sheetName val="터널조도"/>
      <sheetName val="전기일위대가"/>
      <sheetName val="POOM_MOTO"/>
      <sheetName val="POOM_MOTO2"/>
      <sheetName val="9GNG운반"/>
      <sheetName val="공통(20-91)"/>
      <sheetName val="자재단가"/>
      <sheetName val="2.대외공문"/>
      <sheetName val="부하계산서"/>
      <sheetName val="청천내"/>
      <sheetName val="원가계산서 "/>
      <sheetName val="설계예산서"/>
      <sheetName val="예산내역서"/>
      <sheetName val="갑지(추정)"/>
      <sheetName val="11.자재단가"/>
      <sheetName val="1.설계조건"/>
      <sheetName val="3.바닥판설계"/>
      <sheetName val="집계표"/>
      <sheetName val="증감대비"/>
      <sheetName val="한강운반비"/>
      <sheetName val="Sheet6"/>
      <sheetName val="고압수량(철거)"/>
      <sheetName val="단가조사"/>
      <sheetName val="Sheet2"/>
      <sheetName val="2000전체분"/>
      <sheetName val="2000년1차"/>
      <sheetName val="종목코드"/>
      <sheetName val="Sheet1"/>
      <sheetName val="공예을"/>
      <sheetName val="DATA 입력란"/>
      <sheetName val="1. 설계조건 2.단면가정 3. 하중계산"/>
      <sheetName val="자재조사표"/>
      <sheetName val="신규일위대가"/>
      <sheetName val="전철보수장비 사용요금(TMM0120)"/>
      <sheetName val="목차"/>
      <sheetName val="빌딩 안내"/>
      <sheetName val="수량집계"/>
      <sheetName val="노임"/>
      <sheetName val="ITEM"/>
      <sheetName val="통신내역서"/>
      <sheetName val="1"/>
      <sheetName val="일위대가"/>
      <sheetName val="단가비교"/>
      <sheetName val="설비"/>
      <sheetName val="DATA"/>
      <sheetName val="도담구내 개소별 명세"/>
      <sheetName val="#REF"/>
      <sheetName val="단가표"/>
      <sheetName val="과천MAIN"/>
      <sheetName val="Y-WORK"/>
    </sheetNames>
    <sheetDataSet>
      <sheetData sheetId="0" refreshError="1"/>
      <sheetData sheetId="1" refreshError="1">
        <row r="3">
          <cell r="C3" t="str">
            <v>단성역외 2개소 승압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(PN)"/>
      <sheetName val="xxxxxx"/>
      <sheetName val="산출집계"/>
      <sheetName val="산출내역(설)"/>
      <sheetName val="산출내역(PN)"/>
      <sheetName val="산출내역(B)"/>
      <sheetName val="일위(설)"/>
      <sheetName val="설계산출표지"/>
      <sheetName val="SG"/>
      <sheetName val="기둥(원형)"/>
      <sheetName val="견적990322"/>
      <sheetName val="강남설비산출(97523OK)"/>
      <sheetName val="2.대외공문"/>
      <sheetName val="을지"/>
      <sheetName val="카렌스센터계량기설치공사"/>
      <sheetName val="대공종"/>
      <sheetName val="신규일위대가"/>
      <sheetName val="통신내역서"/>
      <sheetName val="내역서"/>
      <sheetName val="개략"/>
      <sheetName val="울산시산표"/>
      <sheetName val="일위대가표"/>
      <sheetName val="매립"/>
      <sheetName val="Control"/>
      <sheetName val="수압집계"/>
      <sheetName val="실행내역서 "/>
      <sheetName val="견적대비 견적서"/>
      <sheetName val="engline"/>
      <sheetName val="2_대외공문"/>
      <sheetName val="작성방법"/>
      <sheetName val="대외공문"/>
      <sheetName val="중장기판매계획"/>
      <sheetName val="Sheet1"/>
      <sheetName val="조명투자및환수계획"/>
      <sheetName val="제조중간결과"/>
      <sheetName val="노임단가"/>
      <sheetName val="100.01"/>
      <sheetName val="분기별손익(백만원)"/>
      <sheetName val="우수"/>
      <sheetName val="98지급계획"/>
      <sheetName val="을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교각계산"/>
      <sheetName val="자재단가표"/>
      <sheetName val="시험장S자로가로등공사"/>
      <sheetName val="조건"/>
      <sheetName val="DATE"/>
      <sheetName val="#REF"/>
      <sheetName val="원가계산서"/>
      <sheetName val="환율"/>
      <sheetName val="부하계산서"/>
      <sheetName val="간선계산"/>
      <sheetName val="일위"/>
      <sheetName val="AS복구"/>
      <sheetName val="중기터파기"/>
      <sheetName val="변수값"/>
      <sheetName val="중기상차"/>
      <sheetName val="EP0618"/>
      <sheetName val="G.R300경비"/>
      <sheetName val="단가표"/>
      <sheetName val="rate"/>
      <sheetName val="조내역"/>
      <sheetName val="내역"/>
      <sheetName val="집계표1"/>
      <sheetName val="crude.SLAB RE-bar"/>
      <sheetName val="CRUDE RE-bar"/>
      <sheetName val="내역(정지)"/>
      <sheetName val="플랜트 설치"/>
      <sheetName val="Y-WORK"/>
      <sheetName val="DATA"/>
      <sheetName val="2000전체분"/>
      <sheetName val="2000년1차"/>
      <sheetName val="토목내역서"/>
      <sheetName val="ABUT수량-A1"/>
      <sheetName val="일위대가"/>
      <sheetName val="총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대외공문"/>
      <sheetName val="98지급계획"/>
      <sheetName val="__MAIN"/>
      <sheetName val="통신내역서"/>
      <sheetName val="ABUT수량-A1"/>
      <sheetName val="EP0618"/>
      <sheetName val="일위(PN)"/>
      <sheetName val="자재단가"/>
      <sheetName val="조건"/>
      <sheetName val="bm(CIcable)"/>
      <sheetName val="동력부하(도산)"/>
      <sheetName val="설계산출표지"/>
      <sheetName val="플랜트 설치"/>
      <sheetName val="Sheet1"/>
      <sheetName val="내역서"/>
      <sheetName val="일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2.대외공문"/>
      <sheetName val="1.설계기준"/>
      <sheetName val="suk(mac)"/>
    </sheetNames>
    <sheetDataSet>
      <sheetData sheetId="0" refreshError="1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LX-JU"/>
      <sheetName val="집수정(600-700)"/>
      <sheetName val="기기리스트"/>
      <sheetName val="일위대가목차"/>
      <sheetName val="제출내역 (2)"/>
      <sheetName val="본체"/>
      <sheetName val="CAL"/>
      <sheetName val="동해title"/>
      <sheetName val="계수시트"/>
      <sheetName val="원가계산서"/>
      <sheetName val="토공집계표"/>
      <sheetName val="BID"/>
      <sheetName val="EQT-ESTN"/>
      <sheetName val="cable-data"/>
      <sheetName val="SG"/>
      <sheetName val="DATE"/>
      <sheetName val="tggwan(mac)"/>
      <sheetName val="S0"/>
      <sheetName val="JUCKEYK"/>
      <sheetName val="우수공"/>
      <sheetName val="횡배수공토공집계"/>
      <sheetName val="배수내역"/>
      <sheetName val="수입"/>
      <sheetName val="G.R300경비"/>
      <sheetName val="하수급견적대비"/>
      <sheetName val="C3"/>
      <sheetName val="가도공"/>
      <sheetName val="실행내역서 "/>
      <sheetName val="자재단가"/>
      <sheetName val="부하LOAD"/>
      <sheetName val="ITEM"/>
      <sheetName val="1.설계조건"/>
      <sheetName val="터널조도"/>
      <sheetName val="견적조건"/>
      <sheetName val="입찰내역서"/>
      <sheetName val="BID-도로"/>
      <sheetName val="설계가"/>
      <sheetName val="bm(CIcable)"/>
      <sheetName val="적격"/>
      <sheetName val="견적대비"/>
      <sheetName val="단가대비표"/>
      <sheetName val="단중표-ST"/>
      <sheetName val="지수"/>
      <sheetName val="2.손익계산서"/>
      <sheetName val="MOTOR"/>
      <sheetName val="N賃率-職"/>
      <sheetName val="집계표"/>
      <sheetName val="전기일위대가"/>
      <sheetName val="수량산출"/>
      <sheetName val="22수량"/>
      <sheetName val="#REF"/>
      <sheetName val="부하계산서"/>
      <sheetName val="부하(성남)"/>
      <sheetName val="조도계산서 (도서)"/>
      <sheetName val="Sensitivity and GC Value"/>
      <sheetName val="EP0618"/>
      <sheetName val="내역(정지)"/>
      <sheetName val="일위대가"/>
      <sheetName val="대치판정"/>
      <sheetName val="견적을"/>
      <sheetName val="총괄"/>
      <sheetName val="전체철근집계"/>
      <sheetName val="A"/>
      <sheetName val="단가비교표"/>
      <sheetName val="예정(3)"/>
      <sheetName val="동원(3)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견적서"/>
      <sheetName val="비교표"/>
      <sheetName val="차액보증"/>
      <sheetName val="내역서"/>
      <sheetName val="교대시점"/>
      <sheetName val="갑지"/>
      <sheetName val="단가"/>
      <sheetName val="수량산출서-2"/>
      <sheetName val="교대"/>
      <sheetName val="산근-10"/>
      <sheetName val="ATS단가"/>
      <sheetName val="SUMMARY"/>
      <sheetName val="노무비산출"/>
      <sheetName val="Price List"/>
      <sheetName val="1.설계기준"/>
      <sheetName val="설계조건"/>
      <sheetName val="UNIT"/>
      <sheetName val="일위대가표"/>
      <sheetName val="왕십리방향"/>
      <sheetName val="ABUT수량-A1"/>
      <sheetName val="도체종-상수표"/>
      <sheetName val="부대내역"/>
      <sheetName val="자재"/>
      <sheetName val="토공연장"/>
      <sheetName val="충주"/>
      <sheetName val="명세서"/>
      <sheetName val="7.PILE  (돌출)"/>
      <sheetName val="총괄집계표"/>
      <sheetName val="TARGET"/>
      <sheetName val="TDTKP"/>
      <sheetName val="DK-KH"/>
      <sheetName val="Factor"/>
      <sheetName val="증감대비"/>
      <sheetName val="슬래브"/>
      <sheetName val="RangeObject"/>
      <sheetName val="Y-WORK"/>
      <sheetName val="CA"/>
      <sheetName val="시설일위"/>
      <sheetName val="INPUT"/>
      <sheetName val="Baby일위대가"/>
      <sheetName val="3차설계"/>
      <sheetName val="토목"/>
      <sheetName val="1경간당 상부수량"/>
      <sheetName val="3련 BOX"/>
      <sheetName val="2.대외공문"/>
      <sheetName val="우각부보강"/>
      <sheetName val="노무비 근거"/>
      <sheetName val="공량산출서"/>
      <sheetName val="JUCK"/>
      <sheetName val="Áý¼öÁ¤(600-700)"/>
      <sheetName val="Åä°øÁý°èÇ¥"/>
      <sheetName val="°è¼ö½ÃÆ®"/>
      <sheetName val="¿ø°¡°è»ê¼­"/>
      <sheetName val="연결관산출조서"/>
      <sheetName val="원형1호맨홀토공수량"/>
      <sheetName val="음봉방향"/>
      <sheetName val="단면 (2)"/>
      <sheetName val="도면자료제출일정"/>
      <sheetName val="울산시산표"/>
      <sheetName val="1NYS(당)"/>
      <sheetName val="COPING"/>
      <sheetName val="LOPCALC"/>
      <sheetName val="인건-측정"/>
      <sheetName val="기계경비(시간당)"/>
      <sheetName val="램머"/>
      <sheetName val="설계내역(2000)"/>
      <sheetName val="내역"/>
      <sheetName val="잡철물"/>
      <sheetName val="품셈TABLE"/>
      <sheetName val="WORK"/>
      <sheetName val="COVER"/>
      <sheetName val="내역1"/>
      <sheetName val="건축공사"/>
      <sheetName val="입찰안"/>
      <sheetName val="토공A"/>
      <sheetName val="가설공사내역"/>
      <sheetName val="401"/>
      <sheetName val="b t mong"/>
      <sheetName val="화재 탐지 설비"/>
      <sheetName val="노임"/>
      <sheetName val="갑지(추정)"/>
      <sheetName val="수량산출(수평맹암거)"/>
      <sheetName val="Total"/>
      <sheetName val="가설건물"/>
      <sheetName val="RFP002"/>
      <sheetName val="MatchCode"/>
      <sheetName val="suk(mac)"/>
      <sheetName val="빌딩 안내"/>
      <sheetName val="산출근거"/>
      <sheetName val="중갑지"/>
      <sheetName val="UPDATA"/>
      <sheetName val="단중표"/>
      <sheetName val="품셈(기초)"/>
      <sheetName val="청하배수"/>
      <sheetName val="2F 회의실견적(5_14 일대)"/>
      <sheetName val="Macro(차단기)"/>
      <sheetName val="Macro상수"/>
      <sheetName val="설계자료"/>
      <sheetName val="간접비"/>
      <sheetName val="ⴭⴭⴭⴭ"/>
      <sheetName val="플랜트 설치"/>
      <sheetName val="(A)내역서"/>
      <sheetName val="을지"/>
      <sheetName val="의정부문예회관변경내역"/>
      <sheetName val="001"/>
      <sheetName val="설계명세서"/>
      <sheetName val="예산명세서"/>
      <sheetName val="자료입력"/>
      <sheetName val="슬래브1"/>
      <sheetName val="주현(해보)"/>
      <sheetName val="주현(영광)"/>
      <sheetName val="자동화재탐지"/>
      <sheetName val="계정"/>
      <sheetName val="일위(PN)"/>
      <sheetName val="관급원내역"/>
      <sheetName val="FORM"/>
      <sheetName val="archi(본사)"/>
      <sheetName val="청구내역(9807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노임단가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노무비단가"/>
      <sheetName val="지명송금"/>
      <sheetName val="환율"/>
      <sheetName val="입출재고현황 (2)"/>
      <sheetName val="Final(1)summary"/>
      <sheetName val="실행간접비"/>
      <sheetName val="표지 (2)"/>
      <sheetName val="정부노임단가"/>
      <sheetName val="b_balju_cho"/>
      <sheetName val="동력부하(도산)"/>
      <sheetName val="우각부검토"/>
      <sheetName val="보할공정"/>
      <sheetName val="천마갑지"/>
      <sheetName val="월별수입"/>
      <sheetName val="PT_ED"/>
      <sheetName val="노무비"/>
      <sheetName val="공사비예산서(토목분)"/>
      <sheetName val="수량집계"/>
      <sheetName val="공종별자재"/>
      <sheetName val="FOOTING단면력"/>
      <sheetName val="일위대가 "/>
      <sheetName val="설계산출표지"/>
      <sheetName val="집계표1"/>
      <sheetName val="표지"/>
      <sheetName val="아수배전(1회)"/>
      <sheetName val="자재단가_사급"/>
      <sheetName val="중기적산목록"/>
      <sheetName val="L_RPTA05_목록"/>
      <sheetName val="잡철단가대비"/>
      <sheetName val="집수정_600_700_"/>
      <sheetName val="당정동경상이수"/>
      <sheetName val="당정동공통이수"/>
      <sheetName val="411-00 외화장기"/>
      <sheetName val="건축내역"/>
      <sheetName val="데이타"/>
      <sheetName val="양식"/>
      <sheetName val="LANGUAGE"/>
      <sheetName val="전차선로 물량표"/>
      <sheetName val="내역서-대공연장"/>
      <sheetName val="2_대외공문"/>
      <sheetName val="토목주소"/>
      <sheetName val="프랜트면허"/>
      <sheetName val="SLAB"/>
      <sheetName val="P-산#1-1(WOWA1)"/>
      <sheetName val="FCM"/>
      <sheetName val="1"/>
      <sheetName val="6.노임"/>
      <sheetName val="M-MG1"/>
      <sheetName val="인부신상자료"/>
      <sheetName val="HVAC"/>
      <sheetName val="INDEX"/>
      <sheetName val="민감도분석"/>
      <sheetName val="시청방향슬래브수량"/>
      <sheetName val="Piping Design Data"/>
      <sheetName val="파일의이용"/>
      <sheetName val="내역(을)"/>
      <sheetName val="잡비"/>
      <sheetName val="설계기준 및 하중계산"/>
      <sheetName val="3.하중계산"/>
      <sheetName val="견적보고"/>
      <sheetName val="중기단가LIST"/>
      <sheetName val="사급자재총괄"/>
      <sheetName val="장비"/>
      <sheetName val="Proposal"/>
      <sheetName val="예가표"/>
      <sheetName val="링크해지용"/>
      <sheetName val="일위대가목록"/>
      <sheetName val="일반공사"/>
      <sheetName val="실행철강하도"/>
      <sheetName val="MAT"/>
      <sheetName val="터파기및재료"/>
      <sheetName val="자동제어"/>
      <sheetName val="ASP"/>
      <sheetName val="공사개요"/>
      <sheetName val="96.12"/>
      <sheetName val="001BA"/>
      <sheetName val="연결관암거"/>
      <sheetName val="우수"/>
      <sheetName val="TYPE-B 평균H"/>
      <sheetName val="위치조서"/>
      <sheetName val="교각1"/>
      <sheetName val="보차도경계석"/>
      <sheetName val="G_R300경비"/>
      <sheetName val="직재"/>
      <sheetName val="TTDZ 679"/>
      <sheetName val="영동(D)"/>
      <sheetName val="조명율표"/>
      <sheetName val="단위내역서"/>
      <sheetName val="물량산출"/>
      <sheetName val="전 기"/>
      <sheetName val="단"/>
      <sheetName val="일위"/>
      <sheetName val="부대공"/>
      <sheetName val="????"/>
      <sheetName val="인건비"/>
      <sheetName val="건축내역서"/>
      <sheetName val="설비내역서"/>
      <sheetName val="전기내역서"/>
      <sheetName val="조건"/>
      <sheetName val="약전닥트"/>
      <sheetName val="건축부하"/>
      <sheetName val="FA설치명세"/>
      <sheetName val="FD"/>
      <sheetName val="교각(P1)수량"/>
      <sheetName val="기술자료 (연수)"/>
      <sheetName val="기본"/>
      <sheetName val="중기일위대가"/>
      <sheetName val="DAN"/>
      <sheetName val="참조-(1)"/>
      <sheetName val="수량산출서"/>
      <sheetName val="교통대책내역"/>
      <sheetName val="공종별지급자재"/>
      <sheetName val="Control"/>
      <sheetName val="조도계산"/>
      <sheetName val="PF_일반수량(35m)"/>
      <sheetName val="신우"/>
      <sheetName val="금호"/>
      <sheetName val="당초"/>
      <sheetName val="MixBed"/>
      <sheetName val="CondPol"/>
      <sheetName val="Languages"/>
      <sheetName val="날개벽수량표"/>
      <sheetName val="국내조달(통합-1)"/>
      <sheetName val="견적서-을지"/>
      <sheetName val="__MAIN"/>
      <sheetName val="static.cal"/>
      <sheetName val="설계내역서"/>
      <sheetName val="6.교좌면보강"/>
      <sheetName val="FB25JN"/>
      <sheetName val="3.하중산정4.지지력"/>
      <sheetName val="4.5 휨응력"/>
      <sheetName val="Sheet1 (2)"/>
      <sheetName val="말뚝지지력산정"/>
      <sheetName val="내역기준"/>
      <sheetName val="로우프"/>
      <sheetName val="장비가동집계표"/>
      <sheetName val="PROJECT BRIEF"/>
      <sheetName val="PROJECT BRIEF(EX.NEW)"/>
      <sheetName val="가시설"/>
      <sheetName val="우배수"/>
      <sheetName val="입고장부 (4)"/>
      <sheetName val="2000년1차"/>
      <sheetName val="수주추정"/>
      <sheetName val="단면치수"/>
      <sheetName val="설계예산서"/>
      <sheetName val="Macro1"/>
      <sheetName val="6PILE  (돌출)"/>
      <sheetName val="입찰결과보고"/>
      <sheetName val="(4-2)열관류값-2"/>
      <sheetName val="품의서(TL)"/>
      <sheetName val="CP(1)"/>
      <sheetName val="견적시담(송포2공구)"/>
      <sheetName val="CODE"/>
      <sheetName val="건축집계표"/>
      <sheetName val="공문"/>
      <sheetName val="선급법인세 (2)"/>
      <sheetName val="도로토적"/>
      <sheetName val="ROOF(ALKALI)"/>
      <sheetName val="3.공통공사대비"/>
      <sheetName val="LCS-SEAT"/>
      <sheetName val="A-4"/>
      <sheetName val="무산소조"/>
      <sheetName val="IW-LIST"/>
      <sheetName val="10월판관"/>
      <sheetName val="공정계획(내부계획25%,내부w.f)"/>
      <sheetName val="중동상가"/>
      <sheetName val="경계석"/>
      <sheetName val="작성"/>
      <sheetName val="견적정보"/>
      <sheetName val="CTEMCOST"/>
      <sheetName val="세원견적서"/>
      <sheetName val="대가수량"/>
      <sheetName val="뚝토공"/>
      <sheetName val="업무분장"/>
      <sheetName val="방송(체육관)"/>
      <sheetName val="구조물"/>
      <sheetName val="기둥(원형)"/>
      <sheetName val="Sheet17"/>
      <sheetName val="실행내역"/>
      <sheetName val="을"/>
      <sheetName val="포장공"/>
      <sheetName val="3.바닥판설계"/>
      <sheetName val="일위대가양식"/>
      <sheetName val="일위대가서식"/>
      <sheetName val="주형"/>
      <sheetName val="2000전체분"/>
      <sheetName val="TRAY Data"/>
      <sheetName val="동력부하"/>
      <sheetName val="본부소개"/>
      <sheetName val="날개벽(시점좌측)"/>
      <sheetName val="노무비 "/>
      <sheetName val="DESIGN CRETERIA"/>
      <sheetName val="산근1,2"/>
      <sheetName val="토공계산서(부체도로)"/>
      <sheetName val="_shtOpr_"/>
      <sheetName val="Variables"/>
      <sheetName val="RCSPlan"/>
      <sheetName val="공통비"/>
      <sheetName val="설계변경원가계산총괄표(근린,시설,가로,공공)"/>
      <sheetName val="가로등제어반 설치공사(수량)"/>
      <sheetName val="조명율데이타"/>
      <sheetName val="단가표"/>
      <sheetName val="Hauptdaten"/>
      <sheetName val="견"/>
      <sheetName val="DB"/>
      <sheetName val="철근집계표"/>
      <sheetName val="타견적(을)"/>
      <sheetName val="과천MAIN"/>
      <sheetName val="2000자금소요"/>
      <sheetName val="수질정화시설"/>
      <sheetName val="직접공사비집계표"/>
      <sheetName val="단가조사"/>
      <sheetName val="6m기존암거철거공"/>
      <sheetName val="list"/>
      <sheetName val="골재집계"/>
      <sheetName val="기계경비"/>
      <sheetName val="케이블DATA"/>
      <sheetName val="신규일위대가"/>
      <sheetName val="안정검토"/>
      <sheetName val="중기사용료"/>
      <sheetName val="토공"/>
      <sheetName val="참조"/>
      <sheetName val="현금"/>
      <sheetName val="물가시세"/>
      <sheetName val="TABLE"/>
      <sheetName val="내역(한신APT)"/>
      <sheetName val="工완성공사율"/>
      <sheetName val="카렌스센터계량기설치공사"/>
      <sheetName val="ilch"/>
      <sheetName val="내역서1"/>
      <sheetName val="약품공급2"/>
      <sheetName val="Macro2"/>
      <sheetName val="단가 및 재료비"/>
      <sheetName val="중기사용료산출근거"/>
      <sheetName val="제품정보"/>
      <sheetName val="D040416"/>
      <sheetName val="공통(20-91)"/>
      <sheetName val="한강운반비"/>
      <sheetName val="총급여"/>
      <sheetName val="지진시"/>
      <sheetName val="LX-JU.XLS"/>
      <sheetName val="Pricelist TAC AB"/>
      <sheetName val="물가정보자료"/>
      <sheetName val="DATA 입력란"/>
      <sheetName val="용수지선토적"/>
      <sheetName val="REDUCER"/>
      <sheetName val="WE'T"/>
      <sheetName val="가공비"/>
      <sheetName val="용량(1-2)"/>
      <sheetName val="3BL공동구 수량"/>
      <sheetName val="49일위"/>
      <sheetName val="22일위"/>
      <sheetName val="기본일위"/>
      <sheetName val="대림경상68억"/>
      <sheetName val="TOP"/>
      <sheetName val="5.전사투자계획종함안"/>
      <sheetName val="0001new"/>
      <sheetName val="DATASPEC(VT1)"/>
      <sheetName val="96작생능"/>
      <sheetName val="POWER"/>
      <sheetName val="MEXICO-C"/>
      <sheetName val="현장지지물물량"/>
      <sheetName val="SS2"/>
      <sheetName val="경비"/>
      <sheetName val="변경비교-을"/>
      <sheetName val="견적대비표"/>
      <sheetName val="특별교실"/>
      <sheetName val="수목데이타"/>
      <sheetName val="POOM_MOTO"/>
      <sheetName val="POOM_MOTO2"/>
      <sheetName val="선택"/>
      <sheetName val="건축"/>
      <sheetName val="투찰내역"/>
      <sheetName val="수산(A1)"/>
      <sheetName val="현장관리비 산출내역"/>
      <sheetName val="유동표(변경)"/>
      <sheetName val="남평내역"/>
      <sheetName val="내역표지"/>
      <sheetName val="전력구구조물산근"/>
      <sheetName val="6호기"/>
      <sheetName val="FT_금액"/>
      <sheetName val="200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증감분석"/>
      <sheetName val="A-100전제"/>
      <sheetName val="Schedule"/>
      <sheetName val="9GNG운반"/>
      <sheetName val="제진기"/>
      <sheetName val="부표총괄"/>
      <sheetName val="품셈1-17"/>
      <sheetName val="BR.1(원)"/>
      <sheetName val="을(1차)"/>
      <sheetName val="98수문일위"/>
      <sheetName val="관일"/>
      <sheetName val="설"/>
      <sheetName val="STBOX"/>
      <sheetName val="갑지1"/>
      <sheetName val="연부97-1"/>
      <sheetName val="방송노임"/>
      <sheetName val="토사(PE)"/>
      <sheetName val="견적"/>
      <sheetName val="총괄표"/>
      <sheetName val="기계"/>
      <sheetName val="TOTAL_BOQ"/>
      <sheetName val="산업"/>
      <sheetName val="주요공사"/>
      <sheetName val="G_R300경비1"/>
      <sheetName val="실행내역서_"/>
      <sheetName val="제출내역_(2)"/>
      <sheetName val="노무비_근거"/>
      <sheetName val="Sensitivity_and_GC_Value"/>
      <sheetName val="2_손익계산서"/>
      <sheetName val="2_대외공문1"/>
      <sheetName val="7_PILE__(돌출)"/>
      <sheetName val="전차선로_물량표"/>
      <sheetName val="단면_(2)"/>
      <sheetName val="1_설계조건"/>
      <sheetName val="화재_탐지_설비"/>
      <sheetName val="b_t_mong"/>
      <sheetName val="플랜트_설치"/>
      <sheetName val="1경간당_상부수량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Price_List"/>
      <sheetName val="조도계산서_(도서)"/>
      <sheetName val="411-00_외화장기"/>
      <sheetName val="6_노임"/>
      <sheetName val="Piping_Design_Data"/>
      <sheetName val="전_기"/>
      <sheetName val="2F_회의실견적(5_14_일대)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간선DATA"/>
      <sheetName val="세부내역서"/>
      <sheetName val="48일위"/>
      <sheetName val="12호기내역서(건축분)"/>
      <sheetName val="schtable"/>
      <sheetName val="1호토공"/>
      <sheetName val="s"/>
      <sheetName val="BJJIN"/>
      <sheetName val="XXXXXXXX"/>
      <sheetName val="소방일위 "/>
      <sheetName val="전계가"/>
      <sheetName val="케이블규격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자재단가"/>
      <sheetName val="일위대가 (PM)"/>
      <sheetName val="6PILE  (돌출)"/>
      <sheetName val="수량산출"/>
      <sheetName val="노임단가"/>
      <sheetName val="약품공급2"/>
      <sheetName val="가도공"/>
      <sheetName val="작업완료보고서(11차)"/>
      <sheetName val="공문(11차)"/>
      <sheetName val="총괄내역"/>
      <sheetName val="기초자료입력"/>
      <sheetName val="사통"/>
      <sheetName val="계약용량(서포)"/>
      <sheetName val="시설물일위"/>
      <sheetName val="가설공사"/>
      <sheetName val="단가결정"/>
      <sheetName val="내역아"/>
      <sheetName val="울타리"/>
      <sheetName val="전선 및 전선관"/>
      <sheetName val="ABUT수량-A1"/>
      <sheetName val="구조물철거타공정이월"/>
      <sheetName val="INPUT"/>
      <sheetName val="DATA"/>
      <sheetName val="내역1"/>
      <sheetName val="설계기준"/>
      <sheetName val="내역"/>
      <sheetName val="DATE"/>
      <sheetName val="제출내역 (2)"/>
      <sheetName val="106C0300"/>
      <sheetName val="2.대외공문"/>
      <sheetName val="카렌스센터계량기설치공사"/>
    </sheetNames>
    <sheetDataSet>
      <sheetData sheetId="0"/>
      <sheetData sheetId="1" refreshError="1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노임"/>
      <sheetName val="MOTOR"/>
      <sheetName val="Sheet17"/>
      <sheetName val="내역서"/>
      <sheetName val="EQ-R1"/>
      <sheetName val="1차증가원가계산"/>
      <sheetName val="전기일위대가"/>
      <sheetName val="정부노임단가"/>
      <sheetName val="Sheet1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본체"/>
      <sheetName val="교대(A1-A2)"/>
      <sheetName val="JUCK"/>
      <sheetName val="노무비"/>
      <sheetName val="부하계산서"/>
      <sheetName val="#REF"/>
      <sheetName val="Baby일위대가"/>
      <sheetName val="45,46"/>
      <sheetName val="BID-도로"/>
      <sheetName val="정화조동내역"/>
      <sheetName val="교대(A1)"/>
      <sheetName val="단위수량"/>
      <sheetName val="재정비직인"/>
      <sheetName val="재정비내역"/>
      <sheetName val="지적고시내역"/>
      <sheetName val="철거산출근거"/>
      <sheetName val="대구-교대(A1-A2)"/>
      <sheetName val="설계"/>
      <sheetName val="2000년1차"/>
      <sheetName val="원형1호맨홀토공수량"/>
      <sheetName val="내역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BID"/>
      <sheetName val="점수계산1-2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수량산출서"/>
      <sheetName val="2000.11월설계내역"/>
      <sheetName val="터파기및재료"/>
      <sheetName val="조명율표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소야공정계획표"/>
      <sheetName val="입찰안"/>
      <sheetName val="단가 및 재료비"/>
      <sheetName val="수량산출"/>
      <sheetName val="준검 내역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1.수인터널"/>
      <sheetName val="가로등"/>
      <sheetName val="공사비예산서(토목분)"/>
      <sheetName val="수목데이타 "/>
      <sheetName val="변압기 및 발전기 용량"/>
      <sheetName val="설계내역서"/>
      <sheetName val="단가조사"/>
      <sheetName val="본선차로수량집계표"/>
      <sheetName val="일반공사"/>
      <sheetName val="대비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예산변경사항"/>
      <sheetName val="단가비교표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부대내역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3BL공동구 수량"/>
      <sheetName val="일위대가표"/>
      <sheetName val="단가산출서(기계)"/>
      <sheetName val="표지 (2)"/>
      <sheetName val="에너지동"/>
      <sheetName val="연습"/>
      <sheetName val="Total"/>
      <sheetName val="원가계산"/>
      <sheetName val="코드표"/>
      <sheetName val="Sheet1 (2)"/>
      <sheetName val="견적조건"/>
      <sheetName val="견적조건(을지)"/>
      <sheetName val="식생블럭단위수량"/>
      <sheetName val="교각1"/>
      <sheetName val="요율"/>
      <sheetName val="자재대"/>
      <sheetName val="소요자재"/>
      <sheetName val="노무산출서"/>
      <sheetName val="ETC"/>
      <sheetName val="토공"/>
      <sheetName val="산출내역서집계표"/>
      <sheetName val="우수맨홀공제단위수량"/>
      <sheetName val="스톱로그내역"/>
      <sheetName val="수주현황2월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돌망태단위수량"/>
      <sheetName val="을지"/>
      <sheetName val="조도계산서 (도서)"/>
      <sheetName val="간선계산"/>
      <sheetName val="기초단가"/>
      <sheetName val="대구실행"/>
      <sheetName val="0.집계"/>
      <sheetName val="LOPCALC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가로등부표"/>
      <sheetName val="재료"/>
      <sheetName val="N賃率-職"/>
      <sheetName val="매립"/>
      <sheetName val="MAIN_TABLE"/>
      <sheetName val="1.설계조건"/>
      <sheetName val="제경비율"/>
      <sheetName val="3-1.CB"/>
      <sheetName val="일위대가목차"/>
      <sheetName val="아산추가1220"/>
      <sheetName val="XL4Poppy"/>
      <sheetName val="입찰보고"/>
      <sheetName val="노무비단가"/>
      <sheetName val="당초"/>
      <sheetName val="일위대가(가설)"/>
      <sheetName val="98지급계획"/>
      <sheetName val="본공사"/>
      <sheetName val="DANGA"/>
      <sheetName val="실행내역서"/>
      <sheetName val="인건비"/>
      <sheetName val="BQ"/>
      <sheetName val="동원(3)"/>
      <sheetName val="예정(3)"/>
      <sheetName val="관리사무소"/>
      <sheetName val="건축"/>
      <sheetName val="공용시설내역"/>
      <sheetName val="대창(함평)"/>
      <sheetName val="대창(장성)"/>
      <sheetName val="대창(함평)-창열"/>
      <sheetName val="ⴭⴭⴭⴭ"/>
      <sheetName val="견적서1"/>
      <sheetName val="다곡2교"/>
      <sheetName val="1. 가로등 설비 공사(산출)"/>
      <sheetName val="U-TYPE(1)"/>
      <sheetName val="중기일위대가"/>
      <sheetName val="DATE"/>
      <sheetName val=" 내역"/>
      <sheetName val="AS포장복구 "/>
      <sheetName val="단위단가"/>
      <sheetName val="단가산출서 (2)"/>
      <sheetName val="단가산출서"/>
      <sheetName val="001"/>
      <sheetName val="총계"/>
      <sheetName val="건축공사"/>
      <sheetName val="1차설계변경내역"/>
      <sheetName val="주형"/>
      <sheetName val="설계조건"/>
      <sheetName val="날개벽(TYPE3)"/>
      <sheetName val="비교표"/>
      <sheetName val="내력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일위대가표(유단가)"/>
      <sheetName val="WORK"/>
      <sheetName val="단면(RW1)"/>
      <sheetName val="시설물일위"/>
      <sheetName val="소비자가"/>
      <sheetName val="ilch"/>
      <sheetName val="오산갈곳"/>
      <sheetName val="A-4"/>
      <sheetName val="IMP(MAIN)"/>
      <sheetName val="IMP (REACTOR)"/>
      <sheetName val="맨홀수량집계"/>
      <sheetName val="차액보증"/>
      <sheetName val="안정계산"/>
      <sheetName val="단면검토"/>
      <sheetName val="경비2내역"/>
      <sheetName val="현장관리비내역서"/>
      <sheetName val="일위대가목록"/>
      <sheetName val="DATA1"/>
      <sheetName val="포장복구집계"/>
      <sheetName val="1.설계기준"/>
      <sheetName val="터널조도"/>
      <sheetName val="3차설계"/>
      <sheetName val="현황CODE"/>
      <sheetName val="손익현황"/>
      <sheetName val="기둥(원형)"/>
      <sheetName val="ABUT수량-A1"/>
      <sheetName val="3.바닥판설계"/>
      <sheetName val="밸브설치"/>
      <sheetName val="CABLE SIZE-3"/>
      <sheetName val="EQUIP-H"/>
      <sheetName val="경비_원본"/>
      <sheetName val="기계경비시간당손료목록"/>
      <sheetName val="동력부하(도산)"/>
      <sheetName val="기계경비(시간당)"/>
      <sheetName val="램머"/>
      <sheetName val="간접1"/>
      <sheetName val="공구원가계산"/>
      <sheetName val="2000전체분"/>
      <sheetName val="일반수량"/>
      <sheetName val="VA_code"/>
      <sheetName val="20관리비율"/>
      <sheetName val="신우"/>
      <sheetName val="말뚝물량"/>
      <sheetName val="공종별원가계산"/>
      <sheetName val="말고개터널조명전압강하"/>
      <sheetName val="물가자료"/>
      <sheetName val="품의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가감수량"/>
      <sheetName val="맨홀수량산출"/>
      <sheetName val="원가"/>
      <sheetName val="외주"/>
      <sheetName val="대치판정"/>
      <sheetName val="구조물철거타공정이월"/>
      <sheetName val="Macro(차단기)"/>
      <sheetName val="상수도토공집계표"/>
      <sheetName val="자재목록"/>
      <sheetName val="연결관산출조서"/>
      <sheetName val="점검총괄"/>
      <sheetName val="통장출금액"/>
      <sheetName val="BOX전기내역"/>
      <sheetName val=" 상부공통집계(총괄)"/>
      <sheetName val="부속동"/>
      <sheetName val="예산갑지"/>
      <sheetName val="단가일람"/>
      <sheetName val="조경일람"/>
      <sheetName val="하수급견적대비"/>
      <sheetName val="참조-(1)"/>
      <sheetName val="간접비"/>
      <sheetName val="9-1차이내역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REACTION(USD지진시)"/>
      <sheetName val="안정검토"/>
      <sheetName val="REACTION(USE평시)"/>
      <sheetName val="일위대가표 (2)"/>
      <sheetName val="단가대비표"/>
      <sheetName val="Testing"/>
      <sheetName val="계화배수"/>
      <sheetName val="I一般比"/>
      <sheetName val="조명시설"/>
      <sheetName val="방음벽 기초 일반수량"/>
      <sheetName val="I.설계조건"/>
      <sheetName val="단면가정"/>
      <sheetName val="부재력정리"/>
      <sheetName val="BLOCK(1)"/>
      <sheetName val="단면치수"/>
      <sheetName val="NEYOK"/>
      <sheetName val="토목내역"/>
      <sheetName val="수안보-MBR1"/>
      <sheetName val="입력DATA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가설건물"/>
      <sheetName val="상행-교대(A1)"/>
      <sheetName val="매매"/>
      <sheetName val="전신"/>
      <sheetName val="기간등록"/>
      <sheetName val="내역서단가산출용"/>
      <sheetName val="총괄내역서"/>
      <sheetName val="현장예산"/>
      <sheetName val="투찰내역"/>
      <sheetName val="쌍송교"/>
      <sheetName val="무전표"/>
      <sheetName val="기초및구체공"/>
      <sheetName val="Macro3"/>
      <sheetName val="인건비 "/>
      <sheetName val="발신정보"/>
      <sheetName val="단가조정표"/>
      <sheetName val="정공공사"/>
      <sheetName val="9811"/>
      <sheetName val="간접"/>
      <sheetName val="전차선로 물량표"/>
      <sheetName val="가로등산출서 (작업1)"/>
      <sheetName val="신호등신출서 (작업1)"/>
      <sheetName val="육교등산출서(작업1)"/>
      <sheetName val="가로등제어반 설치공사(수량)"/>
      <sheetName val="세부내역서(전기)"/>
      <sheetName val="과세내역(세부)"/>
      <sheetName val="유림골조"/>
      <sheetName val="CTEMCOST"/>
      <sheetName val="식재"/>
      <sheetName val="시설물"/>
      <sheetName val="식재출력용"/>
      <sheetName val="유지관리"/>
      <sheetName val="바닥판"/>
      <sheetName val="구조     ."/>
      <sheetName val="unit 4"/>
      <sheetName val="현금"/>
      <sheetName val="대로근거"/>
      <sheetName val="기준액"/>
      <sheetName val="공통비"/>
      <sheetName val="GI-LIST"/>
      <sheetName val="대림경상68억"/>
      <sheetName val="대구-교대(A1)"/>
      <sheetName val="공주-교대(A1)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성서방향-교대(A2)"/>
      <sheetName val="3련 BOX"/>
      <sheetName val="토사(PE)"/>
      <sheetName val="3.자재비(총괄)"/>
      <sheetName val="5.정산서"/>
      <sheetName val="신공"/>
      <sheetName val="인건-측정"/>
      <sheetName val="기초공"/>
      <sheetName val="예산명세서"/>
      <sheetName val="설계명세서"/>
      <sheetName val="수목표준대가"/>
      <sheetName val="front"/>
      <sheetName val="단위중량"/>
      <sheetName val="가시설수량"/>
      <sheetName val="공통가설공사"/>
      <sheetName val="기초자료입력"/>
      <sheetName val="기계경비일람"/>
      <sheetName val="TRE TABLE"/>
      <sheetName val="단가조사서"/>
      <sheetName val="적용(기계)"/>
      <sheetName val="Mc1"/>
      <sheetName val="2000,9월 일위"/>
      <sheetName val="BASIC (2)"/>
      <sheetName val="guard(mac)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조건"/>
      <sheetName val="여흥"/>
      <sheetName val="설계가"/>
      <sheetName val="48전력선로일위"/>
      <sheetName val="96보완계획7.12"/>
      <sheetName val="구역화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원가,내역,관급,한전,일위"/>
      <sheetName val="표지"/>
      <sheetName val="49-119"/>
      <sheetName val="Baby일위대가"/>
      <sheetName val="을지"/>
      <sheetName val="Sheet4"/>
      <sheetName val="일위대가"/>
      <sheetName val="일위대가(가설)"/>
      <sheetName val="덕전리"/>
      <sheetName val="자재단가"/>
      <sheetName val="48일위"/>
      <sheetName val="48수량"/>
      <sheetName val="22수량"/>
      <sheetName val="49일위"/>
      <sheetName val="22일위"/>
      <sheetName val="49수량"/>
      <sheetName val="안양1공구_건축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수목표준대가"/>
      <sheetName val="설명"/>
      <sheetName val="炷舅?XLS"/>
      <sheetName val="ls"/>
      <sheetName val="토공사"/>
      <sheetName val="소일위대가코드표"/>
      <sheetName val="수목데이타"/>
      <sheetName val="품셈집계표"/>
      <sheetName val="자재조사표(참고용)"/>
      <sheetName val="일반부표집계표"/>
      <sheetName val="간접"/>
      <sheetName val="원가계산"/>
      <sheetName val="단가대비표"/>
      <sheetName val="노임단가"/>
      <sheetName val="단가조사"/>
      <sheetName val="건축2"/>
      <sheetName val="수목일위"/>
      <sheetName val=""/>
      <sheetName val="6호기"/>
      <sheetName val="Sheet1"/>
      <sheetName val="기타 정보통신공사"/>
      <sheetName val="AS포장복구 "/>
      <sheetName val="공종단가"/>
      <sheetName val="참고"/>
      <sheetName val="공사개요"/>
      <sheetName val="1"/>
      <sheetName val="2"/>
      <sheetName val="3"/>
      <sheetName val="4"/>
      <sheetName val="5"/>
      <sheetName val="Customer Databas"/>
      <sheetName val="2000.11월설계내역"/>
      <sheetName val="품셈TABLE"/>
      <sheetName val="표지 (2)"/>
      <sheetName val="갑  지"/>
      <sheetName val="䈘목(중국단풍-)"/>
      <sheetName val="장비별표(오거보링)(Ø400)(12M)"/>
      <sheetName val="일위대가(가설)"/>
      <sheetName val="시설물일위"/>
      <sheetName val="가설공사"/>
      <sheetName val="단가결정"/>
      <sheetName val="내역아"/>
      <sheetName val="울타리"/>
      <sheetName val="문학간접"/>
      <sheetName val="접속도로1"/>
      <sheetName val="평가데이터"/>
      <sheetName val="unit 4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량산출서"/>
      <sheetName val="간선계산"/>
      <sheetName val="전익자재"/>
      <sheetName val="원내역"/>
      <sheetName val="기초일위"/>
      <sheetName val="시설일위"/>
      <sheetName val="조명일위"/>
      <sheetName val="직재"/>
      <sheetName val="재집"/>
      <sheetName val="1차증가원가계산"/>
      <sheetName val="가설공사비"/>
      <sheetName val="도로구조공사비"/>
      <sheetName val="도로토공공사비"/>
      <sheetName val="여수토공사비"/>
      <sheetName val="준검 내역서"/>
      <sheetName val="자재단가조사표-수목"/>
      <sheetName val="골조시행"/>
      <sheetName val="이름표지정"/>
      <sheetName val="금액내역서"/>
      <sheetName val="49"/>
      <sheetName val="데리네이타현황"/>
      <sheetName val="노임이"/>
      <sheetName val="총괄내역"/>
      <sheetName val="건축-물가변동"/>
      <sheetName val="현장관리비"/>
      <sheetName val="금액"/>
      <sheetName val="노무,재료"/>
      <sheetName val="data"/>
      <sheetName val="직접경비"/>
      <sheetName val="직접인건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기본단가표"/>
      <sheetName val="INPUT"/>
      <sheetName val="일위대가"/>
      <sheetName val="9811"/>
      <sheetName val="Sheet1 (2)"/>
      <sheetName val="금융비용"/>
      <sheetName val="2000년1차"/>
      <sheetName val="2000전체분"/>
      <sheetName val="내역"/>
      <sheetName val="참조"/>
      <sheetName val="단가 및 재료비"/>
      <sheetName val="단가산출2"/>
      <sheetName val="전주2本1"/>
      <sheetName val="조명시설"/>
      <sheetName val="1.설계조건"/>
      <sheetName val="참조M"/>
      <sheetName val="산출내역서집계표"/>
      <sheetName val="DC-O-4-S(설명서)"/>
      <sheetName val="DANGA"/>
      <sheetName val="교사기준면적(초등)"/>
      <sheetName val="공종별원가계산"/>
      <sheetName val="가감수량"/>
      <sheetName val="맨홀수량산출"/>
      <sheetName val="공종목록표"/>
      <sheetName val="총괄내역서"/>
      <sheetName val="EACT10"/>
      <sheetName val="별표집계"/>
      <sheetName val="단가산출1"/>
      <sheetName val="자재단가"/>
      <sheetName val="남양내역"/>
      <sheetName val="Sheet4"/>
      <sheetName val="토공산출(주차장)"/>
      <sheetName val="현장관리"/>
      <sheetName val="공통가설"/>
      <sheetName val="매입"/>
      <sheetName val="토공산출 (아파트)"/>
      <sheetName val="A"/>
      <sheetName val="9509"/>
      <sheetName val="전체"/>
      <sheetName val="개인"/>
      <sheetName val="견적시담(송포2공구)"/>
      <sheetName val="단가"/>
      <sheetName val="연습"/>
      <sheetName val="단가산출"/>
      <sheetName val="정렬"/>
      <sheetName val="5 일위목록"/>
      <sheetName val="7 단가조사"/>
      <sheetName val="6 일위대가"/>
      <sheetName val="E.P.T수량산출서"/>
      <sheetName val="파일의이용"/>
      <sheetName val="Ⅶ-2.현장경비산출"/>
      <sheetName val="횡배수관토공수량"/>
      <sheetName val="10공구일위"/>
      <sheetName val="노임(1차)"/>
      <sheetName val="품셈"/>
      <sheetName val="수목단가"/>
      <sheetName val="시설수량표"/>
      <sheetName val="식재수량표"/>
      <sheetName val="철콘"/>
      <sheetName val="간접비"/>
      <sheetName val="평가내역"/>
      <sheetName val="시멘트"/>
      <sheetName val="전기"/>
      <sheetName val="입찰"/>
      <sheetName val="현경"/>
      <sheetName val="기초자료입력"/>
      <sheetName val="2공구산출내역"/>
      <sheetName val="년도별시공"/>
      <sheetName val="Mc1"/>
      <sheetName val="식재일위"/>
      <sheetName val="123"/>
      <sheetName val="기계경비적용기준"/>
      <sheetName val="공내역"/>
      <sheetName val="비목군분류일위"/>
      <sheetName val="ABUT수량-A1"/>
      <sheetName val="배수내역"/>
      <sheetName val="DT"/>
      <sheetName val="롤러"/>
      <sheetName val="펌프차타설"/>
      <sheetName val="시설물기초"/>
      <sheetName val="계수시트"/>
      <sheetName val="공구원가계산"/>
      <sheetName val="전기혼잡제경비(45)"/>
      <sheetName val="현장"/>
      <sheetName val="토목주소"/>
      <sheetName val="공사비예산서(토목분)"/>
      <sheetName val="중기사용료산출근거"/>
      <sheetName val="조건"/>
      <sheetName val="물가자료"/>
      <sheetName val="BID"/>
      <sheetName val="내역(APT)"/>
      <sheetName val="골조대비내역"/>
      <sheetName val="일위대가-1"/>
      <sheetName val="수량산출"/>
      <sheetName val="개소별수량산출"/>
      <sheetName val="인건비"/>
      <sheetName val="날개벽"/>
      <sheetName val="공사별 가중치 산출근거(토목)"/>
      <sheetName val="가중치근거(조경)"/>
      <sheetName val="기계설비-물가변동"/>
      <sheetName val="JUCKEYK"/>
      <sheetName val="단위단가"/>
      <sheetName val="관공일위대가"/>
      <sheetName val="일위대가목차"/>
      <sheetName val="수안보-MBR1"/>
      <sheetName val="일위"/>
      <sheetName val="식재"/>
      <sheetName val="시설물"/>
      <sheetName val="식재출력용"/>
      <sheetName val="유지관리"/>
      <sheetName val="부하계산서"/>
      <sheetName val="자재 집계표"/>
      <sheetName val="말고개터널조명전압강하"/>
      <sheetName val="세부내역"/>
      <sheetName val="일위목록"/>
      <sheetName val="제수"/>
      <sheetName val="공기"/>
      <sheetName val="교육종류"/>
      <sheetName val="예가표"/>
      <sheetName val="예산명세서"/>
      <sheetName val="설계명세서"/>
      <sheetName val="자료입력"/>
      <sheetName val="실행간접비용"/>
      <sheetName val="合成単価作成表-BLDG"/>
      <sheetName val="카렌스센터계량기설치공사"/>
      <sheetName val="삭제금지단가"/>
      <sheetName val="설계서"/>
      <sheetName val="공사기본내용입력"/>
      <sheetName val="공통"/>
      <sheetName val="부대공Ⅱ"/>
      <sheetName val="준공정산"/>
      <sheetName val="동해title"/>
      <sheetName val="경산"/>
      <sheetName val="2.대외공문"/>
      <sheetName val="공사요율산출표"/>
      <sheetName val="에너지동"/>
      <sheetName val="총괄표"/>
      <sheetName val="대가표(품셈)"/>
      <sheetName val="설계내역일위"/>
      <sheetName val="가도공"/>
      <sheetName val="상 부"/>
      <sheetName val="현관"/>
      <sheetName val="인원"/>
      <sheetName val="전선 및 전선관"/>
      <sheetName val="금융"/>
      <sheetName val="귀래 설계 공내역서"/>
      <sheetName val="MOTOR"/>
      <sheetName val="지주목시비량산출서"/>
      <sheetName val="기초자료"/>
      <sheetName val="소야공정계획표"/>
      <sheetName val="설계예산서"/>
      <sheetName val="토공수량"/>
      <sheetName val="중기일위대가"/>
      <sheetName val="GAS"/>
      <sheetName val="충주"/>
      <sheetName val="단가표 (2)"/>
      <sheetName val="견적"/>
      <sheetName val="1호인버트수량"/>
      <sheetName val="석축설면"/>
      <sheetName val="법면단"/>
      <sheetName val="설계조건"/>
      <sheetName val="안정계산"/>
      <sheetName val="단면검토"/>
      <sheetName val="토공집계"/>
      <sheetName val="산출근거"/>
      <sheetName val="가격비"/>
      <sheetName val="일위집계표"/>
      <sheetName val="총괄표1"/>
      <sheetName val="부하계산"/>
      <sheetName val="입력자료"/>
      <sheetName val="DB@Acess"/>
      <sheetName val="Civil"/>
      <sheetName val="BH"/>
      <sheetName val="퇴직금(울산천상)"/>
      <sheetName val="炷舅_XLS_데이타'!$E$124"/>
      <sheetName val="ls_노임"/>
      <sheetName val="炷舅_XLS"/>
      <sheetName val="1차 내역서"/>
      <sheetName val="기성내역"/>
      <sheetName val="간지"/>
      <sheetName val="배수공"/>
      <sheetName val="내역서01"/>
      <sheetName val="조명율표"/>
      <sheetName val="전기일위대가"/>
      <sheetName val="총괄"/>
      <sheetName val="단면가정"/>
      <sheetName val="근거(기밀댐퍼)"/>
      <sheetName val="22인공"/>
      <sheetName val="표  지"/>
      <sheetName val="사급자재"/>
      <sheetName val="약품설비"/>
      <sheetName val="견적율"/>
      <sheetName val="자료"/>
      <sheetName val="간선"/>
      <sheetName val="전압"/>
      <sheetName val="조도"/>
      <sheetName val="동력"/>
      <sheetName val="입찰안"/>
      <sheetName val="날개벽(좌,우=60도-4개)"/>
      <sheetName val="밸브설치"/>
      <sheetName val="일반부표"/>
      <sheetName val="운동장 (2)"/>
      <sheetName val="D&amp;P특기사항"/>
      <sheetName val="기성청구"/>
      <sheetName val="주요항목별"/>
      <sheetName val="설계내역서"/>
      <sheetName val="설계내역"/>
      <sheetName val="설계내"/>
      <sheetName val="SG"/>
      <sheetName val="03하반기내역서"/>
      <sheetName val="04상반기"/>
      <sheetName val="약품공급2"/>
      <sheetName val="공작물조직표(용배수)"/>
      <sheetName val="기기리스트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정화조방수미장"/>
      <sheetName val="코드"/>
      <sheetName val="예산갑지"/>
      <sheetName val="단가비교"/>
      <sheetName val="JUCK"/>
      <sheetName val="공종집계"/>
      <sheetName val="지수"/>
      <sheetName val="대치판정"/>
      <sheetName val="1안"/>
      <sheetName val="공통비총괄표"/>
      <sheetName val="내역서2안"/>
      <sheetName val="4-10"/>
      <sheetName val="전기공사"/>
      <sheetName val="잡비"/>
      <sheetName val=" 견적서"/>
      <sheetName val="설계"/>
      <sheetName val="자단"/>
      <sheetName val="인공산출"/>
      <sheetName val="지급자재"/>
      <sheetName val="가로등"/>
      <sheetName val="제잡비"/>
      <sheetName val="토집"/>
      <sheetName val="노무비단가"/>
      <sheetName val="천방교접속"/>
      <sheetName val="sub"/>
      <sheetName val="참조(2)"/>
      <sheetName val="퍼스트"/>
      <sheetName val="N賃率-職"/>
      <sheetName val="가설"/>
      <sheetName val="구조포설"/>
      <sheetName val="복구"/>
      <sheetName val="부대"/>
      <sheetName val="부호표"/>
      <sheetName val="토공"/>
      <sheetName val="기성내역서표지"/>
      <sheetName val="투찰금액"/>
      <sheetName val="EQT-ESTN"/>
      <sheetName val="노무비"/>
      <sheetName val="WORK"/>
      <sheetName val="SCHE"/>
      <sheetName val="3.바닥판  "/>
      <sheetName val="평교-내역"/>
      <sheetName val="11월"/>
      <sheetName val="날개벽수량표"/>
      <sheetName val="bearing"/>
      <sheetName val="기타_정보통신공사"/>
      <sheetName val="2000_11월설계내역"/>
      <sheetName val="Customer_Databas"/>
      <sheetName val="AS포장복구_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토공산출_(아파트)"/>
      <sheetName val="Ⅶ-2_현장경비산출"/>
      <sheetName val="단가표_(2)"/>
      <sheetName val="5_일위목록"/>
      <sheetName val="7_단가조사"/>
      <sheetName val="6_일위대가"/>
      <sheetName val="E_P_T수량산출서"/>
      <sheetName val="정부노임단가"/>
      <sheetName val="7단가"/>
      <sheetName val="당초내역서"/>
      <sheetName val="담장산출"/>
      <sheetName val="부대내역"/>
      <sheetName val="제잡비집계"/>
      <sheetName val="가설건물"/>
      <sheetName val="70%"/>
      <sheetName val="ITEM"/>
      <sheetName val="터널조도"/>
      <sheetName val="6PILE  (돌출)"/>
      <sheetName val="소요자재"/>
      <sheetName val="노무산출서"/>
      <sheetName val="횡배수관수량집계"/>
      <sheetName val="횡배수관기초"/>
      <sheetName val="원가"/>
      <sheetName val="절감계산"/>
      <sheetName val="건축내역서"/>
      <sheetName val="설비내역서"/>
      <sheetName val="전기내역서"/>
      <sheetName val="와동25-3(변경)"/>
      <sheetName val="평형별수량표"/>
      <sheetName val="가설개략"/>
      <sheetName val="을지"/>
      <sheetName val="평당"/>
      <sheetName val="매입세"/>
      <sheetName val="창호"/>
      <sheetName val="기초1"/>
      <sheetName val="9GNG운반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케이블류 OLD"/>
      <sheetName val="실행철강하도"/>
      <sheetName val="EJ"/>
      <sheetName val="부하(성남)"/>
      <sheetName val="시추주상도"/>
      <sheetName val="주관사업"/>
      <sheetName val="PW3"/>
      <sheetName val="PW4"/>
      <sheetName val="SC1"/>
      <sheetName val="PE"/>
      <sheetName val="PM"/>
      <sheetName val="TR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1차_내역서"/>
      <sheetName val="부안일위"/>
      <sheetName val="품셈표"/>
      <sheetName val="계산내역(설비)"/>
      <sheetName val="FB25JN"/>
      <sheetName val="EQUIP-H"/>
      <sheetName val="토공집계표"/>
      <sheetName val="우수공"/>
      <sheetName val="Sheet6"/>
      <sheetName val="설계예시"/>
      <sheetName val="전계가"/>
      <sheetName val="PAINT"/>
      <sheetName val="TEL"/>
      <sheetName val="실행"/>
      <sheetName val="신표지1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수목데이타 "/>
      <sheetName val="邅☳"/>
      <sheetName val="교대시점"/>
      <sheetName val="인사자료총집계"/>
      <sheetName val="98지급계획"/>
      <sheetName val="위치조서"/>
      <sheetName val="과세내역(세부)"/>
      <sheetName val="적용기준"/>
      <sheetName val="을"/>
      <sheetName val="공정코드"/>
      <sheetName val="진주방향"/>
      <sheetName val="실행(표지,갑,을)"/>
      <sheetName val="-배수구조물⳵토공"/>
      <sheetName val="경상비"/>
      <sheetName val="말뚝지지력산정"/>
      <sheetName val="대공종"/>
      <sheetName val="사전공사"/>
      <sheetName val="자재표"/>
      <sheetName val="수로단위수량"/>
      <sheetName val="설계가"/>
      <sheetName val="건축(을)"/>
      <sheetName val="각종단가"/>
      <sheetName val="01"/>
      <sheetName val="단목"/>
      <sheetName val="토목수량"/>
      <sheetName val="목차 "/>
      <sheetName val="계획서"/>
      <sheetName val="연장"/>
      <sheetName val="위치도(점용허가용)"/>
      <sheetName val="신청서"/>
      <sheetName val="환율 및 노임"/>
      <sheetName val="속 일위대가"/>
      <sheetName val="자재단가대비표"/>
      <sheetName val="자판실행"/>
      <sheetName val="연돌일위집계"/>
      <sheetName val="토공실행"/>
      <sheetName val="공사비집계표"/>
      <sheetName val="3차준공"/>
      <sheetName val="MAIN"/>
      <sheetName val="COVER"/>
      <sheetName val="기타공사"/>
      <sheetName val="단청(제외)"/>
      <sheetName val="목공집계"/>
      <sheetName val="미장(2)"/>
      <sheetName val="운반"/>
      <sheetName val="지붕(기와)"/>
      <sheetName val="동력부하계산"/>
      <sheetName val="타견적(을)"/>
      <sheetName val="부시수량"/>
      <sheetName val="200"/>
      <sheetName val="코드표"/>
      <sheetName val="1.설계기준"/>
      <sheetName val="접속도로"/>
      <sheetName val="H-pile(298x299)"/>
      <sheetName val="H-pile(250x250)"/>
      <sheetName val="입출재고현황 (2)"/>
      <sheetName val="단가산출서 (2)"/>
      <sheetName val="단가산출서"/>
      <sheetName val="현장조사"/>
      <sheetName val="요약&amp;결과"/>
      <sheetName val="Y-WORK"/>
      <sheetName val="자재"/>
      <sheetName val="1.가설"/>
      <sheetName val="4.목공사"/>
      <sheetName val="덕소내역"/>
      <sheetName val="관리,공감"/>
      <sheetName val="CC16-내역서"/>
      <sheetName val="단위수량"/>
      <sheetName val="식재일위대가"/>
      <sheetName val="참고자료"/>
      <sheetName val="기초공"/>
      <sheetName val="기둥(원형)"/>
      <sheetName val="전선관"/>
      <sheetName val="견적서"/>
      <sheetName val="3.공통공사대비"/>
      <sheetName val="전차선로 물량표"/>
      <sheetName val="한강운반비"/>
      <sheetName val="공통(20-91)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가스(내역)"/>
      <sheetName val="영업.일1"/>
      <sheetName val="월별입차량"/>
      <sheetName val="가스내역"/>
      <sheetName val="3.하중산정4.지지력"/>
      <sheetName val="내역서(기성청구)"/>
      <sheetName val="청천내"/>
      <sheetName val="현장관리비 산출내역"/>
      <sheetName val="영창26"/>
      <sheetName val="기계실 D200"/>
      <sheetName val="결재판(삭제하지말아주세요)"/>
      <sheetName val="O＆P"/>
      <sheetName val="일위_파일"/>
      <sheetName val="3BL공동구 수량"/>
      <sheetName val="성곽내역서"/>
      <sheetName val="재료단가"/>
      <sheetName val="공사발의서"/>
      <sheetName val="S0"/>
      <sheetName val="이름정의"/>
      <sheetName val="초기화면"/>
      <sheetName val="2호맨홀공제수량"/>
      <sheetName val="인부신상자료"/>
      <sheetName val="직접공사비집계표_7"/>
      <sheetName val="공통가설_8"/>
      <sheetName val="기타시설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3">
          <cell r="E43">
            <v>45600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7">
          <cell r="E167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5">
          <cell r="E175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1">
          <cell r="E181">
            <v>158000</v>
          </cell>
        </row>
        <row r="182">
          <cell r="E182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08">
          <cell r="E208">
            <v>108000</v>
          </cell>
        </row>
        <row r="209">
          <cell r="E209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  <sheetName val="현장대리인계"/>
      <sheetName val="현장대리인위임장"/>
      <sheetName val="공사감독위임장"/>
      <sheetName val="감독각서"/>
      <sheetName val="현장대리인각서"/>
      <sheetName val="예정공정표"/>
      <sheetName val="공사준공계"/>
      <sheetName val="준공검사신청서"/>
      <sheetName val="준공검사원"/>
      <sheetName val="수도증"/>
      <sheetName val="준공검사보고서"/>
      <sheetName val="준공조서"/>
      <sheetName val="공사준공여비내역서 (3)"/>
      <sheetName val="준공관급자재조서"/>
      <sheetName val="준공발생품조서"/>
      <sheetName val="사진첩표지"/>
      <sheetName val="사진첩표지 (2)"/>
      <sheetName val="서식 제34호"/>
      <sheetName val="서식 제35호"/>
      <sheetName val="서식 제36호"/>
      <sheetName val="서식 제37호"/>
      <sheetName val="서식 제38호"/>
      <sheetName val="서식 제39호"/>
      <sheetName val="서식 제40호"/>
      <sheetName val="서식 제41호"/>
      <sheetName val="서식 제42호"/>
      <sheetName val="서식 제43호"/>
      <sheetName val="서식 제44호"/>
      <sheetName val="서식 제45호"/>
      <sheetName val="서식 제46호 "/>
      <sheetName val="서식 제47호 "/>
      <sheetName val="서식 제48호 "/>
      <sheetName val="서식 제49호"/>
      <sheetName val="서식 제50호"/>
      <sheetName val="서식 제51호"/>
      <sheetName val="서식 제52호"/>
      <sheetName val="서식 제53호"/>
      <sheetName val="서식 제54호"/>
      <sheetName val="서식 제55호"/>
      <sheetName val="서식 제56호"/>
      <sheetName val="서식 제57호"/>
      <sheetName val="서식 제58호"/>
      <sheetName val="서식 제59호"/>
      <sheetName val="서식 제60호"/>
      <sheetName val="서식 제61호"/>
      <sheetName val="서식 제62호"/>
      <sheetName val="서식 제63호"/>
      <sheetName val="서식 제64호"/>
      <sheetName val="서식 제65호"/>
      <sheetName val="서식 제66호"/>
      <sheetName val="서식 제67호"/>
      <sheetName val="서식 제68호"/>
      <sheetName val="서식 제69호"/>
      <sheetName val="서식 제70호"/>
      <sheetName val="서식 제71호"/>
      <sheetName val="서식 제72호"/>
      <sheetName val="서식 제73호"/>
      <sheetName val="서식 제74호"/>
      <sheetName val="서식 제75호"/>
      <sheetName val="서식 제76호"/>
      <sheetName val="서식 제77호"/>
      <sheetName val="서식 제78호"/>
      <sheetName val="서식 제79호"/>
      <sheetName val="서식 제80호"/>
      <sheetName val="서식 제81호"/>
      <sheetName val="서식 제82호"/>
      <sheetName val="서식 제83호"/>
      <sheetName val="서식 제84호"/>
      <sheetName val="서식 제85호"/>
      <sheetName val="서식 제86호"/>
      <sheetName val="서식 제87호"/>
      <sheetName val="서식 제88호"/>
      <sheetName val="서식 제89호"/>
      <sheetName val="서식 제90호"/>
      <sheetName val="서식 제91호"/>
      <sheetName val="서식 제92호"/>
      <sheetName val="서식 제93호"/>
      <sheetName val="서식 제94호"/>
      <sheetName val="서식 제95호"/>
      <sheetName val="서식 제96호"/>
      <sheetName val="서식 제97호"/>
      <sheetName val="서식 제98호"/>
      <sheetName val="서식 제99호"/>
      <sheetName val="서식 제100호"/>
      <sheetName val="서식 제101호"/>
      <sheetName val="서식 제102호"/>
      <sheetName val="서식 제103호"/>
      <sheetName val="서식 제104호"/>
      <sheetName val="서식 제105호"/>
      <sheetName val="서식 제106호"/>
      <sheetName val="서식 제107호"/>
      <sheetName val="서식 제108호"/>
      <sheetName val="서식 제109호"/>
      <sheetName val="서식 제110호"/>
      <sheetName val="서식 제111호"/>
      <sheetName val="서식 제112호"/>
      <sheetName val="서식 제113호"/>
      <sheetName val="서식 제114호"/>
      <sheetName val="서식 제115호"/>
      <sheetName val="서식 제116호"/>
      <sheetName val="서식 제117호"/>
      <sheetName val="서식 제118호"/>
      <sheetName val="서식 제119호"/>
      <sheetName val="서식 제120호"/>
      <sheetName val="서식 제121호"/>
      <sheetName val="서식 제122호"/>
      <sheetName val="사진첩외부세로"/>
      <sheetName val="공사착공계2"/>
      <sheetName val="안전관리자지정계"/>
      <sheetName val="품질시험요원지정계"/>
      <sheetName val="환경관리지정계"/>
      <sheetName val="기술담당지정계"/>
      <sheetName val="laroux"/>
      <sheetName val="사진첩목차 (2)"/>
      <sheetName val="공사사진첩"/>
      <sheetName val="준공표지"/>
      <sheetName val="관급자재조서"/>
      <sheetName val="철거발생품"/>
      <sheetName val="재직증명서"/>
      <sheetName val="설계서표지"/>
      <sheetName val="품신"/>
      <sheetName val="목차"/>
      <sheetName val="설계설명서"/>
      <sheetName val="공사시방서"/>
      <sheetName val="과업지시서"/>
      <sheetName val="설계예산내역서"/>
      <sheetName val="수량조서"/>
      <sheetName val="수량조서2"/>
      <sheetName val="청제공기계기구"/>
      <sheetName val="설계도면표지"/>
      <sheetName val="도급예산내역서(갑지)"/>
      <sheetName val="도급내역내역서(을지)"/>
      <sheetName val="도급예산내역서2(갑지)"/>
      <sheetName val="도급예산내역서2(을지)"/>
      <sheetName val="단가산출서표지"/>
      <sheetName val="단가산출서"/>
      <sheetName val="수량산출서"/>
      <sheetName val="토공입적표"/>
      <sheetName val="공사개요"/>
      <sheetName val="공사계약요청서"/>
      <sheetName val="공사도급표준계약서"/>
      <sheetName val="서식 제23호"/>
      <sheetName val="서식 제24호"/>
      <sheetName val="공사시행인가통지서"/>
      <sheetName val="공사감독위임장 (2)"/>
      <sheetName val="준공조서 (2)"/>
      <sheetName val="증감내역"/>
      <sheetName val="공사사진첩 (세로)"/>
      <sheetName val="데이타"/>
      <sheetName val="식재인부"/>
      <sheetName val="옥외등신설"/>
      <sheetName val="저케CV22신설"/>
      <sheetName val="저케CV38신설"/>
      <sheetName val="저케CV8신설"/>
      <sheetName val="접지3종"/>
      <sheetName val="일위대가(삼곡임시역2)"/>
      <sheetName val="접지1종"/>
      <sheetName val="기초분물량표"/>
      <sheetName val="식재"/>
      <sheetName val="시설물"/>
      <sheetName val="식재출력용"/>
      <sheetName val="유지관리"/>
      <sheetName val="단가"/>
      <sheetName val="자단"/>
      <sheetName val="인공산출"/>
      <sheetName val="콘센트신설"/>
      <sheetName val="수량산출"/>
      <sheetName val="노무비"/>
      <sheetName val="내역서"/>
      <sheetName val="22전선(P)"/>
      <sheetName val="22전선(L)"/>
      <sheetName val="22전선(R)"/>
      <sheetName val="갑지"/>
      <sheetName val="집계표"/>
      <sheetName val="어룡"/>
      <sheetName val="제97-258"/>
      <sheetName val="예산조서(전송)"/>
      <sheetName val="단가조사"/>
      <sheetName val="예산내역서(총괄)"/>
      <sheetName val="예산내역서"/>
      <sheetName val="공제대산출"/>
      <sheetName val="봉양~조차장간고하개명(신설)"/>
      <sheetName val="단가 및 재료비"/>
      <sheetName val="중기사용료산출근거"/>
      <sheetName val="AS포장복구 "/>
      <sheetName val="1. 가로등 설비 공사(산출)"/>
      <sheetName val="자재단가"/>
      <sheetName val="원가계산"/>
      <sheetName val="직재"/>
      <sheetName val="재집"/>
      <sheetName val="연습"/>
      <sheetName val="9."/>
      <sheetName val="5."/>
      <sheetName val="11"/>
      <sheetName val="12."/>
      <sheetName val="14."/>
      <sheetName val="13"/>
      <sheetName val="DATA"/>
      <sheetName val="갑근세 2008"/>
      <sheetName val="운반공사,공구손료"/>
      <sheetName val="간지"/>
      <sheetName val="22산출(전기실)"/>
      <sheetName val="48산출(터널)"/>
      <sheetName val="49산출(전력기기)"/>
      <sheetName val="수량산출2"/>
      <sheetName val="수량산출1"/>
      <sheetName val="사업수지"/>
      <sheetName val="노임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C4" t="str">
            <v xml:space="preserve">  제천전기분소 분소장 박 희 상</v>
          </cell>
        </row>
      </sheetData>
      <sheetData sheetId="8" refreshError="1"/>
      <sheetData sheetId="9" refreshError="1"/>
      <sheetData sheetId="10" refreshError="1"/>
      <sheetData sheetId="11" refreshError="1">
        <row r="12">
          <cell r="C12" t="str">
            <v>전기국 전력계장 나  성  찬</v>
          </cell>
        </row>
      </sheetData>
      <sheetData sheetId="12" refreshError="1">
        <row r="8">
          <cell r="C8" t="str">
            <v xml:space="preserve">제 천 전 기 사 무 소 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계림(함평)"/>
      <sheetName val="계림(장성)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대창(함평)"/>
      <sheetName val="대창(장성)"/>
      <sheetName val="대창(함평)-창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2CAR"/>
      <sheetName val="90톤전기"/>
      <sheetName val="영창악기"/>
      <sheetName val="공장대비"/>
      <sheetName val="공장대비2"/>
      <sheetName val="정공공사"/>
      <sheetName val="부대대비"/>
      <sheetName val="냉연집계"/>
      <sheetName val="사업성분석"/>
      <sheetName val="백암비스타내역"/>
      <sheetName val="공장"/>
      <sheetName val="내역서"/>
      <sheetName val="단가"/>
      <sheetName val="갑지"/>
      <sheetName val="집계표"/>
      <sheetName val="2.대외공문"/>
      <sheetName val="토목수량산출"/>
      <sheetName val="소요자재"/>
      <sheetName val="정산내역서"/>
      <sheetName val="노무산출서"/>
      <sheetName val="예총"/>
      <sheetName val="AS포장복구 "/>
      <sheetName val="T13(P68~72,78)"/>
      <sheetName val="수량산출기초(케블등)"/>
      <sheetName val="수량산출"/>
      <sheetName val="준공조서"/>
      <sheetName val="공사준공계"/>
      <sheetName val="준공검사보고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정공공사"/>
      <sheetName val="수량산출"/>
      <sheetName val="Sheet3"/>
      <sheetName val="2.대외공문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견적단가"/>
      <sheetName val="노임단가"/>
      <sheetName val="관급자재집계"/>
      <sheetName val="Sheet3"/>
      <sheetName val="일위대가"/>
      <sheetName val="일위대가 (PM)"/>
      <sheetName val="안전장치"/>
      <sheetName val="단가"/>
      <sheetName val="전선 및 전선관"/>
      <sheetName val="총 원가계산"/>
      <sheetName val="DATA"/>
      <sheetName val="Macro(차단기)"/>
      <sheetName val="내역서1999.8최종"/>
      <sheetName val="기기리스트"/>
    </sheetNames>
    <sheetDataSet>
      <sheetData sheetId="0" refreshError="1">
        <row r="3">
          <cell r="A3" t="str">
            <v>강제전선관ST 16C</v>
          </cell>
          <cell r="B3" t="str">
            <v>강제전선관</v>
          </cell>
          <cell r="C3" t="str">
            <v>ST 16C</v>
          </cell>
          <cell r="D3" t="str">
            <v>m</v>
          </cell>
          <cell r="E3">
            <v>959</v>
          </cell>
          <cell r="F3">
            <v>851</v>
          </cell>
          <cell r="G3">
            <v>1004</v>
          </cell>
          <cell r="H3">
            <v>918</v>
          </cell>
          <cell r="I3">
            <v>0</v>
          </cell>
          <cell r="J3">
            <v>0</v>
          </cell>
          <cell r="K3">
            <v>959</v>
          </cell>
        </row>
        <row r="4">
          <cell r="A4" t="str">
            <v>강제전선관ST 22C</v>
          </cell>
          <cell r="B4" t="str">
            <v>강제전선관</v>
          </cell>
          <cell r="C4" t="str">
            <v>ST 22C</v>
          </cell>
          <cell r="D4" t="str">
            <v>m</v>
          </cell>
          <cell r="E4">
            <v>1227</v>
          </cell>
          <cell r="F4">
            <v>851</v>
          </cell>
          <cell r="G4">
            <v>1285</v>
          </cell>
          <cell r="H4">
            <v>918</v>
          </cell>
          <cell r="I4">
            <v>0</v>
          </cell>
          <cell r="J4">
            <v>0</v>
          </cell>
          <cell r="K4">
            <v>1227</v>
          </cell>
        </row>
        <row r="5">
          <cell r="A5" t="str">
            <v>강제전선관ST 28C</v>
          </cell>
          <cell r="B5" t="str">
            <v>강제전선관</v>
          </cell>
          <cell r="C5" t="str">
            <v>ST 28C</v>
          </cell>
          <cell r="D5" t="str">
            <v>m</v>
          </cell>
          <cell r="E5">
            <v>1602</v>
          </cell>
          <cell r="F5">
            <v>851</v>
          </cell>
          <cell r="G5">
            <v>1678</v>
          </cell>
          <cell r="H5">
            <v>918</v>
          </cell>
          <cell r="I5">
            <v>0</v>
          </cell>
          <cell r="J5">
            <v>0</v>
          </cell>
          <cell r="K5">
            <v>1602</v>
          </cell>
        </row>
        <row r="6">
          <cell r="A6" t="str">
            <v>강제전선관ST 36C</v>
          </cell>
          <cell r="B6" t="str">
            <v>강제전선관</v>
          </cell>
          <cell r="C6" t="str">
            <v>ST 36C</v>
          </cell>
          <cell r="D6" t="str">
            <v>m</v>
          </cell>
          <cell r="E6">
            <v>1967</v>
          </cell>
          <cell r="F6">
            <v>851</v>
          </cell>
          <cell r="G6">
            <v>2060</v>
          </cell>
          <cell r="H6">
            <v>918</v>
          </cell>
          <cell r="I6">
            <v>0</v>
          </cell>
          <cell r="J6">
            <v>0</v>
          </cell>
          <cell r="K6">
            <v>1967</v>
          </cell>
        </row>
        <row r="7">
          <cell r="A7" t="str">
            <v>강제전선관ST 42C</v>
          </cell>
          <cell r="B7" t="str">
            <v>강제전선관</v>
          </cell>
          <cell r="C7" t="str">
            <v>ST 42C</v>
          </cell>
          <cell r="D7" t="str">
            <v>m</v>
          </cell>
          <cell r="E7">
            <v>2280</v>
          </cell>
          <cell r="F7">
            <v>851</v>
          </cell>
          <cell r="G7">
            <v>2388</v>
          </cell>
          <cell r="H7">
            <v>918</v>
          </cell>
          <cell r="I7">
            <v>0</v>
          </cell>
          <cell r="J7">
            <v>0</v>
          </cell>
          <cell r="K7">
            <v>2280</v>
          </cell>
        </row>
        <row r="8">
          <cell r="A8" t="str">
            <v>강제전선관ST 54C</v>
          </cell>
          <cell r="B8" t="str">
            <v>강제전선관</v>
          </cell>
          <cell r="C8" t="str">
            <v>ST 54C</v>
          </cell>
          <cell r="D8" t="str">
            <v>m</v>
          </cell>
          <cell r="E8">
            <v>3178</v>
          </cell>
          <cell r="F8">
            <v>851</v>
          </cell>
          <cell r="G8">
            <v>3329</v>
          </cell>
          <cell r="H8">
            <v>918</v>
          </cell>
          <cell r="I8">
            <v>0</v>
          </cell>
          <cell r="J8">
            <v>0</v>
          </cell>
          <cell r="K8">
            <v>3178</v>
          </cell>
        </row>
        <row r="9">
          <cell r="A9" t="str">
            <v>강제전선관ST 70C</v>
          </cell>
          <cell r="B9" t="str">
            <v>강제전선관</v>
          </cell>
          <cell r="C9" t="str">
            <v>ST 70C</v>
          </cell>
          <cell r="D9" t="str">
            <v>m</v>
          </cell>
          <cell r="E9">
            <v>4044</v>
          </cell>
          <cell r="F9">
            <v>851</v>
          </cell>
          <cell r="G9">
            <v>4236</v>
          </cell>
          <cell r="H9">
            <v>918</v>
          </cell>
          <cell r="I9">
            <v>0</v>
          </cell>
          <cell r="J9">
            <v>0</v>
          </cell>
          <cell r="K9">
            <v>4044</v>
          </cell>
        </row>
        <row r="10">
          <cell r="A10" t="str">
            <v>강제전선관ST 82C</v>
          </cell>
          <cell r="B10" t="str">
            <v>강제전선관</v>
          </cell>
          <cell r="C10" t="str">
            <v>ST 82C</v>
          </cell>
          <cell r="D10" t="str">
            <v>m</v>
          </cell>
          <cell r="E10">
            <v>4540</v>
          </cell>
          <cell r="F10">
            <v>851</v>
          </cell>
          <cell r="G10">
            <v>4756</v>
          </cell>
          <cell r="H10">
            <v>918</v>
          </cell>
          <cell r="I10">
            <v>0</v>
          </cell>
          <cell r="J10">
            <v>0</v>
          </cell>
          <cell r="K10">
            <v>4540</v>
          </cell>
        </row>
        <row r="11">
          <cell r="A11" t="str">
            <v>강제전선관ST 104C</v>
          </cell>
          <cell r="B11" t="str">
            <v>강제전선관</v>
          </cell>
          <cell r="C11" t="str">
            <v>ST 104C</v>
          </cell>
          <cell r="D11" t="str">
            <v>m</v>
          </cell>
          <cell r="E11">
            <v>7233</v>
          </cell>
          <cell r="F11">
            <v>851</v>
          </cell>
          <cell r="G11">
            <v>7577</v>
          </cell>
          <cell r="H11">
            <v>918</v>
          </cell>
          <cell r="I11">
            <v>0</v>
          </cell>
          <cell r="J11">
            <v>0</v>
          </cell>
          <cell r="K11">
            <v>7233</v>
          </cell>
        </row>
        <row r="12">
          <cell r="A12" t="str">
            <v>파상형경질PE전선관FEP Φ30</v>
          </cell>
          <cell r="B12" t="str">
            <v>파상형경질PE전선관</v>
          </cell>
          <cell r="C12" t="str">
            <v>FEP Φ30</v>
          </cell>
          <cell r="D12" t="str">
            <v>m</v>
          </cell>
          <cell r="E12">
            <v>280</v>
          </cell>
          <cell r="F12">
            <v>856</v>
          </cell>
          <cell r="G12">
            <v>340</v>
          </cell>
          <cell r="H12">
            <v>915</v>
          </cell>
          <cell r="I12">
            <v>0</v>
          </cell>
          <cell r="J12">
            <v>0</v>
          </cell>
          <cell r="K12">
            <v>280</v>
          </cell>
        </row>
        <row r="13">
          <cell r="A13" t="str">
            <v>파상형경질PE전선관FEP Φ40</v>
          </cell>
          <cell r="B13" t="str">
            <v>파상형경질PE전선관</v>
          </cell>
          <cell r="C13" t="str">
            <v>FEP Φ40</v>
          </cell>
          <cell r="D13" t="str">
            <v>m</v>
          </cell>
          <cell r="E13">
            <v>390</v>
          </cell>
          <cell r="F13">
            <v>856</v>
          </cell>
          <cell r="G13">
            <v>510</v>
          </cell>
          <cell r="H13">
            <v>915</v>
          </cell>
          <cell r="I13">
            <v>0</v>
          </cell>
          <cell r="J13">
            <v>0</v>
          </cell>
          <cell r="K13">
            <v>390</v>
          </cell>
        </row>
        <row r="14">
          <cell r="A14" t="str">
            <v>파상형경질PE전선관FEP Φ50</v>
          </cell>
          <cell r="B14" t="str">
            <v>파상형경질PE전선관</v>
          </cell>
          <cell r="C14" t="str">
            <v>FEP Φ50</v>
          </cell>
          <cell r="D14" t="str">
            <v>m</v>
          </cell>
          <cell r="E14">
            <v>500</v>
          </cell>
          <cell r="F14">
            <v>856</v>
          </cell>
          <cell r="G14">
            <v>640</v>
          </cell>
          <cell r="H14">
            <v>915</v>
          </cell>
          <cell r="I14">
            <v>0</v>
          </cell>
          <cell r="J14">
            <v>0</v>
          </cell>
          <cell r="K14">
            <v>500</v>
          </cell>
        </row>
        <row r="15">
          <cell r="A15" t="str">
            <v>파상형경질PE전선관FEP Φ65</v>
          </cell>
          <cell r="B15" t="str">
            <v>파상형경질PE전선관</v>
          </cell>
          <cell r="C15" t="str">
            <v>FEP Φ65</v>
          </cell>
          <cell r="D15" t="str">
            <v>m</v>
          </cell>
          <cell r="E15">
            <v>790</v>
          </cell>
          <cell r="F15">
            <v>856</v>
          </cell>
          <cell r="G15">
            <v>850</v>
          </cell>
          <cell r="H15">
            <v>915</v>
          </cell>
          <cell r="I15">
            <v>0</v>
          </cell>
          <cell r="J15">
            <v>0</v>
          </cell>
          <cell r="K15">
            <v>790</v>
          </cell>
        </row>
        <row r="16">
          <cell r="A16" t="str">
            <v>파상형경질PE전선관FEP Φ100</v>
          </cell>
          <cell r="B16" t="str">
            <v>파상형경질PE전선관</v>
          </cell>
          <cell r="C16" t="str">
            <v>FEP Φ100</v>
          </cell>
          <cell r="D16" t="str">
            <v>m</v>
          </cell>
          <cell r="E16">
            <v>1600</v>
          </cell>
          <cell r="F16">
            <v>856</v>
          </cell>
          <cell r="G16">
            <v>1790</v>
          </cell>
          <cell r="H16">
            <v>915</v>
          </cell>
          <cell r="I16">
            <v>0</v>
          </cell>
          <cell r="J16">
            <v>0</v>
          </cell>
          <cell r="K16">
            <v>1600</v>
          </cell>
        </row>
        <row r="17">
          <cell r="A17" t="str">
            <v>파상형경질PE전선관FEP Φ125</v>
          </cell>
          <cell r="B17" t="str">
            <v>파상형경질PE전선관</v>
          </cell>
          <cell r="C17" t="str">
            <v>FEP Φ125</v>
          </cell>
          <cell r="D17" t="str">
            <v>m</v>
          </cell>
          <cell r="E17">
            <v>2300</v>
          </cell>
          <cell r="F17">
            <v>856</v>
          </cell>
          <cell r="G17">
            <v>2550</v>
          </cell>
          <cell r="H17">
            <v>915</v>
          </cell>
          <cell r="I17">
            <v>0</v>
          </cell>
          <cell r="J17">
            <v>0</v>
          </cell>
          <cell r="K17">
            <v>2300</v>
          </cell>
        </row>
        <row r="18">
          <cell r="A18" t="str">
            <v>파상형경질PE전선관FEP Φ200</v>
          </cell>
          <cell r="B18" t="str">
            <v>파상형경질PE전선관</v>
          </cell>
          <cell r="C18" t="str">
            <v>FEP Φ200</v>
          </cell>
          <cell r="D18" t="str">
            <v>m</v>
          </cell>
          <cell r="E18">
            <v>5700</v>
          </cell>
          <cell r="F18">
            <v>856</v>
          </cell>
          <cell r="G18">
            <v>6370</v>
          </cell>
          <cell r="H18">
            <v>915</v>
          </cell>
          <cell r="I18">
            <v>0</v>
          </cell>
          <cell r="J18">
            <v>0</v>
          </cell>
          <cell r="K18">
            <v>5700</v>
          </cell>
        </row>
        <row r="19">
          <cell r="A19" t="str">
            <v>경질비닐전선관HI-PVC 16C</v>
          </cell>
          <cell r="B19" t="str">
            <v>경질비닐전선관</v>
          </cell>
          <cell r="C19" t="str">
            <v>HI-PVC 16C</v>
          </cell>
          <cell r="D19" t="str">
            <v>m</v>
          </cell>
          <cell r="E19">
            <v>265</v>
          </cell>
          <cell r="F19">
            <v>855</v>
          </cell>
          <cell r="G19">
            <v>270</v>
          </cell>
          <cell r="H19">
            <v>914</v>
          </cell>
          <cell r="I19">
            <v>0</v>
          </cell>
          <cell r="J19">
            <v>0</v>
          </cell>
          <cell r="K19">
            <v>265</v>
          </cell>
        </row>
        <row r="20">
          <cell r="A20" t="str">
            <v>경질비닐전선관HI-PVC 22C</v>
          </cell>
          <cell r="B20" t="str">
            <v>경질비닐전선관</v>
          </cell>
          <cell r="C20" t="str">
            <v>HI-PVC 22C</v>
          </cell>
          <cell r="D20" t="str">
            <v>m</v>
          </cell>
          <cell r="E20">
            <v>315</v>
          </cell>
          <cell r="F20">
            <v>855</v>
          </cell>
          <cell r="G20">
            <v>324</v>
          </cell>
          <cell r="H20">
            <v>914</v>
          </cell>
          <cell r="I20">
            <v>0</v>
          </cell>
          <cell r="J20">
            <v>0</v>
          </cell>
          <cell r="K20">
            <v>315</v>
          </cell>
        </row>
        <row r="21">
          <cell r="A21" t="str">
            <v>경질비닐전선관HI-PVC 28C</v>
          </cell>
          <cell r="B21" t="str">
            <v>경질비닐전선관</v>
          </cell>
          <cell r="C21" t="str">
            <v>HI-PVC 28C</v>
          </cell>
          <cell r="D21" t="str">
            <v>m</v>
          </cell>
          <cell r="E21">
            <v>610</v>
          </cell>
          <cell r="F21">
            <v>855</v>
          </cell>
          <cell r="G21">
            <v>627</v>
          </cell>
          <cell r="H21">
            <v>914</v>
          </cell>
          <cell r="I21">
            <v>0</v>
          </cell>
          <cell r="J21">
            <v>0</v>
          </cell>
          <cell r="K21">
            <v>610</v>
          </cell>
        </row>
        <row r="22">
          <cell r="A22" t="str">
            <v>경질비닐전선관HI-PVC 36C</v>
          </cell>
          <cell r="B22" t="str">
            <v>경질비닐전선관</v>
          </cell>
          <cell r="C22" t="str">
            <v>HI-PVC 36C</v>
          </cell>
          <cell r="D22" t="str">
            <v>m</v>
          </cell>
          <cell r="E22">
            <v>950</v>
          </cell>
          <cell r="F22">
            <v>855</v>
          </cell>
          <cell r="G22">
            <v>908</v>
          </cell>
          <cell r="H22">
            <v>914</v>
          </cell>
          <cell r="I22">
            <v>0</v>
          </cell>
          <cell r="J22">
            <v>0</v>
          </cell>
          <cell r="K22">
            <v>908</v>
          </cell>
        </row>
        <row r="23">
          <cell r="A23" t="str">
            <v>경질비닐전선관HI-PVC 42C</v>
          </cell>
          <cell r="B23" t="str">
            <v>경질비닐전선관</v>
          </cell>
          <cell r="C23" t="str">
            <v>HI-PVC 42C</v>
          </cell>
          <cell r="D23" t="str">
            <v>m</v>
          </cell>
          <cell r="E23">
            <v>1120</v>
          </cell>
          <cell r="F23">
            <v>855</v>
          </cell>
          <cell r="G23">
            <v>1187</v>
          </cell>
          <cell r="H23">
            <v>914</v>
          </cell>
          <cell r="I23">
            <v>0</v>
          </cell>
          <cell r="J23">
            <v>0</v>
          </cell>
          <cell r="K23">
            <v>1120</v>
          </cell>
        </row>
        <row r="24">
          <cell r="A24" t="str">
            <v>경질비닐전선관HI-PVC 54C</v>
          </cell>
          <cell r="B24" t="str">
            <v>경질비닐전선관</v>
          </cell>
          <cell r="C24" t="str">
            <v>HI-PVC 54C</v>
          </cell>
          <cell r="D24" t="str">
            <v>m</v>
          </cell>
          <cell r="E24">
            <v>1650</v>
          </cell>
          <cell r="F24">
            <v>855</v>
          </cell>
          <cell r="G24">
            <v>1683</v>
          </cell>
          <cell r="H24">
            <v>914</v>
          </cell>
          <cell r="I24">
            <v>0</v>
          </cell>
          <cell r="J24">
            <v>0</v>
          </cell>
          <cell r="K24">
            <v>1650</v>
          </cell>
        </row>
        <row r="25">
          <cell r="A25" t="str">
            <v>경질비닐전선관HI-PVC 104C</v>
          </cell>
          <cell r="B25" t="str">
            <v>경질비닐전선관</v>
          </cell>
          <cell r="C25" t="str">
            <v>HI-PVC 104C</v>
          </cell>
          <cell r="D25" t="str">
            <v>m</v>
          </cell>
          <cell r="E25">
            <v>3950</v>
          </cell>
          <cell r="F25">
            <v>855</v>
          </cell>
          <cell r="G25">
            <v>4707</v>
          </cell>
          <cell r="H25">
            <v>914</v>
          </cell>
          <cell r="I25">
            <v>0</v>
          </cell>
          <cell r="J25">
            <v>0</v>
          </cell>
          <cell r="K25">
            <v>3950</v>
          </cell>
        </row>
        <row r="26">
          <cell r="A26" t="str">
            <v>플랙시블 전선관일반비방수  16C</v>
          </cell>
          <cell r="B26" t="str">
            <v>플랙시블 전선관</v>
          </cell>
          <cell r="C26" t="str">
            <v>일반비방수  16C</v>
          </cell>
          <cell r="D26" t="str">
            <v>m</v>
          </cell>
          <cell r="E26">
            <v>430</v>
          </cell>
          <cell r="F26">
            <v>852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430</v>
          </cell>
        </row>
        <row r="27">
          <cell r="A27" t="str">
            <v>플랙시블 전선관일반비방수  22C</v>
          </cell>
          <cell r="B27" t="str">
            <v>플랙시블 전선관</v>
          </cell>
          <cell r="C27" t="str">
            <v>일반비방수  22C</v>
          </cell>
          <cell r="D27" t="str">
            <v>m</v>
          </cell>
          <cell r="E27">
            <v>510</v>
          </cell>
          <cell r="F27">
            <v>852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510</v>
          </cell>
        </row>
        <row r="28">
          <cell r="A28" t="str">
            <v>플랙시블 전선관고장력방수  16C</v>
          </cell>
          <cell r="B28" t="str">
            <v>플랙시블 전선관</v>
          </cell>
          <cell r="C28" t="str">
            <v>고장력방수  16C</v>
          </cell>
          <cell r="D28" t="str">
            <v>m</v>
          </cell>
          <cell r="E28">
            <v>1280</v>
          </cell>
          <cell r="F28">
            <v>852</v>
          </cell>
          <cell r="G28">
            <v>2000</v>
          </cell>
          <cell r="H28">
            <v>917</v>
          </cell>
          <cell r="I28">
            <v>0</v>
          </cell>
          <cell r="J28">
            <v>0</v>
          </cell>
          <cell r="K28">
            <v>1280</v>
          </cell>
        </row>
        <row r="29">
          <cell r="A29" t="str">
            <v>플랙시블 전선관고장력방수  22C</v>
          </cell>
          <cell r="B29" t="str">
            <v>플랙시블 전선관</v>
          </cell>
          <cell r="C29" t="str">
            <v>고장력방수  22C</v>
          </cell>
          <cell r="D29" t="str">
            <v>m</v>
          </cell>
          <cell r="E29">
            <v>1620</v>
          </cell>
          <cell r="F29">
            <v>852</v>
          </cell>
          <cell r="G29">
            <v>2640</v>
          </cell>
          <cell r="H29">
            <v>917</v>
          </cell>
          <cell r="I29">
            <v>0</v>
          </cell>
          <cell r="J29">
            <v>0</v>
          </cell>
          <cell r="K29">
            <v>1620</v>
          </cell>
        </row>
        <row r="30">
          <cell r="A30" t="str">
            <v>플랙시블 전선관고장력방수  28C</v>
          </cell>
          <cell r="B30" t="str">
            <v>플랙시블 전선관</v>
          </cell>
          <cell r="C30" t="str">
            <v>고장력방수  28C</v>
          </cell>
          <cell r="D30" t="str">
            <v>m</v>
          </cell>
          <cell r="E30">
            <v>2280</v>
          </cell>
          <cell r="F30">
            <v>852</v>
          </cell>
          <cell r="G30">
            <v>3140</v>
          </cell>
          <cell r="H30">
            <v>917</v>
          </cell>
          <cell r="I30">
            <v>0</v>
          </cell>
          <cell r="J30">
            <v>0</v>
          </cell>
          <cell r="K30">
            <v>2280</v>
          </cell>
        </row>
        <row r="31">
          <cell r="A31" t="str">
            <v>플랙시블 전선관고장력방수  36C</v>
          </cell>
          <cell r="B31" t="str">
            <v>플랙시블 전선관</v>
          </cell>
          <cell r="C31" t="str">
            <v>고장력방수  36C</v>
          </cell>
          <cell r="D31" t="str">
            <v>m</v>
          </cell>
          <cell r="E31">
            <v>3040</v>
          </cell>
          <cell r="F31">
            <v>852</v>
          </cell>
          <cell r="G31">
            <v>4710</v>
          </cell>
          <cell r="H31">
            <v>917</v>
          </cell>
          <cell r="I31">
            <v>0</v>
          </cell>
          <cell r="J31">
            <v>0</v>
          </cell>
          <cell r="K31">
            <v>3040</v>
          </cell>
        </row>
        <row r="32">
          <cell r="A32" t="str">
            <v>플랙시블 전선관고장력방수  42C</v>
          </cell>
          <cell r="B32" t="str">
            <v>플랙시블 전선관</v>
          </cell>
          <cell r="C32" t="str">
            <v>고장력방수  42C</v>
          </cell>
          <cell r="D32" t="str">
            <v>m</v>
          </cell>
          <cell r="E32">
            <v>4750</v>
          </cell>
          <cell r="F32">
            <v>852</v>
          </cell>
          <cell r="G32">
            <v>7680</v>
          </cell>
          <cell r="H32">
            <v>917</v>
          </cell>
          <cell r="I32">
            <v>0</v>
          </cell>
          <cell r="J32">
            <v>0</v>
          </cell>
          <cell r="K32">
            <v>4750</v>
          </cell>
        </row>
        <row r="33">
          <cell r="A33" t="str">
            <v>강관백관 Φ32</v>
          </cell>
          <cell r="B33" t="str">
            <v>강관</v>
          </cell>
          <cell r="C33" t="str">
            <v>백관 Φ32</v>
          </cell>
          <cell r="D33" t="str">
            <v>m</v>
          </cell>
          <cell r="E33">
            <v>2140</v>
          </cell>
          <cell r="F33">
            <v>507</v>
          </cell>
          <cell r="G33">
            <v>2245</v>
          </cell>
          <cell r="H33">
            <v>474</v>
          </cell>
          <cell r="I33">
            <v>0</v>
          </cell>
          <cell r="J33">
            <v>0</v>
          </cell>
          <cell r="K33">
            <v>2140</v>
          </cell>
        </row>
        <row r="34">
          <cell r="A34" t="str">
            <v>강관백관 Φ40</v>
          </cell>
          <cell r="B34" t="str">
            <v>강관</v>
          </cell>
          <cell r="C34" t="str">
            <v>백관 Φ40</v>
          </cell>
          <cell r="D34" t="str">
            <v>m</v>
          </cell>
          <cell r="E34">
            <v>2460</v>
          </cell>
          <cell r="F34">
            <v>507</v>
          </cell>
          <cell r="G34">
            <v>2581</v>
          </cell>
          <cell r="H34">
            <v>474</v>
          </cell>
          <cell r="I34">
            <v>0</v>
          </cell>
          <cell r="J34">
            <v>0</v>
          </cell>
          <cell r="K34">
            <v>2460</v>
          </cell>
        </row>
        <row r="35">
          <cell r="A35" t="str">
            <v>강관백관 Φ50</v>
          </cell>
          <cell r="B35" t="str">
            <v>강관</v>
          </cell>
          <cell r="C35" t="str">
            <v>백관 Φ50</v>
          </cell>
          <cell r="D35" t="str">
            <v>m</v>
          </cell>
          <cell r="E35">
            <v>3380</v>
          </cell>
          <cell r="F35">
            <v>507</v>
          </cell>
          <cell r="G35">
            <v>3538</v>
          </cell>
          <cell r="H35">
            <v>474</v>
          </cell>
          <cell r="I35">
            <v>0</v>
          </cell>
          <cell r="J35">
            <v>0</v>
          </cell>
          <cell r="K35">
            <v>3380</v>
          </cell>
        </row>
        <row r="36">
          <cell r="A36" t="str">
            <v>강관백관 Φ65</v>
          </cell>
          <cell r="B36" t="str">
            <v>강관</v>
          </cell>
          <cell r="C36" t="str">
            <v>백관 Φ65</v>
          </cell>
          <cell r="D36" t="str">
            <v>m</v>
          </cell>
          <cell r="E36">
            <v>4310</v>
          </cell>
          <cell r="F36">
            <v>507</v>
          </cell>
          <cell r="G36">
            <v>4514</v>
          </cell>
          <cell r="H36">
            <v>474</v>
          </cell>
          <cell r="I36">
            <v>0</v>
          </cell>
          <cell r="J36">
            <v>0</v>
          </cell>
          <cell r="K36">
            <v>4310</v>
          </cell>
        </row>
        <row r="37">
          <cell r="A37" t="str">
            <v>강관백관 Φ80</v>
          </cell>
          <cell r="B37" t="str">
            <v>강관</v>
          </cell>
          <cell r="C37" t="str">
            <v>백관 Φ80</v>
          </cell>
          <cell r="D37" t="str">
            <v>m</v>
          </cell>
          <cell r="E37">
            <v>5450</v>
          </cell>
          <cell r="F37">
            <v>507</v>
          </cell>
          <cell r="G37">
            <v>5706</v>
          </cell>
          <cell r="H37">
            <v>474</v>
          </cell>
          <cell r="I37">
            <v>0</v>
          </cell>
          <cell r="J37">
            <v>0</v>
          </cell>
          <cell r="K37">
            <v>5450</v>
          </cell>
        </row>
        <row r="38">
          <cell r="A38" t="str">
            <v>강관백관 Φ100</v>
          </cell>
          <cell r="B38" t="str">
            <v>강관</v>
          </cell>
          <cell r="C38" t="str">
            <v>백관 Φ100</v>
          </cell>
          <cell r="D38" t="str">
            <v>m</v>
          </cell>
          <cell r="E38">
            <v>7760</v>
          </cell>
          <cell r="F38">
            <v>507</v>
          </cell>
          <cell r="G38">
            <v>8131</v>
          </cell>
          <cell r="H38">
            <v>474</v>
          </cell>
          <cell r="I38">
            <v>0</v>
          </cell>
          <cell r="J38">
            <v>0</v>
          </cell>
          <cell r="K38">
            <v>7760</v>
          </cell>
        </row>
        <row r="39">
          <cell r="A39" t="str">
            <v>강관백관 Φ125</v>
          </cell>
          <cell r="B39" t="str">
            <v>강관</v>
          </cell>
          <cell r="C39" t="str">
            <v>백관 Φ125</v>
          </cell>
          <cell r="D39" t="str">
            <v>m</v>
          </cell>
          <cell r="E39">
            <v>10530</v>
          </cell>
          <cell r="F39">
            <v>507</v>
          </cell>
          <cell r="G39">
            <v>11027</v>
          </cell>
          <cell r="H39">
            <v>474</v>
          </cell>
          <cell r="I39">
            <v>0</v>
          </cell>
          <cell r="J39">
            <v>0</v>
          </cell>
          <cell r="K39">
            <v>10530</v>
          </cell>
        </row>
        <row r="40">
          <cell r="A40" t="str">
            <v>강관백관 Φ150</v>
          </cell>
          <cell r="B40" t="str">
            <v>강관</v>
          </cell>
          <cell r="C40" t="str">
            <v>백관 Φ150</v>
          </cell>
          <cell r="D40" t="str">
            <v>m</v>
          </cell>
          <cell r="E40">
            <v>12540</v>
          </cell>
          <cell r="F40">
            <v>507</v>
          </cell>
          <cell r="G40">
            <v>13132</v>
          </cell>
          <cell r="H40">
            <v>474</v>
          </cell>
          <cell r="I40">
            <v>0</v>
          </cell>
          <cell r="J40">
            <v>0</v>
          </cell>
          <cell r="K40">
            <v>12540</v>
          </cell>
        </row>
        <row r="41">
          <cell r="A41" t="str">
            <v>케 이 블6.6kV CV 14㎟/1C</v>
          </cell>
          <cell r="B41" t="str">
            <v>케 이 블</v>
          </cell>
          <cell r="C41" t="str">
            <v>6.6kV CV 14㎟/1C</v>
          </cell>
          <cell r="D41" t="str">
            <v>m</v>
          </cell>
          <cell r="E41">
            <v>2124</v>
          </cell>
          <cell r="F41">
            <v>831</v>
          </cell>
          <cell r="G41">
            <v>2121</v>
          </cell>
          <cell r="H41">
            <v>898</v>
          </cell>
          <cell r="I41">
            <v>0</v>
          </cell>
          <cell r="J41">
            <v>0</v>
          </cell>
          <cell r="K41">
            <v>2121</v>
          </cell>
        </row>
        <row r="42">
          <cell r="A42" t="str">
            <v>케 이 블6.6kV CV 38㎟/1C</v>
          </cell>
          <cell r="B42" t="str">
            <v>케 이 블</v>
          </cell>
          <cell r="C42" t="str">
            <v>6.6kV CV 38㎟/1C</v>
          </cell>
          <cell r="D42" t="str">
            <v>m</v>
          </cell>
          <cell r="E42">
            <v>4033</v>
          </cell>
          <cell r="F42">
            <v>831</v>
          </cell>
          <cell r="G42">
            <v>3227</v>
          </cell>
          <cell r="H42">
            <v>898</v>
          </cell>
          <cell r="I42">
            <v>0</v>
          </cell>
          <cell r="J42">
            <v>0</v>
          </cell>
          <cell r="K42">
            <v>3227</v>
          </cell>
        </row>
        <row r="43">
          <cell r="A43" t="str">
            <v>케 이 블6.6kV CV 38㎟/3C</v>
          </cell>
          <cell r="B43" t="str">
            <v>케 이 블</v>
          </cell>
          <cell r="C43" t="str">
            <v>6.6kV CV 38㎟/3C</v>
          </cell>
          <cell r="D43" t="str">
            <v>m</v>
          </cell>
          <cell r="E43">
            <v>9937</v>
          </cell>
          <cell r="F43">
            <v>831</v>
          </cell>
          <cell r="G43">
            <v>9938</v>
          </cell>
          <cell r="H43">
            <v>898</v>
          </cell>
          <cell r="I43">
            <v>0</v>
          </cell>
          <cell r="J43">
            <v>0</v>
          </cell>
          <cell r="K43">
            <v>9937</v>
          </cell>
        </row>
        <row r="44">
          <cell r="A44" t="str">
            <v>케 이 블6.6kV CV 60㎟/1C</v>
          </cell>
          <cell r="B44" t="str">
            <v>케 이 블</v>
          </cell>
          <cell r="C44" t="str">
            <v>6.6kV CV 60㎟/1C</v>
          </cell>
          <cell r="D44" t="str">
            <v>m</v>
          </cell>
          <cell r="E44">
            <v>4110</v>
          </cell>
          <cell r="F44">
            <v>831</v>
          </cell>
          <cell r="G44">
            <v>4113</v>
          </cell>
          <cell r="H44">
            <v>898</v>
          </cell>
          <cell r="I44">
            <v>0</v>
          </cell>
          <cell r="J44">
            <v>0</v>
          </cell>
          <cell r="K44">
            <v>4110</v>
          </cell>
        </row>
        <row r="45">
          <cell r="A45" t="str">
            <v>케 이 블600V CV 3.5㎟/1C</v>
          </cell>
          <cell r="B45" t="str">
            <v>케 이 블</v>
          </cell>
          <cell r="C45" t="str">
            <v>600V CV 3.5㎟/1C</v>
          </cell>
          <cell r="D45" t="str">
            <v>m</v>
          </cell>
          <cell r="E45">
            <v>232</v>
          </cell>
          <cell r="F45">
            <v>830</v>
          </cell>
          <cell r="G45">
            <v>229</v>
          </cell>
          <cell r="H45">
            <v>897</v>
          </cell>
          <cell r="I45">
            <v>0</v>
          </cell>
          <cell r="J45">
            <v>0</v>
          </cell>
          <cell r="K45">
            <v>229</v>
          </cell>
        </row>
        <row r="46">
          <cell r="A46" t="str">
            <v>케 이 블600V CV 5.5㎟/1C</v>
          </cell>
          <cell r="B46" t="str">
            <v>케 이 블</v>
          </cell>
          <cell r="C46" t="str">
            <v>600V CV 5.5㎟/1C</v>
          </cell>
          <cell r="D46" t="str">
            <v>m</v>
          </cell>
          <cell r="E46">
            <v>320</v>
          </cell>
          <cell r="F46">
            <v>830</v>
          </cell>
          <cell r="G46">
            <v>315</v>
          </cell>
          <cell r="H46">
            <v>897</v>
          </cell>
          <cell r="I46">
            <v>0</v>
          </cell>
          <cell r="J46">
            <v>0</v>
          </cell>
          <cell r="K46">
            <v>315</v>
          </cell>
        </row>
        <row r="47">
          <cell r="A47" t="str">
            <v>케 이 블600V CV 8㎟/1C</v>
          </cell>
          <cell r="B47" t="str">
            <v>케 이 블</v>
          </cell>
          <cell r="C47" t="str">
            <v>600V CV 8㎟/1C</v>
          </cell>
          <cell r="D47" t="str">
            <v>m</v>
          </cell>
          <cell r="E47">
            <v>423</v>
          </cell>
          <cell r="F47">
            <v>830</v>
          </cell>
          <cell r="G47">
            <v>418</v>
          </cell>
          <cell r="H47">
            <v>897</v>
          </cell>
          <cell r="I47">
            <v>0</v>
          </cell>
          <cell r="J47">
            <v>0</v>
          </cell>
          <cell r="K47">
            <v>418</v>
          </cell>
        </row>
        <row r="48">
          <cell r="A48" t="str">
            <v>케 이 블600V CV 14㎟/1C</v>
          </cell>
          <cell r="B48" t="str">
            <v>케 이 블</v>
          </cell>
          <cell r="C48" t="str">
            <v>600V CV 14㎟/1C</v>
          </cell>
          <cell r="D48" t="str">
            <v>m</v>
          </cell>
          <cell r="E48">
            <v>650</v>
          </cell>
          <cell r="F48">
            <v>830</v>
          </cell>
          <cell r="G48">
            <v>642</v>
          </cell>
          <cell r="H48">
            <v>897</v>
          </cell>
          <cell r="I48">
            <v>0</v>
          </cell>
          <cell r="J48">
            <v>0</v>
          </cell>
          <cell r="K48">
            <v>642</v>
          </cell>
        </row>
        <row r="49">
          <cell r="A49" t="str">
            <v>케 이 블600V CV 22㎟/1C</v>
          </cell>
          <cell r="B49" t="str">
            <v>케 이 블</v>
          </cell>
          <cell r="C49" t="str">
            <v>600V CV 22㎟/1C</v>
          </cell>
          <cell r="D49" t="str">
            <v>m</v>
          </cell>
          <cell r="E49">
            <v>939</v>
          </cell>
          <cell r="F49">
            <v>830</v>
          </cell>
          <cell r="G49">
            <v>928</v>
          </cell>
          <cell r="H49">
            <v>897</v>
          </cell>
          <cell r="I49">
            <v>0</v>
          </cell>
          <cell r="J49">
            <v>0</v>
          </cell>
          <cell r="K49">
            <v>928</v>
          </cell>
        </row>
        <row r="50">
          <cell r="A50" t="str">
            <v>케 이 블600V CV 38㎟/1C</v>
          </cell>
          <cell r="B50" t="str">
            <v>케 이 블</v>
          </cell>
          <cell r="C50" t="str">
            <v>600V CV 38㎟/1C</v>
          </cell>
          <cell r="D50" t="str">
            <v>m</v>
          </cell>
          <cell r="E50">
            <v>1469</v>
          </cell>
          <cell r="F50">
            <v>830</v>
          </cell>
          <cell r="G50">
            <v>1451</v>
          </cell>
          <cell r="H50">
            <v>897</v>
          </cell>
          <cell r="I50">
            <v>0</v>
          </cell>
          <cell r="J50">
            <v>0</v>
          </cell>
          <cell r="K50">
            <v>1451</v>
          </cell>
        </row>
        <row r="51">
          <cell r="A51" t="str">
            <v>케 이 블600V CV 60㎟/1C</v>
          </cell>
          <cell r="B51" t="str">
            <v>케 이 블</v>
          </cell>
          <cell r="C51" t="str">
            <v>600V CV 60㎟/1C</v>
          </cell>
          <cell r="D51" t="str">
            <v>m</v>
          </cell>
          <cell r="E51">
            <v>2300</v>
          </cell>
          <cell r="F51">
            <v>830</v>
          </cell>
          <cell r="G51">
            <v>2272</v>
          </cell>
          <cell r="H51">
            <v>897</v>
          </cell>
          <cell r="I51">
            <v>0</v>
          </cell>
          <cell r="J51">
            <v>0</v>
          </cell>
          <cell r="K51">
            <v>2272</v>
          </cell>
        </row>
        <row r="52">
          <cell r="A52" t="str">
            <v>케 이 블600V CV 100㎟/1C</v>
          </cell>
          <cell r="B52" t="str">
            <v>케 이 블</v>
          </cell>
          <cell r="C52" t="str">
            <v>600V CV 100㎟/1C</v>
          </cell>
          <cell r="D52" t="str">
            <v>m</v>
          </cell>
          <cell r="E52">
            <v>3724</v>
          </cell>
          <cell r="F52">
            <v>830</v>
          </cell>
          <cell r="G52">
            <v>3679</v>
          </cell>
          <cell r="H52">
            <v>897</v>
          </cell>
          <cell r="I52">
            <v>0</v>
          </cell>
          <cell r="J52">
            <v>0</v>
          </cell>
          <cell r="K52">
            <v>3679</v>
          </cell>
        </row>
        <row r="53">
          <cell r="A53" t="str">
            <v>케 이 블600V CV 150㎟/1C</v>
          </cell>
          <cell r="B53" t="str">
            <v>케 이 블</v>
          </cell>
          <cell r="C53" t="str">
            <v>600V CV 150㎟/1C</v>
          </cell>
          <cell r="D53" t="str">
            <v>m</v>
          </cell>
          <cell r="E53">
            <v>5492</v>
          </cell>
          <cell r="F53">
            <v>830</v>
          </cell>
          <cell r="G53">
            <v>5426</v>
          </cell>
          <cell r="H53">
            <v>897</v>
          </cell>
          <cell r="I53">
            <v>0</v>
          </cell>
          <cell r="J53">
            <v>0</v>
          </cell>
          <cell r="K53">
            <v>5426</v>
          </cell>
        </row>
        <row r="54">
          <cell r="A54" t="str">
            <v>케 이 블600V CV 200㎟/1C</v>
          </cell>
          <cell r="B54" t="str">
            <v>케 이 블</v>
          </cell>
          <cell r="C54" t="str">
            <v>600V CV 200㎟/1C</v>
          </cell>
          <cell r="D54" t="str">
            <v>m</v>
          </cell>
          <cell r="E54">
            <v>7666</v>
          </cell>
          <cell r="F54">
            <v>830</v>
          </cell>
          <cell r="G54">
            <v>7513</v>
          </cell>
          <cell r="H54">
            <v>897</v>
          </cell>
          <cell r="I54">
            <v>0</v>
          </cell>
          <cell r="J54">
            <v>0</v>
          </cell>
          <cell r="K54">
            <v>7513</v>
          </cell>
        </row>
        <row r="55">
          <cell r="A55" t="str">
            <v>케 이 블600V CV 250㎟/1C</v>
          </cell>
          <cell r="B55" t="str">
            <v>케 이 블</v>
          </cell>
          <cell r="C55" t="str">
            <v>600V CV 250㎟/1C</v>
          </cell>
          <cell r="D55" t="str">
            <v>m</v>
          </cell>
          <cell r="E55">
            <v>9262</v>
          </cell>
          <cell r="F55">
            <v>830</v>
          </cell>
          <cell r="G55">
            <v>9147</v>
          </cell>
          <cell r="H55">
            <v>897</v>
          </cell>
          <cell r="I55">
            <v>0</v>
          </cell>
          <cell r="J55">
            <v>0</v>
          </cell>
          <cell r="K55">
            <v>9147</v>
          </cell>
        </row>
        <row r="56">
          <cell r="A56" t="str">
            <v>케 이 블CVV 2.0㎟/3C</v>
          </cell>
          <cell r="B56" t="str">
            <v>케 이 블</v>
          </cell>
          <cell r="C56" t="str">
            <v>CVV 2.0㎟/3C</v>
          </cell>
          <cell r="D56" t="str">
            <v>m</v>
          </cell>
          <cell r="E56">
            <v>474</v>
          </cell>
          <cell r="F56">
            <v>828</v>
          </cell>
          <cell r="G56">
            <v>474</v>
          </cell>
          <cell r="H56">
            <v>892</v>
          </cell>
          <cell r="I56">
            <v>0</v>
          </cell>
          <cell r="J56">
            <v>0</v>
          </cell>
          <cell r="K56">
            <v>474</v>
          </cell>
        </row>
        <row r="57">
          <cell r="A57" t="str">
            <v>케 이 블CVV 2.0㎟/4C</v>
          </cell>
          <cell r="B57" t="str">
            <v>케 이 블</v>
          </cell>
          <cell r="C57" t="str">
            <v>CVV 2.0㎟/4C</v>
          </cell>
          <cell r="D57" t="str">
            <v>m</v>
          </cell>
          <cell r="E57">
            <v>598</v>
          </cell>
          <cell r="F57">
            <v>828</v>
          </cell>
          <cell r="G57">
            <v>598</v>
          </cell>
          <cell r="H57">
            <v>892</v>
          </cell>
          <cell r="I57">
            <v>0</v>
          </cell>
          <cell r="J57">
            <v>0</v>
          </cell>
          <cell r="K57">
            <v>598</v>
          </cell>
        </row>
        <row r="58">
          <cell r="A58" t="str">
            <v>케 이 블CVV-S 1.25㎟/2C</v>
          </cell>
          <cell r="B58" t="str">
            <v>케 이 블</v>
          </cell>
          <cell r="C58" t="str">
            <v>CVV-S 1.25㎟/2C</v>
          </cell>
          <cell r="D58" t="str">
            <v>m</v>
          </cell>
          <cell r="E58">
            <v>452</v>
          </cell>
          <cell r="F58">
            <v>829</v>
          </cell>
          <cell r="G58">
            <v>452</v>
          </cell>
          <cell r="H58">
            <v>892</v>
          </cell>
          <cell r="I58">
            <v>0</v>
          </cell>
          <cell r="J58">
            <v>0</v>
          </cell>
          <cell r="K58">
            <v>452</v>
          </cell>
        </row>
        <row r="59">
          <cell r="A59" t="str">
            <v>케 이 블CVV-S 2.0㎟/2C</v>
          </cell>
          <cell r="B59" t="str">
            <v>케 이 블</v>
          </cell>
          <cell r="C59" t="str">
            <v>CVV-S 2.0㎟/2C</v>
          </cell>
          <cell r="D59" t="str">
            <v>m</v>
          </cell>
          <cell r="E59">
            <v>526</v>
          </cell>
          <cell r="F59">
            <v>829</v>
          </cell>
          <cell r="G59">
            <v>526</v>
          </cell>
          <cell r="H59">
            <v>892</v>
          </cell>
          <cell r="I59">
            <v>0</v>
          </cell>
          <cell r="J59">
            <v>0</v>
          </cell>
          <cell r="K59">
            <v>526</v>
          </cell>
        </row>
        <row r="60">
          <cell r="A60" t="str">
            <v>케 이 블FR-8  3.5㎟/1C</v>
          </cell>
          <cell r="B60" t="str">
            <v>케 이 블</v>
          </cell>
          <cell r="C60" t="str">
            <v>FR-8  3.5㎟/1C</v>
          </cell>
          <cell r="D60" t="str">
            <v>m</v>
          </cell>
          <cell r="E60">
            <v>660</v>
          </cell>
          <cell r="F60">
            <v>830</v>
          </cell>
          <cell r="G60">
            <v>660</v>
          </cell>
          <cell r="H60">
            <v>896</v>
          </cell>
          <cell r="I60">
            <v>0</v>
          </cell>
          <cell r="J60">
            <v>0</v>
          </cell>
          <cell r="K60">
            <v>660</v>
          </cell>
        </row>
        <row r="61">
          <cell r="A61" t="str">
            <v>케 이 블FR-8  5.5㎟/1C</v>
          </cell>
          <cell r="B61" t="str">
            <v>케 이 블</v>
          </cell>
          <cell r="C61" t="str">
            <v>FR-8  5.5㎟/1C</v>
          </cell>
          <cell r="D61" t="str">
            <v>m</v>
          </cell>
          <cell r="E61">
            <v>786</v>
          </cell>
          <cell r="F61">
            <v>830</v>
          </cell>
          <cell r="G61">
            <v>786</v>
          </cell>
          <cell r="H61">
            <v>896</v>
          </cell>
          <cell r="I61">
            <v>0</v>
          </cell>
          <cell r="J61">
            <v>0</v>
          </cell>
          <cell r="K61">
            <v>786</v>
          </cell>
        </row>
        <row r="62">
          <cell r="A62" t="str">
            <v>케 이 블FR-8  8㎟/1C</v>
          </cell>
          <cell r="B62" t="str">
            <v>케 이 블</v>
          </cell>
          <cell r="C62" t="str">
            <v>FR-8  8㎟/1C</v>
          </cell>
          <cell r="D62" t="str">
            <v>m</v>
          </cell>
          <cell r="E62">
            <v>1010</v>
          </cell>
          <cell r="F62">
            <v>830</v>
          </cell>
          <cell r="G62">
            <v>1010</v>
          </cell>
          <cell r="H62">
            <v>896</v>
          </cell>
          <cell r="I62">
            <v>0</v>
          </cell>
          <cell r="J62">
            <v>0</v>
          </cell>
          <cell r="K62">
            <v>1010</v>
          </cell>
        </row>
        <row r="63">
          <cell r="A63" t="str">
            <v>케 이 블FR-8  14㎟/1C</v>
          </cell>
          <cell r="B63" t="str">
            <v>케 이 블</v>
          </cell>
          <cell r="C63" t="str">
            <v>FR-8  14㎟/1C</v>
          </cell>
          <cell r="D63" t="str">
            <v>m</v>
          </cell>
          <cell r="E63">
            <v>1119</v>
          </cell>
          <cell r="F63">
            <v>830</v>
          </cell>
          <cell r="G63">
            <v>1119</v>
          </cell>
          <cell r="H63">
            <v>896</v>
          </cell>
          <cell r="I63">
            <v>0</v>
          </cell>
          <cell r="J63">
            <v>0</v>
          </cell>
          <cell r="K63">
            <v>1119</v>
          </cell>
        </row>
        <row r="64">
          <cell r="A64" t="str">
            <v>케 이 블FR-8  38㎟/1C</v>
          </cell>
          <cell r="B64" t="str">
            <v>케 이 블</v>
          </cell>
          <cell r="C64" t="str">
            <v>FR-8  38㎟/1C</v>
          </cell>
          <cell r="D64" t="str">
            <v>m</v>
          </cell>
          <cell r="E64">
            <v>2251</v>
          </cell>
          <cell r="F64">
            <v>830</v>
          </cell>
          <cell r="G64">
            <v>2251</v>
          </cell>
          <cell r="H64">
            <v>896</v>
          </cell>
          <cell r="I64">
            <v>0</v>
          </cell>
          <cell r="J64">
            <v>0</v>
          </cell>
          <cell r="K64">
            <v>2251</v>
          </cell>
        </row>
        <row r="65">
          <cell r="A65" t="str">
            <v>전     선IV  1.6mm</v>
          </cell>
          <cell r="B65" t="str">
            <v>전     선</v>
          </cell>
          <cell r="C65" t="str">
            <v>IV  1.6mm</v>
          </cell>
          <cell r="D65" t="str">
            <v>m</v>
          </cell>
          <cell r="E65">
            <v>75</v>
          </cell>
          <cell r="F65">
            <v>826</v>
          </cell>
          <cell r="G65">
            <v>75</v>
          </cell>
          <cell r="H65">
            <v>889</v>
          </cell>
          <cell r="I65">
            <v>0</v>
          </cell>
          <cell r="J65">
            <v>0</v>
          </cell>
          <cell r="K65">
            <v>75</v>
          </cell>
        </row>
        <row r="66">
          <cell r="A66" t="str">
            <v>전     선IV  2.0mm</v>
          </cell>
          <cell r="B66" t="str">
            <v>전     선</v>
          </cell>
          <cell r="C66" t="str">
            <v>IV  2.0mm</v>
          </cell>
          <cell r="D66" t="str">
            <v>m</v>
          </cell>
          <cell r="E66">
            <v>110</v>
          </cell>
          <cell r="F66">
            <v>826</v>
          </cell>
          <cell r="G66">
            <v>109</v>
          </cell>
          <cell r="H66">
            <v>889</v>
          </cell>
          <cell r="I66">
            <v>0</v>
          </cell>
          <cell r="J66">
            <v>0</v>
          </cell>
          <cell r="K66">
            <v>109</v>
          </cell>
        </row>
        <row r="67">
          <cell r="A67" t="str">
            <v>전     선IV  3.5㎟</v>
          </cell>
          <cell r="B67" t="str">
            <v>전     선</v>
          </cell>
          <cell r="C67" t="str">
            <v>IV  3.5㎟</v>
          </cell>
          <cell r="D67" t="str">
            <v>m</v>
          </cell>
          <cell r="E67">
            <v>140</v>
          </cell>
          <cell r="F67">
            <v>826</v>
          </cell>
          <cell r="G67">
            <v>140</v>
          </cell>
          <cell r="H67">
            <v>889</v>
          </cell>
          <cell r="I67">
            <v>0</v>
          </cell>
          <cell r="J67">
            <v>0</v>
          </cell>
          <cell r="K67">
            <v>140</v>
          </cell>
        </row>
        <row r="68">
          <cell r="A68" t="str">
            <v>전     선IV  5.5㎟</v>
          </cell>
          <cell r="B68" t="str">
            <v>전     선</v>
          </cell>
          <cell r="C68" t="str">
            <v>IV  5.5㎟</v>
          </cell>
          <cell r="D68" t="str">
            <v>m</v>
          </cell>
          <cell r="E68">
            <v>210</v>
          </cell>
          <cell r="F68">
            <v>826</v>
          </cell>
          <cell r="G68">
            <v>210</v>
          </cell>
          <cell r="H68">
            <v>889</v>
          </cell>
          <cell r="I68">
            <v>0</v>
          </cell>
          <cell r="J68">
            <v>0</v>
          </cell>
          <cell r="K68">
            <v>210</v>
          </cell>
        </row>
        <row r="69">
          <cell r="A69" t="str">
            <v>전     선IV  8㎟</v>
          </cell>
          <cell r="B69" t="str">
            <v>전     선</v>
          </cell>
          <cell r="C69" t="str">
            <v>IV  8㎟</v>
          </cell>
          <cell r="D69" t="str">
            <v>m</v>
          </cell>
          <cell r="E69">
            <v>306</v>
          </cell>
          <cell r="F69">
            <v>826</v>
          </cell>
          <cell r="G69">
            <v>305</v>
          </cell>
          <cell r="H69">
            <v>889</v>
          </cell>
          <cell r="I69">
            <v>0</v>
          </cell>
          <cell r="J69">
            <v>0</v>
          </cell>
          <cell r="K69">
            <v>305</v>
          </cell>
        </row>
        <row r="70">
          <cell r="A70" t="str">
            <v>전     선IV  14㎟</v>
          </cell>
          <cell r="B70" t="str">
            <v>전     선</v>
          </cell>
          <cell r="C70" t="str">
            <v>IV  14㎟</v>
          </cell>
          <cell r="D70" t="str">
            <v>m</v>
          </cell>
          <cell r="E70">
            <v>556</v>
          </cell>
          <cell r="F70">
            <v>826</v>
          </cell>
          <cell r="G70">
            <v>556</v>
          </cell>
          <cell r="H70">
            <v>889</v>
          </cell>
          <cell r="I70">
            <v>0</v>
          </cell>
          <cell r="J70">
            <v>0</v>
          </cell>
          <cell r="K70">
            <v>556</v>
          </cell>
        </row>
        <row r="71">
          <cell r="A71" t="str">
            <v>전     선IV  22㎟</v>
          </cell>
          <cell r="B71" t="str">
            <v>전     선</v>
          </cell>
          <cell r="C71" t="str">
            <v>IV  22㎟</v>
          </cell>
          <cell r="D71" t="str">
            <v>m</v>
          </cell>
          <cell r="E71">
            <v>819</v>
          </cell>
          <cell r="F71">
            <v>826</v>
          </cell>
          <cell r="G71">
            <v>819</v>
          </cell>
          <cell r="H71">
            <v>889</v>
          </cell>
          <cell r="I71">
            <v>0</v>
          </cell>
          <cell r="J71">
            <v>0</v>
          </cell>
          <cell r="K71">
            <v>819</v>
          </cell>
        </row>
        <row r="72">
          <cell r="A72" t="str">
            <v>전     선IV  38㎟</v>
          </cell>
          <cell r="B72" t="str">
            <v>전     선</v>
          </cell>
          <cell r="C72" t="str">
            <v>IV  38㎟</v>
          </cell>
          <cell r="D72" t="str">
            <v>m</v>
          </cell>
          <cell r="E72">
            <v>1277</v>
          </cell>
          <cell r="F72">
            <v>826</v>
          </cell>
          <cell r="G72">
            <v>1276</v>
          </cell>
          <cell r="H72">
            <v>889</v>
          </cell>
          <cell r="I72">
            <v>0</v>
          </cell>
          <cell r="J72">
            <v>0</v>
          </cell>
          <cell r="K72">
            <v>1276</v>
          </cell>
        </row>
        <row r="73">
          <cell r="A73" t="str">
            <v>전     선IV  60㎟</v>
          </cell>
          <cell r="B73" t="str">
            <v>전     선</v>
          </cell>
          <cell r="C73" t="str">
            <v>IV  60㎟</v>
          </cell>
          <cell r="D73" t="str">
            <v>m</v>
          </cell>
          <cell r="E73">
            <v>2039</v>
          </cell>
          <cell r="F73">
            <v>826</v>
          </cell>
          <cell r="G73">
            <v>2038</v>
          </cell>
          <cell r="H73">
            <v>889</v>
          </cell>
          <cell r="I73">
            <v>0</v>
          </cell>
          <cell r="J73">
            <v>0</v>
          </cell>
          <cell r="K73">
            <v>2038</v>
          </cell>
        </row>
        <row r="74">
          <cell r="A74" t="str">
            <v>전     선HIV  2.0mm</v>
          </cell>
          <cell r="B74" t="str">
            <v>전     선</v>
          </cell>
          <cell r="C74" t="str">
            <v>HIV  2.0mm</v>
          </cell>
          <cell r="D74" t="str">
            <v>m</v>
          </cell>
          <cell r="E74">
            <v>113</v>
          </cell>
          <cell r="F74">
            <v>826</v>
          </cell>
          <cell r="G74">
            <v>113</v>
          </cell>
          <cell r="H74">
            <v>889</v>
          </cell>
          <cell r="I74">
            <v>0</v>
          </cell>
          <cell r="J74">
            <v>0</v>
          </cell>
          <cell r="K74">
            <v>113</v>
          </cell>
        </row>
        <row r="75">
          <cell r="A75" t="str">
            <v>전     선GV  5.5㎟</v>
          </cell>
          <cell r="B75" t="str">
            <v>전     선</v>
          </cell>
          <cell r="C75" t="str">
            <v>GV  5.5㎟</v>
          </cell>
          <cell r="D75" t="str">
            <v>m</v>
          </cell>
          <cell r="E75">
            <v>344</v>
          </cell>
          <cell r="F75">
            <v>827</v>
          </cell>
          <cell r="G75">
            <v>349</v>
          </cell>
          <cell r="H75">
            <v>890</v>
          </cell>
          <cell r="I75">
            <v>0</v>
          </cell>
          <cell r="J75">
            <v>0</v>
          </cell>
          <cell r="K75">
            <v>344</v>
          </cell>
        </row>
        <row r="76">
          <cell r="A76" t="str">
            <v>전     선GV  8㎟</v>
          </cell>
          <cell r="B76" t="str">
            <v>전     선</v>
          </cell>
          <cell r="C76" t="str">
            <v>GV  8㎟</v>
          </cell>
          <cell r="D76" t="str">
            <v>m</v>
          </cell>
          <cell r="E76">
            <v>451</v>
          </cell>
          <cell r="F76">
            <v>827</v>
          </cell>
          <cell r="G76">
            <v>457</v>
          </cell>
          <cell r="H76">
            <v>890</v>
          </cell>
          <cell r="I76">
            <v>0</v>
          </cell>
          <cell r="J76">
            <v>0</v>
          </cell>
          <cell r="K76">
            <v>451</v>
          </cell>
        </row>
        <row r="77">
          <cell r="A77" t="str">
            <v>전     선GV  14㎟</v>
          </cell>
          <cell r="B77" t="str">
            <v>전     선</v>
          </cell>
          <cell r="C77" t="str">
            <v>GV  14㎟</v>
          </cell>
          <cell r="D77" t="str">
            <v>m</v>
          </cell>
          <cell r="E77">
            <v>691</v>
          </cell>
          <cell r="F77">
            <v>827</v>
          </cell>
          <cell r="G77">
            <v>696</v>
          </cell>
          <cell r="H77">
            <v>890</v>
          </cell>
          <cell r="I77">
            <v>0</v>
          </cell>
          <cell r="J77">
            <v>0</v>
          </cell>
          <cell r="K77">
            <v>691</v>
          </cell>
        </row>
        <row r="78">
          <cell r="A78" t="str">
            <v>전     선GV  22㎟</v>
          </cell>
          <cell r="B78" t="str">
            <v>전     선</v>
          </cell>
          <cell r="C78" t="str">
            <v>GV  22㎟</v>
          </cell>
          <cell r="D78" t="str">
            <v>m</v>
          </cell>
          <cell r="E78">
            <v>980</v>
          </cell>
          <cell r="F78">
            <v>827</v>
          </cell>
          <cell r="G78">
            <v>990</v>
          </cell>
          <cell r="H78">
            <v>890</v>
          </cell>
          <cell r="I78">
            <v>0</v>
          </cell>
          <cell r="J78">
            <v>0</v>
          </cell>
          <cell r="K78">
            <v>980</v>
          </cell>
        </row>
        <row r="79">
          <cell r="A79" t="str">
            <v>전     선GV  38㎟</v>
          </cell>
          <cell r="B79" t="str">
            <v>전     선</v>
          </cell>
          <cell r="C79" t="str">
            <v>GV  38㎟</v>
          </cell>
          <cell r="D79" t="str">
            <v>m</v>
          </cell>
          <cell r="E79">
            <v>1525</v>
          </cell>
          <cell r="F79">
            <v>827</v>
          </cell>
          <cell r="G79">
            <v>1541</v>
          </cell>
          <cell r="H79">
            <v>890</v>
          </cell>
          <cell r="I79">
            <v>0</v>
          </cell>
          <cell r="J79">
            <v>0</v>
          </cell>
          <cell r="K79">
            <v>1525</v>
          </cell>
        </row>
        <row r="80">
          <cell r="A80" t="str">
            <v>전     선GV  60㎟</v>
          </cell>
          <cell r="B80" t="str">
            <v>전     선</v>
          </cell>
          <cell r="C80" t="str">
            <v>GV  60㎟</v>
          </cell>
          <cell r="D80" t="str">
            <v>m</v>
          </cell>
          <cell r="E80">
            <v>2357</v>
          </cell>
          <cell r="F80">
            <v>827</v>
          </cell>
          <cell r="G80">
            <v>2385</v>
          </cell>
          <cell r="H80">
            <v>890</v>
          </cell>
          <cell r="I80">
            <v>0</v>
          </cell>
          <cell r="J80">
            <v>0</v>
          </cell>
          <cell r="K80">
            <v>2357</v>
          </cell>
        </row>
        <row r="81">
          <cell r="A81" t="str">
            <v>나 동 선2.0㎟</v>
          </cell>
          <cell r="B81" t="str">
            <v>나 동 선</v>
          </cell>
          <cell r="C81" t="str">
            <v>2.0㎟</v>
          </cell>
          <cell r="D81" t="str">
            <v>m</v>
          </cell>
          <cell r="E81">
            <v>67</v>
          </cell>
          <cell r="F81">
            <v>842</v>
          </cell>
          <cell r="G81">
            <v>67</v>
          </cell>
          <cell r="H81">
            <v>904</v>
          </cell>
          <cell r="I81">
            <v>0</v>
          </cell>
          <cell r="J81">
            <v>0</v>
          </cell>
          <cell r="K81">
            <v>67</v>
          </cell>
        </row>
        <row r="82">
          <cell r="A82" t="str">
            <v>나 동 선 38㎟</v>
          </cell>
          <cell r="B82" t="str">
            <v xml:space="preserve">나 동 선 </v>
          </cell>
          <cell r="C82" t="str">
            <v>38㎟</v>
          </cell>
          <cell r="D82" t="str">
            <v>m</v>
          </cell>
          <cell r="E82">
            <v>1195</v>
          </cell>
          <cell r="F82">
            <v>842</v>
          </cell>
          <cell r="G82">
            <v>1209</v>
          </cell>
          <cell r="H82">
            <v>904</v>
          </cell>
          <cell r="I82">
            <v>0</v>
          </cell>
          <cell r="J82">
            <v>0</v>
          </cell>
          <cell r="K82">
            <v>1195</v>
          </cell>
        </row>
        <row r="83">
          <cell r="A83" t="str">
            <v>나 동 선60㎟</v>
          </cell>
          <cell r="B83" t="str">
            <v>나 동 선</v>
          </cell>
          <cell r="C83" t="str">
            <v>60㎟</v>
          </cell>
          <cell r="D83" t="str">
            <v>m</v>
          </cell>
          <cell r="E83">
            <v>1910</v>
          </cell>
          <cell r="F83">
            <v>842</v>
          </cell>
          <cell r="G83">
            <v>1938</v>
          </cell>
          <cell r="H83">
            <v>904</v>
          </cell>
          <cell r="I83">
            <v>0</v>
          </cell>
          <cell r="J83">
            <v>0</v>
          </cell>
          <cell r="K83">
            <v>1910</v>
          </cell>
        </row>
        <row r="84">
          <cell r="A84" t="str">
            <v>케이블헤드(옥내용)6.9kV 38㎟/1C(3상분)</v>
          </cell>
          <cell r="B84" t="str">
            <v>케이블헤드(옥내용)</v>
          </cell>
          <cell r="C84" t="str">
            <v>6.9kV 38㎟/1C(3상분)</v>
          </cell>
          <cell r="D84" t="str">
            <v>KIT</v>
          </cell>
          <cell r="E84">
            <v>85800</v>
          </cell>
          <cell r="F84">
            <v>848</v>
          </cell>
          <cell r="G84">
            <v>85800</v>
          </cell>
          <cell r="H84">
            <v>911</v>
          </cell>
          <cell r="I84">
            <v>0</v>
          </cell>
          <cell r="J84">
            <v>0</v>
          </cell>
          <cell r="K84">
            <v>85800</v>
          </cell>
        </row>
        <row r="85">
          <cell r="A85" t="str">
            <v>케이블헤드(옥내용)6.9kV 60㎟/1C(3상분)</v>
          </cell>
          <cell r="B85" t="str">
            <v>케이블헤드(옥내용)</v>
          </cell>
          <cell r="C85" t="str">
            <v>6.9kV 60㎟/1C(3상분)</v>
          </cell>
          <cell r="D85" t="str">
            <v>KIT</v>
          </cell>
          <cell r="E85">
            <v>93700</v>
          </cell>
          <cell r="F85">
            <v>848</v>
          </cell>
          <cell r="G85">
            <v>93700</v>
          </cell>
          <cell r="H85">
            <v>911</v>
          </cell>
          <cell r="I85">
            <v>0</v>
          </cell>
          <cell r="J85">
            <v>0</v>
          </cell>
          <cell r="K85">
            <v>93700</v>
          </cell>
        </row>
        <row r="86">
          <cell r="A86" t="str">
            <v>케이블헤드(옥외용)6.9kV 38㎟/1C(3상분)</v>
          </cell>
          <cell r="B86" t="str">
            <v>케이블헤드(옥외용)</v>
          </cell>
          <cell r="C86" t="str">
            <v>6.9kV 38㎟/1C(3상분)</v>
          </cell>
          <cell r="D86" t="str">
            <v>KIT</v>
          </cell>
          <cell r="E86">
            <v>146900</v>
          </cell>
          <cell r="F86">
            <v>848</v>
          </cell>
          <cell r="G86">
            <v>146900</v>
          </cell>
          <cell r="H86">
            <v>911</v>
          </cell>
          <cell r="I86">
            <v>0</v>
          </cell>
          <cell r="J86">
            <v>0</v>
          </cell>
          <cell r="K86">
            <v>146900</v>
          </cell>
        </row>
        <row r="87">
          <cell r="A87" t="str">
            <v>직선 접속재(고압)6.9kV 22㎟/1C(1접속)</v>
          </cell>
          <cell r="B87" t="str">
            <v>직선 접속재(고압)</v>
          </cell>
          <cell r="C87" t="str">
            <v>6.9kV 22㎟/1C(1접속)</v>
          </cell>
          <cell r="D87" t="str">
            <v>KIT</v>
          </cell>
          <cell r="E87">
            <v>72100</v>
          </cell>
          <cell r="F87">
            <v>848</v>
          </cell>
          <cell r="G87">
            <v>72100</v>
          </cell>
          <cell r="H87">
            <v>910</v>
          </cell>
          <cell r="I87">
            <v>0</v>
          </cell>
          <cell r="J87">
            <v>0</v>
          </cell>
          <cell r="K87">
            <v>72100</v>
          </cell>
        </row>
        <row r="88">
          <cell r="A88" t="str">
            <v>직선 접속재(고압)6.9kV 38㎟/1C(1접속)</v>
          </cell>
          <cell r="B88" t="str">
            <v>직선 접속재(고압)</v>
          </cell>
          <cell r="C88" t="str">
            <v>6.9kV 38㎟/1C(1접속)</v>
          </cell>
          <cell r="D88" t="str">
            <v>KIT</v>
          </cell>
          <cell r="E88">
            <v>72300</v>
          </cell>
          <cell r="F88">
            <v>848</v>
          </cell>
          <cell r="G88">
            <v>72300</v>
          </cell>
          <cell r="H88">
            <v>910</v>
          </cell>
          <cell r="I88">
            <v>0</v>
          </cell>
          <cell r="J88">
            <v>0</v>
          </cell>
          <cell r="K88">
            <v>72300</v>
          </cell>
        </row>
        <row r="89">
          <cell r="A89" t="str">
            <v>직선 접속재(고압)6.9kV 60㎟/1C(1접속)</v>
          </cell>
          <cell r="B89" t="str">
            <v>직선 접속재(고압)</v>
          </cell>
          <cell r="C89" t="str">
            <v>6.9kV 60㎟/1C(1접속)</v>
          </cell>
          <cell r="D89" t="str">
            <v>KIT</v>
          </cell>
          <cell r="E89">
            <v>72800</v>
          </cell>
          <cell r="F89">
            <v>848</v>
          </cell>
          <cell r="G89">
            <v>72800</v>
          </cell>
          <cell r="H89">
            <v>910</v>
          </cell>
          <cell r="I89">
            <v>0</v>
          </cell>
          <cell r="J89">
            <v>0</v>
          </cell>
          <cell r="K89">
            <v>72800</v>
          </cell>
        </row>
        <row r="90">
          <cell r="A90" t="str">
            <v>직선 접속재(저압)22㎟/1C(1접속)</v>
          </cell>
          <cell r="B90" t="str">
            <v>직선 접속재(저압)</v>
          </cell>
          <cell r="C90" t="str">
            <v>22㎟/1C(1접속)</v>
          </cell>
          <cell r="D90" t="str">
            <v>KIT</v>
          </cell>
          <cell r="E90">
            <v>4300</v>
          </cell>
          <cell r="F90">
            <v>850</v>
          </cell>
          <cell r="G90">
            <v>4300</v>
          </cell>
          <cell r="H90">
            <v>910</v>
          </cell>
          <cell r="I90">
            <v>0</v>
          </cell>
          <cell r="J90">
            <v>0</v>
          </cell>
          <cell r="K90">
            <v>4300</v>
          </cell>
        </row>
        <row r="91">
          <cell r="A91" t="str">
            <v>직선 접속재(저압)38㎟/1C(1접속)</v>
          </cell>
          <cell r="B91" t="str">
            <v>직선 접속재(저압)</v>
          </cell>
          <cell r="C91" t="str">
            <v>38㎟/1C(1접속)</v>
          </cell>
          <cell r="D91" t="str">
            <v>KIT</v>
          </cell>
          <cell r="E91">
            <v>7100</v>
          </cell>
          <cell r="F91">
            <v>850</v>
          </cell>
          <cell r="G91">
            <v>7100</v>
          </cell>
          <cell r="H91">
            <v>910</v>
          </cell>
          <cell r="I91">
            <v>0</v>
          </cell>
          <cell r="J91">
            <v>0</v>
          </cell>
          <cell r="K91">
            <v>7100</v>
          </cell>
        </row>
        <row r="92">
          <cell r="A92" t="str">
            <v>직선 접속재(저압)60㎟/1C(1접속)</v>
          </cell>
          <cell r="B92" t="str">
            <v>직선 접속재(저압)</v>
          </cell>
          <cell r="C92" t="str">
            <v>60㎟/1C(1접속)</v>
          </cell>
          <cell r="D92" t="str">
            <v>KIT</v>
          </cell>
          <cell r="E92">
            <v>7900</v>
          </cell>
          <cell r="F92">
            <v>850</v>
          </cell>
          <cell r="G92">
            <v>7900</v>
          </cell>
          <cell r="H92">
            <v>910</v>
          </cell>
          <cell r="I92">
            <v>0</v>
          </cell>
          <cell r="J92">
            <v>0</v>
          </cell>
          <cell r="K92">
            <v>7900</v>
          </cell>
        </row>
        <row r="93">
          <cell r="A93" t="str">
            <v>직선 접속재(저압)200㎟/1C(1접속)</v>
          </cell>
          <cell r="B93" t="str">
            <v>직선 접속재(저압)</v>
          </cell>
          <cell r="C93" t="str">
            <v>200㎟/1C(1접속)</v>
          </cell>
          <cell r="D93" t="str">
            <v>KIT</v>
          </cell>
          <cell r="E93">
            <v>15100</v>
          </cell>
          <cell r="F93">
            <v>850</v>
          </cell>
          <cell r="G93">
            <v>15100</v>
          </cell>
          <cell r="H93">
            <v>910</v>
          </cell>
          <cell r="I93">
            <v>0</v>
          </cell>
          <cell r="J93">
            <v>0</v>
          </cell>
          <cell r="K93">
            <v>15100</v>
          </cell>
        </row>
        <row r="94">
          <cell r="A94" t="str">
            <v>단로기DS 7.2KV 400A</v>
          </cell>
          <cell r="B94" t="str">
            <v>단로기</v>
          </cell>
          <cell r="C94" t="str">
            <v>DS 7.2KV 400A</v>
          </cell>
          <cell r="D94" t="str">
            <v>조</v>
          </cell>
          <cell r="E94">
            <v>378000</v>
          </cell>
          <cell r="F94">
            <v>906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378000</v>
          </cell>
        </row>
        <row r="95">
          <cell r="A95" t="str">
            <v>플랙시블 커넥터일반비방수  16C</v>
          </cell>
          <cell r="B95" t="str">
            <v>플랙시블 커넥터</v>
          </cell>
          <cell r="C95" t="str">
            <v>일반비방수  16C</v>
          </cell>
          <cell r="D95" t="str">
            <v>EA</v>
          </cell>
          <cell r="E95">
            <v>360</v>
          </cell>
          <cell r="F95">
            <v>852</v>
          </cell>
          <cell r="G95">
            <v>380</v>
          </cell>
          <cell r="H95">
            <v>918</v>
          </cell>
          <cell r="I95">
            <v>0</v>
          </cell>
          <cell r="J95">
            <v>0</v>
          </cell>
          <cell r="K95">
            <v>360</v>
          </cell>
        </row>
        <row r="96">
          <cell r="A96" t="str">
            <v>플랙시블 커넥터일반비방수  22C</v>
          </cell>
          <cell r="B96" t="str">
            <v>플랙시블 커넥터</v>
          </cell>
          <cell r="C96" t="str">
            <v>일반비방수  22C</v>
          </cell>
          <cell r="D96" t="str">
            <v>EA</v>
          </cell>
          <cell r="E96">
            <v>500</v>
          </cell>
          <cell r="F96">
            <v>852</v>
          </cell>
          <cell r="G96">
            <v>530</v>
          </cell>
          <cell r="H96">
            <v>918</v>
          </cell>
          <cell r="I96">
            <v>0</v>
          </cell>
          <cell r="J96">
            <v>0</v>
          </cell>
          <cell r="K96">
            <v>500</v>
          </cell>
        </row>
        <row r="97">
          <cell r="A97" t="str">
            <v>플랙시블 커넥터고장력방수  16C</v>
          </cell>
          <cell r="B97" t="str">
            <v>플랙시블 커넥터</v>
          </cell>
          <cell r="C97" t="str">
            <v>고장력방수  16C</v>
          </cell>
          <cell r="D97" t="str">
            <v>EA</v>
          </cell>
          <cell r="E97">
            <v>1430</v>
          </cell>
          <cell r="F97">
            <v>852</v>
          </cell>
          <cell r="G97">
            <v>1500</v>
          </cell>
          <cell r="H97">
            <v>918</v>
          </cell>
          <cell r="I97">
            <v>0</v>
          </cell>
          <cell r="J97">
            <v>0</v>
          </cell>
          <cell r="K97">
            <v>1430</v>
          </cell>
        </row>
        <row r="98">
          <cell r="A98" t="str">
            <v>플랙시블 커넥터고장력방수  22C</v>
          </cell>
          <cell r="B98" t="str">
            <v>플랙시블 커넥터</v>
          </cell>
          <cell r="C98" t="str">
            <v>고장력방수  22C</v>
          </cell>
          <cell r="D98" t="str">
            <v>EA</v>
          </cell>
          <cell r="E98">
            <v>2090</v>
          </cell>
          <cell r="F98">
            <v>852</v>
          </cell>
          <cell r="G98">
            <v>2200</v>
          </cell>
          <cell r="H98">
            <v>918</v>
          </cell>
          <cell r="I98">
            <v>0</v>
          </cell>
          <cell r="J98">
            <v>0</v>
          </cell>
          <cell r="K98">
            <v>2090</v>
          </cell>
        </row>
        <row r="99">
          <cell r="A99" t="str">
            <v>플랙시블 커넥터고장력방수  28C</v>
          </cell>
          <cell r="B99" t="str">
            <v>플랙시블 커넥터</v>
          </cell>
          <cell r="C99" t="str">
            <v>고장력방수  28C</v>
          </cell>
          <cell r="D99" t="str">
            <v>EA</v>
          </cell>
          <cell r="E99">
            <v>2380</v>
          </cell>
          <cell r="F99">
            <v>852</v>
          </cell>
          <cell r="G99">
            <v>2500</v>
          </cell>
          <cell r="H99">
            <v>918</v>
          </cell>
          <cell r="I99">
            <v>0</v>
          </cell>
          <cell r="J99">
            <v>0</v>
          </cell>
          <cell r="K99">
            <v>2380</v>
          </cell>
        </row>
        <row r="100">
          <cell r="A100" t="str">
            <v>플랙시블 커넥터고장력방수  36C</v>
          </cell>
          <cell r="B100" t="str">
            <v>플랙시블 커넥터</v>
          </cell>
          <cell r="C100" t="str">
            <v>고장력방수  36C</v>
          </cell>
          <cell r="D100" t="str">
            <v>EA</v>
          </cell>
          <cell r="E100">
            <v>3710</v>
          </cell>
          <cell r="F100">
            <v>852</v>
          </cell>
          <cell r="G100">
            <v>3900</v>
          </cell>
          <cell r="H100">
            <v>918</v>
          </cell>
          <cell r="I100">
            <v>0</v>
          </cell>
          <cell r="J100">
            <v>0</v>
          </cell>
          <cell r="K100">
            <v>3710</v>
          </cell>
        </row>
        <row r="101">
          <cell r="A101" t="str">
            <v>플랙시블 커넥터고장력방수  42C</v>
          </cell>
          <cell r="B101" t="str">
            <v>플랙시블 커넥터</v>
          </cell>
          <cell r="C101" t="str">
            <v>고장력방수  42C</v>
          </cell>
          <cell r="D101" t="str">
            <v>EA</v>
          </cell>
          <cell r="E101">
            <v>4750</v>
          </cell>
          <cell r="F101">
            <v>852</v>
          </cell>
          <cell r="G101">
            <v>5000</v>
          </cell>
          <cell r="H101">
            <v>918</v>
          </cell>
          <cell r="I101">
            <v>0</v>
          </cell>
          <cell r="J101">
            <v>0</v>
          </cell>
          <cell r="K101">
            <v>4750</v>
          </cell>
        </row>
        <row r="102">
          <cell r="A102" t="str">
            <v>압착단자5.5 ㎟</v>
          </cell>
          <cell r="B102" t="str">
            <v>압착단자</v>
          </cell>
          <cell r="C102" t="str">
            <v>5.5 ㎟</v>
          </cell>
          <cell r="D102" t="str">
            <v>EA</v>
          </cell>
          <cell r="E102">
            <v>88</v>
          </cell>
          <cell r="F102">
            <v>846</v>
          </cell>
          <cell r="G102">
            <v>103</v>
          </cell>
          <cell r="H102">
            <v>909</v>
          </cell>
          <cell r="I102">
            <v>0</v>
          </cell>
          <cell r="J102">
            <v>0</v>
          </cell>
          <cell r="K102">
            <v>88</v>
          </cell>
        </row>
        <row r="103">
          <cell r="A103" t="str">
            <v>압착단자8 ㎟</v>
          </cell>
          <cell r="B103" t="str">
            <v>압착단자</v>
          </cell>
          <cell r="C103" t="str">
            <v>8 ㎟</v>
          </cell>
          <cell r="D103" t="str">
            <v>EA</v>
          </cell>
          <cell r="E103">
            <v>128</v>
          </cell>
          <cell r="F103">
            <v>846</v>
          </cell>
          <cell r="G103">
            <v>150</v>
          </cell>
          <cell r="H103">
            <v>909</v>
          </cell>
          <cell r="I103">
            <v>0</v>
          </cell>
          <cell r="J103">
            <v>0</v>
          </cell>
          <cell r="K103">
            <v>128</v>
          </cell>
        </row>
        <row r="104">
          <cell r="A104" t="str">
            <v>압착단자14 ㎟</v>
          </cell>
          <cell r="B104" t="str">
            <v>압착단자</v>
          </cell>
          <cell r="C104" t="str">
            <v>14 ㎟</v>
          </cell>
          <cell r="D104" t="str">
            <v>EA</v>
          </cell>
          <cell r="E104">
            <v>160</v>
          </cell>
          <cell r="F104">
            <v>846</v>
          </cell>
          <cell r="G104">
            <v>188</v>
          </cell>
          <cell r="H104">
            <v>909</v>
          </cell>
          <cell r="I104">
            <v>0</v>
          </cell>
          <cell r="J104">
            <v>0</v>
          </cell>
          <cell r="K104">
            <v>160</v>
          </cell>
        </row>
        <row r="105">
          <cell r="A105" t="str">
            <v>압착단자22 ㎟</v>
          </cell>
          <cell r="B105" t="str">
            <v>압착단자</v>
          </cell>
          <cell r="C105" t="str">
            <v>22 ㎟</v>
          </cell>
          <cell r="D105" t="str">
            <v>EA</v>
          </cell>
          <cell r="E105">
            <v>230</v>
          </cell>
          <cell r="F105">
            <v>846</v>
          </cell>
          <cell r="G105">
            <v>264</v>
          </cell>
          <cell r="H105">
            <v>909</v>
          </cell>
          <cell r="I105">
            <v>0</v>
          </cell>
          <cell r="J105">
            <v>0</v>
          </cell>
          <cell r="K105">
            <v>230</v>
          </cell>
        </row>
        <row r="106">
          <cell r="A106" t="str">
            <v>압착단자38 ㎟</v>
          </cell>
          <cell r="B106" t="str">
            <v>압착단자</v>
          </cell>
          <cell r="C106" t="str">
            <v>38 ㎟</v>
          </cell>
          <cell r="D106" t="str">
            <v>EA</v>
          </cell>
          <cell r="E106">
            <v>281</v>
          </cell>
          <cell r="F106">
            <v>846</v>
          </cell>
          <cell r="G106">
            <v>329</v>
          </cell>
          <cell r="H106">
            <v>909</v>
          </cell>
          <cell r="I106">
            <v>0</v>
          </cell>
          <cell r="J106">
            <v>0</v>
          </cell>
          <cell r="K106">
            <v>281</v>
          </cell>
        </row>
        <row r="107">
          <cell r="A107" t="str">
            <v>압착단자60 ㎟</v>
          </cell>
          <cell r="B107" t="str">
            <v>압착단자</v>
          </cell>
          <cell r="C107" t="str">
            <v>60 ㎟</v>
          </cell>
          <cell r="D107" t="str">
            <v>EA</v>
          </cell>
          <cell r="E107">
            <v>486</v>
          </cell>
          <cell r="F107">
            <v>846</v>
          </cell>
          <cell r="G107">
            <v>570</v>
          </cell>
          <cell r="H107">
            <v>909</v>
          </cell>
          <cell r="I107">
            <v>0</v>
          </cell>
          <cell r="J107">
            <v>0</v>
          </cell>
          <cell r="K107">
            <v>486</v>
          </cell>
        </row>
        <row r="108">
          <cell r="A108" t="str">
            <v>압착단자100 ㎟</v>
          </cell>
          <cell r="B108" t="str">
            <v>압착단자</v>
          </cell>
          <cell r="C108" t="str">
            <v>100 ㎟</v>
          </cell>
          <cell r="D108" t="str">
            <v>EA</v>
          </cell>
          <cell r="E108">
            <v>998</v>
          </cell>
          <cell r="F108">
            <v>846</v>
          </cell>
          <cell r="G108">
            <v>1170</v>
          </cell>
          <cell r="H108">
            <v>909</v>
          </cell>
          <cell r="I108">
            <v>0</v>
          </cell>
          <cell r="J108">
            <v>0</v>
          </cell>
          <cell r="K108">
            <v>998</v>
          </cell>
        </row>
        <row r="109">
          <cell r="A109" t="str">
            <v>압착단자150 ㎟</v>
          </cell>
          <cell r="B109" t="str">
            <v>압착단자</v>
          </cell>
          <cell r="C109" t="str">
            <v>150 ㎟</v>
          </cell>
          <cell r="D109" t="str">
            <v>EA</v>
          </cell>
          <cell r="E109">
            <v>2030</v>
          </cell>
          <cell r="F109">
            <v>846</v>
          </cell>
          <cell r="G109">
            <v>2038</v>
          </cell>
          <cell r="H109">
            <v>909</v>
          </cell>
          <cell r="I109">
            <v>0</v>
          </cell>
          <cell r="J109">
            <v>0</v>
          </cell>
          <cell r="K109">
            <v>2030</v>
          </cell>
        </row>
        <row r="110">
          <cell r="A110" t="str">
            <v>압착단자200 ㎟</v>
          </cell>
          <cell r="B110" t="str">
            <v>압착단자</v>
          </cell>
          <cell r="C110" t="str">
            <v>200 ㎟</v>
          </cell>
          <cell r="D110" t="str">
            <v>EA</v>
          </cell>
          <cell r="E110">
            <v>3058</v>
          </cell>
          <cell r="F110">
            <v>846</v>
          </cell>
          <cell r="G110">
            <v>4167</v>
          </cell>
          <cell r="H110">
            <v>909</v>
          </cell>
          <cell r="I110">
            <v>0</v>
          </cell>
          <cell r="J110">
            <v>0</v>
          </cell>
          <cell r="K110">
            <v>3058</v>
          </cell>
        </row>
        <row r="111">
          <cell r="A111" t="str">
            <v>동관단자(1HOLE)60 ㎟</v>
          </cell>
          <cell r="B111" t="str">
            <v>동관단자(1HOLE)</v>
          </cell>
          <cell r="C111" t="str">
            <v>60 ㎟</v>
          </cell>
          <cell r="D111" t="str">
            <v>EA</v>
          </cell>
          <cell r="E111">
            <v>1550</v>
          </cell>
          <cell r="F111">
            <v>846</v>
          </cell>
          <cell r="G111">
            <v>1050</v>
          </cell>
          <cell r="H111">
            <v>909</v>
          </cell>
          <cell r="I111">
            <v>0</v>
          </cell>
          <cell r="J111">
            <v>0</v>
          </cell>
          <cell r="K111">
            <v>1050</v>
          </cell>
        </row>
        <row r="112">
          <cell r="A112" t="str">
            <v>동관단자(2HOLE)100 ㎟</v>
          </cell>
          <cell r="B112" t="str">
            <v>동관단자(2HOLE)</v>
          </cell>
          <cell r="C112" t="str">
            <v>100 ㎟</v>
          </cell>
          <cell r="D112" t="str">
            <v>EA</v>
          </cell>
          <cell r="E112">
            <v>2500</v>
          </cell>
          <cell r="F112">
            <v>846</v>
          </cell>
          <cell r="G112">
            <v>1870</v>
          </cell>
          <cell r="H112">
            <v>909</v>
          </cell>
          <cell r="I112">
            <v>0</v>
          </cell>
          <cell r="J112">
            <v>0</v>
          </cell>
          <cell r="K112">
            <v>1870</v>
          </cell>
        </row>
        <row r="113">
          <cell r="A113" t="str">
            <v>동관단자(2HOLE)150 ㎟</v>
          </cell>
          <cell r="B113" t="str">
            <v>동관단자(2HOLE)</v>
          </cell>
          <cell r="C113" t="str">
            <v>150 ㎟</v>
          </cell>
          <cell r="D113" t="str">
            <v>EA</v>
          </cell>
          <cell r="E113">
            <v>4100</v>
          </cell>
          <cell r="F113">
            <v>846</v>
          </cell>
          <cell r="G113">
            <v>3040</v>
          </cell>
          <cell r="H113">
            <v>909</v>
          </cell>
          <cell r="I113">
            <v>0</v>
          </cell>
          <cell r="J113">
            <v>0</v>
          </cell>
          <cell r="K113">
            <v>3040</v>
          </cell>
        </row>
        <row r="114">
          <cell r="A114" t="str">
            <v>동관단자(2HOLE)200 ㎟</v>
          </cell>
          <cell r="B114" t="str">
            <v>동관단자(2HOLE)</v>
          </cell>
          <cell r="C114" t="str">
            <v>200 ㎟</v>
          </cell>
          <cell r="D114" t="str">
            <v>EA</v>
          </cell>
          <cell r="E114">
            <v>5350</v>
          </cell>
          <cell r="F114">
            <v>846</v>
          </cell>
          <cell r="G114">
            <v>4090</v>
          </cell>
          <cell r="H114">
            <v>909</v>
          </cell>
          <cell r="I114">
            <v>0</v>
          </cell>
          <cell r="J114">
            <v>0</v>
          </cell>
          <cell r="K114">
            <v>4090</v>
          </cell>
        </row>
        <row r="115">
          <cell r="A115" t="str">
            <v>동관단자(2HOLE)250 ㎟</v>
          </cell>
          <cell r="B115" t="str">
            <v>동관단자(2HOLE)</v>
          </cell>
          <cell r="C115" t="str">
            <v>250 ㎟</v>
          </cell>
          <cell r="D115" t="str">
            <v>EA</v>
          </cell>
          <cell r="E115">
            <v>7150</v>
          </cell>
          <cell r="F115">
            <v>846</v>
          </cell>
          <cell r="G115">
            <v>4680</v>
          </cell>
          <cell r="H115">
            <v>909</v>
          </cell>
          <cell r="I115">
            <v>0</v>
          </cell>
          <cell r="J115">
            <v>0</v>
          </cell>
          <cell r="K115">
            <v>4680</v>
          </cell>
        </row>
        <row r="116">
          <cell r="A116" t="str">
            <v>웨샤캡ST 104C</v>
          </cell>
          <cell r="B116" t="str">
            <v>웨샤캡</v>
          </cell>
          <cell r="C116" t="str">
            <v>ST 104C</v>
          </cell>
          <cell r="D116" t="str">
            <v>EA</v>
          </cell>
          <cell r="E116">
            <v>28800</v>
          </cell>
          <cell r="F116">
            <v>851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28800</v>
          </cell>
        </row>
        <row r="117">
          <cell r="A117" t="str">
            <v>접지크램프14㎟</v>
          </cell>
          <cell r="B117" t="str">
            <v>접지크램프</v>
          </cell>
          <cell r="C117" t="str">
            <v>14㎟</v>
          </cell>
          <cell r="D117" t="str">
            <v>EA</v>
          </cell>
          <cell r="E117">
            <v>500</v>
          </cell>
          <cell r="F117">
            <v>918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500</v>
          </cell>
        </row>
        <row r="118">
          <cell r="A118" t="str">
            <v>접지크램프22㎟</v>
          </cell>
          <cell r="B118" t="str">
            <v>접지크램프</v>
          </cell>
          <cell r="C118" t="str">
            <v>22㎟</v>
          </cell>
          <cell r="D118" t="str">
            <v>EA</v>
          </cell>
          <cell r="E118">
            <v>800</v>
          </cell>
          <cell r="F118">
            <v>918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800</v>
          </cell>
        </row>
        <row r="119">
          <cell r="A119" t="str">
            <v>접지크램프38㎟</v>
          </cell>
          <cell r="B119" t="str">
            <v>접지크램프</v>
          </cell>
          <cell r="C119" t="str">
            <v>38㎟</v>
          </cell>
          <cell r="D119" t="str">
            <v>EA</v>
          </cell>
          <cell r="E119">
            <v>1200</v>
          </cell>
          <cell r="F119">
            <v>918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1200</v>
          </cell>
        </row>
        <row r="120">
          <cell r="A120" t="str">
            <v>접지크램프60㎟</v>
          </cell>
          <cell r="B120" t="str">
            <v>접지크램프</v>
          </cell>
          <cell r="C120" t="str">
            <v>60㎟</v>
          </cell>
          <cell r="D120" t="str">
            <v>EA</v>
          </cell>
          <cell r="E120">
            <v>1500</v>
          </cell>
          <cell r="F120">
            <v>918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1500</v>
          </cell>
        </row>
        <row r="121">
          <cell r="A121" t="str">
            <v>접지봉Φ14x1000mm</v>
          </cell>
          <cell r="B121" t="str">
            <v>접지봉</v>
          </cell>
          <cell r="C121" t="str">
            <v>Φ14x1000mm</v>
          </cell>
          <cell r="D121" t="str">
            <v>EA</v>
          </cell>
          <cell r="E121">
            <v>3000</v>
          </cell>
          <cell r="F121">
            <v>918</v>
          </cell>
          <cell r="G121">
            <v>3000</v>
          </cell>
          <cell r="H121">
            <v>977</v>
          </cell>
          <cell r="I121">
            <v>0</v>
          </cell>
          <cell r="J121">
            <v>0</v>
          </cell>
          <cell r="K121">
            <v>3000</v>
          </cell>
        </row>
        <row r="122">
          <cell r="A122" t="str">
            <v>접지봉Φ16x1800mm</v>
          </cell>
          <cell r="B122" t="str">
            <v>접지봉</v>
          </cell>
          <cell r="C122" t="str">
            <v>Φ16x1800mm</v>
          </cell>
          <cell r="D122" t="str">
            <v>EA</v>
          </cell>
          <cell r="E122">
            <v>4900</v>
          </cell>
          <cell r="F122">
            <v>918</v>
          </cell>
          <cell r="G122">
            <v>4000</v>
          </cell>
          <cell r="H122">
            <v>977</v>
          </cell>
          <cell r="I122">
            <v>0</v>
          </cell>
          <cell r="J122">
            <v>0</v>
          </cell>
          <cell r="K122">
            <v>4000</v>
          </cell>
        </row>
        <row r="123">
          <cell r="A123" t="str">
            <v>접지봉Φ18x2400mm</v>
          </cell>
          <cell r="B123" t="str">
            <v>접지봉</v>
          </cell>
          <cell r="C123" t="str">
            <v>Φ18x2400mm</v>
          </cell>
          <cell r="D123" t="str">
            <v>EA</v>
          </cell>
          <cell r="E123">
            <v>7300</v>
          </cell>
          <cell r="F123">
            <v>918</v>
          </cell>
          <cell r="G123">
            <v>7300</v>
          </cell>
          <cell r="H123">
            <v>977</v>
          </cell>
          <cell r="I123">
            <v>0</v>
          </cell>
          <cell r="J123">
            <v>0</v>
          </cell>
          <cell r="K123">
            <v>7300</v>
          </cell>
        </row>
        <row r="124">
          <cell r="A124" t="str">
            <v>접지저항저감재메직어스(10kg)</v>
          </cell>
          <cell r="B124" t="str">
            <v>접지저항저감재</v>
          </cell>
          <cell r="C124" t="str">
            <v>메직어스(10kg)</v>
          </cell>
          <cell r="D124" t="str">
            <v>포</v>
          </cell>
          <cell r="E124">
            <v>20000</v>
          </cell>
          <cell r="F124">
            <v>918</v>
          </cell>
          <cell r="G124">
            <v>20000</v>
          </cell>
          <cell r="H124">
            <v>977</v>
          </cell>
          <cell r="I124">
            <v>0</v>
          </cell>
          <cell r="J124">
            <v>0</v>
          </cell>
          <cell r="K124">
            <v>20000</v>
          </cell>
        </row>
        <row r="125">
          <cell r="A125" t="str">
            <v>합판거푸집4회</v>
          </cell>
          <cell r="B125" t="str">
            <v>합판거푸집</v>
          </cell>
          <cell r="C125" t="str">
            <v>4회</v>
          </cell>
          <cell r="D125" t="str">
            <v>㎡</v>
          </cell>
          <cell r="E125">
            <v>16407</v>
          </cell>
          <cell r="F125" t="str">
            <v>부록60</v>
          </cell>
          <cell r="G125">
            <v>15976</v>
          </cell>
          <cell r="H125" t="str">
            <v>부록73</v>
          </cell>
          <cell r="I125">
            <v>0</v>
          </cell>
          <cell r="J125">
            <v>0</v>
          </cell>
          <cell r="K125">
            <v>15976</v>
          </cell>
        </row>
        <row r="126">
          <cell r="A126" t="str">
            <v>합판거푸집5회</v>
          </cell>
          <cell r="B126" t="str">
            <v>합판거푸집</v>
          </cell>
          <cell r="C126" t="str">
            <v>5회</v>
          </cell>
          <cell r="D126" t="str">
            <v>㎡</v>
          </cell>
          <cell r="E126">
            <v>14369</v>
          </cell>
          <cell r="F126" t="str">
            <v>부록60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14369</v>
          </cell>
        </row>
        <row r="127">
          <cell r="A127" t="str">
            <v>합판거푸집6회</v>
          </cell>
          <cell r="B127" t="str">
            <v>합판거푸집</v>
          </cell>
          <cell r="C127" t="str">
            <v>6회</v>
          </cell>
          <cell r="D127" t="str">
            <v>㎡</v>
          </cell>
          <cell r="E127">
            <v>13443</v>
          </cell>
          <cell r="F127" t="str">
            <v>부록60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13443</v>
          </cell>
        </row>
        <row r="128">
          <cell r="A128" t="str">
            <v>레미콘40-180-8</v>
          </cell>
          <cell r="B128" t="str">
            <v>레미콘</v>
          </cell>
          <cell r="C128" t="str">
            <v>40-180-8</v>
          </cell>
          <cell r="D128" t="str">
            <v>㎥</v>
          </cell>
          <cell r="E128">
            <v>40390</v>
          </cell>
          <cell r="F128">
            <v>119</v>
          </cell>
          <cell r="G128">
            <v>41680</v>
          </cell>
          <cell r="H128">
            <v>99</v>
          </cell>
          <cell r="I128">
            <v>0</v>
          </cell>
          <cell r="J128">
            <v>0</v>
          </cell>
          <cell r="K128">
            <v>40390</v>
          </cell>
        </row>
        <row r="129">
          <cell r="A129" t="str">
            <v>레미콘25-180-8</v>
          </cell>
          <cell r="B129" t="str">
            <v>레미콘</v>
          </cell>
          <cell r="C129" t="str">
            <v>25-180-8</v>
          </cell>
          <cell r="D129" t="str">
            <v>㎥</v>
          </cell>
          <cell r="E129">
            <v>41890</v>
          </cell>
          <cell r="F129">
            <v>116</v>
          </cell>
          <cell r="G129">
            <v>43220</v>
          </cell>
          <cell r="H129">
            <v>98</v>
          </cell>
          <cell r="I129">
            <v>0</v>
          </cell>
          <cell r="J129">
            <v>0</v>
          </cell>
          <cell r="K129">
            <v>41890</v>
          </cell>
        </row>
        <row r="130">
          <cell r="A130" t="str">
            <v>무늬강판3.2t</v>
          </cell>
          <cell r="B130" t="str">
            <v>무늬강판</v>
          </cell>
          <cell r="C130" t="str">
            <v>3.2t</v>
          </cell>
          <cell r="D130" t="str">
            <v>kg</v>
          </cell>
          <cell r="E130">
            <v>365</v>
          </cell>
          <cell r="F130">
            <v>61</v>
          </cell>
          <cell r="G130">
            <v>380</v>
          </cell>
          <cell r="H130">
            <v>53</v>
          </cell>
          <cell r="I130">
            <v>0</v>
          </cell>
          <cell r="J130">
            <v>0</v>
          </cell>
          <cell r="K130">
            <v>365</v>
          </cell>
        </row>
        <row r="131">
          <cell r="A131" t="str">
            <v>무늬강판6t</v>
          </cell>
          <cell r="B131" t="str">
            <v>무늬강판</v>
          </cell>
          <cell r="C131" t="str">
            <v>6t</v>
          </cell>
          <cell r="D131" t="str">
            <v>kg</v>
          </cell>
          <cell r="E131">
            <v>365</v>
          </cell>
          <cell r="F131">
            <v>61</v>
          </cell>
          <cell r="G131">
            <v>380</v>
          </cell>
          <cell r="H131">
            <v>53</v>
          </cell>
          <cell r="I131">
            <v>0</v>
          </cell>
          <cell r="J131">
            <v>0</v>
          </cell>
          <cell r="K131">
            <v>365</v>
          </cell>
        </row>
        <row r="132">
          <cell r="A132" t="str">
            <v>앙카볼트1/4" 54mm</v>
          </cell>
          <cell r="B132" t="str">
            <v>앙카볼트</v>
          </cell>
          <cell r="C132" t="str">
            <v>1/4" 54mm</v>
          </cell>
          <cell r="D132" t="str">
            <v>EA</v>
          </cell>
          <cell r="E132">
            <v>60</v>
          </cell>
          <cell r="F132">
            <v>95</v>
          </cell>
          <cell r="G132">
            <v>65</v>
          </cell>
          <cell r="H132">
            <v>77</v>
          </cell>
          <cell r="I132">
            <v>0</v>
          </cell>
          <cell r="J132">
            <v>0</v>
          </cell>
          <cell r="K132">
            <v>60</v>
          </cell>
        </row>
        <row r="133">
          <cell r="A133" t="str">
            <v>앙카볼트3/8" 70mm</v>
          </cell>
          <cell r="B133" t="str">
            <v>앙카볼트</v>
          </cell>
          <cell r="C133" t="str">
            <v>3/8" 70mm</v>
          </cell>
          <cell r="D133" t="str">
            <v>EA</v>
          </cell>
          <cell r="E133">
            <v>100</v>
          </cell>
          <cell r="F133">
            <v>95</v>
          </cell>
          <cell r="G133">
            <v>80</v>
          </cell>
          <cell r="H133">
            <v>77</v>
          </cell>
          <cell r="I133">
            <v>0</v>
          </cell>
          <cell r="J133">
            <v>0</v>
          </cell>
          <cell r="K133">
            <v>80</v>
          </cell>
        </row>
        <row r="134">
          <cell r="A134" t="str">
            <v>앙카볼트1/2" 100mm</v>
          </cell>
          <cell r="B134" t="str">
            <v>앙카볼트</v>
          </cell>
          <cell r="C134" t="str">
            <v>1/2" 100mm</v>
          </cell>
          <cell r="D134" t="str">
            <v>EA</v>
          </cell>
          <cell r="E134">
            <v>210</v>
          </cell>
          <cell r="F134">
            <v>95</v>
          </cell>
          <cell r="G134">
            <v>163</v>
          </cell>
          <cell r="H134">
            <v>77</v>
          </cell>
          <cell r="I134">
            <v>0</v>
          </cell>
          <cell r="J134">
            <v>0</v>
          </cell>
          <cell r="K134">
            <v>163</v>
          </cell>
        </row>
        <row r="135">
          <cell r="A135" t="str">
            <v>앙카볼트16Cx120</v>
          </cell>
          <cell r="B135" t="str">
            <v>앙카볼트</v>
          </cell>
          <cell r="C135" t="str">
            <v>16Cx120</v>
          </cell>
          <cell r="D135" t="str">
            <v>개</v>
          </cell>
          <cell r="E135">
            <v>550</v>
          </cell>
          <cell r="F135">
            <v>95</v>
          </cell>
          <cell r="G135">
            <v>209</v>
          </cell>
          <cell r="H135">
            <v>76</v>
          </cell>
          <cell r="I135">
            <v>0</v>
          </cell>
          <cell r="J135">
            <v>0</v>
          </cell>
          <cell r="K135">
            <v>170</v>
          </cell>
        </row>
        <row r="136">
          <cell r="A136" t="str">
            <v>앙카볼트 및 너트M30 290mm</v>
          </cell>
          <cell r="B136" t="str">
            <v>앙카볼트 및 너트</v>
          </cell>
          <cell r="C136" t="str">
            <v>M30 290mm</v>
          </cell>
          <cell r="D136" t="str">
            <v>EA</v>
          </cell>
          <cell r="E136">
            <v>2000</v>
          </cell>
          <cell r="F136">
            <v>95</v>
          </cell>
          <cell r="G136">
            <v>2000</v>
          </cell>
          <cell r="H136">
            <v>77</v>
          </cell>
          <cell r="I136">
            <v>0</v>
          </cell>
          <cell r="J136">
            <v>0</v>
          </cell>
          <cell r="K136">
            <v>2000</v>
          </cell>
        </row>
        <row r="137">
          <cell r="A137" t="str">
            <v>앙카볼트 및 너트Φ22x430L</v>
          </cell>
          <cell r="B137" t="str">
            <v>앙카볼트 및 너트</v>
          </cell>
          <cell r="C137" t="str">
            <v>Φ22x430L</v>
          </cell>
          <cell r="D137" t="str">
            <v>EA</v>
          </cell>
          <cell r="E137">
            <v>0</v>
          </cell>
          <cell r="F137">
            <v>0</v>
          </cell>
          <cell r="G137">
            <v>3200</v>
          </cell>
          <cell r="H137">
            <v>1004</v>
          </cell>
          <cell r="I137">
            <v>0</v>
          </cell>
          <cell r="J137">
            <v>0</v>
          </cell>
          <cell r="K137">
            <v>3200</v>
          </cell>
        </row>
        <row r="138">
          <cell r="A138" t="str">
            <v>앙카볼트 및 너트Φ14</v>
          </cell>
          <cell r="B138" t="str">
            <v>앙카볼트 및 너트</v>
          </cell>
          <cell r="C138" t="str">
            <v>Φ14</v>
          </cell>
          <cell r="D138" t="str">
            <v>EA</v>
          </cell>
          <cell r="E138">
            <v>0</v>
          </cell>
          <cell r="F138">
            <v>0</v>
          </cell>
          <cell r="G138">
            <v>117</v>
          </cell>
          <cell r="H138">
            <v>77</v>
          </cell>
          <cell r="I138">
            <v>0</v>
          </cell>
          <cell r="J138">
            <v>0</v>
          </cell>
          <cell r="K138">
            <v>117</v>
          </cell>
        </row>
        <row r="139">
          <cell r="A139" t="str">
            <v>이형철근D-13</v>
          </cell>
          <cell r="B139" t="str">
            <v>이형철근</v>
          </cell>
          <cell r="C139" t="str">
            <v>D-13</v>
          </cell>
          <cell r="D139" t="str">
            <v>kg</v>
          </cell>
          <cell r="E139">
            <v>420</v>
          </cell>
          <cell r="F139">
            <v>42</v>
          </cell>
          <cell r="G139">
            <v>315</v>
          </cell>
          <cell r="H139">
            <v>42</v>
          </cell>
          <cell r="I139">
            <v>0</v>
          </cell>
          <cell r="J139">
            <v>0</v>
          </cell>
          <cell r="K139">
            <v>315</v>
          </cell>
        </row>
        <row r="140">
          <cell r="A140" t="str">
            <v>경   유저 유 황</v>
          </cell>
          <cell r="B140" t="str">
            <v>경   유</v>
          </cell>
          <cell r="C140" t="str">
            <v>저 유 황</v>
          </cell>
          <cell r="D140" t="str">
            <v>ℓ</v>
          </cell>
          <cell r="E140">
            <v>664</v>
          </cell>
          <cell r="F140">
            <v>1177</v>
          </cell>
          <cell r="G140">
            <v>664</v>
          </cell>
          <cell r="H140">
            <v>1091</v>
          </cell>
          <cell r="I140">
            <v>0</v>
          </cell>
          <cell r="J140">
            <v>0</v>
          </cell>
          <cell r="K140">
            <v>664</v>
          </cell>
        </row>
        <row r="141">
          <cell r="A141" t="str">
            <v>노말 밴드PVC 22C</v>
          </cell>
          <cell r="B141" t="str">
            <v>노말 밴드</v>
          </cell>
          <cell r="C141" t="str">
            <v>PVC 22C</v>
          </cell>
          <cell r="D141" t="str">
            <v>EA</v>
          </cell>
          <cell r="E141">
            <v>840</v>
          </cell>
          <cell r="F141">
            <v>855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840</v>
          </cell>
        </row>
        <row r="142">
          <cell r="A142" t="str">
            <v>노말 밴드PVC 28C</v>
          </cell>
          <cell r="B142" t="str">
            <v>노말 밴드</v>
          </cell>
          <cell r="C142" t="str">
            <v>PVC 28C</v>
          </cell>
          <cell r="D142" t="str">
            <v>EA</v>
          </cell>
          <cell r="E142">
            <v>960</v>
          </cell>
          <cell r="F142">
            <v>855</v>
          </cell>
          <cell r="G142">
            <v>1005</v>
          </cell>
          <cell r="H142">
            <v>914</v>
          </cell>
          <cell r="I142">
            <v>0</v>
          </cell>
          <cell r="J142">
            <v>0</v>
          </cell>
          <cell r="K142">
            <v>960</v>
          </cell>
        </row>
        <row r="143">
          <cell r="A143" t="str">
            <v>노말 밴드PVC 36C</v>
          </cell>
          <cell r="B143" t="str">
            <v>노말 밴드</v>
          </cell>
          <cell r="C143" t="str">
            <v>PVC 36C</v>
          </cell>
          <cell r="D143" t="str">
            <v>EA</v>
          </cell>
          <cell r="E143">
            <v>1080</v>
          </cell>
          <cell r="F143">
            <v>855</v>
          </cell>
          <cell r="G143">
            <v>1370</v>
          </cell>
          <cell r="H143">
            <v>914</v>
          </cell>
          <cell r="I143">
            <v>0</v>
          </cell>
          <cell r="J143">
            <v>0</v>
          </cell>
          <cell r="K143">
            <v>1080</v>
          </cell>
        </row>
        <row r="144">
          <cell r="A144" t="str">
            <v>노말 밴드PVC 54C</v>
          </cell>
          <cell r="B144" t="str">
            <v>노말 밴드</v>
          </cell>
          <cell r="C144" t="str">
            <v>PVC 54C</v>
          </cell>
          <cell r="D144" t="str">
            <v>EA</v>
          </cell>
          <cell r="E144">
            <v>2040</v>
          </cell>
          <cell r="F144">
            <v>855</v>
          </cell>
          <cell r="G144">
            <v>2677</v>
          </cell>
          <cell r="H144">
            <v>914</v>
          </cell>
          <cell r="I144">
            <v>0</v>
          </cell>
          <cell r="J144">
            <v>0</v>
          </cell>
          <cell r="K144">
            <v>2040</v>
          </cell>
        </row>
        <row r="145">
          <cell r="A145" t="str">
            <v>노말 밴드PVC 100C</v>
          </cell>
          <cell r="B145" t="str">
            <v>노말 밴드</v>
          </cell>
          <cell r="C145" t="str">
            <v>PVC 100C</v>
          </cell>
          <cell r="D145" t="str">
            <v>EA</v>
          </cell>
          <cell r="E145">
            <v>8400</v>
          </cell>
          <cell r="F145">
            <v>855</v>
          </cell>
          <cell r="G145">
            <v>10048</v>
          </cell>
          <cell r="H145">
            <v>914</v>
          </cell>
          <cell r="I145">
            <v>0</v>
          </cell>
          <cell r="J145">
            <v>0</v>
          </cell>
          <cell r="K145">
            <v>8400</v>
          </cell>
        </row>
        <row r="146">
          <cell r="A146" t="str">
            <v>노말 밴드ST  28C</v>
          </cell>
          <cell r="B146" t="str">
            <v>노말 밴드</v>
          </cell>
          <cell r="C146" t="str">
            <v>ST  28C</v>
          </cell>
          <cell r="D146" t="str">
            <v>EA</v>
          </cell>
          <cell r="E146">
            <v>1550</v>
          </cell>
          <cell r="F146">
            <v>851</v>
          </cell>
          <cell r="G146">
            <v>1550</v>
          </cell>
          <cell r="H146">
            <v>919</v>
          </cell>
          <cell r="I146">
            <v>0</v>
          </cell>
          <cell r="J146">
            <v>0</v>
          </cell>
          <cell r="K146">
            <v>1550</v>
          </cell>
        </row>
        <row r="147">
          <cell r="A147" t="str">
            <v>노말 밴드ST  36C</v>
          </cell>
          <cell r="B147" t="str">
            <v>노말 밴드</v>
          </cell>
          <cell r="C147" t="str">
            <v>ST  36C</v>
          </cell>
          <cell r="D147" t="str">
            <v>EA</v>
          </cell>
          <cell r="E147">
            <v>2070</v>
          </cell>
          <cell r="F147">
            <v>851</v>
          </cell>
          <cell r="G147">
            <v>2070</v>
          </cell>
          <cell r="H147">
            <v>919</v>
          </cell>
          <cell r="I147">
            <v>0</v>
          </cell>
          <cell r="J147">
            <v>0</v>
          </cell>
          <cell r="K147">
            <v>2070</v>
          </cell>
        </row>
        <row r="148">
          <cell r="A148" t="str">
            <v>노말 밴드ST  42C</v>
          </cell>
          <cell r="B148" t="str">
            <v>노말 밴드</v>
          </cell>
          <cell r="C148" t="str">
            <v>ST  42C</v>
          </cell>
          <cell r="D148" t="str">
            <v>EA</v>
          </cell>
          <cell r="E148">
            <v>2690</v>
          </cell>
          <cell r="F148">
            <v>851</v>
          </cell>
          <cell r="G148">
            <v>2690</v>
          </cell>
          <cell r="H148">
            <v>919</v>
          </cell>
          <cell r="I148">
            <v>0</v>
          </cell>
          <cell r="J148">
            <v>0</v>
          </cell>
          <cell r="K148">
            <v>2690</v>
          </cell>
        </row>
        <row r="149">
          <cell r="A149" t="str">
            <v>노말 밴드ST  54C</v>
          </cell>
          <cell r="B149" t="str">
            <v>노말 밴드</v>
          </cell>
          <cell r="C149" t="str">
            <v>ST  54C</v>
          </cell>
          <cell r="D149" t="str">
            <v>EA</v>
          </cell>
          <cell r="E149">
            <v>3830</v>
          </cell>
          <cell r="F149">
            <v>851</v>
          </cell>
          <cell r="G149">
            <v>3830</v>
          </cell>
          <cell r="H149">
            <v>919</v>
          </cell>
          <cell r="I149">
            <v>0</v>
          </cell>
          <cell r="J149">
            <v>0</v>
          </cell>
          <cell r="K149">
            <v>3830</v>
          </cell>
        </row>
        <row r="150">
          <cell r="A150" t="str">
            <v>노말 밴드ST  70C</v>
          </cell>
          <cell r="B150" t="str">
            <v>노말 밴드</v>
          </cell>
          <cell r="C150" t="str">
            <v>ST  70C</v>
          </cell>
          <cell r="D150" t="str">
            <v>EA</v>
          </cell>
          <cell r="E150">
            <v>6200</v>
          </cell>
          <cell r="F150">
            <v>851</v>
          </cell>
          <cell r="G150">
            <v>6200</v>
          </cell>
          <cell r="H150">
            <v>919</v>
          </cell>
          <cell r="I150">
            <v>0</v>
          </cell>
          <cell r="J150">
            <v>0</v>
          </cell>
          <cell r="K150">
            <v>6200</v>
          </cell>
        </row>
        <row r="151">
          <cell r="A151" t="str">
            <v>노말 밴드ST  82C</v>
          </cell>
          <cell r="B151" t="str">
            <v>노말 밴드</v>
          </cell>
          <cell r="C151" t="str">
            <v>ST  82C</v>
          </cell>
          <cell r="D151" t="str">
            <v>EA</v>
          </cell>
          <cell r="E151">
            <v>9330</v>
          </cell>
          <cell r="F151">
            <v>851</v>
          </cell>
          <cell r="G151">
            <v>9330</v>
          </cell>
          <cell r="H151">
            <v>919</v>
          </cell>
          <cell r="I151">
            <v>0</v>
          </cell>
          <cell r="J151">
            <v>0</v>
          </cell>
          <cell r="K151">
            <v>9330</v>
          </cell>
        </row>
        <row r="152">
          <cell r="A152" t="str">
            <v>노말 밴드ST  104C</v>
          </cell>
          <cell r="B152" t="str">
            <v>노말 밴드</v>
          </cell>
          <cell r="C152" t="str">
            <v>ST  104C</v>
          </cell>
          <cell r="D152" t="str">
            <v>EA</v>
          </cell>
          <cell r="E152">
            <v>17550</v>
          </cell>
          <cell r="F152">
            <v>851</v>
          </cell>
          <cell r="G152">
            <v>17630</v>
          </cell>
          <cell r="H152">
            <v>919</v>
          </cell>
          <cell r="I152">
            <v>0</v>
          </cell>
          <cell r="J152">
            <v>0</v>
          </cell>
          <cell r="K152">
            <v>17550</v>
          </cell>
        </row>
        <row r="153">
          <cell r="A153" t="str">
            <v>크램프 (일반)ST  16C</v>
          </cell>
          <cell r="B153" t="str">
            <v>크램프 (일반)</v>
          </cell>
          <cell r="C153" t="str">
            <v>ST  16C</v>
          </cell>
          <cell r="D153" t="str">
            <v>EA</v>
          </cell>
          <cell r="E153">
            <v>75</v>
          </cell>
          <cell r="F153">
            <v>851</v>
          </cell>
          <cell r="G153">
            <v>75</v>
          </cell>
          <cell r="H153">
            <v>919</v>
          </cell>
          <cell r="I153">
            <v>0</v>
          </cell>
          <cell r="J153">
            <v>0</v>
          </cell>
          <cell r="K153">
            <v>75</v>
          </cell>
        </row>
        <row r="154">
          <cell r="A154" t="str">
            <v>크램프 (일반)ST  22C</v>
          </cell>
          <cell r="B154" t="str">
            <v>크램프 (일반)</v>
          </cell>
          <cell r="C154" t="str">
            <v>ST  22C</v>
          </cell>
          <cell r="D154" t="str">
            <v>EA</v>
          </cell>
          <cell r="E154">
            <v>88</v>
          </cell>
          <cell r="F154">
            <v>851</v>
          </cell>
          <cell r="G154">
            <v>90</v>
          </cell>
          <cell r="H154">
            <v>919</v>
          </cell>
          <cell r="I154">
            <v>0</v>
          </cell>
          <cell r="J154">
            <v>0</v>
          </cell>
          <cell r="K154">
            <v>88</v>
          </cell>
        </row>
        <row r="155">
          <cell r="A155" t="str">
            <v>크램프 (일반)ST  28C</v>
          </cell>
          <cell r="B155" t="str">
            <v>크램프 (일반)</v>
          </cell>
          <cell r="C155" t="str">
            <v>ST  28C</v>
          </cell>
          <cell r="D155" t="str">
            <v>EA</v>
          </cell>
          <cell r="E155">
            <v>100</v>
          </cell>
          <cell r="F155">
            <v>851</v>
          </cell>
          <cell r="G155">
            <v>100</v>
          </cell>
          <cell r="H155">
            <v>919</v>
          </cell>
          <cell r="I155">
            <v>0</v>
          </cell>
          <cell r="J155">
            <v>0</v>
          </cell>
          <cell r="K155">
            <v>100</v>
          </cell>
        </row>
        <row r="156">
          <cell r="A156" t="str">
            <v>크램프 (일반)ST  36C</v>
          </cell>
          <cell r="B156" t="str">
            <v>크램프 (일반)</v>
          </cell>
          <cell r="C156" t="str">
            <v>ST  36C</v>
          </cell>
          <cell r="D156" t="str">
            <v>EA</v>
          </cell>
          <cell r="E156">
            <v>118</v>
          </cell>
          <cell r="F156">
            <v>851</v>
          </cell>
          <cell r="G156">
            <v>120</v>
          </cell>
          <cell r="H156">
            <v>919</v>
          </cell>
          <cell r="I156">
            <v>0</v>
          </cell>
          <cell r="J156">
            <v>0</v>
          </cell>
          <cell r="K156">
            <v>118</v>
          </cell>
        </row>
        <row r="157">
          <cell r="A157" t="str">
            <v>크램프 (일반)ST  42C</v>
          </cell>
          <cell r="B157" t="str">
            <v>크램프 (일반)</v>
          </cell>
          <cell r="C157" t="str">
            <v>ST  42C</v>
          </cell>
          <cell r="D157" t="str">
            <v>EA</v>
          </cell>
          <cell r="E157">
            <v>132</v>
          </cell>
          <cell r="F157">
            <v>851</v>
          </cell>
          <cell r="G157">
            <v>135</v>
          </cell>
          <cell r="H157">
            <v>919</v>
          </cell>
          <cell r="I157">
            <v>0</v>
          </cell>
          <cell r="J157">
            <v>0</v>
          </cell>
          <cell r="K157">
            <v>132</v>
          </cell>
        </row>
        <row r="158">
          <cell r="A158" t="str">
            <v>크램프 (일반)ST  54C</v>
          </cell>
          <cell r="B158" t="str">
            <v>크램프 (일반)</v>
          </cell>
          <cell r="C158" t="str">
            <v>ST  54C</v>
          </cell>
          <cell r="D158" t="str">
            <v>EA</v>
          </cell>
          <cell r="E158">
            <v>160</v>
          </cell>
          <cell r="F158">
            <v>851</v>
          </cell>
          <cell r="G158">
            <v>160</v>
          </cell>
          <cell r="H158">
            <v>919</v>
          </cell>
          <cell r="I158">
            <v>0</v>
          </cell>
          <cell r="J158">
            <v>0</v>
          </cell>
          <cell r="K158">
            <v>160</v>
          </cell>
        </row>
        <row r="159">
          <cell r="A159" t="str">
            <v>크램프 (일반)ST  70C</v>
          </cell>
          <cell r="B159" t="str">
            <v>크램프 (일반)</v>
          </cell>
          <cell r="C159" t="str">
            <v>ST  70C</v>
          </cell>
          <cell r="D159" t="str">
            <v>EA</v>
          </cell>
          <cell r="E159">
            <v>212</v>
          </cell>
          <cell r="F159">
            <v>851</v>
          </cell>
          <cell r="G159">
            <v>215</v>
          </cell>
          <cell r="H159">
            <v>919</v>
          </cell>
          <cell r="I159">
            <v>0</v>
          </cell>
          <cell r="J159">
            <v>0</v>
          </cell>
          <cell r="K159">
            <v>212</v>
          </cell>
        </row>
        <row r="160">
          <cell r="A160" t="str">
            <v>크램프 (일반)ST  82C</v>
          </cell>
          <cell r="B160" t="str">
            <v>크램프 (일반)</v>
          </cell>
          <cell r="C160" t="str">
            <v>ST  82C</v>
          </cell>
          <cell r="D160" t="str">
            <v>EA</v>
          </cell>
          <cell r="E160">
            <v>280</v>
          </cell>
          <cell r="F160">
            <v>851</v>
          </cell>
          <cell r="G160">
            <v>280</v>
          </cell>
          <cell r="H160">
            <v>919</v>
          </cell>
          <cell r="I160">
            <v>0</v>
          </cell>
          <cell r="J160">
            <v>0</v>
          </cell>
          <cell r="K160">
            <v>280</v>
          </cell>
        </row>
        <row r="161">
          <cell r="A161" t="str">
            <v>크램프 (일반)ST  104C</v>
          </cell>
          <cell r="B161" t="str">
            <v>크램프 (일반)</v>
          </cell>
          <cell r="C161" t="str">
            <v>ST  104C</v>
          </cell>
          <cell r="D161" t="str">
            <v>EA</v>
          </cell>
          <cell r="E161">
            <v>340</v>
          </cell>
          <cell r="F161">
            <v>851</v>
          </cell>
          <cell r="G161">
            <v>350</v>
          </cell>
          <cell r="H161">
            <v>919</v>
          </cell>
          <cell r="I161">
            <v>0</v>
          </cell>
          <cell r="J161">
            <v>0</v>
          </cell>
          <cell r="K161">
            <v>340</v>
          </cell>
        </row>
        <row r="162">
          <cell r="A162" t="str">
            <v>PIPE BONDING CLAMPST  16C</v>
          </cell>
          <cell r="B162" t="str">
            <v>PIPE BONDING CLAMP</v>
          </cell>
          <cell r="C162" t="str">
            <v>ST  16C</v>
          </cell>
          <cell r="D162" t="str">
            <v>EA</v>
          </cell>
          <cell r="E162">
            <v>0</v>
          </cell>
          <cell r="F162">
            <v>0</v>
          </cell>
          <cell r="G162">
            <v>220</v>
          </cell>
          <cell r="H162">
            <v>977</v>
          </cell>
          <cell r="I162">
            <v>0</v>
          </cell>
          <cell r="J162">
            <v>0</v>
          </cell>
          <cell r="K162">
            <v>220</v>
          </cell>
        </row>
        <row r="163">
          <cell r="A163" t="str">
            <v>PIPE BONDING CLAMPST  22C</v>
          </cell>
          <cell r="B163" t="str">
            <v>PIPE BONDING CLAMP</v>
          </cell>
          <cell r="C163" t="str">
            <v>ST  22C</v>
          </cell>
          <cell r="D163" t="str">
            <v>EA</v>
          </cell>
          <cell r="E163">
            <v>0</v>
          </cell>
          <cell r="F163">
            <v>0</v>
          </cell>
          <cell r="G163">
            <v>240</v>
          </cell>
          <cell r="H163">
            <v>977</v>
          </cell>
          <cell r="I163">
            <v>0</v>
          </cell>
          <cell r="J163">
            <v>0</v>
          </cell>
          <cell r="K163">
            <v>240</v>
          </cell>
        </row>
        <row r="164">
          <cell r="A164" t="str">
            <v>PIPE BONDING CLAMPST  28C</v>
          </cell>
          <cell r="B164" t="str">
            <v>PIPE BONDING CLAMP</v>
          </cell>
          <cell r="C164" t="str">
            <v>ST  28C</v>
          </cell>
          <cell r="D164" t="str">
            <v>EA</v>
          </cell>
          <cell r="E164">
            <v>0</v>
          </cell>
          <cell r="F164">
            <v>0</v>
          </cell>
          <cell r="G164">
            <v>290</v>
          </cell>
          <cell r="H164">
            <v>977</v>
          </cell>
          <cell r="I164">
            <v>0</v>
          </cell>
          <cell r="J164">
            <v>0</v>
          </cell>
          <cell r="K164">
            <v>290</v>
          </cell>
        </row>
        <row r="165">
          <cell r="A165" t="str">
            <v>PIPE BONDING CLAMPST  36C</v>
          </cell>
          <cell r="B165" t="str">
            <v>PIPE BONDING CLAMP</v>
          </cell>
          <cell r="C165" t="str">
            <v>ST  36C</v>
          </cell>
          <cell r="D165" t="str">
            <v>EA</v>
          </cell>
          <cell r="E165">
            <v>0</v>
          </cell>
          <cell r="F165">
            <v>0</v>
          </cell>
          <cell r="G165">
            <v>330</v>
          </cell>
          <cell r="H165">
            <v>977</v>
          </cell>
          <cell r="I165">
            <v>0</v>
          </cell>
          <cell r="J165">
            <v>0</v>
          </cell>
          <cell r="K165">
            <v>330</v>
          </cell>
        </row>
        <row r="166">
          <cell r="A166" t="str">
            <v>PIPE BONDING CLAMPST  42C</v>
          </cell>
          <cell r="B166" t="str">
            <v>PIPE BONDING CLAMP</v>
          </cell>
          <cell r="C166" t="str">
            <v>ST  42C</v>
          </cell>
          <cell r="D166" t="str">
            <v>EA</v>
          </cell>
          <cell r="E166">
            <v>0</v>
          </cell>
          <cell r="F166">
            <v>0</v>
          </cell>
          <cell r="G166">
            <v>430</v>
          </cell>
          <cell r="H166">
            <v>977</v>
          </cell>
          <cell r="I166">
            <v>0</v>
          </cell>
          <cell r="J166">
            <v>0</v>
          </cell>
          <cell r="K166">
            <v>430</v>
          </cell>
        </row>
        <row r="167">
          <cell r="A167" t="str">
            <v>PIPE BONDING CLAMPST  54C</v>
          </cell>
          <cell r="B167" t="str">
            <v>PIPE BONDING CLAMP</v>
          </cell>
          <cell r="C167" t="str">
            <v>ST  54C</v>
          </cell>
          <cell r="D167" t="str">
            <v>EA</v>
          </cell>
          <cell r="E167">
            <v>0</v>
          </cell>
          <cell r="F167">
            <v>0</v>
          </cell>
          <cell r="G167">
            <v>650</v>
          </cell>
          <cell r="H167">
            <v>977</v>
          </cell>
          <cell r="I167">
            <v>0</v>
          </cell>
          <cell r="J167">
            <v>0</v>
          </cell>
          <cell r="K167">
            <v>650</v>
          </cell>
        </row>
        <row r="168">
          <cell r="A168" t="str">
            <v>PIPE BONDING CLAMPST  70C</v>
          </cell>
          <cell r="B168" t="str">
            <v>PIPE BONDING CLAMP</v>
          </cell>
          <cell r="C168" t="str">
            <v>ST  70C</v>
          </cell>
          <cell r="D168" t="str">
            <v>EA</v>
          </cell>
          <cell r="E168">
            <v>0</v>
          </cell>
          <cell r="F168">
            <v>0</v>
          </cell>
          <cell r="G168">
            <v>860</v>
          </cell>
          <cell r="H168">
            <v>977</v>
          </cell>
          <cell r="I168">
            <v>0</v>
          </cell>
          <cell r="J168">
            <v>0</v>
          </cell>
          <cell r="K168">
            <v>860</v>
          </cell>
        </row>
        <row r="169">
          <cell r="A169" t="str">
            <v>PIPE BONDING CLAMPST  82C</v>
          </cell>
          <cell r="B169" t="str">
            <v>PIPE BONDING CLAMP</v>
          </cell>
          <cell r="C169" t="str">
            <v>ST  82C</v>
          </cell>
          <cell r="D169" t="str">
            <v>EA</v>
          </cell>
          <cell r="E169">
            <v>0</v>
          </cell>
          <cell r="F169">
            <v>0</v>
          </cell>
          <cell r="G169">
            <v>1160</v>
          </cell>
          <cell r="H169">
            <v>977</v>
          </cell>
          <cell r="I169">
            <v>0</v>
          </cell>
          <cell r="J169">
            <v>0</v>
          </cell>
          <cell r="K169">
            <v>1160</v>
          </cell>
        </row>
        <row r="170">
          <cell r="A170" t="str">
            <v>PIPE BONDING CLAMPST  104C</v>
          </cell>
          <cell r="B170" t="str">
            <v>PIPE BONDING CLAMP</v>
          </cell>
          <cell r="C170" t="str">
            <v>ST  104C</v>
          </cell>
          <cell r="D170" t="str">
            <v>EA</v>
          </cell>
          <cell r="E170">
            <v>0</v>
          </cell>
          <cell r="F170">
            <v>0</v>
          </cell>
          <cell r="G170">
            <v>1490</v>
          </cell>
          <cell r="H170">
            <v>977</v>
          </cell>
          <cell r="I170">
            <v>0</v>
          </cell>
          <cell r="J170">
            <v>0</v>
          </cell>
          <cell r="K170">
            <v>1490</v>
          </cell>
        </row>
        <row r="171">
          <cell r="A171" t="str">
            <v>콘넥타PVC 22C</v>
          </cell>
          <cell r="B171" t="str">
            <v>콘넥타</v>
          </cell>
          <cell r="C171" t="str">
            <v>PVC 22C</v>
          </cell>
          <cell r="D171" t="str">
            <v>EA</v>
          </cell>
          <cell r="E171">
            <v>79</v>
          </cell>
          <cell r="F171">
            <v>855</v>
          </cell>
          <cell r="G171">
            <v>79</v>
          </cell>
          <cell r="H171">
            <v>914</v>
          </cell>
          <cell r="I171">
            <v>0</v>
          </cell>
          <cell r="J171">
            <v>0</v>
          </cell>
          <cell r="K171">
            <v>79</v>
          </cell>
        </row>
        <row r="172">
          <cell r="A172" t="str">
            <v>콘넥타PVC 28C</v>
          </cell>
          <cell r="B172" t="str">
            <v>콘넥타</v>
          </cell>
          <cell r="C172" t="str">
            <v>PVC 28C</v>
          </cell>
          <cell r="D172" t="str">
            <v>EA</v>
          </cell>
          <cell r="E172">
            <v>176</v>
          </cell>
          <cell r="F172">
            <v>855</v>
          </cell>
          <cell r="G172">
            <v>181</v>
          </cell>
          <cell r="H172">
            <v>914</v>
          </cell>
          <cell r="I172">
            <v>0</v>
          </cell>
          <cell r="J172">
            <v>0</v>
          </cell>
          <cell r="K172">
            <v>176</v>
          </cell>
        </row>
        <row r="173">
          <cell r="A173" t="str">
            <v>콘넥타PVC 36C</v>
          </cell>
          <cell r="B173" t="str">
            <v>콘넥타</v>
          </cell>
          <cell r="C173" t="str">
            <v>PVC 36C</v>
          </cell>
          <cell r="D173" t="str">
            <v>EA</v>
          </cell>
          <cell r="E173">
            <v>277</v>
          </cell>
          <cell r="F173">
            <v>855</v>
          </cell>
          <cell r="G173">
            <v>287</v>
          </cell>
          <cell r="H173">
            <v>914</v>
          </cell>
          <cell r="I173">
            <v>0</v>
          </cell>
          <cell r="J173">
            <v>0</v>
          </cell>
          <cell r="K173">
            <v>277</v>
          </cell>
        </row>
        <row r="174">
          <cell r="A174" t="str">
            <v>콘넥타PVC 54C</v>
          </cell>
          <cell r="B174" t="str">
            <v>콘넥타</v>
          </cell>
          <cell r="C174" t="str">
            <v>PVC 54C</v>
          </cell>
          <cell r="D174" t="str">
            <v>EA</v>
          </cell>
          <cell r="E174">
            <v>744</v>
          </cell>
          <cell r="F174">
            <v>855</v>
          </cell>
          <cell r="G174">
            <v>695</v>
          </cell>
          <cell r="H174">
            <v>914</v>
          </cell>
          <cell r="I174">
            <v>0</v>
          </cell>
          <cell r="J174">
            <v>0</v>
          </cell>
          <cell r="K174">
            <v>695</v>
          </cell>
        </row>
        <row r="175">
          <cell r="A175" t="str">
            <v>콘넥타PVC 100C</v>
          </cell>
          <cell r="B175" t="str">
            <v>콘넥타</v>
          </cell>
          <cell r="C175" t="str">
            <v>PVC 100C</v>
          </cell>
          <cell r="D175" t="str">
            <v>EA</v>
          </cell>
          <cell r="E175">
            <v>2527</v>
          </cell>
          <cell r="F175">
            <v>855</v>
          </cell>
          <cell r="G175">
            <v>2174</v>
          </cell>
          <cell r="H175">
            <v>914</v>
          </cell>
          <cell r="I175">
            <v>0</v>
          </cell>
          <cell r="J175">
            <v>0</v>
          </cell>
          <cell r="K175">
            <v>2174</v>
          </cell>
        </row>
        <row r="176">
          <cell r="A176" t="str">
            <v>접지단자반 (SUS)1 CCT</v>
          </cell>
          <cell r="B176" t="str">
            <v>접지단자반 (SUS)</v>
          </cell>
          <cell r="C176" t="str">
            <v>1 CCT</v>
          </cell>
          <cell r="D176" t="str">
            <v>면</v>
          </cell>
          <cell r="E176">
            <v>65000</v>
          </cell>
          <cell r="F176">
            <v>918</v>
          </cell>
          <cell r="G176">
            <v>65000</v>
          </cell>
          <cell r="H176">
            <v>977</v>
          </cell>
          <cell r="I176">
            <v>0</v>
          </cell>
          <cell r="J176">
            <v>0</v>
          </cell>
          <cell r="K176">
            <v>65000</v>
          </cell>
        </row>
        <row r="177">
          <cell r="A177" t="str">
            <v>접지단자반 (SUS)2 CCT</v>
          </cell>
          <cell r="B177" t="str">
            <v>접지단자반 (SUS)</v>
          </cell>
          <cell r="C177" t="str">
            <v>2 CCT</v>
          </cell>
          <cell r="D177" t="str">
            <v>면</v>
          </cell>
          <cell r="E177">
            <v>72000</v>
          </cell>
          <cell r="F177">
            <v>918</v>
          </cell>
          <cell r="G177">
            <v>72000</v>
          </cell>
          <cell r="H177">
            <v>977</v>
          </cell>
          <cell r="I177">
            <v>0</v>
          </cell>
          <cell r="J177">
            <v>0</v>
          </cell>
          <cell r="K177">
            <v>72000</v>
          </cell>
        </row>
        <row r="178">
          <cell r="A178" t="str">
            <v>접지단자반 (SUS)3 CCT</v>
          </cell>
          <cell r="B178" t="str">
            <v>접지단자반 (SUS)</v>
          </cell>
          <cell r="C178" t="str">
            <v>3 CCT</v>
          </cell>
          <cell r="D178" t="str">
            <v>면</v>
          </cell>
          <cell r="E178">
            <v>95000</v>
          </cell>
          <cell r="F178">
            <v>918</v>
          </cell>
          <cell r="G178">
            <v>95000</v>
          </cell>
          <cell r="H178">
            <v>977</v>
          </cell>
          <cell r="I178">
            <v>0</v>
          </cell>
          <cell r="J178">
            <v>0</v>
          </cell>
          <cell r="K178">
            <v>95000</v>
          </cell>
        </row>
        <row r="179">
          <cell r="A179" t="str">
            <v>접지단자반 (SUS)4 CCT</v>
          </cell>
          <cell r="B179" t="str">
            <v>접지단자반 (SUS)</v>
          </cell>
          <cell r="C179" t="str">
            <v>4 CCT</v>
          </cell>
          <cell r="D179" t="str">
            <v>면</v>
          </cell>
          <cell r="E179">
            <v>120000</v>
          </cell>
          <cell r="F179">
            <v>918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120000</v>
          </cell>
        </row>
        <row r="180">
          <cell r="A180" t="str">
            <v>접지단자반 (SUS)5 CCT</v>
          </cell>
          <cell r="B180" t="str">
            <v>접지단자반 (SUS)</v>
          </cell>
          <cell r="C180" t="str">
            <v>5 CCT</v>
          </cell>
          <cell r="D180" t="str">
            <v>면</v>
          </cell>
          <cell r="E180">
            <v>140000</v>
          </cell>
          <cell r="F180">
            <v>918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140000</v>
          </cell>
        </row>
        <row r="181">
          <cell r="A181" t="str">
            <v>경고용 테이프200x250</v>
          </cell>
          <cell r="B181" t="str">
            <v>경고용 테이프</v>
          </cell>
          <cell r="C181" t="str">
            <v>200x250</v>
          </cell>
          <cell r="D181" t="str">
            <v>m</v>
          </cell>
          <cell r="E181">
            <v>170</v>
          </cell>
          <cell r="F181">
            <v>940</v>
          </cell>
          <cell r="G181">
            <v>170</v>
          </cell>
          <cell r="H181">
            <v>1004</v>
          </cell>
          <cell r="I181">
            <v>0</v>
          </cell>
          <cell r="J181">
            <v>0</v>
          </cell>
          <cell r="K181">
            <v>170</v>
          </cell>
        </row>
        <row r="182">
          <cell r="A182" t="str">
            <v>핸드홀600x600</v>
          </cell>
          <cell r="B182" t="str">
            <v>핸드홀</v>
          </cell>
          <cell r="C182" t="str">
            <v>600x600</v>
          </cell>
          <cell r="D182" t="str">
            <v>개소</v>
          </cell>
          <cell r="E182">
            <v>70000</v>
          </cell>
          <cell r="F182">
            <v>179</v>
          </cell>
          <cell r="G182">
            <v>75600</v>
          </cell>
          <cell r="H182">
            <v>180</v>
          </cell>
          <cell r="I182">
            <v>0</v>
          </cell>
          <cell r="J182">
            <v>0</v>
          </cell>
          <cell r="K182">
            <v>70000</v>
          </cell>
        </row>
        <row r="183">
          <cell r="A183" t="str">
            <v>핸드홀 뚜껑Φ630</v>
          </cell>
          <cell r="B183" t="str">
            <v>핸드홀 뚜껑</v>
          </cell>
          <cell r="C183" t="str">
            <v>Φ630</v>
          </cell>
          <cell r="D183" t="str">
            <v>EA</v>
          </cell>
          <cell r="E183">
            <v>42000</v>
          </cell>
          <cell r="F183">
            <v>179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42000</v>
          </cell>
        </row>
        <row r="184">
          <cell r="A184" t="str">
            <v>맨홀 뚜껑1200x680x140</v>
          </cell>
          <cell r="B184" t="str">
            <v>맨홀 뚜껑</v>
          </cell>
          <cell r="C184" t="str">
            <v>1200x680x140</v>
          </cell>
          <cell r="D184" t="str">
            <v>EA</v>
          </cell>
          <cell r="E184">
            <v>0</v>
          </cell>
          <cell r="F184">
            <v>0</v>
          </cell>
          <cell r="G184">
            <v>320000</v>
          </cell>
          <cell r="H184">
            <v>180</v>
          </cell>
          <cell r="I184">
            <v>0</v>
          </cell>
          <cell r="J184">
            <v>0</v>
          </cell>
          <cell r="K184">
            <v>320000</v>
          </cell>
        </row>
        <row r="185">
          <cell r="A185" t="str">
            <v>시멘트포틀랜트 40kg</v>
          </cell>
          <cell r="B185" t="str">
            <v>시멘트</v>
          </cell>
          <cell r="C185" t="str">
            <v>포틀랜트 40kg</v>
          </cell>
          <cell r="D185" t="str">
            <v>포</v>
          </cell>
          <cell r="E185">
            <v>3700</v>
          </cell>
          <cell r="F185">
            <v>113</v>
          </cell>
          <cell r="G185">
            <v>3600</v>
          </cell>
          <cell r="H185">
            <v>96</v>
          </cell>
          <cell r="I185">
            <v>0</v>
          </cell>
          <cell r="J185">
            <v>0</v>
          </cell>
          <cell r="K185">
            <v>3600</v>
          </cell>
        </row>
        <row r="186">
          <cell r="A186" t="str">
            <v>모래세사</v>
          </cell>
          <cell r="B186" t="str">
            <v>모래</v>
          </cell>
          <cell r="C186" t="str">
            <v>세사</v>
          </cell>
          <cell r="D186" t="str">
            <v>㎥</v>
          </cell>
          <cell r="E186">
            <v>7000</v>
          </cell>
          <cell r="F186">
            <v>109</v>
          </cell>
          <cell r="G186">
            <v>9000</v>
          </cell>
          <cell r="H186">
            <v>94</v>
          </cell>
          <cell r="I186">
            <v>0</v>
          </cell>
          <cell r="J186">
            <v>0</v>
          </cell>
          <cell r="K186">
            <v>7000</v>
          </cell>
        </row>
        <row r="187">
          <cell r="A187" t="str">
            <v>자갈25mm이하</v>
          </cell>
          <cell r="B187" t="str">
            <v>자갈</v>
          </cell>
          <cell r="C187" t="str">
            <v>25mm이하</v>
          </cell>
          <cell r="D187" t="str">
            <v>㎥</v>
          </cell>
          <cell r="E187">
            <v>9000</v>
          </cell>
          <cell r="F187">
            <v>109</v>
          </cell>
          <cell r="G187">
            <v>11500</v>
          </cell>
          <cell r="H187">
            <v>94</v>
          </cell>
          <cell r="I187">
            <v>0</v>
          </cell>
          <cell r="J187">
            <v>0</v>
          </cell>
          <cell r="K187">
            <v>9000</v>
          </cell>
        </row>
        <row r="188">
          <cell r="A188" t="str">
            <v>막돌25mm이하</v>
          </cell>
          <cell r="B188" t="str">
            <v>막돌</v>
          </cell>
          <cell r="C188" t="str">
            <v>25mm이하</v>
          </cell>
          <cell r="D188" t="str">
            <v>㎥</v>
          </cell>
          <cell r="E188">
            <v>6000</v>
          </cell>
          <cell r="F188">
            <v>109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6000</v>
          </cell>
        </row>
        <row r="189">
          <cell r="A189" t="str">
            <v>막돌규격외</v>
          </cell>
          <cell r="B189" t="str">
            <v>막돌</v>
          </cell>
          <cell r="C189" t="str">
            <v>규격외</v>
          </cell>
          <cell r="D189" t="str">
            <v>㎥</v>
          </cell>
          <cell r="E189">
            <v>9000</v>
          </cell>
          <cell r="F189">
            <v>109</v>
          </cell>
          <cell r="G189">
            <v>11500</v>
          </cell>
          <cell r="H189">
            <v>94</v>
          </cell>
          <cell r="I189">
            <v>0</v>
          </cell>
          <cell r="J189">
            <v>0</v>
          </cell>
          <cell r="K189">
            <v>9000</v>
          </cell>
        </row>
        <row r="190">
          <cell r="A190" t="str">
            <v>WIRE MESH＃8x100x100</v>
          </cell>
          <cell r="B190" t="str">
            <v>WIRE MESH</v>
          </cell>
          <cell r="C190" t="str">
            <v>＃8x100x100</v>
          </cell>
          <cell r="D190" t="str">
            <v>㎡</v>
          </cell>
          <cell r="E190">
            <v>980</v>
          </cell>
          <cell r="F190">
            <v>82</v>
          </cell>
          <cell r="G190">
            <v>980</v>
          </cell>
          <cell r="H190">
            <v>100</v>
          </cell>
          <cell r="I190">
            <v>0</v>
          </cell>
          <cell r="J190">
            <v>0</v>
          </cell>
          <cell r="K190">
            <v>980</v>
          </cell>
        </row>
        <row r="191">
          <cell r="A191" t="str">
            <v>주주 (용융도금)아연도 75x52x2.3t</v>
          </cell>
          <cell r="B191" t="str">
            <v>주주 (용융도금)</v>
          </cell>
          <cell r="C191" t="str">
            <v>아연도 75x52x2.3t</v>
          </cell>
          <cell r="D191" t="str">
            <v>m</v>
          </cell>
          <cell r="E191">
            <v>8300</v>
          </cell>
          <cell r="F191">
            <v>303</v>
          </cell>
          <cell r="G191">
            <v>8300</v>
          </cell>
          <cell r="H191">
            <v>251</v>
          </cell>
          <cell r="I191">
            <v>0</v>
          </cell>
          <cell r="J191">
            <v>0</v>
          </cell>
          <cell r="K191">
            <v>8300</v>
          </cell>
        </row>
        <row r="192">
          <cell r="A192" t="str">
            <v>횡대아연도 65x25x1.7t</v>
          </cell>
          <cell r="B192" t="str">
            <v>횡대</v>
          </cell>
          <cell r="C192" t="str">
            <v>아연도 65x25x1.7t</v>
          </cell>
          <cell r="D192" t="str">
            <v>m</v>
          </cell>
          <cell r="E192">
            <v>4730</v>
          </cell>
          <cell r="F192">
            <v>303</v>
          </cell>
          <cell r="G192">
            <v>4730</v>
          </cell>
          <cell r="H192">
            <v>251</v>
          </cell>
          <cell r="I192">
            <v>0</v>
          </cell>
          <cell r="J192">
            <v>0</v>
          </cell>
          <cell r="K192">
            <v>4730</v>
          </cell>
        </row>
        <row r="193">
          <cell r="A193" t="str">
            <v>주주캡 (용융도금)75x52용</v>
          </cell>
          <cell r="B193" t="str">
            <v>주주캡 (용융도금)</v>
          </cell>
          <cell r="C193" t="str">
            <v>75x52용</v>
          </cell>
          <cell r="D193" t="str">
            <v>EA</v>
          </cell>
          <cell r="E193">
            <v>550</v>
          </cell>
          <cell r="F193">
            <v>303</v>
          </cell>
          <cell r="G193">
            <v>880</v>
          </cell>
          <cell r="H193">
            <v>251</v>
          </cell>
          <cell r="I193">
            <v>0</v>
          </cell>
          <cell r="J193">
            <v>0</v>
          </cell>
          <cell r="K193">
            <v>550</v>
          </cell>
        </row>
        <row r="194">
          <cell r="A194" t="str">
            <v>크램프170x110x2.3t</v>
          </cell>
          <cell r="B194" t="str">
            <v>크램프</v>
          </cell>
          <cell r="C194" t="str">
            <v>170x110x2.3t</v>
          </cell>
          <cell r="D194" t="str">
            <v>EA</v>
          </cell>
          <cell r="E194">
            <v>2900</v>
          </cell>
          <cell r="F194">
            <v>303</v>
          </cell>
          <cell r="G194">
            <v>2900</v>
          </cell>
          <cell r="H194">
            <v>251</v>
          </cell>
          <cell r="I194">
            <v>0</v>
          </cell>
          <cell r="J194">
            <v>0</v>
          </cell>
          <cell r="K194">
            <v>2900</v>
          </cell>
        </row>
        <row r="195">
          <cell r="A195" t="str">
            <v>메탈라스 (용융도금)50.8x152.4x3.2t</v>
          </cell>
          <cell r="B195" t="str">
            <v>메탈라스 (용융도금)</v>
          </cell>
          <cell r="C195" t="str">
            <v>50.8x152.4x3.2t</v>
          </cell>
          <cell r="D195" t="str">
            <v>EA</v>
          </cell>
          <cell r="E195">
            <v>7150</v>
          </cell>
          <cell r="F195">
            <v>303</v>
          </cell>
          <cell r="G195">
            <v>6100</v>
          </cell>
          <cell r="H195">
            <v>251</v>
          </cell>
          <cell r="I195">
            <v>0</v>
          </cell>
          <cell r="J195">
            <v>0</v>
          </cell>
          <cell r="K195">
            <v>6100</v>
          </cell>
        </row>
        <row r="196">
          <cell r="A196" t="str">
            <v>망 고정 크립100x20x1.6t</v>
          </cell>
          <cell r="B196" t="str">
            <v>망 고정 크립</v>
          </cell>
          <cell r="C196" t="str">
            <v>100x20x1.6t</v>
          </cell>
          <cell r="D196" t="str">
            <v>EA</v>
          </cell>
          <cell r="E196">
            <v>210</v>
          </cell>
          <cell r="F196">
            <v>303</v>
          </cell>
          <cell r="G196">
            <v>210</v>
          </cell>
          <cell r="H196">
            <v>251</v>
          </cell>
          <cell r="I196">
            <v>0</v>
          </cell>
          <cell r="J196">
            <v>0</v>
          </cell>
          <cell r="K196">
            <v>210</v>
          </cell>
        </row>
        <row r="197">
          <cell r="A197" t="str">
            <v>망 고정 덮개50x3t</v>
          </cell>
          <cell r="B197" t="str">
            <v>망 고정 덮개</v>
          </cell>
          <cell r="C197" t="str">
            <v>50x3t</v>
          </cell>
          <cell r="D197" t="str">
            <v>m</v>
          </cell>
          <cell r="E197">
            <v>3520</v>
          </cell>
          <cell r="F197">
            <v>303</v>
          </cell>
          <cell r="G197">
            <v>3520</v>
          </cell>
          <cell r="H197">
            <v>251</v>
          </cell>
          <cell r="I197">
            <v>0</v>
          </cell>
          <cell r="J197">
            <v>0</v>
          </cell>
          <cell r="K197">
            <v>3520</v>
          </cell>
        </row>
        <row r="198">
          <cell r="A198" t="str">
            <v>크램프 고정 B/NΦ9x35t</v>
          </cell>
          <cell r="B198" t="str">
            <v>크램프 고정 B/N</v>
          </cell>
          <cell r="C198" t="str">
            <v>Φ9x35t</v>
          </cell>
          <cell r="D198" t="str">
            <v>EA</v>
          </cell>
          <cell r="E198">
            <v>297</v>
          </cell>
          <cell r="F198">
            <v>303</v>
          </cell>
          <cell r="G198">
            <v>297</v>
          </cell>
          <cell r="H198">
            <v>251</v>
          </cell>
          <cell r="I198">
            <v>0</v>
          </cell>
          <cell r="J198">
            <v>0</v>
          </cell>
          <cell r="K198">
            <v>297</v>
          </cell>
        </row>
        <row r="199">
          <cell r="A199" t="str">
            <v>보조 지주75x52x2.3t</v>
          </cell>
          <cell r="B199" t="str">
            <v>보조 지주</v>
          </cell>
          <cell r="C199" t="str">
            <v>75x52x2.3t</v>
          </cell>
          <cell r="D199" t="str">
            <v>m</v>
          </cell>
          <cell r="E199">
            <v>8300</v>
          </cell>
          <cell r="F199">
            <v>303</v>
          </cell>
          <cell r="G199">
            <v>8300</v>
          </cell>
          <cell r="H199">
            <v>251</v>
          </cell>
          <cell r="I199">
            <v>0</v>
          </cell>
          <cell r="J199">
            <v>0</v>
          </cell>
          <cell r="K199">
            <v>8300</v>
          </cell>
        </row>
        <row r="200">
          <cell r="A200" t="str">
            <v>지주 밴드75x52 용</v>
          </cell>
          <cell r="B200" t="str">
            <v>지주 밴드</v>
          </cell>
          <cell r="C200" t="str">
            <v>75x52 용</v>
          </cell>
          <cell r="D200" t="str">
            <v>EA</v>
          </cell>
          <cell r="E200">
            <v>1200</v>
          </cell>
          <cell r="F200">
            <v>303</v>
          </cell>
          <cell r="G200">
            <v>1200</v>
          </cell>
          <cell r="H200">
            <v>251</v>
          </cell>
          <cell r="I200">
            <v>0</v>
          </cell>
          <cell r="J200">
            <v>0</v>
          </cell>
          <cell r="K200">
            <v>1200</v>
          </cell>
        </row>
        <row r="201">
          <cell r="A201" t="str">
            <v>지주 밴드 B/N75용</v>
          </cell>
          <cell r="B201" t="str">
            <v>지주 밴드 B/N</v>
          </cell>
          <cell r="C201" t="str">
            <v>75용</v>
          </cell>
          <cell r="D201" t="str">
            <v>EA</v>
          </cell>
          <cell r="E201">
            <v>2585</v>
          </cell>
          <cell r="F201">
            <v>303</v>
          </cell>
          <cell r="G201">
            <v>2585</v>
          </cell>
          <cell r="H201">
            <v>251</v>
          </cell>
          <cell r="I201">
            <v>0</v>
          </cell>
          <cell r="J201">
            <v>0</v>
          </cell>
          <cell r="K201">
            <v>2585</v>
          </cell>
        </row>
        <row r="202">
          <cell r="A202" t="str">
            <v>"ㄱ" 형강50x50x6t</v>
          </cell>
          <cell r="B202" t="str">
            <v>"ㄱ" 형강</v>
          </cell>
          <cell r="C202" t="str">
            <v>50x50x6t</v>
          </cell>
          <cell r="D202" t="str">
            <v>kg</v>
          </cell>
          <cell r="E202">
            <v>346</v>
          </cell>
          <cell r="F202">
            <v>44</v>
          </cell>
          <cell r="G202">
            <v>365</v>
          </cell>
          <cell r="H202">
            <v>45</v>
          </cell>
          <cell r="I202">
            <v>0</v>
          </cell>
          <cell r="J202">
            <v>0</v>
          </cell>
          <cell r="K202">
            <v>346</v>
          </cell>
        </row>
        <row r="203">
          <cell r="A203" t="str">
            <v>U-CHANNEL42x42x2.6t</v>
          </cell>
          <cell r="B203" t="str">
            <v>U-CHANNEL</v>
          </cell>
          <cell r="C203" t="str">
            <v>42x42x2.6t</v>
          </cell>
          <cell r="D203" t="str">
            <v>m</v>
          </cell>
          <cell r="E203">
            <v>3500</v>
          </cell>
          <cell r="F203">
            <v>863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3500</v>
          </cell>
        </row>
        <row r="204">
          <cell r="A204" t="str">
            <v>평강25x6t</v>
          </cell>
          <cell r="B204" t="str">
            <v>평강</v>
          </cell>
          <cell r="C204" t="str">
            <v>25x6t</v>
          </cell>
          <cell r="D204" t="str">
            <v>kg</v>
          </cell>
          <cell r="E204">
            <v>420</v>
          </cell>
          <cell r="F204">
            <v>45</v>
          </cell>
          <cell r="G204">
            <v>420</v>
          </cell>
          <cell r="H204">
            <v>44</v>
          </cell>
          <cell r="I204">
            <v>0</v>
          </cell>
          <cell r="J204">
            <v>0</v>
          </cell>
          <cell r="K204">
            <v>420</v>
          </cell>
        </row>
        <row r="205">
          <cell r="A205" t="str">
            <v>용접봉Φ3.2</v>
          </cell>
          <cell r="B205" t="str">
            <v>용접봉</v>
          </cell>
          <cell r="C205" t="str">
            <v>Φ3.2</v>
          </cell>
          <cell r="D205" t="str">
            <v>kg</v>
          </cell>
          <cell r="E205">
            <v>1250</v>
          </cell>
          <cell r="F205">
            <v>1096</v>
          </cell>
          <cell r="G205">
            <v>1270</v>
          </cell>
          <cell r="H205">
            <v>798</v>
          </cell>
          <cell r="I205">
            <v>0</v>
          </cell>
          <cell r="J205">
            <v>0</v>
          </cell>
          <cell r="K205">
            <v>1250</v>
          </cell>
        </row>
        <row r="206">
          <cell r="A206" t="str">
            <v>CABLE TRAY (PUNCH)분체도장300Wx100Hx1.2t</v>
          </cell>
          <cell r="B206" t="str">
            <v>CABLE TRAY (PUNCH)분체도장</v>
          </cell>
          <cell r="C206" t="str">
            <v>300Wx100Hx1.2t</v>
          </cell>
          <cell r="D206" t="str">
            <v>m</v>
          </cell>
          <cell r="E206">
            <v>21110</v>
          </cell>
          <cell r="F206">
            <v>860</v>
          </cell>
          <cell r="G206">
            <v>18990</v>
          </cell>
          <cell r="H206">
            <v>928</v>
          </cell>
          <cell r="I206">
            <v>0</v>
          </cell>
          <cell r="J206">
            <v>0</v>
          </cell>
          <cell r="K206">
            <v>18990</v>
          </cell>
        </row>
        <row r="207">
          <cell r="A207" t="str">
            <v>CABLE TRAY (PUNCH)분체도장600Wx100Hx1.2t</v>
          </cell>
          <cell r="B207" t="str">
            <v>CABLE TRAY (PUNCH)분체도장</v>
          </cell>
          <cell r="C207" t="str">
            <v>600Wx100Hx1.2t</v>
          </cell>
          <cell r="D207" t="str">
            <v>m</v>
          </cell>
          <cell r="E207">
            <v>30390</v>
          </cell>
          <cell r="F207">
            <v>860</v>
          </cell>
          <cell r="G207">
            <v>27350</v>
          </cell>
          <cell r="H207">
            <v>928</v>
          </cell>
          <cell r="I207">
            <v>0</v>
          </cell>
          <cell r="J207">
            <v>0</v>
          </cell>
          <cell r="K207">
            <v>27350</v>
          </cell>
        </row>
        <row r="208">
          <cell r="A208" t="str">
            <v>JOINER SET300W</v>
          </cell>
          <cell r="B208" t="str">
            <v>JOINER SET</v>
          </cell>
          <cell r="C208" t="str">
            <v>300W</v>
          </cell>
          <cell r="D208" t="str">
            <v>EA</v>
          </cell>
          <cell r="E208">
            <v>2140</v>
          </cell>
          <cell r="F208">
            <v>860</v>
          </cell>
          <cell r="G208">
            <v>1920</v>
          </cell>
          <cell r="H208">
            <v>928</v>
          </cell>
          <cell r="I208">
            <v>0</v>
          </cell>
          <cell r="J208">
            <v>0</v>
          </cell>
          <cell r="K208">
            <v>1920</v>
          </cell>
        </row>
        <row r="209">
          <cell r="A209" t="str">
            <v>JOINER SET600W</v>
          </cell>
          <cell r="B209" t="str">
            <v>JOINER SET</v>
          </cell>
          <cell r="C209" t="str">
            <v>600W</v>
          </cell>
          <cell r="D209" t="str">
            <v>EA</v>
          </cell>
          <cell r="E209">
            <v>4560</v>
          </cell>
          <cell r="F209">
            <v>860</v>
          </cell>
          <cell r="G209">
            <v>4100</v>
          </cell>
          <cell r="H209">
            <v>928</v>
          </cell>
          <cell r="I209">
            <v>0</v>
          </cell>
          <cell r="J209">
            <v>0</v>
          </cell>
          <cell r="K209">
            <v>4100</v>
          </cell>
        </row>
        <row r="210">
          <cell r="A210" t="str">
            <v>BEND (90˚)300W</v>
          </cell>
          <cell r="B210" t="str">
            <v>BEND (90˚)</v>
          </cell>
          <cell r="C210" t="str">
            <v>300W</v>
          </cell>
          <cell r="D210" t="str">
            <v>EA</v>
          </cell>
          <cell r="E210">
            <v>25240</v>
          </cell>
          <cell r="F210">
            <v>860</v>
          </cell>
          <cell r="G210">
            <v>17810</v>
          </cell>
          <cell r="H210">
            <v>928</v>
          </cell>
          <cell r="I210">
            <v>0</v>
          </cell>
          <cell r="J210">
            <v>0</v>
          </cell>
          <cell r="K210">
            <v>17810</v>
          </cell>
        </row>
        <row r="211">
          <cell r="A211" t="str">
            <v>BEND (90˚)600W</v>
          </cell>
          <cell r="B211" t="str">
            <v>BEND (90˚)</v>
          </cell>
          <cell r="C211" t="str">
            <v>600W</v>
          </cell>
          <cell r="D211" t="str">
            <v>EA</v>
          </cell>
          <cell r="E211">
            <v>48710</v>
          </cell>
          <cell r="F211">
            <v>860</v>
          </cell>
          <cell r="G211">
            <v>34370</v>
          </cell>
          <cell r="H211">
            <v>928</v>
          </cell>
          <cell r="I211">
            <v>0</v>
          </cell>
          <cell r="J211">
            <v>0</v>
          </cell>
          <cell r="K211">
            <v>34370</v>
          </cell>
        </row>
        <row r="212">
          <cell r="A212" t="str">
            <v>TEE300W</v>
          </cell>
          <cell r="B212" t="str">
            <v>TEE</v>
          </cell>
          <cell r="C212" t="str">
            <v>300W</v>
          </cell>
          <cell r="D212" t="str">
            <v>EA</v>
          </cell>
          <cell r="E212">
            <v>32390</v>
          </cell>
          <cell r="F212">
            <v>860</v>
          </cell>
          <cell r="G212">
            <v>22850</v>
          </cell>
          <cell r="H212">
            <v>928</v>
          </cell>
          <cell r="I212">
            <v>0</v>
          </cell>
          <cell r="J212">
            <v>0</v>
          </cell>
          <cell r="K212">
            <v>22850</v>
          </cell>
        </row>
        <row r="213">
          <cell r="A213" t="str">
            <v>TEE600W</v>
          </cell>
          <cell r="B213" t="str">
            <v>TEE</v>
          </cell>
          <cell r="C213" t="str">
            <v>600W</v>
          </cell>
          <cell r="D213" t="str">
            <v>EA</v>
          </cell>
          <cell r="E213">
            <v>60400</v>
          </cell>
          <cell r="F213">
            <v>860</v>
          </cell>
          <cell r="G213">
            <v>42600</v>
          </cell>
          <cell r="H213">
            <v>928</v>
          </cell>
          <cell r="I213">
            <v>0</v>
          </cell>
          <cell r="J213">
            <v>0</v>
          </cell>
          <cell r="K213">
            <v>42600</v>
          </cell>
        </row>
        <row r="214">
          <cell r="A214" t="str">
            <v>REDUCER600W TO 300W</v>
          </cell>
          <cell r="B214" t="str">
            <v>REDUCER</v>
          </cell>
          <cell r="C214" t="str">
            <v>600W TO 300W</v>
          </cell>
          <cell r="D214" t="str">
            <v>EA</v>
          </cell>
          <cell r="E214">
            <v>21110</v>
          </cell>
          <cell r="F214">
            <v>860</v>
          </cell>
          <cell r="G214">
            <v>18990</v>
          </cell>
          <cell r="H214">
            <v>928</v>
          </cell>
          <cell r="I214">
            <v>0</v>
          </cell>
          <cell r="J214">
            <v>0</v>
          </cell>
          <cell r="K214">
            <v>18990</v>
          </cell>
        </row>
        <row r="215">
          <cell r="A215" t="str">
            <v>GROUNDING JUMPERWIRE</v>
          </cell>
          <cell r="B215" t="str">
            <v>GROUNDING JUMPER</v>
          </cell>
          <cell r="C215" t="str">
            <v>WIRE</v>
          </cell>
          <cell r="D215" t="str">
            <v>EA</v>
          </cell>
          <cell r="E215">
            <v>1800</v>
          </cell>
          <cell r="F215">
            <v>861</v>
          </cell>
          <cell r="G215">
            <v>1620</v>
          </cell>
          <cell r="H215">
            <v>928</v>
          </cell>
          <cell r="I215">
            <v>0</v>
          </cell>
          <cell r="J215">
            <v>0</v>
          </cell>
          <cell r="K215">
            <v>1620</v>
          </cell>
        </row>
        <row r="216">
          <cell r="A216" t="str">
            <v>SHANK BOLT/NUT(SUS) M6x12</v>
          </cell>
          <cell r="B216" t="str">
            <v>SHANK BOLT/NUT</v>
          </cell>
          <cell r="C216" t="str">
            <v>(SUS) M6x12</v>
          </cell>
          <cell r="D216" t="str">
            <v>SET</v>
          </cell>
          <cell r="E216">
            <v>300</v>
          </cell>
          <cell r="F216">
            <v>861</v>
          </cell>
          <cell r="G216">
            <v>270</v>
          </cell>
          <cell r="H216">
            <v>928</v>
          </cell>
          <cell r="I216">
            <v>0</v>
          </cell>
          <cell r="J216">
            <v>0</v>
          </cell>
          <cell r="K216">
            <v>270</v>
          </cell>
        </row>
        <row r="217">
          <cell r="A217" t="str">
            <v>BRACKET310L</v>
          </cell>
          <cell r="B217" t="str">
            <v>BRACKET</v>
          </cell>
          <cell r="C217" t="str">
            <v>310L</v>
          </cell>
          <cell r="D217" t="str">
            <v>EA</v>
          </cell>
          <cell r="E217">
            <v>13050</v>
          </cell>
          <cell r="F217">
            <v>860</v>
          </cell>
          <cell r="G217">
            <v>13050</v>
          </cell>
          <cell r="H217">
            <v>928</v>
          </cell>
          <cell r="I217">
            <v>0</v>
          </cell>
          <cell r="J217">
            <v>0</v>
          </cell>
          <cell r="K217">
            <v>13050</v>
          </cell>
        </row>
        <row r="218">
          <cell r="A218" t="str">
            <v>BRACKET610L</v>
          </cell>
          <cell r="B218" t="str">
            <v>BRACKET</v>
          </cell>
          <cell r="C218" t="str">
            <v>610L</v>
          </cell>
          <cell r="D218" t="str">
            <v>EA</v>
          </cell>
          <cell r="E218">
            <v>22420</v>
          </cell>
          <cell r="F218">
            <v>860</v>
          </cell>
          <cell r="G218">
            <v>22420</v>
          </cell>
          <cell r="H218">
            <v>928</v>
          </cell>
          <cell r="I218">
            <v>0</v>
          </cell>
          <cell r="J218">
            <v>0</v>
          </cell>
          <cell r="K218">
            <v>22420</v>
          </cell>
        </row>
        <row r="219">
          <cell r="A219" t="str">
            <v>HEX HEAD BOLT3/8"</v>
          </cell>
          <cell r="B219" t="str">
            <v>HEX HEAD BOLT</v>
          </cell>
          <cell r="C219" t="str">
            <v>3/8"</v>
          </cell>
          <cell r="D219" t="str">
            <v>EA</v>
          </cell>
          <cell r="E219">
            <v>1200</v>
          </cell>
          <cell r="F219">
            <v>860</v>
          </cell>
          <cell r="G219">
            <v>1200</v>
          </cell>
          <cell r="H219">
            <v>928</v>
          </cell>
          <cell r="I219">
            <v>0</v>
          </cell>
          <cell r="J219">
            <v>0</v>
          </cell>
          <cell r="K219">
            <v>1200</v>
          </cell>
        </row>
        <row r="220">
          <cell r="A220" t="str">
            <v>CHANNEL SPRING NUT3/8"</v>
          </cell>
          <cell r="B220" t="str">
            <v>CHANNEL SPRING NUT</v>
          </cell>
          <cell r="C220" t="str">
            <v>3/8"</v>
          </cell>
          <cell r="D220" t="str">
            <v>EA</v>
          </cell>
          <cell r="E220">
            <v>900</v>
          </cell>
          <cell r="F220">
            <v>865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900</v>
          </cell>
        </row>
        <row r="221">
          <cell r="A221" t="str">
            <v>RACEWAY BODY70 x 40</v>
          </cell>
          <cell r="B221" t="str">
            <v>RACEWAY BODY</v>
          </cell>
          <cell r="C221" t="str">
            <v>70 x 40</v>
          </cell>
          <cell r="D221" t="str">
            <v>m</v>
          </cell>
          <cell r="E221">
            <v>2940</v>
          </cell>
          <cell r="F221">
            <v>861</v>
          </cell>
          <cell r="G221">
            <v>2500</v>
          </cell>
          <cell r="H221">
            <v>930</v>
          </cell>
          <cell r="I221">
            <v>0</v>
          </cell>
          <cell r="J221">
            <v>0</v>
          </cell>
          <cell r="K221">
            <v>2500</v>
          </cell>
        </row>
        <row r="222">
          <cell r="A222" t="str">
            <v>RACEWAY COVER70 x 40</v>
          </cell>
          <cell r="B222" t="str">
            <v>RACEWAY COVER</v>
          </cell>
          <cell r="C222" t="str">
            <v>70 x 40</v>
          </cell>
          <cell r="D222" t="str">
            <v>m</v>
          </cell>
          <cell r="E222">
            <v>1350</v>
          </cell>
          <cell r="F222">
            <v>861</v>
          </cell>
          <cell r="G222">
            <v>1150</v>
          </cell>
          <cell r="H222">
            <v>930</v>
          </cell>
          <cell r="I222">
            <v>0</v>
          </cell>
          <cell r="J222">
            <v>0</v>
          </cell>
          <cell r="K222">
            <v>1150</v>
          </cell>
        </row>
        <row r="223">
          <cell r="A223" t="str">
            <v>JOINER70 x 40</v>
          </cell>
          <cell r="B223" t="str">
            <v>JOINER</v>
          </cell>
          <cell r="C223" t="str">
            <v>70 x 40</v>
          </cell>
          <cell r="D223" t="str">
            <v>EA</v>
          </cell>
          <cell r="E223">
            <v>1650</v>
          </cell>
          <cell r="F223">
            <v>861</v>
          </cell>
          <cell r="G223">
            <v>940</v>
          </cell>
          <cell r="H223">
            <v>930</v>
          </cell>
          <cell r="I223">
            <v>0</v>
          </cell>
          <cell r="J223">
            <v>0</v>
          </cell>
          <cell r="K223">
            <v>940</v>
          </cell>
        </row>
        <row r="224">
          <cell r="A224" t="str">
            <v>A형 행가70 x 40</v>
          </cell>
          <cell r="B224" t="str">
            <v>A형 행가</v>
          </cell>
          <cell r="C224" t="str">
            <v>70 x 40</v>
          </cell>
          <cell r="D224" t="str">
            <v>EA</v>
          </cell>
          <cell r="E224">
            <v>960</v>
          </cell>
          <cell r="F224">
            <v>861</v>
          </cell>
          <cell r="G224">
            <v>940</v>
          </cell>
          <cell r="H224">
            <v>930</v>
          </cell>
          <cell r="I224">
            <v>0</v>
          </cell>
          <cell r="J224">
            <v>0</v>
          </cell>
          <cell r="K224">
            <v>940</v>
          </cell>
        </row>
        <row r="225">
          <cell r="A225" t="str">
            <v>C형 행가70 x 40</v>
          </cell>
          <cell r="B225" t="str">
            <v>C형 행가</v>
          </cell>
          <cell r="C225" t="str">
            <v>70 x 40</v>
          </cell>
          <cell r="D225" t="str">
            <v>EA</v>
          </cell>
          <cell r="E225">
            <v>1960</v>
          </cell>
          <cell r="F225">
            <v>861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1960</v>
          </cell>
        </row>
        <row r="226">
          <cell r="A226" t="str">
            <v>END CAP70 x 40</v>
          </cell>
          <cell r="B226" t="str">
            <v>END CAP</v>
          </cell>
          <cell r="C226" t="str">
            <v>70 x 40</v>
          </cell>
          <cell r="D226" t="str">
            <v>면</v>
          </cell>
          <cell r="E226">
            <v>740</v>
          </cell>
          <cell r="F226">
            <v>861</v>
          </cell>
          <cell r="G226">
            <v>680</v>
          </cell>
          <cell r="H226">
            <v>930</v>
          </cell>
          <cell r="I226">
            <v>0</v>
          </cell>
          <cell r="J226">
            <v>0</v>
          </cell>
          <cell r="K226">
            <v>680</v>
          </cell>
        </row>
        <row r="227">
          <cell r="A227" t="str">
            <v>ELBOW70 x 40</v>
          </cell>
          <cell r="B227" t="str">
            <v>ELBOW</v>
          </cell>
          <cell r="C227" t="str">
            <v>70 x 40</v>
          </cell>
          <cell r="D227" t="str">
            <v>면</v>
          </cell>
          <cell r="E227">
            <v>3730</v>
          </cell>
          <cell r="F227">
            <v>861</v>
          </cell>
          <cell r="G227">
            <v>1890</v>
          </cell>
          <cell r="H227">
            <v>930</v>
          </cell>
          <cell r="I227">
            <v>0</v>
          </cell>
          <cell r="J227">
            <v>0</v>
          </cell>
          <cell r="K227">
            <v>1890</v>
          </cell>
        </row>
        <row r="228">
          <cell r="A228" t="str">
            <v>JUNCTION BOX"L" 형</v>
          </cell>
          <cell r="B228" t="str">
            <v>JUNCTION BOX</v>
          </cell>
          <cell r="C228" t="str">
            <v>"L" 형</v>
          </cell>
          <cell r="D228" t="str">
            <v>장</v>
          </cell>
          <cell r="E228">
            <v>3690</v>
          </cell>
          <cell r="F228">
            <v>861</v>
          </cell>
          <cell r="G228">
            <v>3600</v>
          </cell>
          <cell r="H228">
            <v>930</v>
          </cell>
          <cell r="I228">
            <v>0</v>
          </cell>
          <cell r="J228">
            <v>0</v>
          </cell>
          <cell r="K228">
            <v>3600</v>
          </cell>
        </row>
        <row r="229">
          <cell r="A229" t="str">
            <v>JUNCTION BOX"I" 형</v>
          </cell>
          <cell r="B229" t="str">
            <v>JUNCTION BOX</v>
          </cell>
          <cell r="C229" t="str">
            <v>"I" 형</v>
          </cell>
          <cell r="D229" t="str">
            <v>EA</v>
          </cell>
          <cell r="E229">
            <v>3690</v>
          </cell>
          <cell r="F229">
            <v>861</v>
          </cell>
          <cell r="G229">
            <v>3600</v>
          </cell>
          <cell r="H229">
            <v>930</v>
          </cell>
          <cell r="I229">
            <v>0</v>
          </cell>
          <cell r="J229">
            <v>0</v>
          </cell>
          <cell r="K229">
            <v>3600</v>
          </cell>
        </row>
        <row r="230">
          <cell r="A230" t="str">
            <v>JUNCTION BOX"T" 형</v>
          </cell>
          <cell r="B230" t="str">
            <v>JUNCTION BOX</v>
          </cell>
          <cell r="C230" t="str">
            <v>"T" 형</v>
          </cell>
          <cell r="D230" t="str">
            <v>EA</v>
          </cell>
          <cell r="E230">
            <v>4480</v>
          </cell>
          <cell r="F230">
            <v>861</v>
          </cell>
          <cell r="G230">
            <v>4250</v>
          </cell>
          <cell r="H230">
            <v>930</v>
          </cell>
          <cell r="I230">
            <v>0</v>
          </cell>
          <cell r="J230">
            <v>0</v>
          </cell>
          <cell r="K230">
            <v>4250</v>
          </cell>
        </row>
        <row r="231">
          <cell r="A231" t="str">
            <v>JUNCTION BOX"+" 형</v>
          </cell>
          <cell r="B231" t="str">
            <v>JUNCTION BOX</v>
          </cell>
          <cell r="C231" t="str">
            <v>"+" 형</v>
          </cell>
          <cell r="D231" t="str">
            <v>EA</v>
          </cell>
          <cell r="E231">
            <v>5260</v>
          </cell>
          <cell r="F231">
            <v>861</v>
          </cell>
          <cell r="G231">
            <v>4900</v>
          </cell>
          <cell r="H231">
            <v>930</v>
          </cell>
          <cell r="I231">
            <v>0</v>
          </cell>
          <cell r="J231">
            <v>0</v>
          </cell>
          <cell r="K231">
            <v>4900</v>
          </cell>
        </row>
        <row r="232">
          <cell r="A232" t="str">
            <v>BOX CONNECTOR</v>
          </cell>
          <cell r="B232" t="str">
            <v>BOX CONNECTOR</v>
          </cell>
          <cell r="C232">
            <v>0</v>
          </cell>
          <cell r="D232" t="str">
            <v>EA</v>
          </cell>
          <cell r="E232">
            <v>1560</v>
          </cell>
          <cell r="F232">
            <v>861</v>
          </cell>
          <cell r="G232">
            <v>1200</v>
          </cell>
          <cell r="H232">
            <v>930</v>
          </cell>
          <cell r="I232">
            <v>0</v>
          </cell>
          <cell r="J232">
            <v>0</v>
          </cell>
          <cell r="K232">
            <v>1200</v>
          </cell>
        </row>
        <row r="233">
          <cell r="A233" t="str">
            <v>JOINT BOX</v>
          </cell>
          <cell r="B233" t="str">
            <v>JOINT BOX</v>
          </cell>
          <cell r="C233">
            <v>0</v>
          </cell>
          <cell r="D233" t="str">
            <v>EA</v>
          </cell>
          <cell r="E233">
            <v>2240</v>
          </cell>
          <cell r="F233">
            <v>861</v>
          </cell>
          <cell r="G233">
            <v>1360</v>
          </cell>
          <cell r="H233">
            <v>930</v>
          </cell>
          <cell r="I233">
            <v>0</v>
          </cell>
          <cell r="J233">
            <v>0</v>
          </cell>
          <cell r="K233">
            <v>1360</v>
          </cell>
        </row>
        <row r="234">
          <cell r="A234" t="str">
            <v>CODER CLAMP</v>
          </cell>
          <cell r="B234" t="str">
            <v>CODER CLAMP</v>
          </cell>
          <cell r="C234">
            <v>0</v>
          </cell>
          <cell r="D234" t="str">
            <v>EA</v>
          </cell>
          <cell r="E234">
            <v>360</v>
          </cell>
          <cell r="F234">
            <v>861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360</v>
          </cell>
        </row>
        <row r="235">
          <cell r="A235" t="str">
            <v>기구용 금구"B" 형</v>
          </cell>
          <cell r="B235" t="str">
            <v>기구용 금구</v>
          </cell>
          <cell r="C235" t="str">
            <v>"B" 형</v>
          </cell>
          <cell r="D235" t="str">
            <v>EA</v>
          </cell>
          <cell r="E235">
            <v>500</v>
          </cell>
          <cell r="F235">
            <v>861</v>
          </cell>
          <cell r="G235">
            <v>430</v>
          </cell>
          <cell r="H235">
            <v>930</v>
          </cell>
          <cell r="I235">
            <v>0</v>
          </cell>
          <cell r="J235">
            <v>0</v>
          </cell>
          <cell r="K235">
            <v>430</v>
          </cell>
        </row>
        <row r="236">
          <cell r="A236" t="str">
            <v>OUTLET BOXS/W 54mm</v>
          </cell>
          <cell r="B236" t="str">
            <v>OUTLET BOX</v>
          </cell>
          <cell r="C236" t="str">
            <v>S/W 54mm</v>
          </cell>
          <cell r="D236" t="str">
            <v>EA</v>
          </cell>
          <cell r="E236">
            <v>654</v>
          </cell>
          <cell r="F236">
            <v>857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654</v>
          </cell>
        </row>
        <row r="237">
          <cell r="A237" t="str">
            <v>OUTLET BOX4각 54mm</v>
          </cell>
          <cell r="B237" t="str">
            <v>OUTLET BOX</v>
          </cell>
          <cell r="C237" t="str">
            <v>4각 54mm</v>
          </cell>
          <cell r="D237" t="str">
            <v>EA</v>
          </cell>
          <cell r="E237">
            <v>832</v>
          </cell>
          <cell r="F237">
            <v>857</v>
          </cell>
          <cell r="G237">
            <v>1160</v>
          </cell>
          <cell r="H237">
            <v>928</v>
          </cell>
          <cell r="I237">
            <v>0</v>
          </cell>
          <cell r="J237">
            <v>0</v>
          </cell>
          <cell r="K237">
            <v>832</v>
          </cell>
        </row>
        <row r="238">
          <cell r="A238" t="str">
            <v>OUTLET BOX8각 54mm</v>
          </cell>
          <cell r="B238" t="str">
            <v>OUTLET BOX</v>
          </cell>
          <cell r="C238" t="str">
            <v>8각 54mm</v>
          </cell>
          <cell r="D238" t="str">
            <v>EA</v>
          </cell>
          <cell r="E238">
            <v>714</v>
          </cell>
          <cell r="F238">
            <v>857</v>
          </cell>
          <cell r="G238">
            <v>460</v>
          </cell>
          <cell r="H238">
            <v>928</v>
          </cell>
          <cell r="I238">
            <v>0</v>
          </cell>
          <cell r="J238">
            <v>0</v>
          </cell>
          <cell r="K238">
            <v>460</v>
          </cell>
        </row>
        <row r="239">
          <cell r="A239" t="str">
            <v>박스커버S/W</v>
          </cell>
          <cell r="B239" t="str">
            <v>박스커버</v>
          </cell>
          <cell r="C239" t="str">
            <v>S/W</v>
          </cell>
          <cell r="D239" t="str">
            <v>EA</v>
          </cell>
          <cell r="E239">
            <v>211</v>
          </cell>
          <cell r="F239">
            <v>857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211</v>
          </cell>
        </row>
        <row r="240">
          <cell r="A240" t="str">
            <v>박스커버4각</v>
          </cell>
          <cell r="B240" t="str">
            <v>박스커버</v>
          </cell>
          <cell r="C240" t="str">
            <v>4각</v>
          </cell>
          <cell r="D240" t="str">
            <v>EA</v>
          </cell>
          <cell r="E240">
            <v>238</v>
          </cell>
          <cell r="F240">
            <v>857</v>
          </cell>
          <cell r="G240">
            <v>150</v>
          </cell>
          <cell r="H240">
            <v>928</v>
          </cell>
          <cell r="I240">
            <v>0</v>
          </cell>
          <cell r="J240">
            <v>0</v>
          </cell>
          <cell r="K240">
            <v>150</v>
          </cell>
        </row>
        <row r="241">
          <cell r="A241" t="str">
            <v>박스커버8각</v>
          </cell>
          <cell r="B241" t="str">
            <v>박스커버</v>
          </cell>
          <cell r="C241" t="str">
            <v>8각</v>
          </cell>
          <cell r="D241" t="str">
            <v>EA</v>
          </cell>
          <cell r="E241">
            <v>238</v>
          </cell>
          <cell r="F241">
            <v>857</v>
          </cell>
          <cell r="G241">
            <v>190</v>
          </cell>
          <cell r="H241">
            <v>928</v>
          </cell>
          <cell r="I241">
            <v>0</v>
          </cell>
          <cell r="J241">
            <v>0</v>
          </cell>
          <cell r="K241">
            <v>190</v>
          </cell>
        </row>
        <row r="242">
          <cell r="A242" t="str">
            <v>노출박스 (방수형)16C  2방</v>
          </cell>
          <cell r="B242" t="str">
            <v>노출박스 (방수형)</v>
          </cell>
          <cell r="C242" t="str">
            <v>16C  2방</v>
          </cell>
          <cell r="D242" t="str">
            <v>EA</v>
          </cell>
          <cell r="E242">
            <v>2870</v>
          </cell>
          <cell r="F242">
            <v>859</v>
          </cell>
          <cell r="G242">
            <v>2280</v>
          </cell>
          <cell r="H242">
            <v>929</v>
          </cell>
          <cell r="I242">
            <v>0</v>
          </cell>
          <cell r="J242">
            <v>0</v>
          </cell>
          <cell r="K242">
            <v>2280</v>
          </cell>
        </row>
        <row r="243">
          <cell r="A243" t="str">
            <v>노출박스 (방수형)16C  3방</v>
          </cell>
          <cell r="B243" t="str">
            <v>노출박스 (방수형)</v>
          </cell>
          <cell r="C243" t="str">
            <v>16C  3방</v>
          </cell>
          <cell r="D243" t="str">
            <v>EA</v>
          </cell>
          <cell r="E243">
            <v>3034</v>
          </cell>
          <cell r="F243">
            <v>859</v>
          </cell>
          <cell r="G243">
            <v>2380</v>
          </cell>
          <cell r="H243">
            <v>929</v>
          </cell>
          <cell r="I243">
            <v>0</v>
          </cell>
          <cell r="J243">
            <v>0</v>
          </cell>
          <cell r="K243">
            <v>2380</v>
          </cell>
        </row>
        <row r="244">
          <cell r="A244" t="str">
            <v>노출박스 (방수형)22C  2방</v>
          </cell>
          <cell r="B244" t="str">
            <v>노출박스 (방수형)</v>
          </cell>
          <cell r="C244" t="str">
            <v>22C  2방</v>
          </cell>
          <cell r="D244" t="str">
            <v>EA</v>
          </cell>
          <cell r="E244">
            <v>2834</v>
          </cell>
          <cell r="F244">
            <v>859</v>
          </cell>
          <cell r="G244">
            <v>2490</v>
          </cell>
          <cell r="H244">
            <v>929</v>
          </cell>
          <cell r="I244">
            <v>0</v>
          </cell>
          <cell r="J244">
            <v>0</v>
          </cell>
          <cell r="K244">
            <v>2490</v>
          </cell>
        </row>
        <row r="245">
          <cell r="A245" t="str">
            <v>노출박스 (방수형)22C  3방</v>
          </cell>
          <cell r="B245" t="str">
            <v>노출박스 (방수형)</v>
          </cell>
          <cell r="C245" t="str">
            <v>22C  3방</v>
          </cell>
          <cell r="D245" t="str">
            <v>EA</v>
          </cell>
          <cell r="E245">
            <v>3030</v>
          </cell>
          <cell r="F245">
            <v>859</v>
          </cell>
          <cell r="G245">
            <v>2590</v>
          </cell>
          <cell r="H245">
            <v>929</v>
          </cell>
          <cell r="I245">
            <v>0</v>
          </cell>
          <cell r="J245">
            <v>0</v>
          </cell>
          <cell r="K245">
            <v>2590</v>
          </cell>
        </row>
        <row r="246">
          <cell r="A246" t="str">
            <v>노출박스 (방수형)28C  1방</v>
          </cell>
          <cell r="B246" t="str">
            <v>노출박스 (방수형)</v>
          </cell>
          <cell r="C246" t="str">
            <v>28C  1방</v>
          </cell>
          <cell r="D246" t="str">
            <v>EA</v>
          </cell>
          <cell r="E246">
            <v>4203</v>
          </cell>
          <cell r="F246">
            <v>859</v>
          </cell>
          <cell r="G246">
            <v>3630</v>
          </cell>
          <cell r="H246">
            <v>929</v>
          </cell>
          <cell r="I246">
            <v>0</v>
          </cell>
          <cell r="J246">
            <v>0</v>
          </cell>
          <cell r="K246">
            <v>3630</v>
          </cell>
        </row>
        <row r="247">
          <cell r="A247" t="str">
            <v>노출박스 (방수형)28C  2방</v>
          </cell>
          <cell r="B247" t="str">
            <v>노출박스 (방수형)</v>
          </cell>
          <cell r="C247" t="str">
            <v>28C  2방</v>
          </cell>
          <cell r="D247" t="str">
            <v>EA</v>
          </cell>
          <cell r="E247">
            <v>4594</v>
          </cell>
          <cell r="F247">
            <v>859</v>
          </cell>
          <cell r="G247">
            <v>3830</v>
          </cell>
          <cell r="H247">
            <v>929</v>
          </cell>
          <cell r="I247">
            <v>0</v>
          </cell>
          <cell r="J247">
            <v>0</v>
          </cell>
          <cell r="K247">
            <v>3830</v>
          </cell>
        </row>
        <row r="248">
          <cell r="A248" t="str">
            <v>노출박스 (방수형)28C  3방</v>
          </cell>
          <cell r="B248" t="str">
            <v>노출박스 (방수형)</v>
          </cell>
          <cell r="C248" t="str">
            <v>28C  3방</v>
          </cell>
          <cell r="D248" t="str">
            <v>EA</v>
          </cell>
          <cell r="E248">
            <v>4985</v>
          </cell>
          <cell r="F248">
            <v>859</v>
          </cell>
          <cell r="G248">
            <v>4460</v>
          </cell>
          <cell r="H248">
            <v>929</v>
          </cell>
          <cell r="I248">
            <v>0</v>
          </cell>
          <cell r="J248">
            <v>0</v>
          </cell>
          <cell r="K248">
            <v>4460</v>
          </cell>
        </row>
        <row r="249">
          <cell r="A249" t="str">
            <v>콘센트 (접지)2P-15A-250V-2구</v>
          </cell>
          <cell r="B249" t="str">
            <v>콘센트 (접지)</v>
          </cell>
          <cell r="C249" t="str">
            <v>2P-15A-250V-2구</v>
          </cell>
          <cell r="D249" t="str">
            <v>EA</v>
          </cell>
          <cell r="E249">
            <v>1364</v>
          </cell>
          <cell r="F249">
            <v>922</v>
          </cell>
          <cell r="G249">
            <v>1820</v>
          </cell>
          <cell r="H249">
            <v>981</v>
          </cell>
          <cell r="I249">
            <v>0</v>
          </cell>
          <cell r="J249">
            <v>0</v>
          </cell>
          <cell r="K249">
            <v>1364</v>
          </cell>
        </row>
        <row r="250">
          <cell r="A250" t="str">
            <v>콘센트 (접지)2P-15A-250V-1구</v>
          </cell>
          <cell r="B250" t="str">
            <v>콘센트 (접지)</v>
          </cell>
          <cell r="C250" t="str">
            <v>2P-15A-250V-1구</v>
          </cell>
          <cell r="D250" t="str">
            <v>EA</v>
          </cell>
          <cell r="E250">
            <v>1080</v>
          </cell>
          <cell r="F250">
            <v>922</v>
          </cell>
          <cell r="G250">
            <v>1440</v>
          </cell>
          <cell r="H250">
            <v>981</v>
          </cell>
          <cell r="I250">
            <v>0</v>
          </cell>
          <cell r="J250">
            <v>0</v>
          </cell>
          <cell r="K250">
            <v>1080</v>
          </cell>
        </row>
        <row r="251">
          <cell r="A251" t="str">
            <v>콘센트 (접지,방습커버)2P-15A-250V-1구</v>
          </cell>
          <cell r="B251" t="str">
            <v>콘센트 (접지,방습커버)</v>
          </cell>
          <cell r="C251" t="str">
            <v>2P-15A-250V-1구</v>
          </cell>
          <cell r="D251" t="str">
            <v>EA</v>
          </cell>
          <cell r="E251">
            <v>2084</v>
          </cell>
          <cell r="F251">
            <v>922</v>
          </cell>
          <cell r="G251">
            <v>2510</v>
          </cell>
          <cell r="H251">
            <v>981</v>
          </cell>
          <cell r="I251">
            <v>0</v>
          </cell>
          <cell r="J251">
            <v>0</v>
          </cell>
          <cell r="K251">
            <v>2084</v>
          </cell>
        </row>
        <row r="252">
          <cell r="A252" t="str">
            <v>콘센트 (접지,방수형)2P-15A-250V-1구</v>
          </cell>
          <cell r="B252" t="str">
            <v>콘센트 (접지,방수형)</v>
          </cell>
          <cell r="C252" t="str">
            <v>2P-15A-250V-1구</v>
          </cell>
          <cell r="D252" t="str">
            <v>EA</v>
          </cell>
          <cell r="E252">
            <v>12100</v>
          </cell>
          <cell r="F252">
            <v>922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12100</v>
          </cell>
        </row>
        <row r="253">
          <cell r="A253" t="str">
            <v>(다이캐스트)</v>
          </cell>
          <cell r="B253" t="str">
            <v>(다이캐스트)</v>
          </cell>
        </row>
        <row r="254">
          <cell r="A254" t="str">
            <v>스위치 (WIDE형)1구-15A-250V</v>
          </cell>
          <cell r="B254" t="str">
            <v>스위치 (WIDE형)</v>
          </cell>
          <cell r="C254" t="str">
            <v>1구-15A-250V</v>
          </cell>
          <cell r="D254" t="str">
            <v>EA</v>
          </cell>
          <cell r="E254">
            <v>2082</v>
          </cell>
          <cell r="F254">
            <v>923</v>
          </cell>
          <cell r="G254">
            <v>2070</v>
          </cell>
          <cell r="H254">
            <v>981</v>
          </cell>
          <cell r="I254">
            <v>0</v>
          </cell>
          <cell r="J254">
            <v>0</v>
          </cell>
          <cell r="K254">
            <v>2070</v>
          </cell>
        </row>
        <row r="255">
          <cell r="A255" t="str">
            <v>스위치 (WIDE형)2구-15A-250V</v>
          </cell>
          <cell r="B255" t="str">
            <v>스위치 (WIDE형)</v>
          </cell>
          <cell r="C255" t="str">
            <v>2구-15A-250V</v>
          </cell>
          <cell r="D255" t="str">
            <v>EA</v>
          </cell>
          <cell r="E255">
            <v>2931</v>
          </cell>
          <cell r="F255">
            <v>923</v>
          </cell>
          <cell r="G255">
            <v>2970</v>
          </cell>
          <cell r="H255">
            <v>981</v>
          </cell>
          <cell r="I255">
            <v>0</v>
          </cell>
          <cell r="J255">
            <v>0</v>
          </cell>
          <cell r="K255">
            <v>2931</v>
          </cell>
        </row>
        <row r="256">
          <cell r="A256" t="str">
            <v>스위치 (WIDE형)3구-15A-250V</v>
          </cell>
          <cell r="B256" t="str">
            <v>스위치 (WIDE형)</v>
          </cell>
          <cell r="C256" t="str">
            <v>3구-15A-250V</v>
          </cell>
          <cell r="D256" t="str">
            <v>EA</v>
          </cell>
          <cell r="E256">
            <v>3780</v>
          </cell>
          <cell r="F256">
            <v>923</v>
          </cell>
          <cell r="G256">
            <v>3870</v>
          </cell>
          <cell r="H256">
            <v>981</v>
          </cell>
          <cell r="I256">
            <v>0</v>
          </cell>
          <cell r="J256">
            <v>0</v>
          </cell>
          <cell r="K256">
            <v>3780</v>
          </cell>
        </row>
        <row r="257">
          <cell r="A257" t="str">
            <v>스위치 (WIDE형)4구-15A-250V</v>
          </cell>
          <cell r="B257" t="str">
            <v>스위치 (WIDE형)</v>
          </cell>
          <cell r="C257" t="str">
            <v>4구-15A-250V</v>
          </cell>
          <cell r="D257" t="str">
            <v>EA</v>
          </cell>
          <cell r="E257">
            <v>7714</v>
          </cell>
          <cell r="F257">
            <v>923</v>
          </cell>
          <cell r="G257">
            <v>5940</v>
          </cell>
          <cell r="H257">
            <v>981</v>
          </cell>
          <cell r="I257">
            <v>0</v>
          </cell>
          <cell r="J257">
            <v>0</v>
          </cell>
          <cell r="K257">
            <v>5940</v>
          </cell>
        </row>
        <row r="258">
          <cell r="A258" t="str">
            <v>스위치 (WIDE형)3로-15A-250V</v>
          </cell>
          <cell r="B258" t="str">
            <v>스위치 (WIDE형)</v>
          </cell>
          <cell r="C258" t="str">
            <v>3로-15A-250V</v>
          </cell>
          <cell r="D258" t="str">
            <v>EA</v>
          </cell>
          <cell r="E258">
            <v>2313</v>
          </cell>
          <cell r="F258">
            <v>923</v>
          </cell>
          <cell r="G258">
            <v>2250</v>
          </cell>
          <cell r="H258">
            <v>981</v>
          </cell>
          <cell r="I258">
            <v>0</v>
          </cell>
          <cell r="J258">
            <v>0</v>
          </cell>
          <cell r="K258">
            <v>2250</v>
          </cell>
        </row>
        <row r="259">
          <cell r="A259" t="str">
            <v>연용스위치1구-15A-250V</v>
          </cell>
          <cell r="B259" t="str">
            <v>연용스위치</v>
          </cell>
          <cell r="C259" t="str">
            <v>1구-15A-250V</v>
          </cell>
          <cell r="D259" t="str">
            <v>EA</v>
          </cell>
          <cell r="E259">
            <v>2082</v>
          </cell>
          <cell r="F259">
            <v>923</v>
          </cell>
          <cell r="G259">
            <v>1260</v>
          </cell>
          <cell r="H259">
            <v>981</v>
          </cell>
          <cell r="I259">
            <v>0</v>
          </cell>
          <cell r="J259">
            <v>0</v>
          </cell>
          <cell r="K259">
            <v>1260</v>
          </cell>
        </row>
        <row r="260">
          <cell r="A260" t="str">
            <v>건설폐기물혼합폐기물</v>
          </cell>
          <cell r="B260" t="str">
            <v>건설폐기물</v>
          </cell>
          <cell r="C260" t="str">
            <v>혼합폐기물</v>
          </cell>
          <cell r="D260" t="str">
            <v>TON</v>
          </cell>
          <cell r="E260">
            <v>166500</v>
          </cell>
          <cell r="F260">
            <v>54</v>
          </cell>
          <cell r="G260">
            <v>166500</v>
          </cell>
          <cell r="H260">
            <v>122</v>
          </cell>
          <cell r="I260">
            <v>0</v>
          </cell>
          <cell r="J260">
            <v>0</v>
          </cell>
          <cell r="K260">
            <v>166500</v>
          </cell>
        </row>
        <row r="261">
          <cell r="A261" t="str">
            <v>고   철경량</v>
          </cell>
          <cell r="B261" t="str">
            <v>고   철</v>
          </cell>
          <cell r="C261" t="str">
            <v>경량</v>
          </cell>
          <cell r="D261" t="str">
            <v>kg</v>
          </cell>
          <cell r="E261">
            <v>94</v>
          </cell>
          <cell r="F261">
            <v>1191</v>
          </cell>
          <cell r="G261">
            <v>75</v>
          </cell>
          <cell r="H261">
            <v>1174</v>
          </cell>
          <cell r="I261">
            <v>0</v>
          </cell>
          <cell r="J261">
            <v>0</v>
          </cell>
          <cell r="K261">
            <v>94</v>
          </cell>
        </row>
        <row r="262">
          <cell r="A262" t="str">
            <v>고   동하품</v>
          </cell>
          <cell r="B262" t="str">
            <v>고   동</v>
          </cell>
          <cell r="C262" t="str">
            <v>하품</v>
          </cell>
          <cell r="D262" t="str">
            <v>kg</v>
          </cell>
          <cell r="E262">
            <v>1300</v>
          </cell>
          <cell r="F262">
            <v>1191</v>
          </cell>
          <cell r="G262">
            <v>1700</v>
          </cell>
          <cell r="H262">
            <v>1174</v>
          </cell>
          <cell r="I262">
            <v>0</v>
          </cell>
          <cell r="J262">
            <v>0</v>
          </cell>
          <cell r="K262">
            <v>1700</v>
          </cell>
        </row>
        <row r="263">
          <cell r="A263" t="str">
            <v>통로 유도등소형</v>
          </cell>
          <cell r="B263" t="str">
            <v>통로 유도등</v>
          </cell>
          <cell r="C263" t="str">
            <v>소형</v>
          </cell>
          <cell r="D263" t="str">
            <v>EA</v>
          </cell>
          <cell r="E263">
            <v>35000</v>
          </cell>
          <cell r="F263">
            <v>730</v>
          </cell>
          <cell r="G263">
            <v>35000</v>
          </cell>
          <cell r="H263">
            <v>1053</v>
          </cell>
          <cell r="I263">
            <v>0</v>
          </cell>
          <cell r="J263">
            <v>0</v>
          </cell>
          <cell r="K263">
            <v>35000</v>
          </cell>
        </row>
        <row r="264">
          <cell r="A264" t="str">
            <v>피난구 유도등소형</v>
          </cell>
          <cell r="B264" t="str">
            <v>피난구 유도등</v>
          </cell>
          <cell r="C264" t="str">
            <v>소형</v>
          </cell>
          <cell r="D264" t="str">
            <v>EA</v>
          </cell>
          <cell r="E264">
            <v>35000</v>
          </cell>
          <cell r="F264">
            <v>730</v>
          </cell>
          <cell r="G264">
            <v>30000</v>
          </cell>
          <cell r="H264">
            <v>1053</v>
          </cell>
          <cell r="I264">
            <v>0</v>
          </cell>
          <cell r="J264">
            <v>0</v>
          </cell>
          <cell r="K264">
            <v>30000</v>
          </cell>
        </row>
        <row r="265">
          <cell r="A265" t="str">
            <v>피난구 유도등중형</v>
          </cell>
          <cell r="B265" t="str">
            <v>피난구 유도등</v>
          </cell>
          <cell r="C265" t="str">
            <v>중형</v>
          </cell>
          <cell r="D265" t="str">
            <v>EA</v>
          </cell>
          <cell r="E265">
            <v>45000</v>
          </cell>
          <cell r="F265">
            <v>730</v>
          </cell>
          <cell r="G265">
            <v>45000</v>
          </cell>
          <cell r="H265">
            <v>1053</v>
          </cell>
          <cell r="I265">
            <v>0</v>
          </cell>
          <cell r="J265">
            <v>0</v>
          </cell>
          <cell r="K265">
            <v>45000</v>
          </cell>
        </row>
        <row r="266">
          <cell r="A266" t="str">
            <v>PULL BOX (용융도금)100x100x50x1.2t</v>
          </cell>
          <cell r="B266" t="str">
            <v>PULL BOX (용융도금)</v>
          </cell>
          <cell r="C266" t="str">
            <v>100x100x50x1.2t</v>
          </cell>
          <cell r="D266" t="str">
            <v>EA</v>
          </cell>
          <cell r="E266">
            <v>1400</v>
          </cell>
          <cell r="F266">
            <v>856</v>
          </cell>
          <cell r="G266">
            <v>1400</v>
          </cell>
          <cell r="H266">
            <v>929</v>
          </cell>
          <cell r="I266">
            <v>0</v>
          </cell>
          <cell r="J266">
            <v>0</v>
          </cell>
          <cell r="K266">
            <v>1400</v>
          </cell>
        </row>
        <row r="267">
          <cell r="A267" t="str">
            <v>PULL BOX (용융도금)150x150x100x1.2t</v>
          </cell>
          <cell r="B267" t="str">
            <v>PULL BOX (용융도금)</v>
          </cell>
          <cell r="C267" t="str">
            <v>150x150x100x1.2t</v>
          </cell>
          <cell r="D267" t="str">
            <v>EA</v>
          </cell>
          <cell r="E267">
            <v>2350</v>
          </cell>
          <cell r="F267">
            <v>856</v>
          </cell>
          <cell r="G267">
            <v>2330</v>
          </cell>
          <cell r="H267">
            <v>929</v>
          </cell>
          <cell r="I267">
            <v>0</v>
          </cell>
          <cell r="J267">
            <v>0</v>
          </cell>
          <cell r="K267">
            <v>2330</v>
          </cell>
        </row>
        <row r="268">
          <cell r="A268" t="str">
            <v>PULL BOX (용융도금)200x200x100x1.2t</v>
          </cell>
          <cell r="B268" t="str">
            <v>PULL BOX (용융도금)</v>
          </cell>
          <cell r="C268" t="str">
            <v>200x200x100x1.2t</v>
          </cell>
          <cell r="D268" t="str">
            <v>EA</v>
          </cell>
          <cell r="E268">
            <v>3440</v>
          </cell>
          <cell r="F268">
            <v>856</v>
          </cell>
          <cell r="G268">
            <v>3230</v>
          </cell>
          <cell r="H268">
            <v>929</v>
          </cell>
          <cell r="I268">
            <v>0</v>
          </cell>
          <cell r="J268">
            <v>0</v>
          </cell>
          <cell r="K268">
            <v>3230</v>
          </cell>
        </row>
        <row r="269">
          <cell r="A269" t="str">
            <v>PULL BOX (용융도금)250x250x150x1.2t</v>
          </cell>
          <cell r="B269" t="str">
            <v>PULL BOX (용융도금)</v>
          </cell>
          <cell r="C269" t="str">
            <v>250x250x150x1.2t</v>
          </cell>
          <cell r="D269" t="str">
            <v>EA</v>
          </cell>
          <cell r="E269">
            <v>5300</v>
          </cell>
          <cell r="F269">
            <v>856</v>
          </cell>
          <cell r="G269">
            <v>4800</v>
          </cell>
          <cell r="H269">
            <v>929</v>
          </cell>
          <cell r="I269">
            <v>0</v>
          </cell>
          <cell r="J269">
            <v>0</v>
          </cell>
          <cell r="K269">
            <v>4800</v>
          </cell>
        </row>
        <row r="270">
          <cell r="A270" t="str">
            <v>PULL BOX (용융도금)300x300x150x1.2t</v>
          </cell>
          <cell r="B270" t="str">
            <v>PULL BOX (용융도금)</v>
          </cell>
          <cell r="C270" t="str">
            <v>300x300x150x1.2t</v>
          </cell>
          <cell r="D270" t="str">
            <v>EA</v>
          </cell>
          <cell r="E270">
            <v>6200</v>
          </cell>
          <cell r="F270">
            <v>856</v>
          </cell>
          <cell r="G270">
            <v>6030</v>
          </cell>
          <cell r="H270">
            <v>929</v>
          </cell>
          <cell r="I270">
            <v>0</v>
          </cell>
          <cell r="J270">
            <v>0</v>
          </cell>
          <cell r="K270">
            <v>6030</v>
          </cell>
        </row>
        <row r="271">
          <cell r="A271" t="str">
            <v>PULL BOX (용융도금)600x600x400x1.2t</v>
          </cell>
          <cell r="B271" t="str">
            <v>PULL BOX (용융도금)</v>
          </cell>
          <cell r="C271" t="str">
            <v>600x600x400x1.2t</v>
          </cell>
          <cell r="D271" t="str">
            <v>EA</v>
          </cell>
          <cell r="E271">
            <v>34800</v>
          </cell>
          <cell r="F271">
            <v>856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34800</v>
          </cell>
        </row>
        <row r="272">
          <cell r="A272" t="str">
            <v>상 표시찰Φ50x3t</v>
          </cell>
          <cell r="B272" t="str">
            <v>상 표시찰</v>
          </cell>
          <cell r="C272" t="str">
            <v>Φ50x3t</v>
          </cell>
          <cell r="D272" t="str">
            <v>EA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1500</v>
          </cell>
        </row>
        <row r="273">
          <cell r="A273" t="str">
            <v>접속자 명찰60x60x0.5t</v>
          </cell>
          <cell r="B273" t="str">
            <v>접속자 명찰</v>
          </cell>
          <cell r="C273" t="str">
            <v>60x60x0.5t</v>
          </cell>
          <cell r="D273" t="str">
            <v>EA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6000</v>
          </cell>
        </row>
        <row r="274">
          <cell r="A274" t="str">
            <v>이종 연결관Φ100</v>
          </cell>
          <cell r="B274" t="str">
            <v>이종 연결관</v>
          </cell>
          <cell r="C274" t="str">
            <v>Φ100</v>
          </cell>
          <cell r="D274" t="str">
            <v>EA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3600</v>
          </cell>
        </row>
        <row r="275">
          <cell r="A275" t="str">
            <v>관로구 방수장치몸체 및 덮개 Φ100</v>
          </cell>
          <cell r="B275" t="str">
            <v>관로구 방수장치</v>
          </cell>
          <cell r="C275" t="str">
            <v>몸체 및 덮개 Φ100</v>
          </cell>
          <cell r="D275" t="str">
            <v>EA</v>
          </cell>
          <cell r="E275">
            <v>0</v>
          </cell>
          <cell r="F275">
            <v>0</v>
          </cell>
          <cell r="G275">
            <v>23600</v>
          </cell>
          <cell r="H275">
            <v>1003</v>
          </cell>
          <cell r="I275">
            <v>0</v>
          </cell>
          <cell r="J275">
            <v>0</v>
          </cell>
          <cell r="K275">
            <v>23600</v>
          </cell>
        </row>
        <row r="276">
          <cell r="A276" t="str">
            <v>환형노출박스(3방출)28C</v>
          </cell>
          <cell r="B276" t="str">
            <v>환형노출박스(3방출)</v>
          </cell>
          <cell r="C276" t="str">
            <v>28C</v>
          </cell>
          <cell r="D276" t="str">
            <v>EA</v>
          </cell>
          <cell r="E276">
            <v>0</v>
          </cell>
          <cell r="F276">
            <v>0</v>
          </cell>
          <cell r="G276">
            <v>4150</v>
          </cell>
          <cell r="H276">
            <v>929</v>
          </cell>
          <cell r="I276">
            <v>0</v>
          </cell>
          <cell r="J276">
            <v>0</v>
          </cell>
          <cell r="K276">
            <v>4150</v>
          </cell>
        </row>
        <row r="277">
          <cell r="A277" t="str">
            <v>환형노출박스(4방출)28C</v>
          </cell>
          <cell r="B277" t="str">
            <v>환형노출박스(4방출)</v>
          </cell>
          <cell r="C277" t="str">
            <v>28C</v>
          </cell>
          <cell r="D277" t="str">
            <v>EA</v>
          </cell>
          <cell r="E277">
            <v>0</v>
          </cell>
          <cell r="F277">
            <v>0</v>
          </cell>
          <cell r="G277">
            <v>4460</v>
          </cell>
          <cell r="H277">
            <v>929</v>
          </cell>
          <cell r="I277">
            <v>0</v>
          </cell>
          <cell r="J277">
            <v>0</v>
          </cell>
          <cell r="K277">
            <v>4460</v>
          </cell>
        </row>
        <row r="278">
          <cell r="A278" t="str">
            <v>CABLE DUCT (W/COVER)W600xH200</v>
          </cell>
          <cell r="B278" t="str">
            <v>CABLE DUCT (W/COVER)</v>
          </cell>
          <cell r="C278" t="str">
            <v>W600xH200</v>
          </cell>
          <cell r="D278" t="str">
            <v>m</v>
          </cell>
          <cell r="E278">
            <v>0</v>
          </cell>
          <cell r="F278">
            <v>0</v>
          </cell>
          <cell r="G278">
            <v>53680</v>
          </cell>
          <cell r="H278">
            <v>923</v>
          </cell>
          <cell r="I278">
            <v>0</v>
          </cell>
          <cell r="J278">
            <v>0</v>
          </cell>
          <cell r="K278">
            <v>53680</v>
          </cell>
        </row>
        <row r="279">
          <cell r="A279" t="str">
            <v>BRACKET310L</v>
          </cell>
          <cell r="B279" t="str">
            <v>BRACKET</v>
          </cell>
          <cell r="C279" t="str">
            <v>310L</v>
          </cell>
          <cell r="D279" t="str">
            <v>EA</v>
          </cell>
          <cell r="E279">
            <v>13050</v>
          </cell>
          <cell r="F279">
            <v>860</v>
          </cell>
          <cell r="G279">
            <v>13050</v>
          </cell>
          <cell r="H279">
            <v>928</v>
          </cell>
          <cell r="I279">
            <v>0</v>
          </cell>
          <cell r="J279">
            <v>0</v>
          </cell>
          <cell r="K279">
            <v>13050</v>
          </cell>
        </row>
        <row r="280">
          <cell r="A280" t="str">
            <v>주주(용융아연)Φ48x2.3t</v>
          </cell>
          <cell r="B280" t="str">
            <v>주주(용융아연)</v>
          </cell>
          <cell r="C280" t="str">
            <v>Φ48x2.3t</v>
          </cell>
          <cell r="D280" t="str">
            <v>m</v>
          </cell>
          <cell r="E280">
            <v>4150</v>
          </cell>
          <cell r="F280">
            <v>300</v>
          </cell>
          <cell r="G280">
            <v>4700</v>
          </cell>
          <cell r="H280" t="str">
            <v>46(부록)</v>
          </cell>
          <cell r="I280">
            <v>0</v>
          </cell>
          <cell r="J280">
            <v>0</v>
          </cell>
          <cell r="K280">
            <v>4150</v>
          </cell>
        </row>
        <row r="281">
          <cell r="A281" t="str">
            <v>후레임A형(용융아연)45x30x1.6</v>
          </cell>
          <cell r="B281" t="str">
            <v>후레임A형(용융아연)</v>
          </cell>
          <cell r="C281" t="str">
            <v>45x30x1.6</v>
          </cell>
          <cell r="D281" t="str">
            <v>m</v>
          </cell>
          <cell r="E281">
            <v>4520</v>
          </cell>
          <cell r="F281">
            <v>301</v>
          </cell>
          <cell r="G281">
            <v>4700</v>
          </cell>
          <cell r="H281" t="str">
            <v>46(부록)</v>
          </cell>
          <cell r="I281">
            <v>0</v>
          </cell>
          <cell r="J281">
            <v>0</v>
          </cell>
          <cell r="K281">
            <v>4520</v>
          </cell>
        </row>
        <row r="282">
          <cell r="A282" t="str">
            <v>주주캡(용융아연)Φ48</v>
          </cell>
          <cell r="B282" t="str">
            <v>주주캡(용융아연)</v>
          </cell>
          <cell r="C282" t="str">
            <v>Φ48</v>
          </cell>
          <cell r="D282" t="str">
            <v>EA</v>
          </cell>
          <cell r="E282">
            <v>380</v>
          </cell>
          <cell r="F282">
            <v>301</v>
          </cell>
          <cell r="G282">
            <v>400</v>
          </cell>
          <cell r="H282" t="str">
            <v>46(부록)</v>
          </cell>
          <cell r="I282">
            <v>0</v>
          </cell>
          <cell r="J282">
            <v>0</v>
          </cell>
          <cell r="K282">
            <v>380</v>
          </cell>
        </row>
        <row r="283">
          <cell r="A283" t="str">
            <v>연결판(용융아연)Φ45용</v>
          </cell>
          <cell r="B283" t="str">
            <v>연결판(용융아연)</v>
          </cell>
          <cell r="C283" t="str">
            <v>Φ45용</v>
          </cell>
          <cell r="D283" t="str">
            <v>EA</v>
          </cell>
          <cell r="E283">
            <v>750</v>
          </cell>
          <cell r="F283">
            <v>301</v>
          </cell>
          <cell r="G283">
            <v>570</v>
          </cell>
          <cell r="H283" t="str">
            <v>46(부록)</v>
          </cell>
          <cell r="I283">
            <v>0</v>
          </cell>
          <cell r="J283">
            <v>0</v>
          </cell>
          <cell r="K283">
            <v>570</v>
          </cell>
        </row>
        <row r="284">
          <cell r="A284" t="str">
            <v>횡선#8</v>
          </cell>
          <cell r="B284" t="str">
            <v>횡선</v>
          </cell>
          <cell r="C284" t="str">
            <v>#8</v>
          </cell>
          <cell r="D284" t="str">
            <v>m</v>
          </cell>
          <cell r="E284">
            <v>140</v>
          </cell>
          <cell r="F284">
            <v>305</v>
          </cell>
          <cell r="G284">
            <v>120</v>
          </cell>
          <cell r="H284" t="str">
            <v>46(부록)</v>
          </cell>
          <cell r="I284">
            <v>0</v>
          </cell>
          <cell r="J284">
            <v>0</v>
          </cell>
          <cell r="K284">
            <v>120</v>
          </cell>
        </row>
        <row r="285">
          <cell r="A285" t="str">
            <v>후레임고정판50x30</v>
          </cell>
          <cell r="B285" t="str">
            <v>후레임고정판</v>
          </cell>
          <cell r="C285" t="str">
            <v>50x30</v>
          </cell>
          <cell r="D285" t="str">
            <v>EA</v>
          </cell>
          <cell r="E285">
            <v>300</v>
          </cell>
          <cell r="F285">
            <v>305</v>
          </cell>
          <cell r="G285">
            <v>340</v>
          </cell>
          <cell r="H285" t="str">
            <v>46(부록)</v>
          </cell>
          <cell r="I285">
            <v>0</v>
          </cell>
          <cell r="J285">
            <v>0</v>
          </cell>
          <cell r="K285">
            <v>300</v>
          </cell>
        </row>
        <row r="286">
          <cell r="A286" t="str">
            <v>후레임고정 B/N9x100</v>
          </cell>
          <cell r="B286" t="str">
            <v>후레임고정 B/N</v>
          </cell>
          <cell r="C286" t="str">
            <v>9x100</v>
          </cell>
          <cell r="D286" t="str">
            <v>EA</v>
          </cell>
          <cell r="E286">
            <v>510</v>
          </cell>
          <cell r="F286">
            <v>305</v>
          </cell>
          <cell r="G286">
            <v>390</v>
          </cell>
          <cell r="H286" t="str">
            <v>46(부록)</v>
          </cell>
          <cell r="I286">
            <v>0</v>
          </cell>
          <cell r="J286">
            <v>0</v>
          </cell>
          <cell r="K286">
            <v>390</v>
          </cell>
        </row>
        <row r="287">
          <cell r="A287" t="str">
            <v>L형 B/NΦ6x75</v>
          </cell>
          <cell r="B287" t="str">
            <v>L형 B/N</v>
          </cell>
          <cell r="C287" t="str">
            <v>Φ6x75</v>
          </cell>
          <cell r="D287" t="str">
            <v>EA</v>
          </cell>
          <cell r="E287">
            <v>120</v>
          </cell>
          <cell r="F287">
            <v>305</v>
          </cell>
          <cell r="G287">
            <v>170</v>
          </cell>
          <cell r="H287" t="str">
            <v>46(부록)</v>
          </cell>
          <cell r="I287">
            <v>0</v>
          </cell>
          <cell r="J287">
            <v>0</v>
          </cell>
          <cell r="K287">
            <v>120</v>
          </cell>
        </row>
        <row r="288">
          <cell r="A288" t="str">
            <v>연결B/NΦ6x12</v>
          </cell>
          <cell r="B288" t="str">
            <v>연결B/N</v>
          </cell>
          <cell r="C288" t="str">
            <v>Φ6x12</v>
          </cell>
          <cell r="D288" t="str">
            <v>EA</v>
          </cell>
          <cell r="E288">
            <v>40</v>
          </cell>
          <cell r="F288">
            <v>305</v>
          </cell>
          <cell r="G288">
            <v>70</v>
          </cell>
          <cell r="H288" t="str">
            <v>46(부록)</v>
          </cell>
          <cell r="I288">
            <v>0</v>
          </cell>
          <cell r="J288">
            <v>0</v>
          </cell>
          <cell r="K288">
            <v>40</v>
          </cell>
        </row>
        <row r="289">
          <cell r="A289" t="str">
            <v>망고정 크립27x1</v>
          </cell>
          <cell r="B289" t="str">
            <v>망고정 크립</v>
          </cell>
          <cell r="C289" t="str">
            <v>27x1</v>
          </cell>
          <cell r="D289" t="str">
            <v>EA</v>
          </cell>
          <cell r="E289">
            <v>120</v>
          </cell>
          <cell r="F289">
            <v>305</v>
          </cell>
          <cell r="G289">
            <v>120</v>
          </cell>
          <cell r="H289" t="str">
            <v>46(부록)</v>
          </cell>
          <cell r="I289">
            <v>0</v>
          </cell>
          <cell r="J289">
            <v>0</v>
          </cell>
          <cell r="K289">
            <v>120</v>
          </cell>
        </row>
        <row r="290">
          <cell r="A290" t="str">
            <v>지주고정 B/NΦ8x25</v>
          </cell>
          <cell r="B290" t="str">
            <v>지주고정 B/N</v>
          </cell>
          <cell r="C290" t="str">
            <v>Φ8x25</v>
          </cell>
          <cell r="D290" t="str">
            <v>EA</v>
          </cell>
          <cell r="E290">
            <v>150</v>
          </cell>
          <cell r="F290">
            <v>305</v>
          </cell>
          <cell r="G290">
            <v>180</v>
          </cell>
          <cell r="H290" t="str">
            <v>46(부록)</v>
          </cell>
          <cell r="I290">
            <v>0</v>
          </cell>
          <cell r="J290">
            <v>0</v>
          </cell>
          <cell r="K290">
            <v>150</v>
          </cell>
        </row>
        <row r="291">
          <cell r="A291" t="str">
            <v>노출스위치박스(1개용)16C 1방</v>
          </cell>
          <cell r="B291" t="str">
            <v>노출스위치박스(1개용)</v>
          </cell>
          <cell r="C291" t="str">
            <v>16C 1방</v>
          </cell>
          <cell r="D291" t="str">
            <v>EA</v>
          </cell>
          <cell r="E291">
            <v>0</v>
          </cell>
          <cell r="F291">
            <v>0</v>
          </cell>
          <cell r="G291">
            <v>2070</v>
          </cell>
          <cell r="H291">
            <v>929</v>
          </cell>
          <cell r="I291">
            <v>0</v>
          </cell>
          <cell r="J291">
            <v>0</v>
          </cell>
          <cell r="K291">
            <v>2070</v>
          </cell>
        </row>
        <row r="292">
          <cell r="A292" t="str">
            <v>나 동 선38㎟</v>
          </cell>
          <cell r="B292" t="str">
            <v>나 동 선</v>
          </cell>
          <cell r="C292" t="str">
            <v>38㎟</v>
          </cell>
          <cell r="D292" t="str">
            <v>m</v>
          </cell>
          <cell r="E292">
            <v>1195</v>
          </cell>
          <cell r="F292">
            <v>842</v>
          </cell>
          <cell r="G292">
            <v>1209</v>
          </cell>
          <cell r="H292">
            <v>904</v>
          </cell>
          <cell r="I292">
            <v>0</v>
          </cell>
          <cell r="J292">
            <v>0</v>
          </cell>
          <cell r="K292">
            <v>1195</v>
          </cell>
        </row>
        <row r="293">
          <cell r="A293" t="str">
            <v>형광등기구보강대M바표준</v>
          </cell>
          <cell r="B293" t="str">
            <v>형광등기구보강대</v>
          </cell>
          <cell r="C293" t="str">
            <v>M바표준</v>
          </cell>
          <cell r="D293" t="str">
            <v>EA</v>
          </cell>
          <cell r="E293">
            <v>3900</v>
          </cell>
          <cell r="F293">
            <v>928</v>
          </cell>
          <cell r="G293">
            <v>3920</v>
          </cell>
          <cell r="H293">
            <v>387</v>
          </cell>
          <cell r="I293">
            <v>0</v>
          </cell>
          <cell r="J293">
            <v>0</v>
          </cell>
          <cell r="K293">
            <v>3900</v>
          </cell>
        </row>
        <row r="294">
          <cell r="A294" t="str">
            <v>와이어 콘넥타3.5㎟x2가닥</v>
          </cell>
          <cell r="B294" t="str">
            <v>와이어 콘넥타</v>
          </cell>
          <cell r="C294" t="str">
            <v>3.5㎟x2가닥</v>
          </cell>
          <cell r="D294" t="str">
            <v>EA</v>
          </cell>
          <cell r="E294">
            <v>112</v>
          </cell>
          <cell r="F294">
            <v>848</v>
          </cell>
          <cell r="G294">
            <v>112</v>
          </cell>
          <cell r="H294">
            <v>903</v>
          </cell>
          <cell r="I294">
            <v>0</v>
          </cell>
          <cell r="J294">
            <v>0</v>
          </cell>
          <cell r="K294">
            <v>112</v>
          </cell>
        </row>
        <row r="295">
          <cell r="A295" t="str">
            <v>후렉시블 콘넥타16C 방수</v>
          </cell>
          <cell r="B295" t="str">
            <v>후렉시블 콘넥타</v>
          </cell>
          <cell r="C295" t="str">
            <v>16C 방수</v>
          </cell>
          <cell r="D295" t="str">
            <v>EA</v>
          </cell>
          <cell r="E295">
            <v>880</v>
          </cell>
          <cell r="F295">
            <v>852</v>
          </cell>
          <cell r="G295">
            <v>930</v>
          </cell>
          <cell r="H295">
            <v>918</v>
          </cell>
          <cell r="I295">
            <v>0</v>
          </cell>
          <cell r="J295">
            <v>0</v>
          </cell>
          <cell r="K295">
            <v>880</v>
          </cell>
        </row>
        <row r="296">
          <cell r="A296" t="str">
            <v>전산볼트M14</v>
          </cell>
          <cell r="B296" t="str">
            <v>전산볼트</v>
          </cell>
          <cell r="C296" t="str">
            <v>M14</v>
          </cell>
          <cell r="D296" t="str">
            <v>EA</v>
          </cell>
          <cell r="E296">
            <v>1020</v>
          </cell>
          <cell r="F296">
            <v>91</v>
          </cell>
          <cell r="G296">
            <v>1025</v>
          </cell>
          <cell r="H296">
            <v>78</v>
          </cell>
          <cell r="I296">
            <v>0</v>
          </cell>
          <cell r="J296">
            <v>0</v>
          </cell>
          <cell r="K296">
            <v>1020</v>
          </cell>
        </row>
        <row r="297">
          <cell r="A297" t="str">
            <v>무늬강판6.0t</v>
          </cell>
          <cell r="B297" t="str">
            <v>무늬강판</v>
          </cell>
          <cell r="C297" t="str">
            <v>6.0t</v>
          </cell>
          <cell r="D297" t="str">
            <v>kg</v>
          </cell>
          <cell r="E297">
            <v>365</v>
          </cell>
          <cell r="F297">
            <v>61</v>
          </cell>
          <cell r="G297">
            <v>380</v>
          </cell>
          <cell r="H297">
            <v>53</v>
          </cell>
          <cell r="I297">
            <v>0</v>
          </cell>
          <cell r="J297">
            <v>0</v>
          </cell>
          <cell r="K297">
            <v>365</v>
          </cell>
        </row>
        <row r="298">
          <cell r="A298" t="str">
            <v>평강6.0t</v>
          </cell>
          <cell r="B298" t="str">
            <v>평강</v>
          </cell>
          <cell r="C298" t="str">
            <v>6.0t</v>
          </cell>
          <cell r="D298" t="str">
            <v>kg</v>
          </cell>
          <cell r="E298">
            <v>420</v>
          </cell>
          <cell r="F298">
            <v>45</v>
          </cell>
          <cell r="G298">
            <v>420</v>
          </cell>
          <cell r="H298">
            <v>44</v>
          </cell>
          <cell r="I298">
            <v>0</v>
          </cell>
          <cell r="J298">
            <v>0</v>
          </cell>
          <cell r="K298">
            <v>420</v>
          </cell>
        </row>
        <row r="299">
          <cell r="A299" t="str">
            <v>배전용 경완금75x75x9t</v>
          </cell>
          <cell r="B299" t="str">
            <v>배전용 경완금</v>
          </cell>
          <cell r="C299" t="str">
            <v>75x75x9t</v>
          </cell>
          <cell r="D299" t="str">
            <v>EA</v>
          </cell>
          <cell r="E299">
            <v>9800</v>
          </cell>
          <cell r="F299">
            <v>941</v>
          </cell>
          <cell r="G299">
            <v>9800</v>
          </cell>
          <cell r="H299">
            <v>1002</v>
          </cell>
          <cell r="I299">
            <v>0</v>
          </cell>
          <cell r="J299">
            <v>0</v>
          </cell>
          <cell r="K299">
            <v>9800</v>
          </cell>
        </row>
        <row r="300">
          <cell r="A300" t="str">
            <v>체인8Cx1000</v>
          </cell>
          <cell r="B300" t="str">
            <v>체인</v>
          </cell>
          <cell r="C300" t="str">
            <v>8Cx1000</v>
          </cell>
          <cell r="D300" t="str">
            <v>개</v>
          </cell>
          <cell r="E300">
            <v>0</v>
          </cell>
          <cell r="F300">
            <v>0</v>
          </cell>
          <cell r="G300">
            <v>2200</v>
          </cell>
          <cell r="H300">
            <v>814</v>
          </cell>
          <cell r="I300">
            <v>0</v>
          </cell>
          <cell r="J300">
            <v>0</v>
          </cell>
          <cell r="K300">
            <v>2200</v>
          </cell>
        </row>
        <row r="301">
          <cell r="A301" t="str">
            <v>기초콘크리트1:3:6</v>
          </cell>
          <cell r="B301" t="str">
            <v>기초콘크리트</v>
          </cell>
          <cell r="C301" t="str">
            <v>1:3:6</v>
          </cell>
          <cell r="D301" t="str">
            <v>㎥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</row>
        <row r="302">
          <cell r="A302" t="str">
            <v>케이블표지시트300x250</v>
          </cell>
          <cell r="B302" t="str">
            <v>케이블표지시트</v>
          </cell>
          <cell r="C302" t="str">
            <v>300x250</v>
          </cell>
          <cell r="D302" t="str">
            <v>m</v>
          </cell>
          <cell r="E302">
            <v>250</v>
          </cell>
          <cell r="F302">
            <v>940</v>
          </cell>
          <cell r="G302">
            <v>250</v>
          </cell>
          <cell r="H302">
            <v>1004</v>
          </cell>
          <cell r="I302">
            <v>0</v>
          </cell>
          <cell r="J302">
            <v>0</v>
          </cell>
          <cell r="K302">
            <v>250</v>
          </cell>
        </row>
        <row r="303">
          <cell r="A303" t="str">
            <v>합판T=12mm(내수1급)</v>
          </cell>
          <cell r="B303" t="str">
            <v>합판</v>
          </cell>
          <cell r="C303" t="str">
            <v>T=12mm(내수1급)</v>
          </cell>
          <cell r="D303" t="str">
            <v>㎡</v>
          </cell>
          <cell r="E303">
            <v>6037</v>
          </cell>
          <cell r="F303">
            <v>480</v>
          </cell>
          <cell r="G303">
            <v>5434</v>
          </cell>
          <cell r="H303">
            <v>399</v>
          </cell>
          <cell r="I303">
            <v>0</v>
          </cell>
          <cell r="J303">
            <v>0</v>
          </cell>
          <cell r="K303">
            <v>5434</v>
          </cell>
        </row>
        <row r="304">
          <cell r="A304" t="str">
            <v>각재외송</v>
          </cell>
          <cell r="B304" t="str">
            <v>각재</v>
          </cell>
          <cell r="C304" t="str">
            <v>외송</v>
          </cell>
          <cell r="D304" t="str">
            <v>㎥</v>
          </cell>
          <cell r="E304">
            <v>239520</v>
          </cell>
          <cell r="F304">
            <v>139</v>
          </cell>
          <cell r="G304">
            <v>263473</v>
          </cell>
          <cell r="H304">
            <v>106</v>
          </cell>
          <cell r="I304">
            <v>0</v>
          </cell>
          <cell r="J304">
            <v>0</v>
          </cell>
          <cell r="K304">
            <v>239520</v>
          </cell>
        </row>
        <row r="305">
          <cell r="A305" t="str">
            <v>스트롱앵커3/8"</v>
          </cell>
          <cell r="B305" t="str">
            <v>스트롱앵커</v>
          </cell>
          <cell r="C305" t="str">
            <v>3/8"</v>
          </cell>
          <cell r="D305" t="str">
            <v>EA</v>
          </cell>
          <cell r="E305">
            <v>0</v>
          </cell>
          <cell r="F305">
            <v>0</v>
          </cell>
          <cell r="G305">
            <v>59</v>
          </cell>
          <cell r="H305">
            <v>77</v>
          </cell>
          <cell r="I305">
            <v>0</v>
          </cell>
          <cell r="J305">
            <v>0</v>
          </cell>
          <cell r="K305">
            <v>59</v>
          </cell>
        </row>
        <row r="306">
          <cell r="A306" t="str">
            <v>철선#8 (4.0mm)</v>
          </cell>
          <cell r="B306" t="str">
            <v>철선</v>
          </cell>
          <cell r="C306" t="str">
            <v>#8 (4.0mm)</v>
          </cell>
          <cell r="D306" t="str">
            <v>kg</v>
          </cell>
          <cell r="E306">
            <v>480</v>
          </cell>
          <cell r="F306">
            <v>66</v>
          </cell>
          <cell r="G306">
            <v>450</v>
          </cell>
          <cell r="H306">
            <v>70</v>
          </cell>
          <cell r="I306">
            <v>0</v>
          </cell>
          <cell r="J306">
            <v>0</v>
          </cell>
          <cell r="K306">
            <v>450</v>
          </cell>
        </row>
        <row r="307">
          <cell r="A307" t="str">
            <v>못N 75</v>
          </cell>
          <cell r="B307" t="str">
            <v>못</v>
          </cell>
          <cell r="C307" t="str">
            <v>N 75</v>
          </cell>
          <cell r="D307" t="str">
            <v>kg</v>
          </cell>
          <cell r="E307">
            <v>552</v>
          </cell>
          <cell r="F307">
            <v>69</v>
          </cell>
          <cell r="G307">
            <v>532</v>
          </cell>
          <cell r="H307">
            <v>70</v>
          </cell>
          <cell r="I307">
            <v>0</v>
          </cell>
          <cell r="J307">
            <v>0</v>
          </cell>
          <cell r="K307">
            <v>532</v>
          </cell>
        </row>
        <row r="308">
          <cell r="A308" t="str">
            <v>박리제중유</v>
          </cell>
          <cell r="B308" t="str">
            <v>박리제</v>
          </cell>
          <cell r="C308" t="str">
            <v>중유</v>
          </cell>
          <cell r="D308" t="str">
            <v>L</v>
          </cell>
          <cell r="E308">
            <v>900</v>
          </cell>
          <cell r="F308">
            <v>147</v>
          </cell>
          <cell r="G308">
            <v>1000</v>
          </cell>
          <cell r="H308">
            <v>110</v>
          </cell>
          <cell r="I308">
            <v>0</v>
          </cell>
          <cell r="J308">
            <v>0</v>
          </cell>
          <cell r="K308">
            <v>900</v>
          </cell>
        </row>
        <row r="309">
          <cell r="A309" t="str">
            <v>육각볼트M10x30mm</v>
          </cell>
          <cell r="B309" t="str">
            <v>육각볼트</v>
          </cell>
          <cell r="C309" t="str">
            <v>M10x30mm</v>
          </cell>
          <cell r="D309" t="str">
            <v>EA</v>
          </cell>
          <cell r="E309">
            <v>33</v>
          </cell>
          <cell r="F309">
            <v>90</v>
          </cell>
          <cell r="G309">
            <v>33</v>
          </cell>
          <cell r="H309">
            <v>73</v>
          </cell>
          <cell r="I309">
            <v>0</v>
          </cell>
          <cell r="J309">
            <v>0</v>
          </cell>
          <cell r="K309">
            <v>33</v>
          </cell>
        </row>
        <row r="310">
          <cell r="A310" t="str">
            <v>너트NUT-M10</v>
          </cell>
          <cell r="B310" t="str">
            <v>너트</v>
          </cell>
          <cell r="C310" t="str">
            <v>NUT-M10</v>
          </cell>
          <cell r="D310" t="str">
            <v>EA</v>
          </cell>
          <cell r="E310">
            <v>13.9</v>
          </cell>
          <cell r="F310">
            <v>94</v>
          </cell>
          <cell r="G310">
            <v>15.3</v>
          </cell>
          <cell r="H310">
            <v>79</v>
          </cell>
          <cell r="I310">
            <v>0</v>
          </cell>
          <cell r="J310">
            <v>0</v>
          </cell>
          <cell r="K310">
            <v>13.9</v>
          </cell>
        </row>
        <row r="311">
          <cell r="A311" t="str">
            <v>달대볼트Φ9x1000L</v>
          </cell>
          <cell r="B311" t="str">
            <v>달대볼트</v>
          </cell>
          <cell r="C311" t="str">
            <v>Φ9x1000L</v>
          </cell>
          <cell r="D311" t="str">
            <v>EA</v>
          </cell>
          <cell r="E311">
            <v>482</v>
          </cell>
          <cell r="F311">
            <v>379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482</v>
          </cell>
        </row>
        <row r="312">
          <cell r="A312" t="str">
            <v>새들28C</v>
          </cell>
          <cell r="B312" t="str">
            <v>새들</v>
          </cell>
          <cell r="C312" t="str">
            <v>28C</v>
          </cell>
          <cell r="D312" t="str">
            <v>EA</v>
          </cell>
          <cell r="E312">
            <v>65</v>
          </cell>
          <cell r="F312">
            <v>851</v>
          </cell>
          <cell r="G312">
            <v>60</v>
          </cell>
          <cell r="H312">
            <v>919</v>
          </cell>
          <cell r="I312">
            <v>0</v>
          </cell>
          <cell r="J312">
            <v>0</v>
          </cell>
          <cell r="K312">
            <v>60</v>
          </cell>
        </row>
      </sheetData>
      <sheetData sheetId="1" refreshError="1">
        <row r="3">
          <cell r="B3" t="str">
            <v>고정차고 전기실</v>
          </cell>
        </row>
        <row r="4">
          <cell r="A4" t="str">
            <v>고압반HV-1(DS-AS)</v>
          </cell>
          <cell r="B4" t="str">
            <v>고압반</v>
          </cell>
          <cell r="C4" t="str">
            <v>HV-1(DS-AS)</v>
          </cell>
          <cell r="D4" t="str">
            <v>면</v>
          </cell>
        </row>
        <row r="5">
          <cell r="A5" t="str">
            <v>고압반HV-2(DS-AS)</v>
          </cell>
          <cell r="B5" t="str">
            <v>고압반</v>
          </cell>
          <cell r="C5" t="str">
            <v>HV-2(DS-AS)</v>
          </cell>
          <cell r="D5" t="str">
            <v>면</v>
          </cell>
        </row>
        <row r="6">
          <cell r="A6" t="str">
            <v>고압반HV-3(DS-AS)</v>
          </cell>
          <cell r="B6" t="str">
            <v>고압반</v>
          </cell>
          <cell r="C6" t="str">
            <v>HV-3(DS-AS)</v>
          </cell>
          <cell r="D6" t="str">
            <v>면</v>
          </cell>
        </row>
        <row r="7">
          <cell r="A7" t="str">
            <v>고압반HV-4(DS-AS)</v>
          </cell>
          <cell r="B7" t="str">
            <v>고압반</v>
          </cell>
          <cell r="C7" t="str">
            <v>HV-4(DS-AS)</v>
          </cell>
          <cell r="D7" t="str">
            <v>면</v>
          </cell>
        </row>
        <row r="8">
          <cell r="A8" t="str">
            <v>고압반HV-5(DS-AS)</v>
          </cell>
          <cell r="B8" t="str">
            <v>고압반</v>
          </cell>
          <cell r="C8" t="str">
            <v>HV-5(DS-AS)</v>
          </cell>
          <cell r="D8" t="str">
            <v>면</v>
          </cell>
        </row>
        <row r="9">
          <cell r="A9" t="str">
            <v>고압반HV-6(AS)</v>
          </cell>
          <cell r="B9" t="str">
            <v>고압반</v>
          </cell>
          <cell r="C9" t="str">
            <v>HV-6(AS)</v>
          </cell>
          <cell r="D9" t="str">
            <v>면</v>
          </cell>
        </row>
        <row r="10">
          <cell r="A10" t="str">
            <v>변압기반TR-1 3상 100KVA 220V</v>
          </cell>
          <cell r="B10" t="str">
            <v>변압기반</v>
          </cell>
          <cell r="C10" t="str">
            <v>TR-1 3상 100KVA 220V</v>
          </cell>
          <cell r="D10" t="str">
            <v>면</v>
          </cell>
        </row>
        <row r="11">
          <cell r="A11" t="str">
            <v>변압기반TR-2 3상 200KVA 380/220V</v>
          </cell>
          <cell r="B11" t="str">
            <v>변압기반</v>
          </cell>
          <cell r="C11" t="str">
            <v>TR-2 3상 200KVA 380/220V</v>
          </cell>
          <cell r="D11" t="str">
            <v>면</v>
          </cell>
        </row>
        <row r="12">
          <cell r="A12" t="str">
            <v>변압기반TR-3 3상 100KVA 220V</v>
          </cell>
          <cell r="B12" t="str">
            <v>변압기반</v>
          </cell>
          <cell r="C12" t="str">
            <v>TR-3 3상 100KVA 220V</v>
          </cell>
          <cell r="D12" t="str">
            <v>면</v>
          </cell>
        </row>
        <row r="13">
          <cell r="A13" t="str">
            <v>변압기반TR-4  3상 200KVA 380/220V</v>
          </cell>
          <cell r="B13" t="str">
            <v>변압기반</v>
          </cell>
          <cell r="C13" t="str">
            <v>TR-4  3상 200KVA 380/220V</v>
          </cell>
          <cell r="D13" t="str">
            <v>면</v>
          </cell>
        </row>
        <row r="14">
          <cell r="A14" t="str">
            <v>변압기반TR-5 3상 300KVA 440V</v>
          </cell>
          <cell r="B14" t="str">
            <v>변압기반</v>
          </cell>
          <cell r="C14" t="str">
            <v>TR-5 3상 300KVA 440V</v>
          </cell>
          <cell r="D14" t="str">
            <v>면</v>
          </cell>
        </row>
        <row r="15">
          <cell r="A15" t="str">
            <v>저압반LV-1</v>
          </cell>
          <cell r="B15" t="str">
            <v>저압반</v>
          </cell>
          <cell r="C15" t="str">
            <v>LV-1</v>
          </cell>
          <cell r="D15" t="str">
            <v>면</v>
          </cell>
        </row>
        <row r="16">
          <cell r="A16" t="str">
            <v>저압반LV-2</v>
          </cell>
          <cell r="B16" t="str">
            <v>저압반</v>
          </cell>
          <cell r="C16" t="str">
            <v>LV-2</v>
          </cell>
          <cell r="D16" t="str">
            <v>면</v>
          </cell>
        </row>
        <row r="17">
          <cell r="A17" t="str">
            <v>저압반LV-3</v>
          </cell>
          <cell r="B17" t="str">
            <v>저압반</v>
          </cell>
          <cell r="C17" t="str">
            <v>LV-3</v>
          </cell>
          <cell r="D17" t="str">
            <v>면</v>
          </cell>
        </row>
        <row r="19">
          <cell r="A19" t="str">
            <v>분전반L-1A</v>
          </cell>
          <cell r="B19" t="str">
            <v>분전반</v>
          </cell>
          <cell r="C19" t="str">
            <v>L-1A</v>
          </cell>
          <cell r="D19" t="str">
            <v>면</v>
          </cell>
          <cell r="E19">
            <v>1213096</v>
          </cell>
          <cell r="F19" t="str">
            <v>신화전기</v>
          </cell>
          <cell r="G19">
            <v>1238286</v>
          </cell>
          <cell r="H19" t="str">
            <v>진영중전기</v>
          </cell>
          <cell r="I19">
            <v>1228886</v>
          </cell>
          <cell r="J19" t="str">
            <v>수화테크</v>
          </cell>
          <cell r="K19">
            <v>1213096</v>
          </cell>
        </row>
        <row r="20">
          <cell r="A20" t="str">
            <v>분전반L-1B</v>
          </cell>
          <cell r="B20" t="str">
            <v>분전반</v>
          </cell>
          <cell r="C20" t="str">
            <v>L-1B</v>
          </cell>
          <cell r="D20" t="str">
            <v>면</v>
          </cell>
          <cell r="E20">
            <v>1464796</v>
          </cell>
          <cell r="F20" t="str">
            <v>신화전기</v>
          </cell>
          <cell r="G20">
            <v>1495146</v>
          </cell>
          <cell r="H20" t="str">
            <v>진영중전기</v>
          </cell>
          <cell r="I20">
            <v>1483526</v>
          </cell>
          <cell r="J20" t="str">
            <v>수화테크</v>
          </cell>
          <cell r="K20">
            <v>1464796</v>
          </cell>
        </row>
        <row r="21">
          <cell r="A21" t="str">
            <v>분전반L-1C</v>
          </cell>
          <cell r="B21" t="str">
            <v>분전반</v>
          </cell>
          <cell r="C21" t="str">
            <v>L-1C</v>
          </cell>
          <cell r="D21" t="str">
            <v>면</v>
          </cell>
          <cell r="E21">
            <v>1354641</v>
          </cell>
          <cell r="F21" t="str">
            <v>신화전기</v>
          </cell>
          <cell r="G21">
            <v>1382661</v>
          </cell>
          <cell r="H21" t="str">
            <v>진영중전기</v>
          </cell>
          <cell r="I21">
            <v>1372061</v>
          </cell>
          <cell r="J21" t="str">
            <v>수화테크</v>
          </cell>
          <cell r="K21">
            <v>1354641</v>
          </cell>
        </row>
        <row r="22">
          <cell r="A22" t="str">
            <v>분전반L-2A</v>
          </cell>
          <cell r="B22" t="str">
            <v>분전반</v>
          </cell>
          <cell r="C22" t="str">
            <v>L-2A</v>
          </cell>
          <cell r="D22" t="str">
            <v>면</v>
          </cell>
          <cell r="E22">
            <v>1046031</v>
          </cell>
          <cell r="F22" t="str">
            <v>신화전기</v>
          </cell>
          <cell r="G22">
            <v>1067551</v>
          </cell>
          <cell r="H22" t="str">
            <v>진영중전기</v>
          </cell>
          <cell r="I22">
            <v>1059651</v>
          </cell>
          <cell r="J22" t="str">
            <v>수화테크</v>
          </cell>
          <cell r="K22">
            <v>1046031</v>
          </cell>
        </row>
        <row r="23">
          <cell r="A23" t="str">
            <v>분전반L-2B,2C</v>
          </cell>
          <cell r="B23" t="str">
            <v>분전반</v>
          </cell>
          <cell r="C23" t="str">
            <v>L-2B,2C</v>
          </cell>
          <cell r="D23" t="str">
            <v>면</v>
          </cell>
          <cell r="E23">
            <v>1192877</v>
          </cell>
          <cell r="F23" t="str">
            <v>신화전기</v>
          </cell>
          <cell r="G23">
            <v>1217847</v>
          </cell>
          <cell r="H23" t="str">
            <v>진영중전기</v>
          </cell>
          <cell r="I23">
            <v>1208447</v>
          </cell>
          <cell r="J23" t="str">
            <v>수화테크</v>
          </cell>
          <cell r="K23">
            <v>1192877</v>
          </cell>
        </row>
        <row r="24">
          <cell r="A24" t="str">
            <v>분전반P-1A</v>
          </cell>
          <cell r="B24" t="str">
            <v>분전반</v>
          </cell>
          <cell r="C24" t="str">
            <v>P-1A</v>
          </cell>
          <cell r="D24" t="str">
            <v>면</v>
          </cell>
          <cell r="E24">
            <v>895884</v>
          </cell>
          <cell r="F24" t="str">
            <v>신화전기</v>
          </cell>
          <cell r="G24">
            <v>914474</v>
          </cell>
          <cell r="H24" t="str">
            <v>진영중전기</v>
          </cell>
          <cell r="I24">
            <v>907754</v>
          </cell>
          <cell r="J24" t="str">
            <v>수화테크</v>
          </cell>
          <cell r="K24">
            <v>895884</v>
          </cell>
        </row>
        <row r="25">
          <cell r="A25" t="str">
            <v>분전반P-1B</v>
          </cell>
          <cell r="B25" t="str">
            <v>분전반</v>
          </cell>
          <cell r="C25" t="str">
            <v>P-1B</v>
          </cell>
          <cell r="D25" t="str">
            <v>면</v>
          </cell>
          <cell r="E25">
            <v>1346290</v>
          </cell>
          <cell r="F25" t="str">
            <v>신화전기</v>
          </cell>
          <cell r="G25">
            <v>1374310</v>
          </cell>
          <cell r="H25" t="str">
            <v>진영중전기</v>
          </cell>
          <cell r="I25">
            <v>1364110</v>
          </cell>
          <cell r="J25" t="str">
            <v>수화테크</v>
          </cell>
          <cell r="K25">
            <v>1346290</v>
          </cell>
        </row>
        <row r="26">
          <cell r="A26" t="str">
            <v>분전반P-1C</v>
          </cell>
          <cell r="B26" t="str">
            <v>분전반</v>
          </cell>
          <cell r="C26" t="str">
            <v>P-1C</v>
          </cell>
          <cell r="D26" t="str">
            <v>면</v>
          </cell>
          <cell r="E26">
            <v>1009039</v>
          </cell>
          <cell r="F26" t="str">
            <v>신화전기</v>
          </cell>
          <cell r="G26">
            <v>1029949</v>
          </cell>
          <cell r="H26" t="str">
            <v>진영중전기</v>
          </cell>
          <cell r="I26">
            <v>1022249</v>
          </cell>
          <cell r="J26" t="str">
            <v>수화테크</v>
          </cell>
          <cell r="K26">
            <v>1009039</v>
          </cell>
        </row>
        <row r="27">
          <cell r="A27" t="str">
            <v>분전반P-J</v>
          </cell>
          <cell r="B27" t="str">
            <v>분전반</v>
          </cell>
          <cell r="C27" t="str">
            <v>P-J</v>
          </cell>
          <cell r="D27" t="str">
            <v>면</v>
          </cell>
          <cell r="E27">
            <v>890474</v>
          </cell>
          <cell r="F27" t="str">
            <v>신화전기</v>
          </cell>
          <cell r="G27">
            <v>844714</v>
          </cell>
          <cell r="H27" t="str">
            <v>진영중전기</v>
          </cell>
          <cell r="I27">
            <v>899484</v>
          </cell>
          <cell r="J27" t="str">
            <v>수화테크</v>
          </cell>
          <cell r="K27">
            <v>844714</v>
          </cell>
        </row>
        <row r="28">
          <cell r="A28" t="str">
            <v>분전반P-2A,2B</v>
          </cell>
          <cell r="B28" t="str">
            <v>분전반</v>
          </cell>
          <cell r="C28" t="str">
            <v>P-2A,2B</v>
          </cell>
          <cell r="D28" t="str">
            <v>면</v>
          </cell>
          <cell r="E28">
            <v>1085300</v>
          </cell>
          <cell r="F28" t="str">
            <v>신화전기</v>
          </cell>
          <cell r="G28">
            <v>1107820</v>
          </cell>
          <cell r="H28" t="str">
            <v>진영중전기</v>
          </cell>
          <cell r="I28">
            <v>1099620</v>
          </cell>
          <cell r="J28" t="str">
            <v>수화테크</v>
          </cell>
          <cell r="K28">
            <v>1085300</v>
          </cell>
        </row>
        <row r="29">
          <cell r="A29" t="str">
            <v>분전반P-2C</v>
          </cell>
          <cell r="B29" t="str">
            <v>분전반</v>
          </cell>
          <cell r="C29" t="str">
            <v>P-2C</v>
          </cell>
          <cell r="D29" t="str">
            <v>면</v>
          </cell>
          <cell r="E29">
            <v>1209911</v>
          </cell>
          <cell r="F29" t="str">
            <v>신화전기</v>
          </cell>
          <cell r="G29">
            <v>1234831</v>
          </cell>
          <cell r="H29" t="str">
            <v>진영중전기</v>
          </cell>
          <cell r="I29">
            <v>1225831</v>
          </cell>
          <cell r="J29" t="str">
            <v>수화테크</v>
          </cell>
          <cell r="K29">
            <v>1209911</v>
          </cell>
        </row>
        <row r="30">
          <cell r="A30" t="str">
            <v>분전반LC-1A,1C</v>
          </cell>
          <cell r="B30" t="str">
            <v>분전반</v>
          </cell>
          <cell r="C30" t="str">
            <v>LC-1A,1C</v>
          </cell>
          <cell r="D30" t="str">
            <v>면</v>
          </cell>
          <cell r="E30">
            <v>1312511</v>
          </cell>
          <cell r="F30" t="str">
            <v>신화전기</v>
          </cell>
          <cell r="G30">
            <v>1340171</v>
          </cell>
          <cell r="H30" t="str">
            <v>진영중전기</v>
          </cell>
          <cell r="I30">
            <v>1330171</v>
          </cell>
          <cell r="J30" t="str">
            <v>수화테크</v>
          </cell>
          <cell r="K30">
            <v>1312511</v>
          </cell>
        </row>
        <row r="31">
          <cell r="A31" t="str">
            <v>분전반LC-1B</v>
          </cell>
          <cell r="B31" t="str">
            <v>분전반</v>
          </cell>
          <cell r="C31" t="str">
            <v>LC-1B</v>
          </cell>
          <cell r="D31" t="str">
            <v>면</v>
          </cell>
          <cell r="E31">
            <v>1566934</v>
          </cell>
          <cell r="F31" t="str">
            <v>신화전기</v>
          </cell>
          <cell r="G31">
            <v>1599494</v>
          </cell>
          <cell r="H31" t="str">
            <v>진영중전기</v>
          </cell>
          <cell r="I31">
            <v>1587694</v>
          </cell>
          <cell r="J31" t="str">
            <v>수화테크</v>
          </cell>
          <cell r="K31">
            <v>1566934</v>
          </cell>
        </row>
        <row r="32">
          <cell r="A32" t="str">
            <v>분전반LC-1D</v>
          </cell>
          <cell r="B32" t="str">
            <v>분전반</v>
          </cell>
          <cell r="C32" t="str">
            <v>LC-1D</v>
          </cell>
          <cell r="D32" t="str">
            <v>면</v>
          </cell>
          <cell r="E32">
            <v>1253809</v>
          </cell>
          <cell r="F32" t="str">
            <v>신화전기</v>
          </cell>
          <cell r="G32">
            <v>1280269</v>
          </cell>
          <cell r="H32" t="str">
            <v>진영중전기</v>
          </cell>
          <cell r="I32">
            <v>1270869</v>
          </cell>
          <cell r="J32" t="str">
            <v>수화테크</v>
          </cell>
          <cell r="K32">
            <v>1253809</v>
          </cell>
        </row>
        <row r="33">
          <cell r="A33" t="str">
            <v>분전반LC-P</v>
          </cell>
          <cell r="B33" t="str">
            <v>분전반</v>
          </cell>
          <cell r="C33" t="str">
            <v>LC-P</v>
          </cell>
          <cell r="D33" t="str">
            <v>면</v>
          </cell>
          <cell r="E33">
            <v>1152611</v>
          </cell>
          <cell r="F33" t="str">
            <v>신화전기</v>
          </cell>
          <cell r="G33">
            <v>1177671</v>
          </cell>
          <cell r="H33" t="str">
            <v>진영중전기</v>
          </cell>
          <cell r="I33">
            <v>1168301</v>
          </cell>
          <cell r="J33" t="str">
            <v>수화테크</v>
          </cell>
          <cell r="K33">
            <v>1152611</v>
          </cell>
        </row>
        <row r="34">
          <cell r="A34" t="str">
            <v>분전반LC-P1</v>
          </cell>
          <cell r="B34" t="str">
            <v>분전반</v>
          </cell>
          <cell r="C34" t="str">
            <v>LC-P1</v>
          </cell>
          <cell r="D34" t="str">
            <v>면</v>
          </cell>
          <cell r="E34">
            <v>133584</v>
          </cell>
          <cell r="F34" t="str">
            <v>신화전기</v>
          </cell>
          <cell r="G34">
            <v>136384</v>
          </cell>
          <cell r="H34" t="str">
            <v>진영중전기</v>
          </cell>
          <cell r="I34">
            <v>135384</v>
          </cell>
          <cell r="J34" t="str">
            <v>수화테크</v>
          </cell>
          <cell r="K34">
            <v>133584</v>
          </cell>
        </row>
        <row r="35">
          <cell r="A35" t="str">
            <v>분전반LC-C</v>
          </cell>
          <cell r="B35" t="str">
            <v>분전반</v>
          </cell>
          <cell r="C35" t="str">
            <v>LC-C</v>
          </cell>
          <cell r="D35" t="str">
            <v>면</v>
          </cell>
          <cell r="E35">
            <v>237870</v>
          </cell>
          <cell r="F35" t="str">
            <v>신화전기</v>
          </cell>
          <cell r="G35">
            <v>263370</v>
          </cell>
          <cell r="H35" t="str">
            <v>진영중전기</v>
          </cell>
          <cell r="I35">
            <v>241370</v>
          </cell>
          <cell r="J35" t="str">
            <v>수화테크</v>
          </cell>
          <cell r="K35">
            <v>237870</v>
          </cell>
        </row>
        <row r="36">
          <cell r="A36" t="str">
            <v>분전반LC-W1,W1A,W2A</v>
          </cell>
          <cell r="B36" t="str">
            <v>분전반</v>
          </cell>
          <cell r="C36" t="str">
            <v>LC-W1,W1A,W2A</v>
          </cell>
          <cell r="D36" t="str">
            <v>면</v>
          </cell>
          <cell r="E36">
            <v>133077</v>
          </cell>
          <cell r="F36" t="str">
            <v>신화전기</v>
          </cell>
          <cell r="G36">
            <v>136077</v>
          </cell>
          <cell r="H36" t="str">
            <v>진영중전기</v>
          </cell>
          <cell r="I36">
            <v>135077</v>
          </cell>
          <cell r="J36" t="str">
            <v>수화테크</v>
          </cell>
          <cell r="K36">
            <v>133077</v>
          </cell>
        </row>
        <row r="37">
          <cell r="A37" t="str">
            <v>분전반LC-H1A,H2A,H3A</v>
          </cell>
          <cell r="B37" t="str">
            <v>분전반</v>
          </cell>
          <cell r="C37" t="str">
            <v>LC-H1A,H2A,H3A</v>
          </cell>
          <cell r="D37" t="str">
            <v>면</v>
          </cell>
          <cell r="E37">
            <v>150823</v>
          </cell>
          <cell r="F37" t="str">
            <v>신화전기</v>
          </cell>
          <cell r="G37">
            <v>154123</v>
          </cell>
          <cell r="H37" t="str">
            <v>진영중전기</v>
          </cell>
          <cell r="I37">
            <v>135077</v>
          </cell>
          <cell r="J37" t="str">
            <v>수화테크</v>
          </cell>
          <cell r="K37">
            <v>135077</v>
          </cell>
        </row>
        <row r="38">
          <cell r="A38" t="str">
            <v>MCCB BOXMCCB 4P 50/30AT</v>
          </cell>
          <cell r="B38" t="str">
            <v>MCCB BOX</v>
          </cell>
          <cell r="C38" t="str">
            <v>MCCB 4P 50/30AT</v>
          </cell>
          <cell r="D38" t="str">
            <v>면</v>
          </cell>
          <cell r="E38">
            <v>87100</v>
          </cell>
          <cell r="F38" t="str">
            <v>신화전기</v>
          </cell>
          <cell r="G38">
            <v>94900</v>
          </cell>
          <cell r="H38" t="str">
            <v>진영중전기</v>
          </cell>
          <cell r="I38">
            <v>88400</v>
          </cell>
          <cell r="J38" t="str">
            <v>수화테크</v>
          </cell>
          <cell r="K38">
            <v>87100</v>
          </cell>
        </row>
        <row r="39">
          <cell r="A39" t="str">
            <v>MCCB BOXMCCB 4P 50/40AT</v>
          </cell>
          <cell r="B39" t="str">
            <v>MCCB BOX</v>
          </cell>
          <cell r="C39" t="str">
            <v>MCCB 4P 50/40AT</v>
          </cell>
          <cell r="D39" t="str">
            <v>면</v>
          </cell>
          <cell r="E39">
            <v>87100</v>
          </cell>
          <cell r="F39" t="str">
            <v>신화전기</v>
          </cell>
          <cell r="G39">
            <v>94900</v>
          </cell>
          <cell r="H39" t="str">
            <v>진영중전기</v>
          </cell>
          <cell r="I39">
            <v>88400</v>
          </cell>
          <cell r="J39" t="str">
            <v>수화테크</v>
          </cell>
          <cell r="K39">
            <v>87100</v>
          </cell>
        </row>
        <row r="40">
          <cell r="A40" t="str">
            <v>MCCB BOXMCCB 4P 100/100AT</v>
          </cell>
          <cell r="B40" t="str">
            <v>MCCB BOX</v>
          </cell>
          <cell r="C40" t="str">
            <v>MCCB 4P 100/100AT</v>
          </cell>
          <cell r="D40" t="str">
            <v>면</v>
          </cell>
          <cell r="E40">
            <v>132004</v>
          </cell>
          <cell r="F40" t="str">
            <v>신화전기</v>
          </cell>
          <cell r="G40">
            <v>142804</v>
          </cell>
          <cell r="H40" t="str">
            <v>진영중전기</v>
          </cell>
          <cell r="I40">
            <v>133904</v>
          </cell>
          <cell r="J40" t="str">
            <v>수화테크</v>
          </cell>
          <cell r="K40">
            <v>132004</v>
          </cell>
        </row>
        <row r="41">
          <cell r="A41" t="str">
            <v>MCCB BOXELB 2P 30/30AT</v>
          </cell>
          <cell r="B41" t="str">
            <v>MCCB BOX</v>
          </cell>
          <cell r="C41" t="str">
            <v>ELB 2P 30/30AT</v>
          </cell>
          <cell r="D41" t="str">
            <v>면</v>
          </cell>
          <cell r="E41">
            <v>57231</v>
          </cell>
          <cell r="F41" t="str">
            <v>신화전기</v>
          </cell>
          <cell r="G41">
            <v>309655</v>
          </cell>
          <cell r="H41" t="str">
            <v>진영중전기</v>
          </cell>
          <cell r="I41">
            <v>58031</v>
          </cell>
          <cell r="J41" t="str">
            <v>수화테크</v>
          </cell>
          <cell r="K41">
            <v>57231</v>
          </cell>
        </row>
        <row r="42">
          <cell r="A42" t="str">
            <v>MCCB BOXELB 4P 30/20AT</v>
          </cell>
          <cell r="B42" t="str">
            <v>MCCB BOX</v>
          </cell>
          <cell r="C42" t="str">
            <v>ELB 4P 30/20AT</v>
          </cell>
          <cell r="D42" t="str">
            <v>면</v>
          </cell>
          <cell r="E42">
            <v>94102</v>
          </cell>
          <cell r="F42" t="str">
            <v>신화전기</v>
          </cell>
          <cell r="G42">
            <v>713314</v>
          </cell>
          <cell r="H42" t="str">
            <v>진영중전기</v>
          </cell>
          <cell r="I42">
            <v>95402</v>
          </cell>
          <cell r="J42" t="str">
            <v>수화테크</v>
          </cell>
          <cell r="K42">
            <v>94102</v>
          </cell>
        </row>
        <row r="43">
          <cell r="A43" t="str">
            <v>MCCB BOXELB 4P 50/30AT</v>
          </cell>
          <cell r="B43" t="str">
            <v>MCCB BOX</v>
          </cell>
          <cell r="C43" t="str">
            <v>ELB 4P 50/30AT</v>
          </cell>
          <cell r="D43" t="str">
            <v>면</v>
          </cell>
          <cell r="E43">
            <v>122553</v>
          </cell>
          <cell r="F43" t="str">
            <v>신화전기</v>
          </cell>
          <cell r="G43">
            <v>132753</v>
          </cell>
          <cell r="H43" t="str">
            <v>진영중전기</v>
          </cell>
          <cell r="I43">
            <v>124353</v>
          </cell>
          <cell r="J43" t="str">
            <v>수화테크</v>
          </cell>
          <cell r="K43">
            <v>122553</v>
          </cell>
        </row>
        <row r="55">
          <cell r="A55" t="str">
            <v>새마을차고 전기실</v>
          </cell>
          <cell r="B55" t="str">
            <v>새마을차고 전기실</v>
          </cell>
        </row>
        <row r="56">
          <cell r="A56" t="str">
            <v>고압반HV-1(DS-AS)</v>
          </cell>
          <cell r="B56" t="str">
            <v>고압반</v>
          </cell>
          <cell r="C56" t="str">
            <v>HV-1(DS-AS)</v>
          </cell>
          <cell r="D56" t="str">
            <v>면</v>
          </cell>
        </row>
        <row r="57">
          <cell r="A57" t="str">
            <v>변압기반TR-1 3상 200KVA 380/220V</v>
          </cell>
          <cell r="B57" t="str">
            <v>변압기반</v>
          </cell>
          <cell r="C57" t="str">
            <v>TR-1 3상 200KVA 380/220V</v>
          </cell>
          <cell r="D57" t="str">
            <v>면</v>
          </cell>
        </row>
        <row r="58">
          <cell r="A58" t="str">
            <v>변압기반TR-2 3상 300KVA 380/220V</v>
          </cell>
          <cell r="B58" t="str">
            <v>변압기반</v>
          </cell>
          <cell r="C58" t="str">
            <v>TR-2 3상 300KVA 380/220V</v>
          </cell>
          <cell r="D58" t="str">
            <v>면</v>
          </cell>
        </row>
        <row r="59">
          <cell r="A59" t="str">
            <v>변압기반TR-3 3상 300KVA 220V</v>
          </cell>
          <cell r="B59" t="str">
            <v>변압기반</v>
          </cell>
          <cell r="C59" t="str">
            <v>TR-3 3상 300KVA 220V</v>
          </cell>
          <cell r="D59" t="str">
            <v>면</v>
          </cell>
        </row>
        <row r="60">
          <cell r="A60" t="str">
            <v>변압기반TR-4 3상 300KVA 440V</v>
          </cell>
          <cell r="B60" t="str">
            <v>변압기반</v>
          </cell>
          <cell r="C60" t="str">
            <v>TR-4 3상 300KVA 440V</v>
          </cell>
          <cell r="D60" t="str">
            <v>면</v>
          </cell>
        </row>
        <row r="61">
          <cell r="A61" t="str">
            <v>저압반LV-1</v>
          </cell>
          <cell r="B61" t="str">
            <v>저압반</v>
          </cell>
          <cell r="C61" t="str">
            <v>LV-1</v>
          </cell>
          <cell r="D61" t="str">
            <v>면</v>
          </cell>
        </row>
        <row r="62">
          <cell r="A62" t="str">
            <v>저압반LV-2</v>
          </cell>
          <cell r="B62" t="str">
            <v>저압반</v>
          </cell>
          <cell r="C62" t="str">
            <v>LV-2</v>
          </cell>
          <cell r="D62" t="str">
            <v>면</v>
          </cell>
        </row>
        <row r="63">
          <cell r="A63" t="str">
            <v>저압반LV-3</v>
          </cell>
          <cell r="B63" t="str">
            <v>저압반</v>
          </cell>
          <cell r="C63" t="str">
            <v>LV-3</v>
          </cell>
          <cell r="D63" t="str">
            <v>면</v>
          </cell>
        </row>
        <row r="64">
          <cell r="A64" t="str">
            <v>저압반LV-4</v>
          </cell>
          <cell r="B64" t="str">
            <v>저압반</v>
          </cell>
          <cell r="C64" t="str">
            <v>LV-4</v>
          </cell>
          <cell r="D64" t="str">
            <v>면</v>
          </cell>
        </row>
        <row r="66">
          <cell r="A66" t="str">
            <v>분전반LS-A</v>
          </cell>
          <cell r="B66" t="str">
            <v>분전반</v>
          </cell>
          <cell r="C66" t="str">
            <v>LS-A</v>
          </cell>
          <cell r="D66" t="str">
            <v>면</v>
          </cell>
          <cell r="E66">
            <v>1249413</v>
          </cell>
          <cell r="F66" t="str">
            <v>신화전기</v>
          </cell>
          <cell r="G66">
            <v>1274893</v>
          </cell>
          <cell r="H66" t="str">
            <v>진영중전기</v>
          </cell>
          <cell r="I66">
            <v>1265793</v>
          </cell>
          <cell r="J66" t="str">
            <v>수화테크</v>
          </cell>
          <cell r="K66">
            <v>1249413</v>
          </cell>
        </row>
        <row r="67">
          <cell r="A67" t="str">
            <v>분전반LS-B</v>
          </cell>
          <cell r="B67" t="str">
            <v>분전반</v>
          </cell>
          <cell r="C67" t="str">
            <v>LS-B</v>
          </cell>
          <cell r="D67" t="str">
            <v>면</v>
          </cell>
          <cell r="E67">
            <v>1519390</v>
          </cell>
          <cell r="F67" t="str">
            <v>신화전기</v>
          </cell>
          <cell r="G67">
            <v>1550190</v>
          </cell>
          <cell r="H67" t="str">
            <v>진영중전기</v>
          </cell>
          <cell r="I67">
            <v>1539190</v>
          </cell>
          <cell r="J67" t="str">
            <v>수화테크</v>
          </cell>
          <cell r="K67">
            <v>1519390</v>
          </cell>
        </row>
        <row r="68">
          <cell r="A68" t="str">
            <v>분전반LS-C</v>
          </cell>
          <cell r="B68" t="str">
            <v>분전반</v>
          </cell>
          <cell r="C68" t="str">
            <v>LS-C</v>
          </cell>
          <cell r="D68" t="str">
            <v>면</v>
          </cell>
          <cell r="E68">
            <v>1175149</v>
          </cell>
          <cell r="F68" t="str">
            <v>신화전기</v>
          </cell>
          <cell r="G68">
            <v>1199029</v>
          </cell>
          <cell r="H68" t="str">
            <v>진영중전기</v>
          </cell>
          <cell r="I68">
            <v>1190529</v>
          </cell>
          <cell r="J68" t="str">
            <v>수화테크</v>
          </cell>
          <cell r="K68">
            <v>1175149</v>
          </cell>
        </row>
        <row r="69">
          <cell r="A69" t="str">
            <v>분전반LS-D</v>
          </cell>
          <cell r="B69" t="str">
            <v>분전반</v>
          </cell>
          <cell r="C69" t="str">
            <v>LS-D</v>
          </cell>
          <cell r="D69" t="str">
            <v>면</v>
          </cell>
          <cell r="E69">
            <v>1519390</v>
          </cell>
          <cell r="F69" t="str">
            <v>신화전기</v>
          </cell>
          <cell r="G69">
            <v>1550190</v>
          </cell>
          <cell r="H69" t="str">
            <v>진영중전기</v>
          </cell>
          <cell r="I69">
            <v>1539190</v>
          </cell>
          <cell r="J69" t="str">
            <v>수화테크</v>
          </cell>
          <cell r="K69">
            <v>1519390</v>
          </cell>
        </row>
        <row r="70">
          <cell r="A70" t="str">
            <v>분전반LS-E</v>
          </cell>
          <cell r="B70" t="str">
            <v>분전반</v>
          </cell>
          <cell r="C70" t="str">
            <v>LS-E</v>
          </cell>
          <cell r="D70" t="str">
            <v>면</v>
          </cell>
          <cell r="E70">
            <v>1249413</v>
          </cell>
          <cell r="F70" t="str">
            <v>신화전기</v>
          </cell>
          <cell r="G70">
            <v>1274893</v>
          </cell>
          <cell r="H70" t="str">
            <v>진영중전기</v>
          </cell>
          <cell r="I70">
            <v>1265793</v>
          </cell>
          <cell r="J70" t="str">
            <v>수화테크</v>
          </cell>
          <cell r="K70">
            <v>1249413</v>
          </cell>
        </row>
        <row r="71">
          <cell r="A71" t="str">
            <v>분전반LS-F</v>
          </cell>
          <cell r="B71" t="str">
            <v>분전반</v>
          </cell>
          <cell r="C71" t="str">
            <v>LS-F</v>
          </cell>
          <cell r="D71" t="str">
            <v>면</v>
          </cell>
          <cell r="E71">
            <v>1137327</v>
          </cell>
          <cell r="F71" t="str">
            <v>신화전기</v>
          </cell>
          <cell r="G71">
            <v>1160037</v>
          </cell>
          <cell r="H71" t="str">
            <v>진영중전기</v>
          </cell>
          <cell r="I71">
            <v>1151937</v>
          </cell>
          <cell r="J71" t="str">
            <v>수화테크</v>
          </cell>
          <cell r="K71">
            <v>1137327</v>
          </cell>
        </row>
        <row r="72">
          <cell r="A72" t="str">
            <v>분전반LS-G</v>
          </cell>
          <cell r="B72" t="str">
            <v>분전반</v>
          </cell>
          <cell r="C72" t="str">
            <v>LS-G</v>
          </cell>
          <cell r="D72" t="str">
            <v>면</v>
          </cell>
          <cell r="E72">
            <v>1064964</v>
          </cell>
          <cell r="F72" t="str">
            <v>신화전기</v>
          </cell>
          <cell r="G72">
            <v>1086074</v>
          </cell>
          <cell r="H72" t="str">
            <v>진영중전기</v>
          </cell>
          <cell r="I72">
            <v>1078674</v>
          </cell>
          <cell r="J72" t="str">
            <v>수화테크</v>
          </cell>
          <cell r="K72">
            <v>1064964</v>
          </cell>
        </row>
        <row r="73">
          <cell r="A73" t="str">
            <v>분전반LS-W1</v>
          </cell>
          <cell r="B73" t="str">
            <v>분전반</v>
          </cell>
          <cell r="C73" t="str">
            <v>LS-W1</v>
          </cell>
          <cell r="D73" t="str">
            <v>면</v>
          </cell>
          <cell r="E73">
            <v>713416</v>
          </cell>
          <cell r="F73" t="str">
            <v>신화전기</v>
          </cell>
          <cell r="G73">
            <v>728546</v>
          </cell>
          <cell r="H73" t="str">
            <v>진영중전기</v>
          </cell>
          <cell r="I73">
            <v>723146</v>
          </cell>
          <cell r="J73" t="str">
            <v>수화테크</v>
          </cell>
          <cell r="K73">
            <v>713416</v>
          </cell>
        </row>
        <row r="74">
          <cell r="A74" t="str">
            <v>분전반LS-W2</v>
          </cell>
          <cell r="B74" t="str">
            <v>분전반</v>
          </cell>
          <cell r="C74" t="str">
            <v>LS-W2</v>
          </cell>
          <cell r="D74" t="str">
            <v>면</v>
          </cell>
          <cell r="E74">
            <v>713416</v>
          </cell>
          <cell r="F74" t="str">
            <v>신화전기</v>
          </cell>
          <cell r="G74">
            <v>728546</v>
          </cell>
          <cell r="H74" t="str">
            <v>진영중전기</v>
          </cell>
          <cell r="I74">
            <v>723146</v>
          </cell>
          <cell r="J74" t="str">
            <v>수화테크</v>
          </cell>
          <cell r="K74">
            <v>713416</v>
          </cell>
        </row>
        <row r="75">
          <cell r="A75" t="str">
            <v>분전반LS-W3</v>
          </cell>
          <cell r="B75" t="str">
            <v>분전반</v>
          </cell>
          <cell r="C75" t="str">
            <v>LS-W3</v>
          </cell>
          <cell r="D75" t="str">
            <v>면</v>
          </cell>
          <cell r="E75">
            <v>713416</v>
          </cell>
          <cell r="F75" t="str">
            <v>신화전기</v>
          </cell>
          <cell r="G75">
            <v>728546</v>
          </cell>
          <cell r="H75" t="str">
            <v>진영중전기</v>
          </cell>
          <cell r="I75">
            <v>723146</v>
          </cell>
          <cell r="J75" t="str">
            <v>수화테크</v>
          </cell>
          <cell r="K75">
            <v>713416</v>
          </cell>
        </row>
        <row r="76">
          <cell r="A76" t="str">
            <v>분전반LS-W4</v>
          </cell>
          <cell r="B76" t="str">
            <v>분전반</v>
          </cell>
          <cell r="C76" t="str">
            <v>LS-W4</v>
          </cell>
          <cell r="D76" t="str">
            <v>면</v>
          </cell>
          <cell r="E76">
            <v>713416</v>
          </cell>
          <cell r="F76" t="str">
            <v>신화전기</v>
          </cell>
          <cell r="G76">
            <v>728546</v>
          </cell>
          <cell r="H76" t="str">
            <v>진영중전기</v>
          </cell>
          <cell r="I76">
            <v>723146</v>
          </cell>
          <cell r="J76" t="str">
            <v>수화테크</v>
          </cell>
          <cell r="K76">
            <v>713416</v>
          </cell>
        </row>
        <row r="77">
          <cell r="A77" t="str">
            <v>분전반LS-W5</v>
          </cell>
          <cell r="B77" t="str">
            <v>분전반</v>
          </cell>
          <cell r="C77" t="str">
            <v>LS-W5</v>
          </cell>
          <cell r="D77" t="str">
            <v>면</v>
          </cell>
          <cell r="E77">
            <v>713416</v>
          </cell>
          <cell r="F77" t="str">
            <v>신화전기</v>
          </cell>
          <cell r="G77">
            <v>728546</v>
          </cell>
          <cell r="H77" t="str">
            <v>진영중전기</v>
          </cell>
          <cell r="I77">
            <v>723146</v>
          </cell>
          <cell r="J77" t="str">
            <v>수화테크</v>
          </cell>
          <cell r="K77">
            <v>713416</v>
          </cell>
        </row>
        <row r="78">
          <cell r="A78" t="str">
            <v>분전반LS-W6</v>
          </cell>
          <cell r="B78" t="str">
            <v>분전반</v>
          </cell>
          <cell r="C78" t="str">
            <v>LS-W6</v>
          </cell>
          <cell r="D78" t="str">
            <v>면</v>
          </cell>
          <cell r="E78">
            <v>713416</v>
          </cell>
          <cell r="F78" t="str">
            <v>신화전기</v>
          </cell>
          <cell r="G78">
            <v>728546</v>
          </cell>
          <cell r="H78" t="str">
            <v>진영중전기</v>
          </cell>
          <cell r="I78">
            <v>723146</v>
          </cell>
          <cell r="J78" t="str">
            <v>수화테크</v>
          </cell>
          <cell r="K78">
            <v>713416</v>
          </cell>
        </row>
        <row r="79">
          <cell r="A79" t="str">
            <v>분전반LS-W7</v>
          </cell>
          <cell r="B79" t="str">
            <v>분전반</v>
          </cell>
          <cell r="C79" t="str">
            <v>LS-W7</v>
          </cell>
          <cell r="D79" t="str">
            <v>면</v>
          </cell>
          <cell r="E79">
            <v>713416</v>
          </cell>
          <cell r="F79" t="str">
            <v>신화전기</v>
          </cell>
          <cell r="G79">
            <v>728546</v>
          </cell>
          <cell r="H79" t="str">
            <v>진영중전기</v>
          </cell>
          <cell r="I79">
            <v>723146</v>
          </cell>
          <cell r="J79" t="str">
            <v>수화테크</v>
          </cell>
          <cell r="K79">
            <v>713416</v>
          </cell>
        </row>
        <row r="80">
          <cell r="A80" t="str">
            <v>분전반LS-W8</v>
          </cell>
          <cell r="B80" t="str">
            <v>분전반</v>
          </cell>
          <cell r="C80" t="str">
            <v>LS-W8</v>
          </cell>
          <cell r="D80" t="str">
            <v>면</v>
          </cell>
          <cell r="E80">
            <v>713416</v>
          </cell>
          <cell r="F80" t="str">
            <v>신화전기</v>
          </cell>
          <cell r="G80">
            <v>728546</v>
          </cell>
          <cell r="H80" t="str">
            <v>진영중전기</v>
          </cell>
          <cell r="I80">
            <v>723146</v>
          </cell>
          <cell r="J80" t="str">
            <v>수화테크</v>
          </cell>
          <cell r="K80">
            <v>713416</v>
          </cell>
        </row>
        <row r="81">
          <cell r="A81" t="str">
            <v>분전반LS-M1</v>
          </cell>
          <cell r="B81" t="str">
            <v>분전반</v>
          </cell>
          <cell r="C81" t="str">
            <v>LS-M1</v>
          </cell>
          <cell r="D81" t="str">
            <v>면</v>
          </cell>
          <cell r="E81">
            <v>135804</v>
          </cell>
          <cell r="F81" t="str">
            <v>신화전기</v>
          </cell>
          <cell r="G81">
            <v>138704</v>
          </cell>
          <cell r="H81" t="str">
            <v>진영중전기</v>
          </cell>
          <cell r="I81">
            <v>137704</v>
          </cell>
          <cell r="J81" t="str">
            <v>수화테크</v>
          </cell>
          <cell r="K81">
            <v>135804</v>
          </cell>
        </row>
        <row r="82">
          <cell r="A82" t="str">
            <v>분전반LS-M2</v>
          </cell>
          <cell r="B82" t="str">
            <v>분전반</v>
          </cell>
          <cell r="C82" t="str">
            <v>LS-M2</v>
          </cell>
          <cell r="D82" t="str">
            <v>면</v>
          </cell>
          <cell r="E82">
            <v>135804</v>
          </cell>
          <cell r="F82" t="str">
            <v>신화전기</v>
          </cell>
          <cell r="G82">
            <v>138704</v>
          </cell>
          <cell r="H82" t="str">
            <v>진영중전기</v>
          </cell>
          <cell r="I82">
            <v>137704</v>
          </cell>
          <cell r="J82" t="str">
            <v>수화테크</v>
          </cell>
          <cell r="K82">
            <v>135804</v>
          </cell>
        </row>
        <row r="83">
          <cell r="A83" t="str">
            <v>분전반LS-M3</v>
          </cell>
          <cell r="B83" t="str">
            <v>분전반</v>
          </cell>
          <cell r="C83" t="str">
            <v>LS-M3</v>
          </cell>
          <cell r="D83" t="str">
            <v>면</v>
          </cell>
          <cell r="E83">
            <v>135804</v>
          </cell>
          <cell r="F83" t="str">
            <v>신화전기</v>
          </cell>
          <cell r="G83">
            <v>138704</v>
          </cell>
          <cell r="H83" t="str">
            <v>진영중전기</v>
          </cell>
          <cell r="I83">
            <v>137704</v>
          </cell>
          <cell r="J83" t="str">
            <v>수화테크</v>
          </cell>
          <cell r="K83">
            <v>135804</v>
          </cell>
        </row>
        <row r="84">
          <cell r="A84" t="str">
            <v>분전반LS-H1</v>
          </cell>
          <cell r="B84" t="str">
            <v>분전반</v>
          </cell>
          <cell r="C84" t="str">
            <v>LS-H1</v>
          </cell>
          <cell r="D84" t="str">
            <v>면</v>
          </cell>
          <cell r="E84">
            <v>115523</v>
          </cell>
          <cell r="F84" t="str">
            <v>신화전기</v>
          </cell>
          <cell r="G84">
            <v>117923</v>
          </cell>
          <cell r="H84" t="str">
            <v>진영중전기</v>
          </cell>
          <cell r="I84">
            <v>117023</v>
          </cell>
          <cell r="J84" t="str">
            <v>수화테크</v>
          </cell>
          <cell r="K84" t="str">
            <v>삭제</v>
          </cell>
        </row>
        <row r="85">
          <cell r="A85" t="str">
            <v>분전반LS-H2</v>
          </cell>
          <cell r="B85" t="str">
            <v>분전반</v>
          </cell>
          <cell r="C85" t="str">
            <v>LS-H2</v>
          </cell>
          <cell r="D85" t="str">
            <v>면</v>
          </cell>
          <cell r="E85">
            <v>115523</v>
          </cell>
          <cell r="F85" t="str">
            <v>신화전기</v>
          </cell>
          <cell r="G85">
            <v>117923</v>
          </cell>
          <cell r="H85" t="str">
            <v>진영중전기</v>
          </cell>
          <cell r="I85">
            <v>117023</v>
          </cell>
          <cell r="J85" t="str">
            <v>수화테크</v>
          </cell>
          <cell r="K85" t="str">
            <v>삭제</v>
          </cell>
        </row>
        <row r="86">
          <cell r="A86" t="str">
            <v>분전반LS-H3</v>
          </cell>
          <cell r="B86" t="str">
            <v>분전반</v>
          </cell>
          <cell r="C86" t="str">
            <v>LS-H3</v>
          </cell>
          <cell r="D86" t="str">
            <v>면</v>
          </cell>
          <cell r="E86">
            <v>115523</v>
          </cell>
          <cell r="F86" t="str">
            <v>신화전기</v>
          </cell>
          <cell r="G86">
            <v>117923</v>
          </cell>
          <cell r="H86" t="str">
            <v>진영중전기</v>
          </cell>
          <cell r="I86">
            <v>117023</v>
          </cell>
          <cell r="J86" t="str">
            <v>수화테크</v>
          </cell>
          <cell r="K86" t="str">
            <v>삭제</v>
          </cell>
        </row>
        <row r="87">
          <cell r="A87" t="str">
            <v>분전반LS-H4</v>
          </cell>
          <cell r="B87" t="str">
            <v>분전반</v>
          </cell>
          <cell r="C87" t="str">
            <v>LS-H4</v>
          </cell>
          <cell r="D87" t="str">
            <v>면</v>
          </cell>
          <cell r="E87">
            <v>115523</v>
          </cell>
          <cell r="F87" t="str">
            <v>신화전기</v>
          </cell>
          <cell r="G87">
            <v>117923</v>
          </cell>
          <cell r="H87" t="str">
            <v>진영중전기</v>
          </cell>
          <cell r="I87">
            <v>117023</v>
          </cell>
          <cell r="J87" t="str">
            <v>수화테크</v>
          </cell>
          <cell r="K87" t="str">
            <v>삭제</v>
          </cell>
        </row>
        <row r="88">
          <cell r="A88" t="str">
            <v>분전반LS-H5</v>
          </cell>
          <cell r="B88" t="str">
            <v>분전반</v>
          </cell>
          <cell r="C88" t="str">
            <v>LS-H5</v>
          </cell>
          <cell r="D88" t="str">
            <v>면</v>
          </cell>
          <cell r="E88">
            <v>115523</v>
          </cell>
          <cell r="F88" t="str">
            <v>신화전기</v>
          </cell>
          <cell r="G88">
            <v>117923</v>
          </cell>
          <cell r="H88" t="str">
            <v>진영중전기</v>
          </cell>
          <cell r="I88">
            <v>117023</v>
          </cell>
          <cell r="J88" t="str">
            <v>수화테크</v>
          </cell>
          <cell r="K88" t="str">
            <v>삭제</v>
          </cell>
        </row>
        <row r="89">
          <cell r="A89" t="str">
            <v>분전반LS-H6</v>
          </cell>
          <cell r="B89" t="str">
            <v>분전반</v>
          </cell>
          <cell r="C89" t="str">
            <v>LS-H6</v>
          </cell>
          <cell r="D89" t="str">
            <v>면</v>
          </cell>
          <cell r="E89">
            <v>115523</v>
          </cell>
          <cell r="F89" t="str">
            <v>신화전기</v>
          </cell>
          <cell r="G89">
            <v>117923</v>
          </cell>
          <cell r="H89" t="str">
            <v>진영중전기</v>
          </cell>
          <cell r="I89">
            <v>117023</v>
          </cell>
          <cell r="J89" t="str">
            <v>수화테크</v>
          </cell>
          <cell r="K89" t="str">
            <v>삭제</v>
          </cell>
        </row>
        <row r="90">
          <cell r="A90" t="str">
            <v>분전반LS-H7</v>
          </cell>
          <cell r="B90" t="str">
            <v>분전반</v>
          </cell>
          <cell r="C90" t="str">
            <v>LS-H7</v>
          </cell>
          <cell r="D90" t="str">
            <v>면</v>
          </cell>
          <cell r="E90">
            <v>115523</v>
          </cell>
          <cell r="F90" t="str">
            <v>신화전기</v>
          </cell>
          <cell r="G90">
            <v>117923</v>
          </cell>
          <cell r="H90" t="str">
            <v>진영중전기</v>
          </cell>
          <cell r="I90">
            <v>117023</v>
          </cell>
          <cell r="J90" t="str">
            <v>수화테크</v>
          </cell>
          <cell r="K90" t="str">
            <v>삭제</v>
          </cell>
        </row>
        <row r="91">
          <cell r="A91" t="str">
            <v>분전반LS-H8</v>
          </cell>
          <cell r="B91" t="str">
            <v>분전반</v>
          </cell>
          <cell r="C91" t="str">
            <v>LS-H8</v>
          </cell>
          <cell r="D91" t="str">
            <v>면</v>
          </cell>
          <cell r="E91">
            <v>115523</v>
          </cell>
          <cell r="F91" t="str">
            <v>신화전기</v>
          </cell>
          <cell r="G91">
            <v>117923</v>
          </cell>
          <cell r="H91" t="str">
            <v>진영중전기</v>
          </cell>
          <cell r="I91">
            <v>117023</v>
          </cell>
          <cell r="J91" t="str">
            <v>수화테크</v>
          </cell>
          <cell r="K91" t="str">
            <v>삭제</v>
          </cell>
        </row>
        <row r="92">
          <cell r="A92" t="str">
            <v>분전반LS-P</v>
          </cell>
          <cell r="B92" t="str">
            <v>분전반</v>
          </cell>
          <cell r="C92" t="str">
            <v>LS-P</v>
          </cell>
          <cell r="D92" t="str">
            <v>면</v>
          </cell>
          <cell r="E92">
            <v>682518</v>
          </cell>
          <cell r="F92" t="str">
            <v>신화전기</v>
          </cell>
          <cell r="G92">
            <v>698218</v>
          </cell>
          <cell r="H92" t="str">
            <v>진영중전기</v>
          </cell>
          <cell r="I92">
            <v>692818</v>
          </cell>
          <cell r="J92" t="str">
            <v>수화테크</v>
          </cell>
          <cell r="K92">
            <v>682518</v>
          </cell>
        </row>
        <row r="93">
          <cell r="A93" t="str">
            <v>MCCB BOXMCCB 3P 50/30AT</v>
          </cell>
          <cell r="B93" t="str">
            <v>MCCB BOX</v>
          </cell>
          <cell r="C93" t="str">
            <v>MCCB 3P 50/30AT</v>
          </cell>
          <cell r="D93" t="str">
            <v>면</v>
          </cell>
          <cell r="E93">
            <v>86172</v>
          </cell>
          <cell r="F93" t="str">
            <v>신화전기</v>
          </cell>
          <cell r="G93">
            <v>87972</v>
          </cell>
          <cell r="H93" t="str">
            <v>진영중전기</v>
          </cell>
          <cell r="I93">
            <v>87372</v>
          </cell>
          <cell r="J93" t="str">
            <v>수화테크</v>
          </cell>
          <cell r="K93">
            <v>86172</v>
          </cell>
        </row>
        <row r="94">
          <cell r="A94" t="str">
            <v>MCCB BOXMCCB 2P 100/75AT</v>
          </cell>
          <cell r="B94" t="str">
            <v>MCCB BOX</v>
          </cell>
          <cell r="C94" t="str">
            <v>MCCB 2P 100/75AT</v>
          </cell>
          <cell r="D94" t="str">
            <v>면</v>
          </cell>
          <cell r="E94">
            <v>106877</v>
          </cell>
          <cell r="F94" t="str">
            <v>신화전기</v>
          </cell>
          <cell r="G94">
            <v>109177</v>
          </cell>
          <cell r="H94" t="str">
            <v>진영중전기</v>
          </cell>
          <cell r="I94">
            <v>108377</v>
          </cell>
          <cell r="J94" t="str">
            <v>수화테크</v>
          </cell>
          <cell r="K94">
            <v>106877</v>
          </cell>
        </row>
        <row r="96">
          <cell r="A96" t="str">
            <v>조명제어LS-A</v>
          </cell>
          <cell r="B96" t="str">
            <v>조명제어</v>
          </cell>
          <cell r="C96" t="str">
            <v>LS-A</v>
          </cell>
          <cell r="D96" t="str">
            <v>SET</v>
          </cell>
          <cell r="E96">
            <v>1318600</v>
          </cell>
          <cell r="F96" t="str">
            <v>정호물산</v>
          </cell>
          <cell r="G96">
            <v>1451800</v>
          </cell>
          <cell r="H96" t="str">
            <v>대한제어기술</v>
          </cell>
          <cell r="I96">
            <v>1521000</v>
          </cell>
          <cell r="J96" t="str">
            <v>현영콘트롤</v>
          </cell>
          <cell r="K96">
            <v>1318600</v>
          </cell>
        </row>
        <row r="97">
          <cell r="A97" t="str">
            <v>조명제어LS-B</v>
          </cell>
          <cell r="B97" t="str">
            <v>조명제어</v>
          </cell>
          <cell r="C97" t="str">
            <v>LS-B</v>
          </cell>
          <cell r="D97" t="str">
            <v>SET</v>
          </cell>
          <cell r="E97">
            <v>1318600</v>
          </cell>
          <cell r="F97" t="str">
            <v>정호물산</v>
          </cell>
          <cell r="G97">
            <v>1451801</v>
          </cell>
          <cell r="H97" t="str">
            <v>대한제어기술</v>
          </cell>
          <cell r="I97">
            <v>1521001</v>
          </cell>
          <cell r="J97" t="str">
            <v>현영콘트롤</v>
          </cell>
          <cell r="K97">
            <v>1318600</v>
          </cell>
        </row>
        <row r="98">
          <cell r="A98" t="str">
            <v>조명제어LS-C</v>
          </cell>
          <cell r="B98" t="str">
            <v>조명제어</v>
          </cell>
          <cell r="C98" t="str">
            <v>LS-C</v>
          </cell>
          <cell r="D98" t="str">
            <v>SET</v>
          </cell>
          <cell r="E98">
            <v>1318600</v>
          </cell>
          <cell r="F98" t="str">
            <v>정호물산</v>
          </cell>
          <cell r="G98">
            <v>1451802</v>
          </cell>
          <cell r="H98" t="str">
            <v>대한제어기술</v>
          </cell>
          <cell r="I98">
            <v>1521002</v>
          </cell>
          <cell r="J98" t="str">
            <v>현영콘트롤</v>
          </cell>
          <cell r="K98">
            <v>1318600</v>
          </cell>
        </row>
        <row r="99">
          <cell r="A99" t="str">
            <v>조명제어LS-D</v>
          </cell>
          <cell r="B99" t="str">
            <v>조명제어</v>
          </cell>
          <cell r="C99" t="str">
            <v>LS-D</v>
          </cell>
          <cell r="D99" t="str">
            <v>SET</v>
          </cell>
          <cell r="E99">
            <v>1318600</v>
          </cell>
          <cell r="F99" t="str">
            <v>정호물산</v>
          </cell>
          <cell r="G99">
            <v>1451803</v>
          </cell>
          <cell r="H99" t="str">
            <v>대한제어기술</v>
          </cell>
          <cell r="I99">
            <v>1521003</v>
          </cell>
          <cell r="J99" t="str">
            <v>현영콘트롤</v>
          </cell>
          <cell r="K99">
            <v>1318600</v>
          </cell>
        </row>
        <row r="100">
          <cell r="A100" t="str">
            <v>조명제어LS-E</v>
          </cell>
          <cell r="B100" t="str">
            <v>조명제어</v>
          </cell>
          <cell r="C100" t="str">
            <v>LS-E</v>
          </cell>
          <cell r="D100" t="str">
            <v>SET</v>
          </cell>
          <cell r="E100">
            <v>1318600</v>
          </cell>
          <cell r="F100" t="str">
            <v>정호물산</v>
          </cell>
          <cell r="G100">
            <v>1451804</v>
          </cell>
          <cell r="H100" t="str">
            <v>대한제어기술</v>
          </cell>
          <cell r="I100">
            <v>1521004</v>
          </cell>
          <cell r="J100" t="str">
            <v>현영콘트롤</v>
          </cell>
          <cell r="K100">
            <v>1318600</v>
          </cell>
        </row>
        <row r="101">
          <cell r="A101" t="str">
            <v>조명제어LCP-M</v>
          </cell>
          <cell r="B101" t="str">
            <v>조명제어</v>
          </cell>
          <cell r="C101" t="str">
            <v>LCP-M</v>
          </cell>
          <cell r="D101" t="str">
            <v>SET</v>
          </cell>
          <cell r="E101">
            <v>2109000</v>
          </cell>
          <cell r="F101" t="str">
            <v>정호물산</v>
          </cell>
          <cell r="G101">
            <v>2318000</v>
          </cell>
          <cell r="H101" t="str">
            <v>대한제어기술</v>
          </cell>
          <cell r="I101">
            <v>2422000</v>
          </cell>
          <cell r="J101" t="str">
            <v>현영콘트롤</v>
          </cell>
          <cell r="K101">
            <v>2109000</v>
          </cell>
        </row>
        <row r="102">
          <cell r="A102" t="str">
            <v>조명제어LCP-M1</v>
          </cell>
          <cell r="B102" t="str">
            <v>조명제어</v>
          </cell>
          <cell r="C102" t="str">
            <v>LCP-M1</v>
          </cell>
          <cell r="D102" t="str">
            <v>SET</v>
          </cell>
          <cell r="E102">
            <v>1104000</v>
          </cell>
          <cell r="F102" t="str">
            <v>정호물산</v>
          </cell>
          <cell r="G102">
            <v>1212000</v>
          </cell>
          <cell r="H102" t="str">
            <v>대한제어기술</v>
          </cell>
          <cell r="I102">
            <v>1266000</v>
          </cell>
          <cell r="J102" t="str">
            <v>현영콘트롤</v>
          </cell>
          <cell r="K102">
            <v>1104000</v>
          </cell>
        </row>
        <row r="103">
          <cell r="A103" t="str">
            <v>조명제어PROGRAM SWITCH</v>
          </cell>
          <cell r="B103" t="str">
            <v>조명제어</v>
          </cell>
          <cell r="C103" t="str">
            <v>PROGRAM SWITCH</v>
          </cell>
          <cell r="D103" t="str">
            <v>SET</v>
          </cell>
          <cell r="E103">
            <v>775000</v>
          </cell>
          <cell r="F103" t="str">
            <v>정호물산</v>
          </cell>
          <cell r="G103">
            <v>852000</v>
          </cell>
          <cell r="H103" t="str">
            <v>대한제어기술</v>
          </cell>
          <cell r="I103">
            <v>892000</v>
          </cell>
          <cell r="J103" t="str">
            <v>현영콘트롤</v>
          </cell>
          <cell r="K103">
            <v>775000</v>
          </cell>
        </row>
        <row r="104">
          <cell r="A104" t="str">
            <v>시운전비</v>
          </cell>
          <cell r="B104" t="str">
            <v>시운전비</v>
          </cell>
          <cell r="C104">
            <v>0</v>
          </cell>
          <cell r="D104" t="str">
            <v>식</v>
          </cell>
          <cell r="E104">
            <v>1000000</v>
          </cell>
          <cell r="F104" t="str">
            <v>정호물산</v>
          </cell>
          <cell r="G104">
            <v>1100000</v>
          </cell>
          <cell r="H104" t="str">
            <v>대한제어기술</v>
          </cell>
          <cell r="I104">
            <v>1150000</v>
          </cell>
          <cell r="J104" t="str">
            <v>현영콘트롤</v>
          </cell>
          <cell r="K104">
            <v>1000000</v>
          </cell>
        </row>
        <row r="107">
          <cell r="A107" t="str">
            <v>조명기구 A TYPE매입개방 FL 2/32W</v>
          </cell>
          <cell r="B107" t="str">
            <v>조명기구 A TYPE</v>
          </cell>
          <cell r="C107" t="str">
            <v>매입개방 FL 2/32W</v>
          </cell>
          <cell r="D107" t="str">
            <v>EA</v>
          </cell>
          <cell r="E107">
            <v>62000</v>
          </cell>
          <cell r="F107" t="str">
            <v>엘엠</v>
          </cell>
          <cell r="G107">
            <v>66000</v>
          </cell>
          <cell r="H107" t="str">
            <v>제일조명</v>
          </cell>
          <cell r="I107">
            <v>65000</v>
          </cell>
          <cell r="J107" t="str">
            <v>태원전기산업</v>
          </cell>
          <cell r="K107">
            <v>62000</v>
          </cell>
        </row>
        <row r="108">
          <cell r="A108" t="str">
            <v>조명기구 B TYPE매입개방 FL 1/32W</v>
          </cell>
          <cell r="B108" t="str">
            <v>조명기구 B TYPE</v>
          </cell>
          <cell r="C108" t="str">
            <v>매입개방 FL 1/32W</v>
          </cell>
          <cell r="D108" t="str">
            <v>EA</v>
          </cell>
          <cell r="E108">
            <v>46000</v>
          </cell>
          <cell r="F108" t="str">
            <v>엘엠</v>
          </cell>
          <cell r="G108">
            <v>49000</v>
          </cell>
          <cell r="H108" t="str">
            <v>제일조명</v>
          </cell>
          <cell r="I108">
            <v>47000</v>
          </cell>
          <cell r="J108" t="str">
            <v>태원전기산업</v>
          </cell>
          <cell r="K108">
            <v>46000</v>
          </cell>
        </row>
        <row r="109">
          <cell r="A109" t="str">
            <v>조명기구 C TYPE파라보릭 FL 2/32W</v>
          </cell>
          <cell r="B109" t="str">
            <v>조명기구 C TYPE</v>
          </cell>
          <cell r="C109" t="str">
            <v>파라보릭 FL 2/32W</v>
          </cell>
          <cell r="D109" t="str">
            <v>EA</v>
          </cell>
          <cell r="E109">
            <v>89000</v>
          </cell>
          <cell r="F109" t="str">
            <v>엘엠</v>
          </cell>
          <cell r="G109">
            <v>95000</v>
          </cell>
          <cell r="H109" t="str">
            <v>제일조명</v>
          </cell>
          <cell r="I109">
            <v>95000</v>
          </cell>
          <cell r="J109" t="str">
            <v>태원전기산업</v>
          </cell>
          <cell r="K109">
            <v>89000</v>
          </cell>
        </row>
        <row r="110">
          <cell r="A110" t="str">
            <v>조명기구 D TYPE매입프리즘 FL 1/32W</v>
          </cell>
          <cell r="B110" t="str">
            <v>조명기구 D TYPE</v>
          </cell>
          <cell r="C110" t="str">
            <v>매입프리즘 FL 1/32W</v>
          </cell>
          <cell r="D110" t="str">
            <v>EA</v>
          </cell>
          <cell r="E110">
            <v>68000</v>
          </cell>
          <cell r="F110" t="str">
            <v>엘엠</v>
          </cell>
          <cell r="G110">
            <v>72000</v>
          </cell>
          <cell r="H110" t="str">
            <v>제일조명</v>
          </cell>
          <cell r="I110">
            <v>70000</v>
          </cell>
          <cell r="J110" t="str">
            <v>태원전기산업</v>
          </cell>
          <cell r="K110">
            <v>68000</v>
          </cell>
        </row>
        <row r="111">
          <cell r="A111" t="str">
            <v>조명기구 E TYPE직부아크릴 FL 1/32W</v>
          </cell>
          <cell r="B111" t="str">
            <v>조명기구 E TYPE</v>
          </cell>
          <cell r="C111" t="str">
            <v>직부아크릴 FL 1/32W</v>
          </cell>
          <cell r="D111" t="str">
            <v>EA</v>
          </cell>
          <cell r="E111">
            <v>65000</v>
          </cell>
          <cell r="F111" t="str">
            <v>엘엠</v>
          </cell>
          <cell r="G111">
            <v>69000</v>
          </cell>
          <cell r="H111" t="str">
            <v>제일조명</v>
          </cell>
          <cell r="I111">
            <v>66000</v>
          </cell>
          <cell r="J111" t="str">
            <v>태원전기산업</v>
          </cell>
          <cell r="K111">
            <v>65000</v>
          </cell>
        </row>
        <row r="112">
          <cell r="A112" t="str">
            <v>조명기구 F TYPE갓등(P/P) FL 2/32W</v>
          </cell>
          <cell r="B112" t="str">
            <v>조명기구 F TYPE</v>
          </cell>
          <cell r="C112" t="str">
            <v>갓등(P/P) FL 2/32W</v>
          </cell>
          <cell r="D112" t="str">
            <v>EA</v>
          </cell>
          <cell r="E112">
            <v>57000</v>
          </cell>
          <cell r="F112" t="str">
            <v>엘엠</v>
          </cell>
          <cell r="G112">
            <v>60000</v>
          </cell>
          <cell r="H112" t="str">
            <v>제일조명</v>
          </cell>
          <cell r="I112">
            <v>60000</v>
          </cell>
          <cell r="J112" t="str">
            <v>태원전기산업</v>
          </cell>
          <cell r="K112">
            <v>57000</v>
          </cell>
        </row>
        <row r="113">
          <cell r="A113" t="str">
            <v>조명기구 G TYPE갓등(P/P) FL 1/32W</v>
          </cell>
          <cell r="B113" t="str">
            <v>조명기구 G TYPE</v>
          </cell>
          <cell r="C113" t="str">
            <v>갓등(P/P) FL 1/32W</v>
          </cell>
          <cell r="D113" t="str">
            <v>EA</v>
          </cell>
          <cell r="E113">
            <v>40000</v>
          </cell>
          <cell r="F113" t="str">
            <v>엘엠</v>
          </cell>
          <cell r="G113">
            <v>42000</v>
          </cell>
          <cell r="H113" t="str">
            <v>제일조명</v>
          </cell>
          <cell r="I113">
            <v>42000</v>
          </cell>
          <cell r="J113" t="str">
            <v>태원전기산업</v>
          </cell>
          <cell r="K113">
            <v>40000</v>
          </cell>
        </row>
        <row r="114">
          <cell r="A114" t="str">
            <v>조명기구 H TYPE직갓등 FL 1/32W</v>
          </cell>
          <cell r="B114" t="str">
            <v>조명기구 H TYPE</v>
          </cell>
          <cell r="C114" t="str">
            <v>직갓등 FL 1/32W</v>
          </cell>
          <cell r="D114" t="str">
            <v>EA</v>
          </cell>
          <cell r="E114">
            <v>26000</v>
          </cell>
          <cell r="F114" t="str">
            <v>엘엠</v>
          </cell>
          <cell r="G114">
            <v>28000</v>
          </cell>
          <cell r="H114" t="str">
            <v>제일조명</v>
          </cell>
          <cell r="I114">
            <v>29000</v>
          </cell>
          <cell r="J114" t="str">
            <v>태원전기산업</v>
          </cell>
          <cell r="K114">
            <v>26000</v>
          </cell>
        </row>
        <row r="115">
          <cell r="A115" t="str">
            <v>조명기구 J TYPE원형방등 FCL 32W+40W</v>
          </cell>
          <cell r="B115" t="str">
            <v>조명기구 J TYPE</v>
          </cell>
          <cell r="C115" t="str">
            <v>원형방등 FCL 32W+40W</v>
          </cell>
          <cell r="D115" t="str">
            <v>EA</v>
          </cell>
          <cell r="E115">
            <v>60000</v>
          </cell>
          <cell r="F115" t="str">
            <v>엘엠</v>
          </cell>
          <cell r="G115">
            <v>64000</v>
          </cell>
          <cell r="H115" t="str">
            <v>제일조명</v>
          </cell>
          <cell r="I115">
            <v>65000</v>
          </cell>
          <cell r="J115" t="str">
            <v>태원전기산업</v>
          </cell>
          <cell r="K115">
            <v>60000</v>
          </cell>
        </row>
        <row r="116">
          <cell r="A116" t="str">
            <v>조명기구 K TYPE매입등 FUL 2/13W</v>
          </cell>
          <cell r="B116" t="str">
            <v>조명기구 K TYPE</v>
          </cell>
          <cell r="C116" t="str">
            <v>매입등 FUL 2/13W</v>
          </cell>
          <cell r="D116" t="str">
            <v>EA</v>
          </cell>
          <cell r="E116">
            <v>24000</v>
          </cell>
          <cell r="F116" t="str">
            <v>엘엠</v>
          </cell>
          <cell r="G116">
            <v>25000</v>
          </cell>
          <cell r="H116" t="str">
            <v>제일조명</v>
          </cell>
          <cell r="I116">
            <v>25000</v>
          </cell>
          <cell r="J116" t="str">
            <v>태원전기산업</v>
          </cell>
          <cell r="K116">
            <v>24000</v>
          </cell>
        </row>
        <row r="117">
          <cell r="A117" t="str">
            <v>조명기구 L TYPE매입등 FUL 1/13W</v>
          </cell>
          <cell r="B117" t="str">
            <v>조명기구 L TYPE</v>
          </cell>
          <cell r="C117" t="str">
            <v>매입등 FUL 1/13W</v>
          </cell>
          <cell r="D117" t="str">
            <v>EA</v>
          </cell>
          <cell r="E117">
            <v>18000</v>
          </cell>
          <cell r="F117" t="str">
            <v>엘엠</v>
          </cell>
          <cell r="G117">
            <v>19000</v>
          </cell>
          <cell r="H117" t="str">
            <v>제일조명</v>
          </cell>
          <cell r="I117">
            <v>20000</v>
          </cell>
          <cell r="J117" t="str">
            <v>태원전기산업</v>
          </cell>
          <cell r="K117">
            <v>18000</v>
          </cell>
        </row>
        <row r="118">
          <cell r="A118" t="str">
            <v>조명기구 M TYPE쎈서등 IL 60W</v>
          </cell>
          <cell r="B118" t="str">
            <v>조명기구 M TYPE</v>
          </cell>
          <cell r="C118" t="str">
            <v>쎈서등 IL 60W</v>
          </cell>
          <cell r="D118" t="str">
            <v>EA</v>
          </cell>
          <cell r="E118">
            <v>22000</v>
          </cell>
          <cell r="F118" t="str">
            <v>엘엠</v>
          </cell>
          <cell r="G118">
            <v>24000</v>
          </cell>
          <cell r="H118" t="str">
            <v>제일조명</v>
          </cell>
          <cell r="I118">
            <v>24000</v>
          </cell>
          <cell r="J118" t="str">
            <v>태원전기산업</v>
          </cell>
          <cell r="K118">
            <v>22000</v>
          </cell>
        </row>
        <row r="119">
          <cell r="A119" t="str">
            <v>조명기구 N TYPE직부등 IL 60W</v>
          </cell>
          <cell r="B119" t="str">
            <v>조명기구 N TYPE</v>
          </cell>
          <cell r="C119" t="str">
            <v>직부등 IL 60W</v>
          </cell>
          <cell r="D119" t="str">
            <v>EA</v>
          </cell>
          <cell r="E119">
            <v>7000</v>
          </cell>
          <cell r="F119" t="str">
            <v>엘엠</v>
          </cell>
          <cell r="G119">
            <v>8000</v>
          </cell>
          <cell r="H119" t="str">
            <v>제일조명</v>
          </cell>
          <cell r="I119">
            <v>8000</v>
          </cell>
          <cell r="J119" t="str">
            <v>태원전기산업</v>
          </cell>
          <cell r="K119">
            <v>7000</v>
          </cell>
        </row>
        <row r="120">
          <cell r="A120" t="str">
            <v>조명기구 O TYPE원형벽등 IL 60W</v>
          </cell>
          <cell r="B120" t="str">
            <v>조명기구 O TYPE</v>
          </cell>
          <cell r="C120" t="str">
            <v>원형벽등 IL 60W</v>
          </cell>
          <cell r="D120" t="str">
            <v>EA</v>
          </cell>
          <cell r="E120">
            <v>35000</v>
          </cell>
          <cell r="F120" t="str">
            <v>엘엠</v>
          </cell>
          <cell r="G120">
            <v>37000</v>
          </cell>
          <cell r="H120" t="str">
            <v>제일조명</v>
          </cell>
          <cell r="I120">
            <v>38000</v>
          </cell>
          <cell r="J120" t="str">
            <v>태원전기산업</v>
          </cell>
          <cell r="K120">
            <v>35000</v>
          </cell>
        </row>
        <row r="121">
          <cell r="A121" t="str">
            <v>조명기구 P TYPE벽부등 IL 100W</v>
          </cell>
          <cell r="B121" t="str">
            <v>조명기구 P TYPE</v>
          </cell>
          <cell r="C121" t="str">
            <v>벽부등 IL 100W</v>
          </cell>
          <cell r="D121" t="str">
            <v>EA</v>
          </cell>
          <cell r="E121">
            <v>8000</v>
          </cell>
          <cell r="F121" t="str">
            <v>엘엠</v>
          </cell>
          <cell r="G121">
            <v>9000</v>
          </cell>
          <cell r="H121" t="str">
            <v>제일조명</v>
          </cell>
          <cell r="I121">
            <v>10000</v>
          </cell>
          <cell r="J121" t="str">
            <v>태원전기산업</v>
          </cell>
          <cell r="K121">
            <v>8000</v>
          </cell>
        </row>
        <row r="122">
          <cell r="A122" t="str">
            <v>조명기구 Q TYPE매입등 IL 30W</v>
          </cell>
          <cell r="B122" t="str">
            <v>조명기구 Q TYPE</v>
          </cell>
          <cell r="C122" t="str">
            <v>매입등 IL 30W</v>
          </cell>
          <cell r="D122" t="str">
            <v>EA</v>
          </cell>
          <cell r="E122">
            <v>10000</v>
          </cell>
          <cell r="F122" t="str">
            <v>엘엠</v>
          </cell>
          <cell r="G122">
            <v>11000</v>
          </cell>
          <cell r="H122" t="str">
            <v>제일조명</v>
          </cell>
          <cell r="I122">
            <v>12000</v>
          </cell>
          <cell r="J122" t="str">
            <v>태원전기산업</v>
          </cell>
          <cell r="K122">
            <v>10000</v>
          </cell>
        </row>
        <row r="123">
          <cell r="A123" t="str">
            <v>조명기구 R TYPE방진방습등 FL 1/32W</v>
          </cell>
          <cell r="B123" t="str">
            <v>조명기구 R TYPE</v>
          </cell>
          <cell r="C123" t="str">
            <v>방진방습등 FL 1/32W</v>
          </cell>
          <cell r="D123" t="str">
            <v>EA</v>
          </cell>
          <cell r="E123">
            <v>86000</v>
          </cell>
          <cell r="F123" t="str">
            <v>엘엠</v>
          </cell>
          <cell r="G123">
            <v>92000</v>
          </cell>
          <cell r="H123" t="str">
            <v>제일조명</v>
          </cell>
          <cell r="I123">
            <v>90000</v>
          </cell>
          <cell r="J123" t="str">
            <v>태원전기산업</v>
          </cell>
        </row>
        <row r="124">
          <cell r="A124" t="str">
            <v>조명기구 S TYPE투광기 MH 250W</v>
          </cell>
          <cell r="B124" t="str">
            <v>조명기구 S TYPE</v>
          </cell>
          <cell r="C124" t="str">
            <v>투광기 MH 250W</v>
          </cell>
          <cell r="D124" t="str">
            <v>EA</v>
          </cell>
          <cell r="E124">
            <v>98000</v>
          </cell>
          <cell r="F124" t="str">
            <v>엘엠</v>
          </cell>
          <cell r="G124">
            <v>104000</v>
          </cell>
          <cell r="H124" t="str">
            <v>제일조명</v>
          </cell>
          <cell r="I124">
            <v>100000</v>
          </cell>
          <cell r="J124" t="str">
            <v>태원전기산업</v>
          </cell>
          <cell r="K124">
            <v>98000</v>
          </cell>
        </row>
        <row r="125">
          <cell r="A125" t="str">
            <v>조명기구 T TYPE벽부등 FPL 1/24W</v>
          </cell>
          <cell r="B125" t="str">
            <v>조명기구 T TYPE</v>
          </cell>
          <cell r="C125" t="str">
            <v>벽부등 FPL 1/24W</v>
          </cell>
          <cell r="D125" t="str">
            <v>EA</v>
          </cell>
          <cell r="E125">
            <v>35000</v>
          </cell>
          <cell r="F125" t="str">
            <v>엘엠</v>
          </cell>
          <cell r="G125">
            <v>37000</v>
          </cell>
          <cell r="H125" t="str">
            <v>제일조명</v>
          </cell>
          <cell r="I125">
            <v>40000</v>
          </cell>
          <cell r="J125" t="str">
            <v>태원전기산업</v>
          </cell>
          <cell r="K125">
            <v>35000</v>
          </cell>
        </row>
        <row r="126">
          <cell r="A126" t="str">
            <v>조명기구 U TYPE5회</v>
          </cell>
          <cell r="B126" t="str">
            <v>조명기구 U TYPE</v>
          </cell>
          <cell r="C126" t="str">
            <v>5회</v>
          </cell>
          <cell r="D126" t="str">
            <v>EA</v>
          </cell>
          <cell r="E126">
            <v>14369</v>
          </cell>
          <cell r="F126" t="str">
            <v>엘엠</v>
          </cell>
          <cell r="G126">
            <v>50000</v>
          </cell>
          <cell r="H126" t="str">
            <v>제일조명</v>
          </cell>
          <cell r="I126">
            <v>50000</v>
          </cell>
          <cell r="J126" t="str">
            <v>태원전기산업</v>
          </cell>
          <cell r="K126">
            <v>14369</v>
          </cell>
        </row>
        <row r="127">
          <cell r="A127" t="str">
            <v>조명기구 U TYPE갓등 FL 2/32W</v>
          </cell>
          <cell r="B127" t="str">
            <v>조명기구 U TYPE</v>
          </cell>
          <cell r="C127" t="str">
            <v>갓등 FL 2/32W</v>
          </cell>
          <cell r="D127" t="str">
            <v>EA</v>
          </cell>
          <cell r="E127">
            <v>47000</v>
          </cell>
          <cell r="F127" t="str">
            <v>엘엠</v>
          </cell>
          <cell r="G127">
            <v>50000</v>
          </cell>
          <cell r="H127" t="str">
            <v>제일조명</v>
          </cell>
          <cell r="I127">
            <v>50000</v>
          </cell>
          <cell r="J127" t="str">
            <v>태원전기산업</v>
          </cell>
          <cell r="K127">
            <v>47000</v>
          </cell>
        </row>
        <row r="128">
          <cell r="A128">
            <v>0</v>
          </cell>
        </row>
        <row r="129">
          <cell r="A129">
            <v>0</v>
          </cell>
        </row>
        <row r="130">
          <cell r="A130">
            <v>0</v>
          </cell>
        </row>
        <row r="131">
          <cell r="A131">
            <v>0</v>
          </cell>
        </row>
      </sheetData>
      <sheetData sheetId="2" refreshError="1">
        <row r="4">
          <cell r="C4" t="str">
            <v>갱       부</v>
          </cell>
          <cell r="D4">
            <v>51617</v>
          </cell>
          <cell r="E4">
            <v>48994</v>
          </cell>
          <cell r="F4">
            <v>48994</v>
          </cell>
        </row>
        <row r="5">
          <cell r="C5" t="str">
            <v>건 축 목 공</v>
          </cell>
          <cell r="D5">
            <v>63257</v>
          </cell>
          <cell r="E5">
            <v>66753</v>
          </cell>
          <cell r="F5">
            <v>66753</v>
          </cell>
        </row>
        <row r="6">
          <cell r="C6" t="str">
            <v>형 틀 목 공</v>
          </cell>
          <cell r="D6">
            <v>64943</v>
          </cell>
          <cell r="E6">
            <v>67648</v>
          </cell>
          <cell r="F6">
            <v>67648</v>
          </cell>
        </row>
        <row r="7">
          <cell r="C7" t="str">
            <v>창 호 목 공</v>
          </cell>
          <cell r="D7">
            <v>53621</v>
          </cell>
          <cell r="E7">
            <v>55545</v>
          </cell>
          <cell r="F7">
            <v>55545</v>
          </cell>
        </row>
        <row r="8">
          <cell r="C8" t="str">
            <v>철  골  공</v>
          </cell>
          <cell r="D8">
            <v>64609</v>
          </cell>
          <cell r="E8">
            <v>66569</v>
          </cell>
          <cell r="F8">
            <v>66569</v>
          </cell>
        </row>
        <row r="9">
          <cell r="C9" t="str">
            <v>철       공</v>
          </cell>
          <cell r="D9">
            <v>65845</v>
          </cell>
          <cell r="E9">
            <v>64286</v>
          </cell>
          <cell r="F9">
            <v>64286</v>
          </cell>
        </row>
        <row r="10">
          <cell r="C10" t="str">
            <v>철  근  공</v>
          </cell>
          <cell r="D10">
            <v>68758</v>
          </cell>
          <cell r="E10">
            <v>70167</v>
          </cell>
          <cell r="F10">
            <v>70167</v>
          </cell>
        </row>
        <row r="11">
          <cell r="C11" t="str">
            <v>철  판  공</v>
          </cell>
          <cell r="D11">
            <v>61903</v>
          </cell>
          <cell r="E11">
            <v>59175</v>
          </cell>
          <cell r="F11">
            <v>59175</v>
          </cell>
        </row>
        <row r="12">
          <cell r="C12" t="str">
            <v>샷  시  공</v>
          </cell>
          <cell r="D12">
            <v>58429</v>
          </cell>
          <cell r="E12">
            <v>59368</v>
          </cell>
          <cell r="F12">
            <v>59368</v>
          </cell>
        </row>
        <row r="13">
          <cell r="C13" t="str">
            <v>절  단  공</v>
          </cell>
          <cell r="D13">
            <v>59029</v>
          </cell>
          <cell r="E13">
            <v>63118</v>
          </cell>
          <cell r="F13">
            <v>63118</v>
          </cell>
        </row>
        <row r="14">
          <cell r="C14" t="str">
            <v>석       공</v>
          </cell>
          <cell r="D14">
            <v>65443</v>
          </cell>
          <cell r="E14">
            <v>69479</v>
          </cell>
          <cell r="F14">
            <v>69479</v>
          </cell>
        </row>
        <row r="15">
          <cell r="C15" t="str">
            <v>특수비계공</v>
          </cell>
          <cell r="D15">
            <v>73285</v>
          </cell>
          <cell r="E15">
            <v>73274</v>
          </cell>
          <cell r="F15">
            <v>73274</v>
          </cell>
        </row>
        <row r="16">
          <cell r="C16" t="str">
            <v>비  계  공</v>
          </cell>
          <cell r="D16">
            <v>68645</v>
          </cell>
          <cell r="E16">
            <v>71272</v>
          </cell>
          <cell r="F16">
            <v>71272</v>
          </cell>
        </row>
        <row r="17">
          <cell r="C17" t="str">
            <v>동발공(터널)</v>
          </cell>
          <cell r="D17">
            <v>55046</v>
          </cell>
          <cell r="E17">
            <v>60263</v>
          </cell>
          <cell r="F17">
            <v>60263</v>
          </cell>
        </row>
        <row r="18">
          <cell r="C18" t="str">
            <v>조  적  공</v>
          </cell>
          <cell r="D18">
            <v>57592</v>
          </cell>
          <cell r="E18">
            <v>61286</v>
          </cell>
          <cell r="F18">
            <v>61286</v>
          </cell>
        </row>
        <row r="19">
          <cell r="C19" t="str">
            <v>치장벽돌공</v>
          </cell>
          <cell r="D19">
            <v>63567</v>
          </cell>
          <cell r="E19">
            <v>61878</v>
          </cell>
          <cell r="F19">
            <v>61878</v>
          </cell>
        </row>
        <row r="20">
          <cell r="C20" t="str">
            <v>벽돌제작공</v>
          </cell>
          <cell r="D20">
            <v>55132</v>
          </cell>
          <cell r="E20">
            <v>60197</v>
          </cell>
          <cell r="F20">
            <v>60197</v>
          </cell>
        </row>
        <row r="21">
          <cell r="C21" t="str">
            <v>미  장  공</v>
          </cell>
          <cell r="D21">
            <v>59187</v>
          </cell>
          <cell r="E21">
            <v>62196</v>
          </cell>
          <cell r="F21">
            <v>62196</v>
          </cell>
        </row>
        <row r="22">
          <cell r="C22" t="str">
            <v>방  수  공</v>
          </cell>
          <cell r="D22">
            <v>50753</v>
          </cell>
          <cell r="E22">
            <v>52636</v>
          </cell>
          <cell r="F22">
            <v>52636</v>
          </cell>
        </row>
        <row r="23">
          <cell r="C23" t="str">
            <v>타  일  공</v>
          </cell>
          <cell r="D23">
            <v>57740</v>
          </cell>
          <cell r="E23">
            <v>61694</v>
          </cell>
          <cell r="F23">
            <v>61694</v>
          </cell>
        </row>
        <row r="24">
          <cell r="C24" t="str">
            <v>줄  눈  공</v>
          </cell>
          <cell r="D24">
            <v>54268</v>
          </cell>
          <cell r="E24">
            <v>56218</v>
          </cell>
          <cell r="F24">
            <v>56218</v>
          </cell>
        </row>
        <row r="25">
          <cell r="C25" t="str">
            <v>연  마  공</v>
          </cell>
          <cell r="D25">
            <v>60676</v>
          </cell>
          <cell r="E25">
            <v>62946</v>
          </cell>
          <cell r="F25">
            <v>62946</v>
          </cell>
        </row>
        <row r="26">
          <cell r="C26" t="str">
            <v>콘크리트공</v>
          </cell>
          <cell r="D26">
            <v>63355</v>
          </cell>
          <cell r="E26">
            <v>67489</v>
          </cell>
          <cell r="F26">
            <v>67489</v>
          </cell>
        </row>
        <row r="27">
          <cell r="C27" t="str">
            <v>보 일 러 공</v>
          </cell>
          <cell r="D27">
            <v>47570</v>
          </cell>
          <cell r="E27">
            <v>48864</v>
          </cell>
          <cell r="F27">
            <v>48864</v>
          </cell>
        </row>
        <row r="28">
          <cell r="C28" t="str">
            <v>배  관  공</v>
          </cell>
          <cell r="D28">
            <v>51272</v>
          </cell>
          <cell r="E28">
            <v>54533</v>
          </cell>
          <cell r="F28">
            <v>54533</v>
          </cell>
        </row>
        <row r="29">
          <cell r="C29" t="str">
            <v>위  생  공</v>
          </cell>
          <cell r="D29">
            <v>51626</v>
          </cell>
          <cell r="E29">
            <v>53112</v>
          </cell>
          <cell r="F29">
            <v>53112</v>
          </cell>
        </row>
        <row r="30">
          <cell r="C30" t="str">
            <v>보  온  공</v>
          </cell>
          <cell r="D30">
            <v>52961</v>
          </cell>
          <cell r="E30">
            <v>55637</v>
          </cell>
          <cell r="F30">
            <v>55637</v>
          </cell>
        </row>
        <row r="31">
          <cell r="C31" t="str">
            <v>도  장  공</v>
          </cell>
          <cell r="D31">
            <v>57502</v>
          </cell>
          <cell r="E31">
            <v>57454</v>
          </cell>
          <cell r="F31">
            <v>57454</v>
          </cell>
        </row>
        <row r="32">
          <cell r="C32" t="str">
            <v>내  장  공</v>
          </cell>
          <cell r="D32">
            <v>58925</v>
          </cell>
          <cell r="E32">
            <v>62326</v>
          </cell>
          <cell r="F32">
            <v>62326</v>
          </cell>
        </row>
        <row r="33">
          <cell r="C33" t="str">
            <v>도  배  공</v>
          </cell>
          <cell r="D33">
            <v>53852</v>
          </cell>
          <cell r="E33">
            <v>50711</v>
          </cell>
          <cell r="F33">
            <v>50711</v>
          </cell>
        </row>
        <row r="34">
          <cell r="C34" t="str">
            <v>지붕잇기공</v>
          </cell>
          <cell r="D34">
            <v>64670</v>
          </cell>
          <cell r="E34">
            <v>66038</v>
          </cell>
          <cell r="F34">
            <v>66038</v>
          </cell>
        </row>
        <row r="35">
          <cell r="C35" t="str">
            <v>견  출  공</v>
          </cell>
          <cell r="D35">
            <v>59672</v>
          </cell>
          <cell r="E35">
            <v>60095</v>
          </cell>
          <cell r="F35">
            <v>60095</v>
          </cell>
        </row>
        <row r="36">
          <cell r="C36" t="str">
            <v>판넬조립공</v>
          </cell>
          <cell r="D36">
            <v>60190</v>
          </cell>
          <cell r="E36">
            <v>63694</v>
          </cell>
          <cell r="F36">
            <v>63694</v>
          </cell>
        </row>
        <row r="37">
          <cell r="C37" t="str">
            <v>화약취급공</v>
          </cell>
          <cell r="D37">
            <v>68580</v>
          </cell>
          <cell r="E37">
            <v>66179</v>
          </cell>
          <cell r="F37">
            <v>66179</v>
          </cell>
        </row>
        <row r="38">
          <cell r="C38" t="str">
            <v>착  암  공</v>
          </cell>
          <cell r="D38">
            <v>50430</v>
          </cell>
          <cell r="E38">
            <v>54280</v>
          </cell>
          <cell r="F38">
            <v>54280</v>
          </cell>
        </row>
        <row r="39">
          <cell r="C39" t="str">
            <v>보  안  공</v>
          </cell>
          <cell r="D39">
            <v>42925</v>
          </cell>
          <cell r="E39">
            <v>44195</v>
          </cell>
          <cell r="F39">
            <v>44195</v>
          </cell>
        </row>
        <row r="40">
          <cell r="C40" t="str">
            <v>포  장  공</v>
          </cell>
          <cell r="D40">
            <v>59901</v>
          </cell>
          <cell r="E40">
            <v>58672</v>
          </cell>
          <cell r="F40">
            <v>58672</v>
          </cell>
        </row>
        <row r="41">
          <cell r="C41" t="str">
            <v>포  설  공</v>
          </cell>
          <cell r="D41">
            <v>56799</v>
          </cell>
          <cell r="E41">
            <v>56860</v>
          </cell>
          <cell r="F41">
            <v>56860</v>
          </cell>
        </row>
        <row r="42">
          <cell r="C42" t="str">
            <v>궤  도  공</v>
          </cell>
          <cell r="D42">
            <v>58478</v>
          </cell>
          <cell r="E42">
            <v>62234</v>
          </cell>
          <cell r="F42">
            <v>62234</v>
          </cell>
        </row>
        <row r="43">
          <cell r="C43" t="str">
            <v>용접공(철도)</v>
          </cell>
          <cell r="D43">
            <v>64144</v>
          </cell>
          <cell r="E43">
            <v>63629</v>
          </cell>
          <cell r="F43">
            <v>63629</v>
          </cell>
        </row>
        <row r="44">
          <cell r="C44" t="str">
            <v>잠  수  부</v>
          </cell>
          <cell r="D44">
            <v>89256</v>
          </cell>
          <cell r="E44">
            <v>88034</v>
          </cell>
          <cell r="F44">
            <v>88034</v>
          </cell>
        </row>
        <row r="45">
          <cell r="C45" t="str">
            <v>보링공(지질조사)</v>
          </cell>
          <cell r="D45">
            <v>47958</v>
          </cell>
          <cell r="E45">
            <v>46378</v>
          </cell>
          <cell r="F45">
            <v>46378</v>
          </cell>
        </row>
        <row r="46">
          <cell r="C46" t="str">
            <v>조  경  공</v>
          </cell>
          <cell r="D46">
            <v>54828</v>
          </cell>
          <cell r="E46">
            <v>55700</v>
          </cell>
          <cell r="F46">
            <v>55700</v>
          </cell>
        </row>
        <row r="47">
          <cell r="C47" t="str">
            <v>벌  목  공</v>
          </cell>
          <cell r="D47">
            <v>60692</v>
          </cell>
          <cell r="E47">
            <v>63702</v>
          </cell>
          <cell r="F47">
            <v>63702</v>
          </cell>
        </row>
        <row r="48">
          <cell r="C48" t="str">
            <v>조 림 인 부</v>
          </cell>
          <cell r="D48">
            <v>40995</v>
          </cell>
          <cell r="E48">
            <v>40152</v>
          </cell>
          <cell r="F48">
            <v>40152</v>
          </cell>
        </row>
        <row r="49">
          <cell r="C49" t="str">
            <v>플랜트기계설치공</v>
          </cell>
          <cell r="D49">
            <v>66009</v>
          </cell>
          <cell r="E49">
            <v>66046</v>
          </cell>
          <cell r="F49">
            <v>66046</v>
          </cell>
        </row>
        <row r="50">
          <cell r="C50" t="str">
            <v>플랜트특수용접공</v>
          </cell>
          <cell r="D50">
            <v>87559</v>
          </cell>
          <cell r="E50">
            <v>85784</v>
          </cell>
          <cell r="F50">
            <v>85784</v>
          </cell>
        </row>
        <row r="51">
          <cell r="C51" t="str">
            <v>플랜트용접공</v>
          </cell>
          <cell r="D51">
            <v>61599</v>
          </cell>
          <cell r="E51">
            <v>62886</v>
          </cell>
          <cell r="F51">
            <v>62886</v>
          </cell>
        </row>
        <row r="52">
          <cell r="C52" t="str">
            <v>플랜트배관공</v>
          </cell>
          <cell r="D52">
            <v>63723</v>
          </cell>
          <cell r="E52">
            <v>63034</v>
          </cell>
          <cell r="F52">
            <v>63034</v>
          </cell>
        </row>
        <row r="53">
          <cell r="C53" t="str">
            <v>플랜트제관공</v>
          </cell>
          <cell r="D53">
            <v>53665</v>
          </cell>
          <cell r="E53">
            <v>53497</v>
          </cell>
          <cell r="F53">
            <v>53497</v>
          </cell>
        </row>
        <row r="54">
          <cell r="C54" t="str">
            <v>시공측량사</v>
          </cell>
          <cell r="D54">
            <v>51058</v>
          </cell>
          <cell r="E54">
            <v>48997</v>
          </cell>
          <cell r="F54">
            <v>48997</v>
          </cell>
        </row>
        <row r="55">
          <cell r="C55" t="str">
            <v>시공측량사조수</v>
          </cell>
          <cell r="D55">
            <v>32808</v>
          </cell>
          <cell r="E55">
            <v>31559</v>
          </cell>
          <cell r="F55">
            <v>31559</v>
          </cell>
        </row>
        <row r="56">
          <cell r="C56" t="str">
            <v>측       부</v>
          </cell>
          <cell r="D56">
            <v>29562</v>
          </cell>
          <cell r="E56">
            <v>31179</v>
          </cell>
          <cell r="F56">
            <v>31179</v>
          </cell>
        </row>
        <row r="57">
          <cell r="C57" t="str">
            <v>송 전 전 공</v>
          </cell>
          <cell r="D57">
            <v>226235</v>
          </cell>
          <cell r="E57">
            <v>228665</v>
          </cell>
          <cell r="F57">
            <v>228665</v>
          </cell>
        </row>
        <row r="58">
          <cell r="C58" t="str">
            <v>송전활선전공</v>
          </cell>
          <cell r="D58">
            <v>258018</v>
          </cell>
          <cell r="E58">
            <v>273511</v>
          </cell>
          <cell r="F58">
            <v>273511</v>
          </cell>
        </row>
        <row r="59">
          <cell r="C59" t="str">
            <v>배 전 전 공</v>
          </cell>
          <cell r="D59">
            <v>180602</v>
          </cell>
          <cell r="E59">
            <v>165958</v>
          </cell>
          <cell r="F59">
            <v>165958</v>
          </cell>
        </row>
        <row r="60">
          <cell r="C60" t="str">
            <v>배전활선전공</v>
          </cell>
          <cell r="D60">
            <v>207143</v>
          </cell>
          <cell r="E60">
            <v>222274</v>
          </cell>
          <cell r="F60">
            <v>222274</v>
          </cell>
        </row>
        <row r="61">
          <cell r="C61" t="str">
            <v>플랜트전공</v>
          </cell>
          <cell r="D61">
            <v>56509</v>
          </cell>
          <cell r="E61">
            <v>59158</v>
          </cell>
          <cell r="F61">
            <v>59158</v>
          </cell>
        </row>
        <row r="62">
          <cell r="C62" t="str">
            <v>내 선 전 공</v>
          </cell>
          <cell r="D62">
            <v>51165</v>
          </cell>
          <cell r="E62">
            <v>53401</v>
          </cell>
          <cell r="F62">
            <v>53401</v>
          </cell>
        </row>
        <row r="63">
          <cell r="C63" t="str">
            <v>특별고압케이블전공</v>
          </cell>
          <cell r="D63">
            <v>113924</v>
          </cell>
          <cell r="E63">
            <v>109081</v>
          </cell>
          <cell r="F63">
            <v>109081</v>
          </cell>
        </row>
        <row r="64">
          <cell r="C64" t="str">
            <v>고압케이블전공</v>
          </cell>
          <cell r="D64">
            <v>74140</v>
          </cell>
          <cell r="E64">
            <v>80902</v>
          </cell>
          <cell r="F64">
            <v>80902</v>
          </cell>
        </row>
        <row r="65">
          <cell r="C65" t="str">
            <v>저압케이블전공</v>
          </cell>
          <cell r="D65">
            <v>66313</v>
          </cell>
          <cell r="E65">
            <v>67695</v>
          </cell>
          <cell r="F65">
            <v>67695</v>
          </cell>
        </row>
        <row r="66">
          <cell r="C66" t="str">
            <v>철도신호공</v>
          </cell>
          <cell r="D66">
            <v>89120</v>
          </cell>
          <cell r="E66">
            <v>91681</v>
          </cell>
          <cell r="F66">
            <v>91681</v>
          </cell>
        </row>
        <row r="67">
          <cell r="C67" t="str">
            <v>계  장  공</v>
          </cell>
          <cell r="D67">
            <v>56122</v>
          </cell>
          <cell r="E67">
            <v>57107</v>
          </cell>
          <cell r="F67">
            <v>57107</v>
          </cell>
        </row>
        <row r="68">
          <cell r="C68" t="str">
            <v>통신외선공</v>
          </cell>
          <cell r="D68">
            <v>88931</v>
          </cell>
          <cell r="E68">
            <v>89403</v>
          </cell>
          <cell r="F68">
            <v>89403</v>
          </cell>
        </row>
        <row r="69">
          <cell r="C69" t="str">
            <v>통신설비공</v>
          </cell>
          <cell r="D69">
            <v>73094</v>
          </cell>
          <cell r="E69">
            <v>77635</v>
          </cell>
          <cell r="F69">
            <v>77635</v>
          </cell>
        </row>
        <row r="70">
          <cell r="C70" t="str">
            <v>통신내선공</v>
          </cell>
          <cell r="D70">
            <v>57615</v>
          </cell>
          <cell r="E70">
            <v>60507</v>
          </cell>
          <cell r="F70">
            <v>60507</v>
          </cell>
        </row>
        <row r="71">
          <cell r="C71" t="str">
            <v>통신케이블공</v>
          </cell>
          <cell r="D71">
            <v>90922</v>
          </cell>
          <cell r="E71">
            <v>94873</v>
          </cell>
          <cell r="F71">
            <v>94873</v>
          </cell>
        </row>
        <row r="72">
          <cell r="C72" t="str">
            <v>무선안테나공</v>
          </cell>
          <cell r="D72">
            <v>94774</v>
          </cell>
          <cell r="E72">
            <v>95069</v>
          </cell>
          <cell r="F72">
            <v>95069</v>
          </cell>
        </row>
        <row r="73">
          <cell r="C73" t="str">
            <v>작 업 반 장</v>
          </cell>
          <cell r="D73">
            <v>56993</v>
          </cell>
          <cell r="E73">
            <v>58657</v>
          </cell>
          <cell r="F73">
            <v>58657</v>
          </cell>
        </row>
        <row r="74">
          <cell r="C74" t="str">
            <v>목       도</v>
          </cell>
          <cell r="D74">
            <v>65769</v>
          </cell>
          <cell r="E74">
            <v>65052</v>
          </cell>
          <cell r="F74">
            <v>65052</v>
          </cell>
        </row>
        <row r="75">
          <cell r="C75" t="str">
            <v>조  력  공</v>
          </cell>
          <cell r="D75">
            <v>41366</v>
          </cell>
          <cell r="E75">
            <v>45775</v>
          </cell>
          <cell r="F75">
            <v>45775</v>
          </cell>
        </row>
        <row r="76">
          <cell r="C76" t="str">
            <v>특 별 인 부</v>
          </cell>
          <cell r="D76">
            <v>52232</v>
          </cell>
          <cell r="E76">
            <v>52788</v>
          </cell>
          <cell r="F76">
            <v>52788</v>
          </cell>
        </row>
        <row r="77">
          <cell r="C77" t="str">
            <v>보 통 인 부</v>
          </cell>
          <cell r="D77">
            <v>37483</v>
          </cell>
          <cell r="E77">
            <v>38932</v>
          </cell>
          <cell r="F77">
            <v>38932</v>
          </cell>
        </row>
        <row r="78">
          <cell r="C78" t="str">
            <v>건설기계운전기사</v>
          </cell>
          <cell r="D78">
            <v>55245</v>
          </cell>
          <cell r="E78">
            <v>57633</v>
          </cell>
          <cell r="F78">
            <v>57633</v>
          </cell>
        </row>
        <row r="79">
          <cell r="C79" t="str">
            <v>건설기계조장</v>
          </cell>
          <cell r="D79">
            <v>63182</v>
          </cell>
          <cell r="E79">
            <v>66191</v>
          </cell>
          <cell r="F79">
            <v>66191</v>
          </cell>
        </row>
        <row r="80">
          <cell r="C80" t="str">
            <v>운전사(운반차)</v>
          </cell>
          <cell r="D80">
            <v>54064</v>
          </cell>
          <cell r="E80">
            <v>55534</v>
          </cell>
          <cell r="F80">
            <v>55534</v>
          </cell>
        </row>
        <row r="81">
          <cell r="C81" t="str">
            <v>운전사(기계)</v>
          </cell>
          <cell r="D81">
            <v>47406</v>
          </cell>
          <cell r="E81">
            <v>48859</v>
          </cell>
          <cell r="F81">
            <v>48859</v>
          </cell>
        </row>
        <row r="82">
          <cell r="C82" t="str">
            <v>건설기계운전조수</v>
          </cell>
          <cell r="D82">
            <v>43082</v>
          </cell>
          <cell r="E82">
            <v>44975</v>
          </cell>
          <cell r="F82">
            <v>44975</v>
          </cell>
        </row>
        <row r="83">
          <cell r="C83" t="str">
            <v>고 급 선 원</v>
          </cell>
          <cell r="D83">
            <v>64818</v>
          </cell>
          <cell r="E83">
            <v>63465</v>
          </cell>
          <cell r="F83">
            <v>63465</v>
          </cell>
        </row>
        <row r="84">
          <cell r="C84" t="str">
            <v>보 통 선 원</v>
          </cell>
          <cell r="D84">
            <v>48040</v>
          </cell>
          <cell r="E84">
            <v>48348</v>
          </cell>
          <cell r="F84">
            <v>48348</v>
          </cell>
        </row>
        <row r="85">
          <cell r="C85" t="str">
            <v>선       부</v>
          </cell>
          <cell r="D85">
            <v>40659</v>
          </cell>
          <cell r="E85">
            <v>42756</v>
          </cell>
          <cell r="F85">
            <v>42756</v>
          </cell>
        </row>
        <row r="86">
          <cell r="C86" t="str">
            <v>준설선선장</v>
          </cell>
          <cell r="D86">
            <v>73997</v>
          </cell>
          <cell r="E86">
            <v>71491</v>
          </cell>
          <cell r="F86">
            <v>71491</v>
          </cell>
        </row>
        <row r="87">
          <cell r="C87" t="str">
            <v>준설선기관장</v>
          </cell>
          <cell r="D87">
            <v>70014</v>
          </cell>
          <cell r="E87">
            <v>71301</v>
          </cell>
          <cell r="F87">
            <v>71301</v>
          </cell>
        </row>
        <row r="88">
          <cell r="C88" t="str">
            <v>준설선기관사</v>
          </cell>
          <cell r="D88">
            <v>56766</v>
          </cell>
          <cell r="E88">
            <v>55913</v>
          </cell>
          <cell r="F88">
            <v>55913</v>
          </cell>
        </row>
        <row r="89">
          <cell r="C89" t="str">
            <v>준설선운전사</v>
          </cell>
          <cell r="D89">
            <v>54405</v>
          </cell>
          <cell r="E89">
            <v>54347</v>
          </cell>
          <cell r="F89">
            <v>54347</v>
          </cell>
        </row>
        <row r="90">
          <cell r="C90" t="str">
            <v>준설선전기사</v>
          </cell>
          <cell r="D90">
            <v>56004</v>
          </cell>
          <cell r="E90">
            <v>54471</v>
          </cell>
          <cell r="F90">
            <v>54471</v>
          </cell>
        </row>
        <row r="91">
          <cell r="C91" t="str">
            <v>기계설치공</v>
          </cell>
          <cell r="D91">
            <v>54111</v>
          </cell>
          <cell r="E91">
            <v>54468</v>
          </cell>
          <cell r="F91">
            <v>54468</v>
          </cell>
        </row>
        <row r="92">
          <cell r="C92" t="str">
            <v>기  계  공</v>
          </cell>
          <cell r="D92">
            <v>45607</v>
          </cell>
          <cell r="E92">
            <v>50809</v>
          </cell>
          <cell r="F92">
            <v>50809</v>
          </cell>
        </row>
        <row r="93">
          <cell r="C93" t="str">
            <v>현  도  사</v>
          </cell>
          <cell r="D93" t="str">
            <v>-</v>
          </cell>
          <cell r="E93">
            <v>60789</v>
          </cell>
          <cell r="F93">
            <v>60789</v>
          </cell>
        </row>
        <row r="94">
          <cell r="C94" t="str">
            <v>제  도  사</v>
          </cell>
          <cell r="D94">
            <v>52322</v>
          </cell>
          <cell r="E94">
            <v>54433</v>
          </cell>
          <cell r="F94">
            <v>54433</v>
          </cell>
        </row>
        <row r="95">
          <cell r="C95" t="str">
            <v>시험사 1급</v>
          </cell>
          <cell r="D95">
            <v>50610</v>
          </cell>
          <cell r="E95">
            <v>46634</v>
          </cell>
          <cell r="F95">
            <v>46634</v>
          </cell>
        </row>
        <row r="96">
          <cell r="C96" t="str">
            <v>시험사 2급</v>
          </cell>
          <cell r="D96">
            <v>39180</v>
          </cell>
          <cell r="E96">
            <v>36671</v>
          </cell>
          <cell r="F96">
            <v>36671</v>
          </cell>
        </row>
        <row r="97">
          <cell r="C97" t="str">
            <v>시험보조사</v>
          </cell>
          <cell r="D97">
            <v>29385</v>
          </cell>
          <cell r="E97">
            <v>32484</v>
          </cell>
          <cell r="F97">
            <v>32484</v>
          </cell>
        </row>
        <row r="98">
          <cell r="C98" t="str">
            <v>유  리  공</v>
          </cell>
          <cell r="D98">
            <v>60295</v>
          </cell>
          <cell r="E98">
            <v>58873</v>
          </cell>
          <cell r="F98">
            <v>58873</v>
          </cell>
        </row>
        <row r="99">
          <cell r="C99" t="str">
            <v>함  석  공</v>
          </cell>
          <cell r="D99">
            <v>62933</v>
          </cell>
          <cell r="E99">
            <v>61305</v>
          </cell>
          <cell r="F99">
            <v>61305</v>
          </cell>
        </row>
        <row r="100">
          <cell r="C100" t="str">
            <v>용접공(일반)</v>
          </cell>
          <cell r="D100">
            <v>58758</v>
          </cell>
          <cell r="E100">
            <v>60389</v>
          </cell>
          <cell r="F100">
            <v>60389</v>
          </cell>
        </row>
        <row r="101">
          <cell r="C101" t="str">
            <v>닥  트  공</v>
          </cell>
          <cell r="D101">
            <v>47697</v>
          </cell>
          <cell r="E101">
            <v>51634</v>
          </cell>
          <cell r="F101">
            <v>51634</v>
          </cell>
        </row>
        <row r="102">
          <cell r="C102" t="str">
            <v>할  석  공</v>
          </cell>
          <cell r="D102">
            <v>66464</v>
          </cell>
          <cell r="E102">
            <v>68036</v>
          </cell>
          <cell r="F102">
            <v>68036</v>
          </cell>
        </row>
        <row r="103">
          <cell r="C103" t="str">
            <v>제철축로공</v>
          </cell>
          <cell r="D103">
            <v>92761</v>
          </cell>
          <cell r="E103">
            <v>93594</v>
          </cell>
          <cell r="F103">
            <v>93594</v>
          </cell>
        </row>
        <row r="104">
          <cell r="C104" t="str">
            <v>지적기사 1급</v>
          </cell>
          <cell r="D104">
            <v>93249</v>
          </cell>
          <cell r="E104">
            <v>97558</v>
          </cell>
          <cell r="F104">
            <v>97558</v>
          </cell>
        </row>
        <row r="105">
          <cell r="C105" t="str">
            <v>지적기사 2급</v>
          </cell>
          <cell r="D105">
            <v>77363</v>
          </cell>
          <cell r="E105">
            <v>81569</v>
          </cell>
          <cell r="F105">
            <v>81569</v>
          </cell>
        </row>
        <row r="106">
          <cell r="C106" t="str">
            <v>지적기능사 1급</v>
          </cell>
          <cell r="D106">
            <v>55223</v>
          </cell>
          <cell r="E106">
            <v>57871</v>
          </cell>
          <cell r="F106">
            <v>57871</v>
          </cell>
        </row>
        <row r="107">
          <cell r="C107" t="str">
            <v>지적기능사 2급</v>
          </cell>
          <cell r="D107">
            <v>42030</v>
          </cell>
          <cell r="E107">
            <v>44111</v>
          </cell>
          <cell r="F107">
            <v>44111</v>
          </cell>
        </row>
        <row r="108">
          <cell r="C108" t="str">
            <v>H/W설치기사</v>
          </cell>
          <cell r="D108">
            <v>81821</v>
          </cell>
          <cell r="E108">
            <v>81405</v>
          </cell>
          <cell r="F108">
            <v>81405</v>
          </cell>
        </row>
        <row r="109">
          <cell r="C109" t="str">
            <v>H/W시험기사</v>
          </cell>
          <cell r="D109">
            <v>86593</v>
          </cell>
          <cell r="E109">
            <v>88498</v>
          </cell>
          <cell r="F109">
            <v>88498</v>
          </cell>
        </row>
        <row r="110">
          <cell r="C110" t="str">
            <v>S/W시험기사</v>
          </cell>
          <cell r="D110">
            <v>91329</v>
          </cell>
          <cell r="E110">
            <v>98454</v>
          </cell>
          <cell r="F110">
            <v>98454</v>
          </cell>
        </row>
        <row r="111">
          <cell r="C111" t="str">
            <v>CPU시험기사</v>
          </cell>
          <cell r="D111">
            <v>85241</v>
          </cell>
          <cell r="E111">
            <v>86879</v>
          </cell>
          <cell r="F111">
            <v>86879</v>
          </cell>
        </row>
        <row r="112">
          <cell r="C112" t="str">
            <v>광통신기사</v>
          </cell>
          <cell r="D112">
            <v>105532</v>
          </cell>
          <cell r="E112">
            <v>101131</v>
          </cell>
          <cell r="F112">
            <v>101131</v>
          </cell>
        </row>
        <row r="113">
          <cell r="C113" t="str">
            <v>광케이블기사</v>
          </cell>
          <cell r="D113">
            <v>95081</v>
          </cell>
          <cell r="E113">
            <v>100005</v>
          </cell>
          <cell r="F113">
            <v>100005</v>
          </cell>
        </row>
        <row r="114">
          <cell r="C114" t="str">
            <v>도  편  수</v>
          </cell>
          <cell r="D114">
            <v>128685</v>
          </cell>
          <cell r="E114">
            <v>114173</v>
          </cell>
          <cell r="F114">
            <v>114173</v>
          </cell>
        </row>
        <row r="115">
          <cell r="C115" t="str">
            <v>목 조 각 공</v>
          </cell>
          <cell r="D115">
            <v>100000</v>
          </cell>
          <cell r="E115">
            <v>93242</v>
          </cell>
          <cell r="F115">
            <v>93242</v>
          </cell>
        </row>
        <row r="116">
          <cell r="C116" t="str">
            <v>한 식 목 공</v>
          </cell>
          <cell r="D116">
            <v>92284</v>
          </cell>
          <cell r="E116">
            <v>91540</v>
          </cell>
          <cell r="F116">
            <v>91540</v>
          </cell>
        </row>
        <row r="117">
          <cell r="C117" t="str">
            <v>한식목공조공</v>
          </cell>
          <cell r="D117">
            <v>62550</v>
          </cell>
          <cell r="E117">
            <v>63750</v>
          </cell>
          <cell r="F117">
            <v>63750</v>
          </cell>
        </row>
        <row r="118">
          <cell r="C118" t="str">
            <v>드 잡 이 공</v>
          </cell>
          <cell r="D118">
            <v>102255</v>
          </cell>
          <cell r="E118">
            <v>100000</v>
          </cell>
          <cell r="F118">
            <v>100000</v>
          </cell>
        </row>
        <row r="119">
          <cell r="C119" t="str">
            <v>한 식 와 공</v>
          </cell>
          <cell r="D119">
            <v>134432</v>
          </cell>
          <cell r="E119">
            <v>136422</v>
          </cell>
          <cell r="F119">
            <v>136422</v>
          </cell>
        </row>
        <row r="120">
          <cell r="C120" t="str">
            <v>한식와공조공</v>
          </cell>
          <cell r="D120">
            <v>91458</v>
          </cell>
          <cell r="E120">
            <v>90129</v>
          </cell>
          <cell r="F120">
            <v>90129</v>
          </cell>
        </row>
        <row r="121">
          <cell r="C121" t="str">
            <v>석 조 각 공</v>
          </cell>
          <cell r="D121">
            <v>109756</v>
          </cell>
          <cell r="E121">
            <v>105942</v>
          </cell>
          <cell r="F121">
            <v>105942</v>
          </cell>
        </row>
        <row r="122">
          <cell r="C122" t="str">
            <v>특 수 화 공</v>
          </cell>
          <cell r="D122">
            <v>121148</v>
          </cell>
          <cell r="E122">
            <v>118338</v>
          </cell>
          <cell r="F122">
            <v>118338</v>
          </cell>
        </row>
        <row r="123">
          <cell r="C123" t="str">
            <v>화       공</v>
          </cell>
          <cell r="D123">
            <v>90256</v>
          </cell>
          <cell r="E123">
            <v>92088</v>
          </cell>
          <cell r="F123">
            <v>92088</v>
          </cell>
        </row>
        <row r="124">
          <cell r="C124" t="str">
            <v>한식미장공</v>
          </cell>
          <cell r="D124">
            <v>88928</v>
          </cell>
          <cell r="E124">
            <v>87575</v>
          </cell>
          <cell r="F124">
            <v>87575</v>
          </cell>
        </row>
        <row r="125">
          <cell r="C125" t="str">
            <v>원자력배관공</v>
          </cell>
          <cell r="D125">
            <v>93197</v>
          </cell>
          <cell r="E125">
            <v>95518</v>
          </cell>
          <cell r="F125">
            <v>95518</v>
          </cell>
        </row>
        <row r="126">
          <cell r="C126" t="str">
            <v>원자력용접공</v>
          </cell>
          <cell r="D126">
            <v>95257</v>
          </cell>
          <cell r="E126">
            <v>14369</v>
          </cell>
          <cell r="F126">
            <v>14369</v>
          </cell>
        </row>
        <row r="127">
          <cell r="C127" t="str">
            <v>원자력기계설치공</v>
          </cell>
          <cell r="D127">
            <v>89397</v>
          </cell>
          <cell r="E127">
            <v>90643</v>
          </cell>
          <cell r="F127">
            <v>90643</v>
          </cell>
        </row>
        <row r="128">
          <cell r="C128" t="str">
            <v>원자력덕트공</v>
          </cell>
          <cell r="D128">
            <v>85736</v>
          </cell>
          <cell r="E128">
            <v>87579</v>
          </cell>
          <cell r="F128">
            <v>87579</v>
          </cell>
        </row>
        <row r="129">
          <cell r="C129" t="str">
            <v>원자력제관공</v>
          </cell>
          <cell r="D129">
            <v>85224</v>
          </cell>
          <cell r="E129">
            <v>81226</v>
          </cell>
          <cell r="F129">
            <v>81226</v>
          </cell>
        </row>
        <row r="130">
          <cell r="C130" t="str">
            <v>원자력케이블공</v>
          </cell>
          <cell r="D130">
            <v>79698</v>
          </cell>
          <cell r="E130">
            <v>86496</v>
          </cell>
          <cell r="F130">
            <v>86496</v>
          </cell>
        </row>
        <row r="131">
          <cell r="C131" t="str">
            <v>원자력계장공</v>
          </cell>
          <cell r="D131">
            <v>74105</v>
          </cell>
          <cell r="E131">
            <v>78849</v>
          </cell>
          <cell r="F131">
            <v>78849</v>
          </cell>
        </row>
        <row r="132">
          <cell r="C132" t="str">
            <v>원자력기술자</v>
          </cell>
          <cell r="D132">
            <v>82403</v>
          </cell>
          <cell r="E132">
            <v>82531</v>
          </cell>
          <cell r="F132">
            <v>82531</v>
          </cell>
        </row>
        <row r="133">
          <cell r="C133" t="str">
            <v>중급원자력기술자</v>
          </cell>
          <cell r="D133">
            <v>85270</v>
          </cell>
          <cell r="E133">
            <v>89064</v>
          </cell>
          <cell r="F133">
            <v>89064</v>
          </cell>
        </row>
        <row r="134">
          <cell r="C134" t="str">
            <v>상급원자력기술자</v>
          </cell>
          <cell r="D134">
            <v>100304</v>
          </cell>
          <cell r="E134">
            <v>102040</v>
          </cell>
          <cell r="F134">
            <v>102040</v>
          </cell>
        </row>
        <row r="135">
          <cell r="C135" t="str">
            <v>원자력품질괸리사</v>
          </cell>
          <cell r="D135">
            <v>97845</v>
          </cell>
          <cell r="E135">
            <v>94015</v>
          </cell>
          <cell r="F135">
            <v>94015</v>
          </cell>
        </row>
        <row r="136">
          <cell r="C136" t="str">
            <v>원자력특별인부</v>
          </cell>
          <cell r="D136">
            <v>69988</v>
          </cell>
          <cell r="E136">
            <v>71115</v>
          </cell>
          <cell r="F136">
            <v>71115</v>
          </cell>
        </row>
        <row r="137">
          <cell r="C137" t="str">
            <v>원자력보온공</v>
          </cell>
          <cell r="D137">
            <v>81509</v>
          </cell>
          <cell r="E137">
            <v>79558</v>
          </cell>
          <cell r="F137">
            <v>79558</v>
          </cell>
        </row>
        <row r="138">
          <cell r="C138" t="str">
            <v>원자력플랜트전공</v>
          </cell>
          <cell r="D138">
            <v>86619</v>
          </cell>
          <cell r="E138">
            <v>88190</v>
          </cell>
          <cell r="F138">
            <v>88190</v>
          </cell>
        </row>
        <row r="139">
          <cell r="C139" t="str">
            <v>고급원자력비파괴시험공</v>
          </cell>
          <cell r="D139">
            <v>81499</v>
          </cell>
          <cell r="E139">
            <v>87624</v>
          </cell>
          <cell r="F139">
            <v>87624</v>
          </cell>
        </row>
        <row r="140">
          <cell r="C140" t="str">
            <v>특급원자력비파괴시험공</v>
          </cell>
          <cell r="D140" t="str">
            <v>-</v>
          </cell>
          <cell r="E140">
            <v>131022</v>
          </cell>
          <cell r="F140">
            <v>131022</v>
          </cell>
        </row>
        <row r="141">
          <cell r="C141" t="str">
            <v>통신기사 1급</v>
          </cell>
          <cell r="D141">
            <v>90809</v>
          </cell>
          <cell r="E141">
            <v>92459</v>
          </cell>
          <cell r="F141">
            <v>92459</v>
          </cell>
        </row>
        <row r="142">
          <cell r="C142" t="str">
            <v>통신기사 2급</v>
          </cell>
          <cell r="D142">
            <v>86019</v>
          </cell>
          <cell r="E142">
            <v>86709</v>
          </cell>
          <cell r="F142">
            <v>86709</v>
          </cell>
        </row>
        <row r="143">
          <cell r="C143" t="str">
            <v>통신기능사</v>
          </cell>
          <cell r="D143">
            <v>75633</v>
          </cell>
          <cell r="E143">
            <v>73945</v>
          </cell>
          <cell r="F143">
            <v>73945</v>
          </cell>
        </row>
        <row r="144">
          <cell r="C144" t="str">
            <v>노  즐  공</v>
          </cell>
          <cell r="D144">
            <v>67469</v>
          </cell>
          <cell r="E144">
            <v>66731</v>
          </cell>
          <cell r="F144">
            <v>66731</v>
          </cell>
        </row>
        <row r="145">
          <cell r="C145" t="str">
            <v>코  킹  공</v>
          </cell>
          <cell r="D145">
            <v>57940</v>
          </cell>
          <cell r="E145">
            <v>56412</v>
          </cell>
          <cell r="F145">
            <v>56412</v>
          </cell>
        </row>
        <row r="146">
          <cell r="C146" t="str">
            <v>전기공사기사 1급</v>
          </cell>
          <cell r="D146">
            <v>65838</v>
          </cell>
          <cell r="E146">
            <v>63980</v>
          </cell>
          <cell r="F146">
            <v>63980</v>
          </cell>
        </row>
        <row r="147">
          <cell r="C147" t="str">
            <v>전기공사기사 2급</v>
          </cell>
          <cell r="D147">
            <v>57636</v>
          </cell>
          <cell r="E147">
            <v>58372</v>
          </cell>
          <cell r="F147">
            <v>58372</v>
          </cell>
        </row>
        <row r="148">
          <cell r="C148" t="str">
            <v>변 전 전 공</v>
          </cell>
          <cell r="D148">
            <v>84845</v>
          </cell>
          <cell r="E148">
            <v>84511</v>
          </cell>
          <cell r="F148">
            <v>84511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___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2호맨홀공제수량"/>
      <sheetName val="수량집계A"/>
      <sheetName val="철근집계A"/>
      <sheetName val="노무"/>
      <sheetName val="DATE"/>
      <sheetName val="진주방향"/>
      <sheetName val="일위대가표"/>
      <sheetName val="한강운반비"/>
      <sheetName val="총괄내역서"/>
      <sheetName val="물가시세"/>
      <sheetName val="원가서"/>
      <sheetName val="건축2"/>
      <sheetName val="원가"/>
      <sheetName val="일위대가 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기계경비산출기준"/>
      <sheetName val="AS포장복구 "/>
      <sheetName val="자재단가조사표-수목"/>
      <sheetName val="수목데이타"/>
      <sheetName val="1,2공구원가계산서"/>
      <sheetName val="2공구산출내역"/>
      <sheetName val="1공구산출내역서"/>
      <sheetName val="준검 내역서"/>
      <sheetName val="수량산출"/>
      <sheetName val="토공"/>
      <sheetName val="조건"/>
      <sheetName val="공사비산출내역"/>
      <sheetName val="투찰"/>
      <sheetName val="연습"/>
      <sheetName val="공사요율산출표"/>
      <sheetName val="b_balju_cho"/>
      <sheetName val="변수값"/>
      <sheetName val="중기상차"/>
      <sheetName val="AS복구"/>
      <sheetName val="중기터파기"/>
      <sheetName val="가설공사비"/>
      <sheetName val="도로구조공사비"/>
      <sheetName val="도로토공공사비"/>
      <sheetName val="여수토공사비"/>
      <sheetName val="내역서"/>
      <sheetName val="문학간접"/>
      <sheetName val="간접"/>
      <sheetName val="Total"/>
      <sheetName val="실행(ALT1)"/>
      <sheetName val="실행(표지,갑,을)"/>
      <sheetName val="수량산출서"/>
      <sheetName val="견적"/>
      <sheetName val="전차선로 물량표"/>
      <sheetName val="#REF"/>
      <sheetName val="자재"/>
      <sheetName val="공통(20-91)"/>
      <sheetName val="금액"/>
      <sheetName val="장비집계"/>
      <sheetName val="별표집계"/>
      <sheetName val="기준액"/>
      <sheetName val="기초단가"/>
      <sheetName val="변경내역"/>
      <sheetName val="BOJUNGGM"/>
      <sheetName val="단가대비표"/>
      <sheetName val="1차증가원가계산"/>
      <sheetName val="nys"/>
      <sheetName val="FB25JN"/>
      <sheetName val="2003상반기노임기준"/>
      <sheetName val="제출내역 (2)"/>
      <sheetName val="계정"/>
      <sheetName val="관급자재"/>
      <sheetName val="폐기물"/>
      <sheetName val="관접합및부설"/>
      <sheetName val="단가"/>
      <sheetName val="자료"/>
      <sheetName val="공사개요"/>
      <sheetName val="기본단가표"/>
      <sheetName val="6호기"/>
      <sheetName val="공사설명서"/>
      <sheetName val="일위목록"/>
      <sheetName val="토공총괄표"/>
      <sheetName val="가시설"/>
      <sheetName val="카렌스센터계량기설치공사"/>
      <sheetName val="결재판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설계서(본관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을지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데리네이타현황"/>
      <sheetName val="시설물일위"/>
      <sheetName val="가설공사"/>
      <sheetName val="단가결정"/>
      <sheetName val="내역아"/>
      <sheetName val="울타리"/>
      <sheetName val="2000.11월설계내역"/>
      <sheetName val="공구원가계산"/>
      <sheetName val="값"/>
      <sheetName val="삭제금지단가"/>
      <sheetName val="부대내역"/>
      <sheetName val="중기조종사 단위단가"/>
      <sheetName val="-치수표(곡선부)"/>
      <sheetName val="설계예산서"/>
      <sheetName val="예산내역서"/>
      <sheetName val="건축-물가변동"/>
      <sheetName val="A-4"/>
      <sheetName val="기초입력 DATA"/>
      <sheetName val="설명"/>
      <sheetName val="원가계산"/>
      <sheetName val="원가계산 (2)"/>
      <sheetName val="단위단가"/>
      <sheetName val="인건비"/>
      <sheetName val="버스운행안내"/>
      <sheetName val="근태계획서"/>
      <sheetName val="예방접종계획"/>
      <sheetName val="세부내역"/>
      <sheetName val="11-2.아파트내역"/>
      <sheetName val="전익자재"/>
      <sheetName val="소비자가"/>
      <sheetName val="70%"/>
      <sheetName val="단가산출서"/>
      <sheetName val="전체"/>
      <sheetName val="용역비내역-진짜"/>
      <sheetName val="기타 정보통신공사"/>
      <sheetName val="기초코드"/>
      <sheetName val="일위산출"/>
      <sheetName val="WORK"/>
      <sheetName val="제잡비계산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Sheet1 (2)"/>
      <sheetName val="자판실행"/>
      <sheetName val="참조 (2)"/>
      <sheetName val="대비표"/>
      <sheetName val="식재"/>
      <sheetName val="시설물"/>
      <sheetName val="식재출력용"/>
      <sheetName val="유지관리"/>
      <sheetName val="입찰견적보고서"/>
      <sheetName val="건축"/>
      <sheetName val="FOB발"/>
      <sheetName val="금액내역서"/>
      <sheetName val="실행대비"/>
      <sheetName val="경영"/>
      <sheetName val="98년"/>
      <sheetName val="실적"/>
      <sheetName val="신청서"/>
      <sheetName val="수목단가"/>
      <sheetName val="시설수량표"/>
      <sheetName val="식재수량표"/>
      <sheetName val="자재단가"/>
      <sheetName val="도급기성"/>
      <sheetName val="코드"/>
      <sheetName val="콘크스"/>
      <sheetName val="산출기초"/>
      <sheetName val="노임이"/>
      <sheetName val="Recovered_Sheet1"/>
      <sheetName val="수량계표"/>
      <sheetName val="배수장토목공사비"/>
      <sheetName val="증감내역서"/>
      <sheetName val="갈현동"/>
      <sheetName val="LP-S"/>
      <sheetName val="기준비용"/>
      <sheetName val="중기사용료산출근거"/>
      <sheetName val="단가 및 재료비"/>
      <sheetName val="구조물5월기성내역"/>
      <sheetName val="단가산출2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인건비 "/>
      <sheetName val="직재"/>
      <sheetName val="재집"/>
      <sheetName val="전등설비"/>
      <sheetName val="경비"/>
      <sheetName val="노임,재료비"/>
      <sheetName val="이름표지정"/>
      <sheetName val="설계예산"/>
      <sheetName val="정부노임단가"/>
      <sheetName val="토목검측서"/>
      <sheetName val="CON'C"/>
      <sheetName val="가설건물"/>
      <sheetName val="표지 (2)"/>
      <sheetName val="적용공정"/>
      <sheetName val="제경비적용기준"/>
      <sheetName val="공사자료입력"/>
      <sheetName val="지급자재"/>
      <sheetName val="부대tu"/>
      <sheetName val="팔당터널(1공구)"/>
      <sheetName val="총계"/>
      <sheetName val="시멘트"/>
      <sheetName val="터파기및재료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결재갑지"/>
      <sheetName val="30집계표"/>
      <sheetName val="1공구원가계산"/>
      <sheetName val="1공구원가계산서"/>
      <sheetName val="골조시행"/>
      <sheetName val="입력"/>
      <sheetName val="안내"/>
      <sheetName val="표_재료"/>
      <sheetName val="빙장비사양"/>
      <sheetName val="장비사양"/>
      <sheetName val="제경비율"/>
      <sheetName val="산출근거(복구)"/>
      <sheetName val="단가표"/>
      <sheetName val="예가표"/>
      <sheetName val="조명시설"/>
      <sheetName val="Sheet5"/>
      <sheetName val="설명서 "/>
      <sheetName val="토목"/>
      <sheetName val="3.바닥판  "/>
      <sheetName val="해외(원화)"/>
      <sheetName val="물가대비표"/>
      <sheetName val="6-1. 관개량조서"/>
      <sheetName val="재료값"/>
      <sheetName val="BID"/>
      <sheetName val="CC16-내역서"/>
      <sheetName val="106C0300"/>
      <sheetName val="입찰"/>
      <sheetName val="현경"/>
      <sheetName val="참조(2)"/>
      <sheetName val="참조"/>
      <sheetName val="심사물량"/>
      <sheetName val="심사계산"/>
      <sheetName val="플랜트 설치"/>
      <sheetName val="L_RPTB02_01"/>
      <sheetName val="말뚝지지력산정"/>
      <sheetName val="기계경비"/>
      <sheetName val="소요자재"/>
      <sheetName val="노무산출서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총괄"/>
      <sheetName val="전기"/>
      <sheetName val="년도별노임표"/>
      <sheetName val="중기목록표"/>
      <sheetName val="우수받이"/>
      <sheetName val="포장수량단위"/>
      <sheetName val="자재단가2007.10"/>
      <sheetName val="자재단가2008.4"/>
      <sheetName val="경비_원본"/>
      <sheetName val="을-ATYPE"/>
      <sheetName val="설계총괄표"/>
      <sheetName val="판매시설"/>
      <sheetName val="CTEMCOST"/>
      <sheetName val="가감수량"/>
      <sheetName val="맨홀수량산출"/>
      <sheetName val="1안"/>
      <sheetName val="공통가설"/>
      <sheetName val="평당공사비산정"/>
      <sheetName val="INDEX  LIST"/>
      <sheetName val="건축내역서"/>
      <sheetName val="산출(부하간선)"/>
      <sheetName val="토목내역서"/>
      <sheetName val="평가데이터"/>
      <sheetName val="연결임시"/>
      <sheetName val="기초1"/>
      <sheetName val="일위"/>
      <sheetName val="노임단가표"/>
      <sheetName val="총괄표"/>
      <sheetName val="토공수량"/>
      <sheetName val="화성태안9공구내역(실행)"/>
      <sheetName val="적용기준"/>
      <sheetName val="배수장공사비명세서"/>
      <sheetName val="말고개터널조명전압강하"/>
      <sheetName val="00노임기준"/>
      <sheetName val="인제내역"/>
      <sheetName val="기계경비(시간당)"/>
      <sheetName val="램머"/>
      <sheetName val="고유코드_설계"/>
      <sheetName val="설계내역서"/>
      <sheetName val="01"/>
      <sheetName val="장비경비"/>
      <sheetName val="도급"/>
      <sheetName val="타공종이기"/>
      <sheetName val="표  지"/>
      <sheetName val="전기공사"/>
      <sheetName val="토목(대안)"/>
      <sheetName val="설계명세서"/>
      <sheetName val="날개벽"/>
      <sheetName val="암거단위"/>
      <sheetName val="횡 연장"/>
      <sheetName val="내역서1999.8최종"/>
      <sheetName val="설계내역"/>
      <sheetName val="산출내역서집계표"/>
      <sheetName val="세금자료"/>
      <sheetName val="적점"/>
      <sheetName val="LOOKUP"/>
      <sheetName val="토목주소"/>
      <sheetName val="프랜트면허"/>
      <sheetName val="시중노임단가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아파트 내역"/>
      <sheetName val="21301동"/>
      <sheetName val="아파트"/>
      <sheetName val="지질조사"/>
      <sheetName val="내역갑지"/>
      <sheetName val="실행,원가 최종예상"/>
      <sheetName val="화장실"/>
      <sheetName val="참고사항"/>
      <sheetName val="근로자자료입력"/>
      <sheetName val="2000년1차"/>
      <sheetName val="2000전체분"/>
      <sheetName val="내역(APT)"/>
      <sheetName val="공정표"/>
      <sheetName val="Tool"/>
      <sheetName val="그림"/>
      <sheetName val="★도급내역(2공구)"/>
      <sheetName val="밸브설치"/>
      <sheetName val="매채조회"/>
      <sheetName val="월별수입"/>
      <sheetName val="JOIN(2span)"/>
      <sheetName val="바닥판"/>
      <sheetName val="주빔의 설계"/>
      <sheetName val="철근량산정및사용성검토"/>
      <sheetName val="입력DATA"/>
      <sheetName val="건설기계"/>
      <sheetName val="사급자재"/>
      <sheetName val="2공구하도급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화설내"/>
      <sheetName val="에너지동"/>
      <sheetName val="상부공철근집계(ABC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내역(원)"/>
      <sheetName val="기본정보입력"/>
      <sheetName val="구체"/>
      <sheetName val="좌측날개벽"/>
      <sheetName val="우측날개벽"/>
      <sheetName val="맨홀수량집계"/>
      <sheetName val="구조물공"/>
      <sheetName val="부대공"/>
      <sheetName val="배수공"/>
      <sheetName val="포장공"/>
      <sheetName val="7월11일"/>
      <sheetName val="견적서"/>
      <sheetName val="1"/>
      <sheetName val="2"/>
      <sheetName val="3"/>
      <sheetName val="4"/>
      <sheetName val="5"/>
      <sheetName val="Sheet15"/>
      <sheetName val="계정code"/>
      <sheetName val="직접경비호표"/>
      <sheetName val="케이블트레이"/>
      <sheetName val="예산갑지"/>
      <sheetName val="북제주원가"/>
      <sheetName val="상호참고자료"/>
      <sheetName val="발주처자료입력"/>
      <sheetName val="회사기본자료"/>
      <sheetName val="하자보증자료"/>
      <sheetName val="기술자자료입력"/>
      <sheetName val="원가data"/>
      <sheetName val="공사별 가중치 산출근거(토목)"/>
      <sheetName val="가중치근거(조경)"/>
      <sheetName val="공사별 가중치 산출근거(건축)"/>
      <sheetName val="1-4-2.관(약)"/>
      <sheetName val="입찰안"/>
      <sheetName val="투자비"/>
      <sheetName val="조성원가DATA"/>
      <sheetName val="사업비"/>
      <sheetName val="99노임기준"/>
      <sheetName val="48일위(기존)"/>
      <sheetName val="기계설비-물가변동"/>
      <sheetName val="계약서"/>
      <sheetName val="직접경비"/>
      <sheetName val="직접인건비"/>
      <sheetName val="신표지1"/>
      <sheetName val="현장관리비"/>
      <sheetName val="재료"/>
      <sheetName val="협력업체"/>
      <sheetName val="철콘"/>
      <sheetName val="00상노임"/>
      <sheetName val="단가(자재)"/>
      <sheetName val="단가(노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/>
      <sheetData sheetId="230" refreshError="1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"/>
      <sheetName val="내역서"/>
      <sheetName val="분수대수량산출서"/>
      <sheetName val="공량산출서"/>
      <sheetName val="단가비교표"/>
      <sheetName val="데이타"/>
      <sheetName val="조건"/>
      <sheetName val="식재인부"/>
      <sheetName val="간선계산"/>
      <sheetName val="노무"/>
      <sheetName val="단가산출"/>
      <sheetName val="청천내"/>
      <sheetName val="노임단가"/>
      <sheetName val="1.시험비"/>
      <sheetName val="물가자료"/>
      <sheetName val="설계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현장경비"/>
      <sheetName val="일위대가"/>
      <sheetName val="조명시설"/>
      <sheetName val="Sheet5"/>
      <sheetName val="LP-S"/>
      <sheetName val="노무비"/>
      <sheetName val="전차선로 물량표"/>
      <sheetName val="단가표"/>
      <sheetName val="직재"/>
      <sheetName val="ABUT수량-A1"/>
      <sheetName val="공구"/>
      <sheetName val="Sheet1"/>
      <sheetName val="Sheet1 (2)"/>
      <sheetName val="산출1-수변전"/>
      <sheetName val="신우"/>
      <sheetName val="Macro(전선)"/>
      <sheetName val="관접합및부설"/>
      <sheetName val="단가"/>
      <sheetName val="DATE"/>
      <sheetName val="램머"/>
      <sheetName val="기계경비(시간당)"/>
      <sheetName val="복명서"/>
      <sheetName val="골막이(야매)"/>
      <sheetName val="중기조종사 단위단가"/>
      <sheetName val="설계내역"/>
      <sheetName val="자판실행"/>
      <sheetName val="법면단"/>
      <sheetName val="변경내역서"/>
      <sheetName val="일위대가표"/>
      <sheetName val="단가조사표"/>
      <sheetName val="일위대가목록표"/>
      <sheetName val="자료"/>
      <sheetName val="동원인원"/>
      <sheetName val="1-최종안"/>
      <sheetName val="사업분석-분양가결정"/>
      <sheetName val="전등설비"/>
      <sheetName val="6호기"/>
      <sheetName val="갑지"/>
      <sheetName val="요율"/>
      <sheetName val="원가계산서_"/>
      <sheetName val="전차선로_물량표"/>
      <sheetName val="Sheet1_(2)"/>
      <sheetName val="중기조종사_단위단가"/>
      <sheetName val="교각1"/>
      <sheetName val="변수값"/>
      <sheetName val="기초일위"/>
      <sheetName val="중기사용료산출근거"/>
      <sheetName val="단가산출2"/>
      <sheetName val="단가 및 재료비"/>
      <sheetName val="수목표준대가"/>
      <sheetName val="DATA"/>
      <sheetName val="단가및재료비"/>
      <sheetName val="중기사용료"/>
      <sheetName val="단가조사"/>
      <sheetName val="도체종-상수표"/>
      <sheetName val="조견표"/>
      <sheetName val="증감내역서"/>
      <sheetName val="말뚝지지력산정"/>
      <sheetName val="용수량(생활용수)"/>
      <sheetName val="총괄내역서"/>
      <sheetName val="토사(PE)"/>
    </sheetNames>
    <sheetDataSet>
      <sheetData sheetId="0" refreshError="1">
        <row r="4">
          <cell r="D4" t="str">
            <v>시청앞 분수대 경관조명 공사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전선가설"/>
      <sheetName val="전선철거"/>
      <sheetName val="가공지선신설"/>
      <sheetName val="가공지선철거"/>
      <sheetName val="도급예산내역서총괄표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원가계산서 "/>
      <sheetName val="주포터널"/>
      <sheetName val="철거산출근거"/>
      <sheetName val="청천내"/>
      <sheetName val="노임"/>
      <sheetName val="총괄내역서"/>
      <sheetName val="수량-가로등"/>
      <sheetName val="단가 (2)"/>
      <sheetName val="2-1. 경관조명 내역총괄표"/>
      <sheetName val="데이타"/>
      <sheetName val="단가"/>
      <sheetName val="공량산출서"/>
      <sheetName val="2011공임"/>
      <sheetName val="기중"/>
      <sheetName val="1"/>
      <sheetName val="기본단가표"/>
      <sheetName val="전선 및 전선관"/>
      <sheetName val="Sheet1"/>
      <sheetName val="직재"/>
      <sheetName val="설계내역서"/>
      <sheetName val="확약서"/>
      <sheetName val="DATE"/>
      <sheetName val="일위대가"/>
      <sheetName val="변수값"/>
      <sheetName val="중기상차"/>
      <sheetName val="AS복구"/>
      <sheetName val="중기터파기"/>
      <sheetName val="설계명세서"/>
      <sheetName val="중강당 내역"/>
      <sheetName val="총괄표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조명율표"/>
      <sheetName val="#REF"/>
      <sheetName val="DATA"/>
      <sheetName val="차도조도계산"/>
      <sheetName val="샘플표지"/>
      <sheetName val="목차"/>
      <sheetName val="1.설계설명서"/>
      <sheetName val="평가데이터"/>
      <sheetName val="직접경비"/>
      <sheetName val="직접인건비"/>
      <sheetName val="현장경비"/>
      <sheetName val="조명시설"/>
      <sheetName val="단가조사-2"/>
      <sheetName val="실행대비"/>
      <sheetName val="내역"/>
      <sheetName val="기초입력 DATA"/>
      <sheetName val="견적단가"/>
      <sheetName val="단가대비"/>
      <sheetName val="기자재비"/>
      <sheetName val="전동기"/>
      <sheetName val="2.1 전선굵기"/>
      <sheetName val="가시설단위수량"/>
      <sheetName val="SORCE1"/>
      <sheetName val="단위수량"/>
      <sheetName val="소방"/>
      <sheetName val="물집"/>
      <sheetName val="분전반계산서(석관)"/>
      <sheetName val="총 원가계산"/>
      <sheetName val="대조표(0108)"/>
      <sheetName val="SAM"/>
      <sheetName val="공사원가계산서 "/>
      <sheetName val="수량산출"/>
      <sheetName val="데리네이타현황"/>
      <sheetName val="단가표"/>
      <sheetName val="현장경상비"/>
      <sheetName val="업무량"/>
      <sheetName val="일위대가 "/>
      <sheetName val="최종견"/>
      <sheetName val="실행"/>
      <sheetName val="식재인부"/>
      <sheetName val="단가(자재)"/>
      <sheetName val="단가(노임)"/>
      <sheetName val="기초목록"/>
      <sheetName val="Sheet5"/>
      <sheetName val="자재단가"/>
      <sheetName val="한강운반비"/>
      <sheetName val="동원인원"/>
      <sheetName val="관접합및부설"/>
      <sheetName val="집계표"/>
      <sheetName val="산출3-동력"/>
      <sheetName val="산출4-전등"/>
      <sheetName val="원가"/>
      <sheetName val="2.대외공문"/>
      <sheetName val="내역을"/>
      <sheetName val="갑지"/>
      <sheetName val="DATA1"/>
      <sheetName val="도급"/>
      <sheetName val="작성"/>
      <sheetName val="일위목록"/>
      <sheetName val="Front"/>
      <sheetName val="wall"/>
      <sheetName val="한일양산"/>
      <sheetName val="아파트기별"/>
      <sheetName val="공리일"/>
      <sheetName val="일위대가표"/>
      <sheetName val="입력"/>
      <sheetName val="원가계산"/>
      <sheetName val="소비자가"/>
      <sheetName val="요율"/>
      <sheetName val="공량(전기)"/>
      <sheetName val="내역서1999.8최종"/>
      <sheetName val="진주방향"/>
      <sheetName val="산출7-유도등"/>
      <sheetName val="설명서 "/>
      <sheetName val="토목"/>
      <sheetName val="BID"/>
      <sheetName val="경율산정.XLS"/>
      <sheetName val="값"/>
      <sheetName val="토공연장"/>
      <sheetName val="자재"/>
      <sheetName val="용수량(생활용수)"/>
      <sheetName val="금액"/>
      <sheetName val="산출내역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공사개요"/>
      <sheetName val="말뚝지지력산정"/>
      <sheetName val="수지표"/>
      <sheetName val="셀명"/>
      <sheetName val="효성CB 1P기초"/>
      <sheetName val="A4288"/>
      <sheetName val="2000전체분"/>
      <sheetName val="2000년1차"/>
      <sheetName val="수목단가"/>
      <sheetName val="ITEM"/>
      <sheetName val="6호기"/>
      <sheetName val="산출내역서집계표"/>
      <sheetName val="4차원가계산서"/>
      <sheetName val="재집"/>
      <sheetName val="Total"/>
      <sheetName val="산출9-TRAY"/>
      <sheetName val="수량산출서"/>
      <sheetName val="2.재료비"/>
      <sheetName val="12.보오링"/>
      <sheetName val="18.공내수압탄성자연"/>
      <sheetName val="VALUATESheet13"/>
      <sheetName val="참조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A 견적"/>
      <sheetName val="기초단가"/>
      <sheetName val="서대문대장"/>
      <sheetName val="CON'C"/>
      <sheetName val="조건"/>
      <sheetName val="공사"/>
      <sheetName val="일위총괄표"/>
      <sheetName val="C1.공사개요"/>
      <sheetName val="A1.스케쥴"/>
      <sheetName val="중기사용료"/>
      <sheetName val="수량"/>
      <sheetName val="G.R300경비"/>
      <sheetName val="포장복구집계"/>
      <sheetName val="AS포장복구 "/>
      <sheetName val="부표총괄"/>
      <sheetName val="합천내역"/>
      <sheetName val="공정표"/>
      <sheetName val="공구"/>
      <sheetName val="이름정의"/>
      <sheetName val="주상복합실비산출"/>
      <sheetName val="주상복합"/>
      <sheetName val="H-PILE수량집계"/>
      <sheetName val="단가조사서"/>
      <sheetName val="교환노무"/>
      <sheetName val="2010공임"/>
      <sheetName val="내역서 (2)"/>
      <sheetName val="공통비(전체)"/>
      <sheetName val="토사(PE)"/>
      <sheetName val="날개벽수량표"/>
      <sheetName val="기계경비(시간당)"/>
      <sheetName val="램머"/>
      <sheetName val="단가대비표"/>
      <sheetName val="POL6차-PIPING"/>
      <sheetName val="입찰견적보고서"/>
      <sheetName val="산출내역(K2)"/>
      <sheetName val="물가대비표"/>
      <sheetName val="견적가(공덕)"/>
      <sheetName val="공내역서"/>
      <sheetName val="품셈TABLE"/>
      <sheetName val="견적1"/>
      <sheetName val="할증 "/>
      <sheetName val="대치판정"/>
      <sheetName val="3월팀계 "/>
      <sheetName val="수안보-MBR1"/>
      <sheetName val="설계예산서"/>
      <sheetName val="예산내역서"/>
      <sheetName val="소상 &quot;1&quot;"/>
      <sheetName val="농협-입금"/>
      <sheetName val="Macro(차단기)"/>
      <sheetName val="품의서(TL)"/>
      <sheetName val="실행철강하도"/>
      <sheetName val="설계조건"/>
      <sheetName val="간이(갑)"/>
      <sheetName val="기초자료입력"/>
      <sheetName val="준공정산"/>
      <sheetName val="중기기준"/>
      <sheetName val="복명서"/>
      <sheetName val="건축내역서"/>
      <sheetName val="설비내역서"/>
      <sheetName val="전기내역서"/>
      <sheetName val="3련 BOX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1">
          <cell r="B1" t="str">
            <v>제전    제  7  호</v>
          </cell>
        </row>
        <row r="8">
          <cell r="B8" t="str">
            <v>1998.  5.  26.</v>
          </cell>
        </row>
      </sheetData>
      <sheetData sheetId="7"/>
      <sheetData sheetId="8" refreshError="1"/>
      <sheetData sheetId="9" refreshError="1">
        <row r="6">
          <cell r="C6">
            <v>11018395</v>
          </cell>
        </row>
        <row r="9">
          <cell r="C9">
            <v>19831363.620000001</v>
          </cell>
        </row>
        <row r="22">
          <cell r="C22">
            <v>2555056</v>
          </cell>
        </row>
      </sheetData>
      <sheetData sheetId="10"/>
      <sheetData sheetId="11" refreshError="1">
        <row r="5">
          <cell r="C5" t="str">
            <v>주포터널외 3개소 전력설비 보수공사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>
        <row r="25">
          <cell r="E25">
            <v>1.6160000000000001</v>
          </cell>
        </row>
      </sheetData>
      <sheetData sheetId="43" refreshError="1">
        <row r="1">
          <cell r="D1">
            <v>2</v>
          </cell>
        </row>
        <row r="2">
          <cell r="D2">
            <v>130</v>
          </cell>
        </row>
        <row r="3">
          <cell r="D3">
            <v>50</v>
          </cell>
        </row>
        <row r="4">
          <cell r="D4">
            <v>112500</v>
          </cell>
        </row>
        <row r="5">
          <cell r="D5" t="str">
            <v>서울  -  봉양간  :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설명"/>
      <sheetName val="일위대가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기계경비_시간당_"/>
      <sheetName val="설계예산서"/>
      <sheetName val="경산"/>
      <sheetName val="청천내"/>
      <sheetName val="평가데이터"/>
      <sheetName val="구천"/>
      <sheetName val="2공구하도급내역서"/>
      <sheetName val="내역"/>
      <sheetName val="현장경비"/>
      <sheetName val="집계표"/>
      <sheetName val="총괄내역서"/>
      <sheetName val="동원인원"/>
      <sheetName val="견적대비"/>
      <sheetName val="전기일위대가"/>
      <sheetName val="전기"/>
      <sheetName val="Baby일위대가"/>
      <sheetName val="기초자료입력"/>
      <sheetName val="준공정산"/>
      <sheetName val="산출1-수변전"/>
      <sheetName val="수량산출"/>
      <sheetName val="일위"/>
      <sheetName val="데이타"/>
      <sheetName val="수주추정"/>
      <sheetName val="현장경상비"/>
      <sheetName val="연결임시"/>
      <sheetName val="일반공사"/>
      <sheetName val="#REF"/>
      <sheetName val="일위대가 "/>
      <sheetName val="기초입력 DATA"/>
      <sheetName val="전선 및 전선관"/>
      <sheetName val="DATE"/>
      <sheetName val="허용전류-IEC DATA"/>
      <sheetName val="MCC제원"/>
      <sheetName val="DATA"/>
      <sheetName val="공사개요"/>
      <sheetName val="방배동내역(리라)"/>
      <sheetName val="건축공사집계표"/>
      <sheetName val="부대공사총괄"/>
      <sheetName val="설계내역서"/>
      <sheetName val="DATA1"/>
      <sheetName val="CABLE SIZE-1"/>
      <sheetName val="프랜트면허"/>
      <sheetName val="방배동내역 (총괄)"/>
      <sheetName val="예산내~1"/>
      <sheetName val="Sheet1"/>
      <sheetName val="2000년1차"/>
      <sheetName val="03전반노무비"/>
      <sheetName val="계양가시설"/>
      <sheetName val="변수값"/>
      <sheetName val="토목"/>
      <sheetName val="식재인부"/>
      <sheetName val="요율"/>
      <sheetName val="공사원가계산서"/>
      <sheetName val="도급예산내역서총괄표"/>
      <sheetName val="자재대"/>
      <sheetName val="내역(토목)"/>
      <sheetName val="가격조사서"/>
      <sheetName val="단가"/>
      <sheetName val="서울대규장각(가시설흙막이)"/>
      <sheetName val="하수급견적대비"/>
      <sheetName val="아파트 내역"/>
      <sheetName val="조경내역서"/>
      <sheetName val="업무처리전"/>
      <sheetName val="Sheet5"/>
      <sheetName val="기본자료"/>
      <sheetName val="배수공"/>
      <sheetName val="부대공"/>
      <sheetName val="99총공사내역서"/>
      <sheetName val="토공"/>
      <sheetName val="포장공"/>
      <sheetName val="초기화면"/>
      <sheetName val="관급자재"/>
      <sheetName val="70%"/>
      <sheetName val="04노무비"/>
      <sheetName val="1차 내역서"/>
      <sheetName val="작성"/>
      <sheetName val="공사비_NDE"/>
      <sheetName val="계림(함평)"/>
      <sheetName val="계림(장성)"/>
      <sheetName val="단면가정"/>
      <sheetName val="설계조건"/>
      <sheetName val="투찰가"/>
      <sheetName val="노무비"/>
      <sheetName val="단가산출"/>
      <sheetName val="L_RPTB02_01"/>
      <sheetName val="도급예산내역서봉투"/>
      <sheetName val="설계산출표지"/>
      <sheetName val="을부담운반비"/>
      <sheetName val="운반비산출"/>
      <sheetName val="설계산출기초"/>
      <sheetName val="용역비내역-진짜"/>
      <sheetName val="물가대비표"/>
      <sheetName val="102역사"/>
      <sheetName val="2.고용보험료산출근거"/>
      <sheetName val="내역서1"/>
      <sheetName val="물량산출"/>
      <sheetName val="토목내역"/>
      <sheetName val="계정"/>
      <sheetName val="EP0618"/>
      <sheetName val="ELECTRIC"/>
      <sheetName val="공사관리대장"/>
      <sheetName val="조경"/>
      <sheetName val="노무비지급명세"/>
      <sheetName val="수량집계"/>
      <sheetName val="총괄집계표"/>
      <sheetName val="설계명세서"/>
      <sheetName val="수배전반"/>
      <sheetName val="예산내역서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갑지"/>
      <sheetName val="Y-WORK"/>
      <sheetName val="공사착공계"/>
      <sheetName val="현장대리인위임장"/>
      <sheetName val="전동기 특성표"/>
      <sheetName val="케이블단면적"/>
      <sheetName val="Sheet2"/>
      <sheetName val="견적단가"/>
      <sheetName val="노임단가"/>
      <sheetName val="자재단가"/>
      <sheetName val="중기상차"/>
      <sheetName val="AS복구"/>
      <sheetName val="중기터파기"/>
      <sheetName val="품셈 "/>
      <sheetName val="PAINT"/>
      <sheetName val="방화도료"/>
      <sheetName val="원가계산서 "/>
      <sheetName val="일위대가목록"/>
      <sheetName val="노무"/>
      <sheetName val="C1.공사개요"/>
      <sheetName val="40총괄"/>
      <sheetName val="40집계"/>
      <sheetName val="인건비"/>
      <sheetName val="총괄"/>
      <sheetName val="토공사(흙막이)"/>
      <sheetName val="실행견적"/>
      <sheetName val="TITLE"/>
      <sheetName val="일집"/>
      <sheetName val="1.1 부하집계표"/>
      <sheetName val="Mc1"/>
      <sheetName val="VII-2현장경비"/>
      <sheetName val="Ⅴ-2.공종별내역"/>
      <sheetName val="공구"/>
      <sheetName val="7. Cable(설명)-IEC"/>
      <sheetName val="설계명세"/>
      <sheetName val="저압_허용전류요약"/>
      <sheetName val="숫자변환"/>
      <sheetName val="참조"/>
      <sheetName val="투자비"/>
      <sheetName val="조성원가DATA"/>
      <sheetName val="사업비"/>
      <sheetName val="FB25JN"/>
      <sheetName val="1공구계약서"/>
      <sheetName val="대상공사(조달청)"/>
      <sheetName val="자료(통합)"/>
      <sheetName val="N賃率-職"/>
      <sheetName val="견적을지"/>
      <sheetName val="해평견적"/>
      <sheetName val="터파기및재료"/>
      <sheetName val="금액"/>
      <sheetName val="직재"/>
      <sheetName val="FOB발"/>
      <sheetName val="전체공내역서"/>
      <sheetName val="효성CB 1P기초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토목공사"/>
      <sheetName val="database"/>
      <sheetName val="원형1호맨홀토공수량"/>
      <sheetName val="매입세"/>
      <sheetName val="방배동내역_(총괄)"/>
      <sheetName val="견적"/>
      <sheetName val="시공자검사조서"/>
      <sheetName val="2순기"/>
      <sheetName val="소요자재"/>
      <sheetName val="공사원가계산서 "/>
      <sheetName val="업체명"/>
      <sheetName val="관리"/>
      <sheetName val="3.공통공사대비"/>
      <sheetName val="한강운반비"/>
      <sheetName val="간접"/>
      <sheetName val="원가+내역"/>
      <sheetName val="을"/>
      <sheetName val="설계서(본관)"/>
      <sheetName val="대비"/>
      <sheetName val="분석"/>
      <sheetName val="Macro1"/>
      <sheetName val="산출내역(K2)"/>
      <sheetName val="결재판(삭제하지말아주세요)"/>
      <sheetName val="Total"/>
      <sheetName val="적점"/>
      <sheetName val="BID"/>
      <sheetName val="평내중"/>
      <sheetName val="중강당 내역"/>
      <sheetName val="총괄표"/>
      <sheetName val="Data&amp;Result"/>
      <sheetName val="실행대비"/>
      <sheetName val="DATA98"/>
      <sheetName val="고유코드_설계"/>
      <sheetName val="단면 (2)"/>
      <sheetName val="TYPE A"/>
      <sheetName val="단가산출서"/>
      <sheetName val="내역(신례)"/>
      <sheetName val="2003 일위대가"/>
      <sheetName val="출자한도"/>
      <sheetName val="예산M11A"/>
      <sheetName val="양수장(기계)"/>
      <sheetName val="배관내역"/>
      <sheetName val="서대문대장"/>
      <sheetName val="사통"/>
      <sheetName val="관급자재 예산서"/>
      <sheetName val="단가비교표"/>
      <sheetName val="예산서"/>
      <sheetName val="노무비 근거"/>
      <sheetName val="관급일위대가"/>
      <sheetName val="단가 "/>
      <sheetName val="공사기본내용입력"/>
      <sheetName val="SBarch일위대가"/>
      <sheetName val="SBarch산근"/>
      <sheetName val="도장일위대가표"/>
      <sheetName val="도장일위대가산출"/>
      <sheetName val="중기사용료목록"/>
      <sheetName val="중기사용료"/>
      <sheetName val="중기기초자료"/>
      <sheetName val="환율및 기초자료"/>
      <sheetName val="자재"/>
      <sheetName val="경비"/>
      <sheetName val="포스코단가"/>
      <sheetName val="공사현황"/>
      <sheetName val="직접경비"/>
      <sheetName val="직접인건비"/>
      <sheetName val="내역총괄"/>
      <sheetName val="기본DATA"/>
      <sheetName val="명세서"/>
      <sheetName val="상촌터널실행"/>
      <sheetName val="총괄내역"/>
      <sheetName val="총계"/>
      <sheetName val="준검 내역서"/>
      <sheetName val="금액내역서"/>
      <sheetName val="주방환기"/>
      <sheetName val="내역서적용수량"/>
      <sheetName val="내역(원안-대안)"/>
      <sheetName val="입력"/>
      <sheetName val="변압기 및 발전기 용량"/>
      <sheetName val="을지"/>
      <sheetName val="WORK"/>
      <sheetName val="동력설비"/>
      <sheetName val="이름정의"/>
      <sheetName val="상호참고자료"/>
      <sheetName val="발주처자료입력"/>
      <sheetName val="회사기본자료"/>
      <sheetName val="하자보증자료"/>
      <sheetName val="기술자관련자료"/>
      <sheetName val="단가조사서"/>
      <sheetName val="집계"/>
      <sheetName val="직노"/>
      <sheetName val="기본일위"/>
      <sheetName val="패널"/>
      <sheetName val="내역서2안"/>
      <sheetName val="실행내역"/>
      <sheetName val="1구간내역서"/>
      <sheetName val="건축내역"/>
      <sheetName val="퇴직금(울산천상)"/>
      <sheetName val="Sheet1 (2)"/>
      <sheetName val="산출2-기기동력"/>
      <sheetName val="부대집계"/>
      <sheetName val="공사품의서"/>
      <sheetName val="공통비(전체)"/>
      <sheetName val="단가일람"/>
      <sheetName val="내역서1999.8최종"/>
      <sheetName val="정산서 "/>
      <sheetName val="FA설치명세"/>
      <sheetName val="ENE-CAL 1"/>
      <sheetName val="조명율표"/>
      <sheetName val="현장"/>
      <sheetName val="1.1.2 부하일람표 (계절부하)"/>
      <sheetName val="1.1.3 부하일람표 (상시부하)"/>
      <sheetName val="입력변수"/>
      <sheetName val="06 일위대가목록"/>
      <sheetName val="물가"/>
      <sheetName val="공종별 집계"/>
      <sheetName val="수로현황"/>
      <sheetName val="1차증가원가계산"/>
      <sheetName val="원가"/>
      <sheetName val="DATA2"/>
      <sheetName val="수량산출1"/>
      <sheetName val="자재단가표"/>
      <sheetName val="날개벽(시점좌측)"/>
      <sheetName val="간지"/>
      <sheetName val="공사요율"/>
      <sheetName val="입찰안"/>
      <sheetName val="MW-S"/>
      <sheetName val="G_R300경비"/>
      <sheetName val="잡비계산"/>
      <sheetName val="49"/>
      <sheetName val="배수장토목공사비"/>
      <sheetName val="설계명세서(선로)"/>
      <sheetName val="A"/>
      <sheetName val="W-현원가"/>
      <sheetName val="골조시행"/>
      <sheetName val="공사비예산서(토목분)"/>
      <sheetName val="예산내역"/>
      <sheetName val="공문"/>
      <sheetName val="빙장비사양"/>
      <sheetName val="장비사양"/>
      <sheetName val="S0"/>
      <sheetName val="도급"/>
      <sheetName val="현황산출서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매채조회"/>
      <sheetName val="시산표"/>
      <sheetName val="106C0300"/>
      <sheetName val="제잡비"/>
      <sheetName val="8노임율표"/>
      <sheetName val="중(토)"/>
      <sheetName val="집계(일반)"/>
      <sheetName val="세금자료"/>
      <sheetName val="자료입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관접합및부설"/>
      <sheetName val="ESC (공정표기준)"/>
      <sheetName val="공통가설"/>
      <sheetName val="A-4"/>
      <sheetName val="제조노임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계산서(곡선부)"/>
      <sheetName val="포장재료집계표"/>
      <sheetName val="동해title"/>
      <sheetName val="노임단가표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환율"/>
      <sheetName val="예산명세서"/>
      <sheetName val="간접비"/>
      <sheetName val="경영상태"/>
      <sheetName val="D-3109"/>
      <sheetName val="장비집계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사(PE)"/>
      <sheetName val="일위목차"/>
      <sheetName val="전등"/>
      <sheetName val="전선 및 전선관-자유로"/>
      <sheetName val="관로터파기-자유로"/>
      <sheetName val="공수"/>
      <sheetName val="산근"/>
      <sheetName val="산출근거"/>
      <sheetName val="특수선일위대가"/>
      <sheetName val="가설"/>
      <sheetName val="본사업"/>
      <sheetName val="기초단가"/>
      <sheetName val="Macro(전선)"/>
      <sheetName val="12.유량계 규격 산정"/>
      <sheetName val="4.  단락전류의 계산"/>
      <sheetName val="1.2 저압설비 부하계산서"/>
      <sheetName val="1.3 고압설비 부하계산서"/>
      <sheetName val="우수공"/>
      <sheetName val="대치판정"/>
      <sheetName val="기초공"/>
      <sheetName val="기둥(원형)"/>
      <sheetName val="CABLE-DATA "/>
      <sheetName val="제6.1장_부하용량계산서-1"/>
      <sheetName val="공사비"/>
      <sheetName val="심사물량"/>
      <sheetName val="심사계산"/>
      <sheetName val="공사노임"/>
      <sheetName val="분전반계산서(석관)"/>
      <sheetName val="2공구산출내역"/>
      <sheetName val="노 무 비"/>
      <sheetName val="외삼초"/>
      <sheetName val="화성태안9공구내역(실행)"/>
      <sheetName val="차액보증"/>
      <sheetName val="36신설수량"/>
      <sheetName val="기계설비-물가변동"/>
      <sheetName val="본사공가현황"/>
      <sheetName val="일위_파일"/>
      <sheetName val="산출내역서"/>
      <sheetName val="케이블트레이"/>
      <sheetName val="공사원가"/>
      <sheetName val="9GNG운반"/>
      <sheetName val="개요"/>
      <sheetName val="6.송금의뢰내역서"/>
      <sheetName val="기본설정"/>
      <sheetName val="2003상반기노임기준"/>
      <sheetName val="하부철근수량"/>
      <sheetName val="자재표"/>
      <sheetName val="입력데이타"/>
      <sheetName val="설비"/>
      <sheetName val="전기내역1"/>
      <sheetName val="1-4-2.관(약)"/>
      <sheetName val="동별 집계-수정"/>
      <sheetName val="단가대비표"/>
      <sheetName val="30신설일위대가"/>
      <sheetName val="30집계표"/>
      <sheetName val="공사설계"/>
      <sheetName val="단위수량"/>
      <sheetName val="광장"/>
      <sheetName val="말고개터널조명전압강하"/>
      <sheetName val="단가비교표_공통1"/>
      <sheetName val="재료"/>
      <sheetName val="b_balju_cho"/>
      <sheetName val="조건"/>
      <sheetName val="남양구조시험동"/>
      <sheetName val="고효율"/>
      <sheetName val="전체"/>
      <sheetName val="현장관리비"/>
      <sheetName val="VXXXXX"/>
      <sheetName val="5차설계"/>
      <sheetName val="세부내역"/>
      <sheetName val="기본"/>
      <sheetName val="PAC"/>
      <sheetName val="유수전환공사"/>
      <sheetName val="진주방향"/>
      <sheetName val="단중표"/>
      <sheetName val="단가산출서 (2)"/>
      <sheetName val="계획금액"/>
      <sheetName val="중기사용료산출근거"/>
      <sheetName val="단가산출2"/>
      <sheetName val="단가 및 재료비"/>
      <sheetName val="Sensitivity"/>
      <sheetName val="통행료수입"/>
      <sheetName val="가설건물"/>
      <sheetName val="약전설비"/>
      <sheetName val="6. 차단기 용량"/>
      <sheetName val="16.1 IO-LIST"/>
      <sheetName val="참조(X)"/>
      <sheetName val="1.1 부하집계"/>
      <sheetName val="Macro(차단기)"/>
      <sheetName val="터널조도"/>
      <sheetName val="6호기"/>
      <sheetName val="5. 차단기 용량계산"/>
      <sheetName val="6.3 전력간선 굵기"/>
      <sheetName val="1.2 부하계산서"/>
      <sheetName val="6. Cable(설명)-IEC"/>
      <sheetName val="2.5 차단기"/>
      <sheetName val="허용전류-IEC"/>
      <sheetName val="말뚝지지력산정"/>
      <sheetName val="danga"/>
      <sheetName val="ilch"/>
      <sheetName val="Pier 3"/>
      <sheetName val="정부노임단가"/>
      <sheetName val="적용노임"/>
      <sheetName val="ABUT수량-A1"/>
      <sheetName val="설변내역서"/>
      <sheetName val="공사설명서"/>
      <sheetName val="부하계산서 (전등전열)-부대시설"/>
      <sheetName val="IMPEADENCE MAP 취수장"/>
      <sheetName val="입력표"/>
      <sheetName val="가점"/>
      <sheetName val="index"/>
      <sheetName val="용수량(생활용수)"/>
      <sheetName val="CABLE"/>
      <sheetName val="투입비"/>
      <sheetName val="부대내역"/>
      <sheetName val="동력설비 부하계산서"/>
      <sheetName val="인건비 "/>
      <sheetName val="2000전체분"/>
      <sheetName val="마산방향철근집계"/>
      <sheetName val="마산방향"/>
      <sheetName val="건축"/>
      <sheetName val="부표총괄"/>
      <sheetName val="노임단가 (2)"/>
      <sheetName val="가로등제어반 설치공사(수량)"/>
      <sheetName val="표지"/>
      <sheetName val="제출전체재노경"/>
      <sheetName val="기초입력_DATA"/>
      <sheetName val="CABLE_SIZE-1"/>
      <sheetName val="2_고용보험료산출근거"/>
      <sheetName val="방배동내역_(총괄)1"/>
      <sheetName val="효성CB_1P기초"/>
      <sheetName val="전선_및_전선관"/>
      <sheetName val="중강당_내역"/>
      <sheetName val="Sheet2_(2)"/>
      <sheetName val="품셈_"/>
      <sheetName val="전동기_특성표"/>
      <sheetName val="허용전류-IEC_DATA"/>
      <sheetName val="아파트_내역"/>
      <sheetName val="2003_일위대가"/>
      <sheetName val="C1_공사개요"/>
      <sheetName val="1차_내역서"/>
      <sheetName val="원가계산서_"/>
      <sheetName val="정산서_"/>
      <sheetName val="단가_(2)"/>
      <sheetName val="단면_(2)"/>
      <sheetName val="TYPE_A"/>
      <sheetName val="Ⅴ-2_공종별내역"/>
      <sheetName val="3_공통공사대비"/>
      <sheetName val="A_견적"/>
      <sheetName val="가로등제어반_설치공사(수량)"/>
      <sheetName val="노_무_비"/>
      <sheetName val="준검_내역서"/>
      <sheetName val="공사원가계산서_"/>
      <sheetName val="6-2. 기계경비산출"/>
      <sheetName val="7.단가비교표"/>
      <sheetName val="5-2.일위대가"/>
      <sheetName val="CABLE_DATA "/>
      <sheetName val="수량이동"/>
      <sheetName val="예총"/>
      <sheetName val="수지표"/>
      <sheetName val="셀명"/>
      <sheetName val="품셈TABLE"/>
      <sheetName val="I一般比"/>
      <sheetName val="7.3.1 전력간선 굵기"/>
      <sheetName val="1.2 동력설비 부하계산서"/>
      <sheetName val="설계서(7)"/>
      <sheetName val="아파트 "/>
      <sheetName val="252K444"/>
      <sheetName val="중기조종사 단위단가"/>
      <sheetName val="기준액"/>
      <sheetName val="공사자료입력"/>
      <sheetName val="SG"/>
      <sheetName val="조건표"/>
      <sheetName val="00상노임"/>
      <sheetName val="CON'C"/>
      <sheetName val="산출내역서집계표"/>
      <sheetName val="일위대가(건축)"/>
      <sheetName val="결재갑지"/>
      <sheetName val="지질조사"/>
      <sheetName val="증감내역서"/>
      <sheetName val="빌딩 안내"/>
      <sheetName val="신.분"/>
      <sheetName val="공사내역"/>
      <sheetName val="품의"/>
      <sheetName val="노무비단가"/>
      <sheetName val="중기목록표"/>
      <sheetName val="환율및기초자료"/>
      <sheetName val="2006기계경비산출표"/>
      <sheetName val="6PILE  (돌출)"/>
      <sheetName val="토목 (2)"/>
      <sheetName val="하수BOX이설"/>
      <sheetName val="archi(본사)"/>
      <sheetName val="96까지"/>
      <sheetName val="97년"/>
      <sheetName val="98이후"/>
      <sheetName val="단가표"/>
      <sheetName val="c_balju"/>
      <sheetName val="플랜트 설치"/>
      <sheetName val="말뚝물량"/>
      <sheetName val="4-3 보온 기본물량집계"/>
      <sheetName val="b_balju"/>
      <sheetName val="기초일위"/>
      <sheetName val="김포IO"/>
      <sheetName val="테이블"/>
      <sheetName val="조명시설"/>
      <sheetName val="HVAC"/>
      <sheetName val="견적서"/>
      <sheetName val="공사현황표"/>
      <sheetName val="1차 매출원가"/>
      <sheetName val="기계공사"/>
      <sheetName val="Customer Databas"/>
      <sheetName val="공조기"/>
      <sheetName val="재료비"/>
      <sheetName val="대비내역"/>
      <sheetName val="공정관리"/>
      <sheetName val="실행철강하도"/>
      <sheetName val="상계견적"/>
      <sheetName val="2004,상노임"/>
      <sheetName val="총 원가계산"/>
      <sheetName val="제경비"/>
      <sheetName val="3련 BOX"/>
      <sheetName val="총괄서"/>
      <sheetName val="공사원가계산"/>
      <sheetName val="약품공급2"/>
      <sheetName val="설계예시"/>
      <sheetName val="건축내역서"/>
      <sheetName val="설비내역서"/>
      <sheetName val="전기내역서"/>
      <sheetName val="98수문일위"/>
      <sheetName val="일위대가(가설)"/>
      <sheetName val="일위-1"/>
      <sheetName val="값"/>
      <sheetName val="역T형"/>
      <sheetName val="DATA 입력란"/>
      <sheetName val="수불계획서(전체)"/>
      <sheetName val="분전함신설"/>
      <sheetName val="접지1종"/>
      <sheetName val="내역서-1"/>
      <sheetName val="공정표"/>
      <sheetName val="호명교"/>
      <sheetName val="전차선로 물량표"/>
      <sheetName val="송전재료비"/>
      <sheetName val="MOTOR"/>
      <sheetName val="CT 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년하반기"/>
      <sheetName val="부속동"/>
      <sheetName val="공사목록"/>
      <sheetName val="취수탑"/>
      <sheetName val="토적표"/>
      <sheetName val="공내역서"/>
      <sheetName val="호안공"/>
      <sheetName val="제잡비계산"/>
      <sheetName val="96노임기준"/>
      <sheetName val="입찰견적보고서"/>
      <sheetName val="Equipment"/>
      <sheetName val="Piping"/>
      <sheetName val="구조해석"/>
      <sheetName val="특기시방서"/>
      <sheetName val="내역서(기계)"/>
      <sheetName val="협력업체"/>
      <sheetName val="기계경비"/>
      <sheetName val="참조M"/>
      <sheetName val="인부임"/>
      <sheetName val="수안보-MBR1"/>
      <sheetName val="3.하중산정4.지지력"/>
      <sheetName val="건축명"/>
      <sheetName val="기계명"/>
      <sheetName val="전기명"/>
      <sheetName val="토목명"/>
      <sheetName val="2.대외공문"/>
      <sheetName val="정공공사"/>
      <sheetName val="단가산출1"/>
      <sheetName val="수지예산서"/>
      <sheetName val="1.설계조건"/>
      <sheetName val="수수료율표"/>
      <sheetName val="원안"/>
      <sheetName val="시트"/>
      <sheetName val="수목단가"/>
      <sheetName val="시설수량표"/>
      <sheetName val="식재수량표"/>
      <sheetName val="산출3-유도등"/>
      <sheetName val="산출2-동력"/>
      <sheetName val="산출2-피뢰침"/>
      <sheetName val="공정률"/>
      <sheetName val="공사중한전수탁비"/>
      <sheetName val="제품별 제조원가 실적-98년도"/>
      <sheetName val="MAIN"/>
      <sheetName val="우수"/>
      <sheetName val="Sheet4"/>
      <sheetName val="노임이"/>
      <sheetName val="구조물공집계"/>
      <sheetName val="SANBAISU"/>
      <sheetName val="구조물철거타공정이월"/>
      <sheetName val="산출집계표"/>
      <sheetName val="목차"/>
      <sheetName val="내역서(건설사무소)"/>
      <sheetName val="J直材4"/>
      <sheetName val="착공계"/>
      <sheetName val="수토공단위당"/>
      <sheetName val="FM압입할증"/>
      <sheetName val="-치수표(곡선부)"/>
      <sheetName val="3.전압강하DATA"/>
      <sheetName val="1-1.부하"/>
      <sheetName val="2.조도DATA"/>
      <sheetName val="단위단가"/>
      <sheetName val="적용단가"/>
      <sheetName val="99노임기준"/>
      <sheetName val="소방"/>
      <sheetName val="전등설비"/>
      <sheetName val="참고"/>
      <sheetName val="실행내역서"/>
      <sheetName val="공통단가"/>
      <sheetName val="운반비"/>
      <sheetName val="을지(성원)"/>
      <sheetName val="자재단가비교표"/>
      <sheetName val="인공(케이블100P)"/>
      <sheetName val="적용단위길이"/>
      <sheetName val="피벗테이블데이터분석"/>
      <sheetName val="특수기호강도거푸집"/>
      <sheetName val="종배수관면벽신"/>
      <sheetName val="종배수관(신)"/>
      <sheetName val="대비표(토공1안)"/>
      <sheetName val="DATA(내역서)"/>
      <sheetName val="실행(1)"/>
      <sheetName val="A1.스케쥴"/>
      <sheetName val="간이공사지시서"/>
      <sheetName val="기별명세"/>
      <sheetName val="EL90"/>
      <sheetName val="1)설계내역서(토목)"/>
      <sheetName val="단가(자재)"/>
      <sheetName val="단가(노임)"/>
      <sheetName val="기초목록"/>
      <sheetName val="물량표"/>
      <sheetName val="실행예산-변경분"/>
      <sheetName val="입력1"/>
      <sheetName val="일반부표"/>
      <sheetName val="건축내역(울산구영2차)"/>
      <sheetName val="시운전연료"/>
      <sheetName val="경비2내역"/>
      <sheetName val="1.시험비"/>
      <sheetName val="물가자료"/>
      <sheetName val="DHEQSUPT"/>
      <sheetName val="pier(각형)"/>
      <sheetName val="규준틀"/>
      <sheetName val="기본단가표"/>
      <sheetName val="가열로SW"/>
      <sheetName val="우수받이"/>
      <sheetName val="포장수량단위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 refreshError="1"/>
      <sheetData sheetId="246"/>
      <sheetData sheetId="247"/>
      <sheetData sheetId="248" refreshError="1"/>
      <sheetData sheetId="249" refreshError="1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  <sheetName val="기계경비(시간당)"/>
      <sheetName val="램머"/>
      <sheetName val="설비"/>
      <sheetName val="전선 및 전선관"/>
      <sheetName val="빗물받이(910-510-410)"/>
      <sheetName val="조명시설"/>
      <sheetName val="단가조사-2"/>
      <sheetName val="토목"/>
      <sheetName val="공사원가계산서"/>
      <sheetName val="설계산출표지"/>
      <sheetName val="도급예산내역서총괄표"/>
      <sheetName val="을부담운반비"/>
      <sheetName val="운반비산출"/>
      <sheetName val="월래"/>
      <sheetName val="조명율표"/>
      <sheetName val="설계산출기초"/>
      <sheetName val="도급예산내역서봉투"/>
      <sheetName val="노임"/>
      <sheetName val="일위단위"/>
      <sheetName val="자재단가"/>
      <sheetName val="동원인원"/>
      <sheetName val="증산변경"/>
      <sheetName val="공리일"/>
      <sheetName val="일위대가"/>
      <sheetName val="일반부표"/>
      <sheetName val="산출금액내역"/>
      <sheetName val="기초자료입력"/>
      <sheetName val="준공정산"/>
      <sheetName val="사통"/>
      <sheetName val="내역서"/>
      <sheetName val="원가계산서 "/>
      <sheetName val="경산"/>
      <sheetName val="평가데이터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점검총괄"/>
      <sheetName val="기초자료"/>
      <sheetName val="단가 (2)"/>
      <sheetName val="본공사"/>
      <sheetName val="단가"/>
      <sheetName val="기안"/>
      <sheetName val="본서하반기"/>
      <sheetName val="하반기(지구대)"/>
      <sheetName val="Sheet6"/>
      <sheetName val="자재대"/>
      <sheetName val="9GNG운반"/>
      <sheetName val="공비대비"/>
      <sheetName val="#REF"/>
      <sheetName val="준검 내역서"/>
      <sheetName val="공사개요"/>
      <sheetName val="순공사비"/>
      <sheetName val="말뚝물량"/>
      <sheetName val="공사현황"/>
      <sheetName val="청천내"/>
      <sheetName val="노임단가"/>
      <sheetName val="현장소운반"/>
      <sheetName val="관구보호몰탈"/>
      <sheetName val="2. 공원조도"/>
      <sheetName val="data spec"/>
      <sheetName val="견적단가"/>
      <sheetName val="데이타"/>
      <sheetName val="설계명세서"/>
      <sheetName val="기계경비_시간당_"/>
      <sheetName val="토목공사"/>
      <sheetName val="라.공사비"/>
      <sheetName val="다.도서인쇄비"/>
      <sheetName val="수량산출"/>
      <sheetName val="요율"/>
      <sheetName val="설계서"/>
      <sheetName val="30집계표"/>
      <sheetName val="공사노임"/>
      <sheetName val="갑지"/>
      <sheetName val="내역_FILE"/>
      <sheetName val="Sheet1"/>
      <sheetName val="wall"/>
      <sheetName val="Baby일위대가"/>
      <sheetName val="철거산출근거"/>
      <sheetName val="국내조달(통합-1)"/>
      <sheetName val="3.일위대가"/>
      <sheetName val="공사설계서"/>
      <sheetName val="을지"/>
      <sheetName val="입력"/>
      <sheetName val="총괄메뉴"/>
      <sheetName val="용수량(생활용수)"/>
      <sheetName val="설계내역서"/>
      <sheetName val="조경"/>
      <sheetName val="설계"/>
      <sheetName val="1차 내역서"/>
      <sheetName val="직재"/>
      <sheetName val="공종목록표"/>
      <sheetName val="총투입계"/>
      <sheetName val="코드표"/>
      <sheetName val="입찰견적보고서"/>
      <sheetName val="database"/>
      <sheetName val="내역"/>
      <sheetName val="계양가시설"/>
      <sheetName val="SANBAISU"/>
      <sheetName val="부하계산"/>
      <sheetName val="DATE"/>
      <sheetName val="현장경비"/>
      <sheetName val="Sheet5"/>
      <sheetName val="변수값"/>
      <sheetName val="중기상차"/>
      <sheetName val="AS복구"/>
      <sheetName val="중기터파기"/>
      <sheetName val="★개략견적"/>
      <sheetName val="Sheet1 (2)"/>
      <sheetName val="시중노임"/>
      <sheetName val="식재인부"/>
      <sheetName val="시중노임단가"/>
      <sheetName val="3.부하일람"/>
      <sheetName val="12.케이블선정"/>
      <sheetName val="구천"/>
      <sheetName val="도근좌표"/>
      <sheetName val="중기사용료산출근거"/>
      <sheetName val="단가산출"/>
      <sheetName val="코드"/>
      <sheetName val="코스모공장 (어음)"/>
      <sheetName val="초기화면"/>
      <sheetName val="이름정의"/>
      <sheetName val="공사설계"/>
      <sheetName val="명세서"/>
      <sheetName val="총괄"/>
      <sheetName val="건축내역"/>
      <sheetName val="돈암사업"/>
      <sheetName val="총괄변경내역서"/>
      <sheetName val="원가+내역"/>
      <sheetName val="평내중"/>
      <sheetName val="공구"/>
      <sheetName val="공사"/>
      <sheetName val="갑지(추정)"/>
      <sheetName val="공내역"/>
      <sheetName val="갑지_추정_"/>
      <sheetName val="DATA"/>
      <sheetName val="형틀공사"/>
      <sheetName val="자료입력"/>
      <sheetName val="예산명세서"/>
      <sheetName val="단가표"/>
      <sheetName val="투찰금액"/>
      <sheetName val="노무비"/>
      <sheetName val="3.공통공사대비"/>
      <sheetName val="기초"/>
      <sheetName val="L_RPTB02_01"/>
      <sheetName val="Y-WORK"/>
      <sheetName val="1차공사-일위대가"/>
      <sheetName val="원가계산"/>
      <sheetName val="단위수량"/>
      <sheetName val="FOB발"/>
      <sheetName val="3.고용보험료산출근거"/>
      <sheetName val="4.고용보험"/>
      <sheetName val="설계예산서"/>
      <sheetName val="산출내역(K2)"/>
      <sheetName val="공종구간"/>
      <sheetName val="중강당 내역"/>
      <sheetName val="총괄표"/>
      <sheetName val="99노임단가"/>
      <sheetName val="4.2유효폭의 계산"/>
      <sheetName val="계약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01"/>
      <sheetName val="효성CB 1P기초"/>
      <sheetName val="설비"/>
      <sheetName val="기계경비(시간당)"/>
      <sheetName val="램머"/>
      <sheetName val="경산"/>
      <sheetName val="원가계산서"/>
      <sheetName val="범례표"/>
      <sheetName val="일위대가"/>
      <sheetName val="총괄내역서"/>
      <sheetName val="공종목록표"/>
      <sheetName val="파일의이용"/>
      <sheetName val="기성내역서표지"/>
      <sheetName val="변경내역서간지"/>
      <sheetName val="부대집계"/>
      <sheetName val="노임단가"/>
      <sheetName val="노무"/>
      <sheetName val="유용일"/>
      <sheetName val="수량집계"/>
      <sheetName val="일위대가표"/>
      <sheetName val="내역서"/>
      <sheetName val="database"/>
      <sheetName val="조명시설"/>
      <sheetName val="토사(PE)"/>
      <sheetName val="골조시행"/>
      <sheetName val="설계내역서"/>
      <sheetName val="공종단가"/>
      <sheetName val="효성CB_1P기초"/>
      <sheetName val="효성CB_1P기초1"/>
      <sheetName val="단가 (2)"/>
      <sheetName val="광양방향"/>
      <sheetName val="자재대"/>
      <sheetName val="공사요율산출표"/>
      <sheetName val="청천내"/>
      <sheetName val="현장소운반"/>
      <sheetName val="관구보호몰탈"/>
      <sheetName val="Sheet1"/>
      <sheetName val="토목검측서"/>
      <sheetName val="DATE"/>
      <sheetName val="15 문제점"/>
      <sheetName val="공통비총괄표"/>
      <sheetName val="노임"/>
      <sheetName val="평가데이터"/>
      <sheetName val="초기화면"/>
      <sheetName val="이름정의"/>
      <sheetName val="데이타"/>
      <sheetName val="산출금액내역"/>
      <sheetName val="일위단위"/>
      <sheetName val="총괄표"/>
      <sheetName val="공사원가계산서"/>
      <sheetName val="도급예산내역서총괄표"/>
      <sheetName val="원가계산서 "/>
      <sheetName val="일위대가목록"/>
      <sheetName val="월래"/>
      <sheetName val="정산서"/>
      <sheetName val="보호"/>
      <sheetName val="조경"/>
      <sheetName val="제안서"/>
      <sheetName val="행정표준(1)"/>
      <sheetName val="행정표준(2)"/>
      <sheetName val="공구원가계산"/>
      <sheetName val="설계명세서"/>
      <sheetName val="자료입력"/>
      <sheetName val="예산명세서"/>
      <sheetName val="용수량(생활용수)"/>
      <sheetName val="실행내역서"/>
      <sheetName val="[유용일.XLS]A__My_Documents______2"/>
      <sheetName val="직재"/>
      <sheetName val="중강당 내역"/>
      <sheetName val="토질조사"/>
      <sheetName val="Baby일위대가"/>
      <sheetName val="증감대비"/>
      <sheetName val="08-공사비총괄표"/>
      <sheetName val="17-횡단측량야장"/>
      <sheetName val="입력"/>
      <sheetName val="2003상반기노임기준"/>
      <sheetName val="Y-WORK"/>
      <sheetName val="토공"/>
      <sheetName val="도급내역"/>
      <sheetName val="도급내역5+800"/>
      <sheetName val="도급금액"/>
      <sheetName val="재노경"/>
      <sheetName val="국내조달(통합-1)"/>
      <sheetName val="산수배수"/>
      <sheetName val="산출내역"/>
      <sheetName val="식재인부"/>
      <sheetName val="현장경상비"/>
      <sheetName val="공구"/>
      <sheetName val="Sheet2 (2)"/>
      <sheetName val="평내중"/>
      <sheetName val="총괄내역"/>
      <sheetName val="외삼초"/>
      <sheetName val="구천"/>
      <sheetName val="중기사용료산출근거"/>
      <sheetName val="단가산출2"/>
      <sheetName val="단가 및 재료비"/>
      <sheetName val="전기"/>
      <sheetName val="진주방향"/>
      <sheetName val="직접경비"/>
      <sheetName val="wall"/>
      <sheetName val="개요"/>
      <sheetName val="도급예산내역서봉투"/>
      <sheetName val="설계산출표지"/>
      <sheetName val="을부담운반비"/>
      <sheetName val="운반비산출"/>
      <sheetName val="공사설계"/>
      <sheetName val="조명율표"/>
      <sheetName val="(당평)자재"/>
      <sheetName val="당초명세(평)"/>
      <sheetName val="효성CB_1P기초2"/>
      <sheetName val="단가_(2)"/>
      <sheetName val="15_문제점"/>
      <sheetName val="원가계산서_"/>
      <sheetName val="중강당_내역"/>
      <sheetName val="단위단가"/>
      <sheetName val="공수"/>
      <sheetName val="산근"/>
      <sheetName val="#REF"/>
      <sheetName val="단가"/>
      <sheetName val="수량산출"/>
      <sheetName val="식재수량표"/>
      <sheetName val="식재"/>
      <sheetName val="시설물"/>
      <sheetName val="식재출력용"/>
      <sheetName val="유지관리"/>
      <sheetName val="新철폐복2"/>
      <sheetName val="新철폐복3"/>
      <sheetName val="新철폐복"/>
      <sheetName val="건설산출"/>
      <sheetName val="1"/>
      <sheetName val="2"/>
      <sheetName val="3"/>
      <sheetName val="4"/>
      <sheetName val="5"/>
      <sheetName val="6"/>
      <sheetName val="공종구간"/>
      <sheetName val="계정"/>
      <sheetName val="수목표준대가"/>
      <sheetName val="설계예산서"/>
      <sheetName val="Sheet2"/>
      <sheetName val="중기조종사 단위단가"/>
      <sheetName val="공사명입력"/>
      <sheetName val="근로자자료입력"/>
      <sheetName val="참고자료"/>
      <sheetName val="Customer Databas"/>
      <sheetName val="기본자료"/>
      <sheetName val="ELECTRIC"/>
    </sheetNames>
    <sheetDataSet>
      <sheetData sheetId="0" refreshError="1">
        <row r="6">
          <cell r="A6" t="str">
            <v>2 . 포   장   공</v>
          </cell>
          <cell r="B6">
            <v>0</v>
          </cell>
          <cell r="C6">
            <v>1</v>
          </cell>
          <cell r="D6" t="str">
            <v>식</v>
          </cell>
          <cell r="E6">
            <v>0</v>
          </cell>
          <cell r="F6">
            <v>3428460</v>
          </cell>
          <cell r="G6">
            <v>0</v>
          </cell>
          <cell r="H6">
            <v>14662810</v>
          </cell>
          <cell r="I6">
            <v>0</v>
          </cell>
          <cell r="J6">
            <v>784145</v>
          </cell>
          <cell r="K6">
            <v>18875415</v>
          </cell>
        </row>
        <row r="7">
          <cell r="A7" t="str">
            <v>3 . 부   설   공</v>
          </cell>
          <cell r="B7">
            <v>0</v>
          </cell>
          <cell r="C7">
            <v>1</v>
          </cell>
          <cell r="D7" t="str">
            <v>식</v>
          </cell>
          <cell r="E7">
            <v>0</v>
          </cell>
          <cell r="F7">
            <v>1517065</v>
          </cell>
          <cell r="G7">
            <v>0</v>
          </cell>
          <cell r="H7">
            <v>44681923</v>
          </cell>
          <cell r="I7">
            <v>0</v>
          </cell>
          <cell r="J7">
            <v>1191944</v>
          </cell>
          <cell r="K7">
            <v>47390932</v>
          </cell>
        </row>
        <row r="8">
          <cell r="A8" t="str">
            <v>4 . 부   대   공</v>
          </cell>
          <cell r="B8">
            <v>0</v>
          </cell>
          <cell r="C8">
            <v>1</v>
          </cell>
          <cell r="D8" t="str">
            <v>식</v>
          </cell>
          <cell r="E8">
            <v>0</v>
          </cell>
          <cell r="F8">
            <v>10188123</v>
          </cell>
          <cell r="G8">
            <v>0</v>
          </cell>
          <cell r="H8">
            <v>7352814</v>
          </cell>
          <cell r="I8">
            <v>0</v>
          </cell>
          <cell r="J8">
            <v>14889575</v>
          </cell>
          <cell r="K8">
            <v>32430512</v>
          </cell>
        </row>
        <row r="9">
          <cell r="A9" t="str">
            <v>계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17966172</v>
          </cell>
          <cell r="G9">
            <v>0</v>
          </cell>
          <cell r="H9">
            <v>343311748</v>
          </cell>
          <cell r="I9">
            <v>0</v>
          </cell>
          <cell r="J9">
            <v>23834383</v>
          </cell>
          <cell r="K9">
            <v>385112303</v>
          </cell>
        </row>
        <row r="10">
          <cell r="A10" t="str">
            <v>5 . 간접 노무비</v>
          </cell>
          <cell r="B10">
            <v>0</v>
          </cell>
          <cell r="C10">
            <v>1</v>
          </cell>
          <cell r="D10" t="str">
            <v>식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48060000</v>
          </cell>
        </row>
        <row r="11">
          <cell r="A11" t="str">
            <v>6 . 산재 보험료</v>
          </cell>
          <cell r="B11">
            <v>0</v>
          </cell>
          <cell r="C11">
            <v>1</v>
          </cell>
          <cell r="D11" t="str">
            <v>식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</row>
        <row r="12">
          <cell r="A12" t="str">
            <v>7 . 안전 관리비</v>
          </cell>
          <cell r="B12">
            <v>0</v>
          </cell>
          <cell r="C12">
            <v>1</v>
          </cell>
          <cell r="D12" t="str">
            <v>식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3">
          <cell r="A13" t="str">
            <v>8 . 기 타 경 비</v>
          </cell>
          <cell r="B13">
            <v>0</v>
          </cell>
          <cell r="C13">
            <v>1</v>
          </cell>
          <cell r="D13" t="str">
            <v>식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14730000</v>
          </cell>
        </row>
        <row r="14">
          <cell r="A14" t="str">
            <v xml:space="preserve">   순 공 사 비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447902303</v>
          </cell>
        </row>
        <row r="15">
          <cell r="A15" t="str">
            <v>9 . 일반 관리비</v>
          </cell>
          <cell r="B15">
            <v>0</v>
          </cell>
          <cell r="C15">
            <v>1</v>
          </cell>
          <cell r="D15" t="str">
            <v>식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24630000</v>
          </cell>
        </row>
        <row r="16">
          <cell r="A16" t="str">
            <v>10. 이       윤</v>
          </cell>
          <cell r="B16">
            <v>0</v>
          </cell>
          <cell r="C16">
            <v>1</v>
          </cell>
          <cell r="D16" t="str">
            <v>식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68146709.649999991</v>
          </cell>
        </row>
        <row r="17">
          <cell r="A17" t="str">
            <v>11. 사급 자재비</v>
          </cell>
          <cell r="B17">
            <v>0</v>
          </cell>
          <cell r="C17">
            <v>1</v>
          </cell>
          <cell r="D17" t="str">
            <v>식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4956951</v>
          </cell>
        </row>
        <row r="18">
          <cell r="A18" t="str">
            <v xml:space="preserve">   공 급 가 액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545635963.64999998</v>
          </cell>
        </row>
        <row r="19">
          <cell r="A19" t="str">
            <v>12. 부가 가치세</v>
          </cell>
          <cell r="B19">
            <v>0</v>
          </cell>
          <cell r="C19">
            <v>1</v>
          </cell>
          <cell r="D19" t="str">
            <v>식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54563597</v>
          </cell>
        </row>
        <row r="20">
          <cell r="A20" t="str">
            <v>13.폐기물처리비</v>
          </cell>
          <cell r="B20">
            <v>0</v>
          </cell>
          <cell r="C20">
            <v>1</v>
          </cell>
          <cell r="D20" t="str">
            <v>식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5956800</v>
          </cell>
        </row>
        <row r="21">
          <cell r="A21" t="str">
            <v>도   급   비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606156360.64999998</v>
          </cell>
        </row>
        <row r="22">
          <cell r="A22" t="str">
            <v>14.관급 자재비</v>
          </cell>
          <cell r="B22">
            <v>0</v>
          </cell>
          <cell r="C22">
            <v>1</v>
          </cell>
          <cell r="D22" t="str">
            <v>식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46500000</v>
          </cell>
        </row>
        <row r="23">
          <cell r="A23" t="str">
            <v>15.도로 복구비</v>
          </cell>
          <cell r="B23">
            <v>0</v>
          </cell>
          <cell r="C23">
            <v>1</v>
          </cell>
          <cell r="D23" t="str">
            <v>식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46500000</v>
          </cell>
        </row>
        <row r="24">
          <cell r="A24" t="str">
            <v>16.기타 이설비</v>
          </cell>
          <cell r="B24">
            <v>0</v>
          </cell>
          <cell r="C24">
            <v>1</v>
          </cell>
          <cell r="D24" t="str">
            <v>식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46500000</v>
          </cell>
        </row>
        <row r="25">
          <cell r="A25" t="str">
            <v>총 공 사 비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652656360.64999998</v>
          </cell>
        </row>
        <row r="26">
          <cell r="E26" t="str">
            <v>내          역          서</v>
          </cell>
        </row>
        <row r="27">
          <cell r="A27" t="str">
            <v>1. 토      공</v>
          </cell>
        </row>
        <row r="28">
          <cell r="A28" t="str">
            <v>ASP 포장자르기</v>
          </cell>
          <cell r="B28" t="str">
            <v>기  계</v>
          </cell>
          <cell r="C28">
            <v>380</v>
          </cell>
          <cell r="D28" t="str">
            <v>M</v>
          </cell>
          <cell r="E28">
            <v>386</v>
          </cell>
          <cell r="F28">
            <v>146680</v>
          </cell>
          <cell r="G28">
            <v>707</v>
          </cell>
          <cell r="H28">
            <v>268660</v>
          </cell>
          <cell r="I28">
            <v>116</v>
          </cell>
          <cell r="J28">
            <v>44080</v>
          </cell>
          <cell r="K28">
            <v>459420</v>
          </cell>
        </row>
        <row r="29">
          <cell r="A29" t="str">
            <v>CON 포장자르기</v>
          </cell>
          <cell r="B29" t="str">
            <v>기  계</v>
          </cell>
          <cell r="C29">
            <v>1200</v>
          </cell>
          <cell r="D29" t="str">
            <v>M</v>
          </cell>
          <cell r="E29">
            <v>406</v>
          </cell>
          <cell r="F29">
            <v>487200</v>
          </cell>
          <cell r="G29">
            <v>732</v>
          </cell>
          <cell r="H29">
            <v>878400</v>
          </cell>
          <cell r="I29">
            <v>117</v>
          </cell>
          <cell r="J29">
            <v>140400</v>
          </cell>
          <cell r="K29">
            <v>1506000</v>
          </cell>
        </row>
        <row r="30">
          <cell r="A30" t="str">
            <v>ASP 포장 깨기</v>
          </cell>
          <cell r="B30" t="str">
            <v>인  력</v>
          </cell>
          <cell r="C30">
            <v>30</v>
          </cell>
          <cell r="D30" t="str">
            <v>M^3</v>
          </cell>
          <cell r="E30">
            <v>0</v>
          </cell>
          <cell r="F30">
            <v>0</v>
          </cell>
          <cell r="G30">
            <v>75354</v>
          </cell>
          <cell r="H30">
            <v>2260620</v>
          </cell>
          <cell r="I30">
            <v>3768</v>
          </cell>
          <cell r="J30">
            <v>113040</v>
          </cell>
          <cell r="K30">
            <v>2373660</v>
          </cell>
        </row>
        <row r="31">
          <cell r="A31" t="str">
            <v>ASP 포장 깨기</v>
          </cell>
          <cell r="B31" t="str">
            <v>핸드브레카</v>
          </cell>
          <cell r="C31">
            <v>0</v>
          </cell>
          <cell r="D31" t="str">
            <v>M^3</v>
          </cell>
          <cell r="E31">
            <v>450</v>
          </cell>
          <cell r="F31">
            <v>0</v>
          </cell>
          <cell r="G31">
            <v>7100</v>
          </cell>
          <cell r="H31">
            <v>0</v>
          </cell>
          <cell r="I31">
            <v>2500</v>
          </cell>
          <cell r="J31">
            <v>0</v>
          </cell>
          <cell r="K31">
            <v>0</v>
          </cell>
        </row>
        <row r="32">
          <cell r="A32" t="str">
            <v>ASP 포장 깨기</v>
          </cell>
          <cell r="B32" t="str">
            <v>B.H0.2</v>
          </cell>
          <cell r="C32">
            <v>0</v>
          </cell>
          <cell r="D32" t="str">
            <v>M^3</v>
          </cell>
          <cell r="E32">
            <v>450</v>
          </cell>
          <cell r="F32">
            <v>0</v>
          </cell>
          <cell r="G32">
            <v>7100</v>
          </cell>
          <cell r="H32">
            <v>0</v>
          </cell>
          <cell r="I32">
            <v>2500</v>
          </cell>
          <cell r="J32">
            <v>0</v>
          </cell>
          <cell r="K32">
            <v>0</v>
          </cell>
        </row>
        <row r="33">
          <cell r="A33" t="str">
            <v>ASP 포장 깨기</v>
          </cell>
          <cell r="B33" t="str">
            <v>B.H0.4</v>
          </cell>
          <cell r="C33">
            <v>0</v>
          </cell>
          <cell r="D33" t="str">
            <v>M^3</v>
          </cell>
          <cell r="E33">
            <v>450</v>
          </cell>
          <cell r="F33">
            <v>0</v>
          </cell>
          <cell r="G33">
            <v>7100</v>
          </cell>
          <cell r="H33">
            <v>0</v>
          </cell>
          <cell r="I33">
            <v>2500</v>
          </cell>
          <cell r="J33">
            <v>0</v>
          </cell>
          <cell r="K33">
            <v>0</v>
          </cell>
        </row>
        <row r="34">
          <cell r="A34" t="str">
            <v>CON 포장깨기</v>
          </cell>
          <cell r="B34" t="str">
            <v>인  력</v>
          </cell>
          <cell r="C34">
            <v>120</v>
          </cell>
          <cell r="D34" t="str">
            <v>M^3</v>
          </cell>
          <cell r="E34">
            <v>0</v>
          </cell>
          <cell r="F34">
            <v>0</v>
          </cell>
          <cell r="G34">
            <v>89235</v>
          </cell>
          <cell r="H34">
            <v>10708200</v>
          </cell>
          <cell r="I34">
            <v>4462</v>
          </cell>
          <cell r="J34">
            <v>535440</v>
          </cell>
          <cell r="K34">
            <v>11243640</v>
          </cell>
        </row>
        <row r="35">
          <cell r="A35" t="str">
            <v>CON 포장깨기</v>
          </cell>
          <cell r="B35" t="str">
            <v>핸드브레카</v>
          </cell>
          <cell r="C35">
            <v>0</v>
          </cell>
          <cell r="D35" t="str">
            <v>M^3</v>
          </cell>
          <cell r="E35">
            <v>530</v>
          </cell>
          <cell r="F35">
            <v>0</v>
          </cell>
          <cell r="G35">
            <v>8400</v>
          </cell>
          <cell r="H35">
            <v>0</v>
          </cell>
          <cell r="I35">
            <v>2900</v>
          </cell>
          <cell r="J35">
            <v>0</v>
          </cell>
          <cell r="K35">
            <v>0</v>
          </cell>
        </row>
        <row r="36">
          <cell r="A36" t="str">
            <v>CON 포장깨기</v>
          </cell>
          <cell r="B36" t="str">
            <v>B.H0.2</v>
          </cell>
          <cell r="C36">
            <v>0</v>
          </cell>
          <cell r="D36" t="str">
            <v>M^3</v>
          </cell>
          <cell r="E36">
            <v>530</v>
          </cell>
          <cell r="F36">
            <v>0</v>
          </cell>
          <cell r="G36">
            <v>8400</v>
          </cell>
          <cell r="H36">
            <v>0</v>
          </cell>
          <cell r="I36">
            <v>2900</v>
          </cell>
          <cell r="J36">
            <v>0</v>
          </cell>
          <cell r="K36">
            <v>0</v>
          </cell>
        </row>
        <row r="37">
          <cell r="A37" t="str">
            <v>CON 포장깨기</v>
          </cell>
          <cell r="B37" t="str">
            <v>B.H0.4</v>
          </cell>
          <cell r="C37">
            <v>0</v>
          </cell>
          <cell r="D37" t="str">
            <v>M^3</v>
          </cell>
          <cell r="E37">
            <v>530</v>
          </cell>
          <cell r="F37">
            <v>0</v>
          </cell>
          <cell r="G37">
            <v>8400</v>
          </cell>
          <cell r="H37">
            <v>0</v>
          </cell>
          <cell r="I37">
            <v>2900</v>
          </cell>
          <cell r="J37">
            <v>0</v>
          </cell>
          <cell r="K37">
            <v>0</v>
          </cell>
        </row>
        <row r="38">
          <cell r="A38" t="str">
            <v>인력 터파기(0 ~ 1)</v>
          </cell>
          <cell r="B38" t="str">
            <v>보통토사</v>
          </cell>
          <cell r="C38">
            <v>810</v>
          </cell>
          <cell r="D38" t="str">
            <v>M^3</v>
          </cell>
          <cell r="E38">
            <v>0</v>
          </cell>
          <cell r="F38">
            <v>0</v>
          </cell>
          <cell r="G38">
            <v>9559.5</v>
          </cell>
          <cell r="H38">
            <v>7743195</v>
          </cell>
          <cell r="I38">
            <v>0</v>
          </cell>
          <cell r="J38">
            <v>0</v>
          </cell>
          <cell r="K38">
            <v>7743195</v>
          </cell>
        </row>
        <row r="39">
          <cell r="A39" t="str">
            <v>인력 터파기(0 ~ 1)</v>
          </cell>
          <cell r="B39" t="str">
            <v>견질토사</v>
          </cell>
          <cell r="C39">
            <v>810</v>
          </cell>
          <cell r="D39" t="str">
            <v>M^3</v>
          </cell>
          <cell r="E39">
            <v>0</v>
          </cell>
          <cell r="F39">
            <v>0</v>
          </cell>
          <cell r="G39">
            <v>12427.5</v>
          </cell>
          <cell r="H39">
            <v>10066275</v>
          </cell>
          <cell r="I39">
            <v>0</v>
          </cell>
          <cell r="J39">
            <v>0</v>
          </cell>
          <cell r="K39">
            <v>10066275</v>
          </cell>
        </row>
        <row r="40">
          <cell r="A40" t="str">
            <v>인력 터파기(0 ~ 1)</v>
          </cell>
          <cell r="B40" t="str">
            <v>자갈섞임</v>
          </cell>
          <cell r="C40">
            <v>810</v>
          </cell>
          <cell r="D40" t="str">
            <v>M^3</v>
          </cell>
          <cell r="E40">
            <v>0</v>
          </cell>
          <cell r="F40">
            <v>0</v>
          </cell>
          <cell r="G40">
            <v>15295.5</v>
          </cell>
          <cell r="H40">
            <v>12389355</v>
          </cell>
          <cell r="I40">
            <v>0</v>
          </cell>
          <cell r="J40">
            <v>0</v>
          </cell>
          <cell r="K40">
            <v>12389355</v>
          </cell>
        </row>
        <row r="41">
          <cell r="A41" t="str">
            <v>인력 터파기(0 ~ 1)</v>
          </cell>
          <cell r="B41" t="str">
            <v>호박돌섞임</v>
          </cell>
          <cell r="C41">
            <v>810</v>
          </cell>
          <cell r="D41" t="str">
            <v>M^3</v>
          </cell>
          <cell r="E41">
            <v>0</v>
          </cell>
          <cell r="F41">
            <v>0</v>
          </cell>
          <cell r="G41">
            <v>27244.5</v>
          </cell>
          <cell r="H41">
            <v>22068045</v>
          </cell>
          <cell r="I41">
            <v>0</v>
          </cell>
          <cell r="J41">
            <v>0</v>
          </cell>
          <cell r="K41">
            <v>22068045</v>
          </cell>
        </row>
        <row r="42">
          <cell r="A42" t="str">
            <v>인력 터파기(0 ~ 1)</v>
          </cell>
          <cell r="B42" t="str">
            <v>연암</v>
          </cell>
          <cell r="C42">
            <v>10</v>
          </cell>
          <cell r="D42" t="str">
            <v>M^3</v>
          </cell>
          <cell r="E42">
            <v>0</v>
          </cell>
          <cell r="F42">
            <v>0</v>
          </cell>
          <cell r="G42">
            <v>201510</v>
          </cell>
          <cell r="H42">
            <v>2015100</v>
          </cell>
          <cell r="I42">
            <v>0</v>
          </cell>
          <cell r="J42">
            <v>0</v>
          </cell>
          <cell r="K42">
            <v>2015100</v>
          </cell>
        </row>
        <row r="43">
          <cell r="A43" t="str">
            <v>인력 터파기(0 ~ 1)</v>
          </cell>
          <cell r="B43" t="str">
            <v>보통암</v>
          </cell>
          <cell r="C43">
            <v>10</v>
          </cell>
          <cell r="D43" t="str">
            <v>M^3</v>
          </cell>
          <cell r="E43">
            <v>0</v>
          </cell>
          <cell r="F43">
            <v>0</v>
          </cell>
          <cell r="G43">
            <v>302266.5</v>
          </cell>
          <cell r="H43">
            <v>3022665</v>
          </cell>
          <cell r="I43">
            <v>0</v>
          </cell>
          <cell r="J43">
            <v>0</v>
          </cell>
          <cell r="K43">
            <v>3022665</v>
          </cell>
        </row>
        <row r="44">
          <cell r="A44" t="str">
            <v>인력 터파기(1 ~ 2)</v>
          </cell>
          <cell r="B44" t="str">
            <v>보통토사</v>
          </cell>
          <cell r="C44">
            <v>810</v>
          </cell>
          <cell r="D44" t="str">
            <v>M^3</v>
          </cell>
          <cell r="E44">
            <v>0</v>
          </cell>
          <cell r="F44">
            <v>0</v>
          </cell>
          <cell r="G44">
            <v>12904.5</v>
          </cell>
          <cell r="H44">
            <v>10452645</v>
          </cell>
          <cell r="I44">
            <v>0</v>
          </cell>
          <cell r="J44">
            <v>0</v>
          </cell>
          <cell r="K44">
            <v>10452645</v>
          </cell>
        </row>
        <row r="45">
          <cell r="A45" t="str">
            <v>인력 터파기(1 ~ 2)</v>
          </cell>
          <cell r="B45" t="str">
            <v>견질토사</v>
          </cell>
          <cell r="C45">
            <v>810</v>
          </cell>
          <cell r="D45" t="str">
            <v>M^3</v>
          </cell>
          <cell r="E45">
            <v>0</v>
          </cell>
          <cell r="F45">
            <v>0</v>
          </cell>
          <cell r="G45">
            <v>16729.5</v>
          </cell>
          <cell r="H45">
            <v>13550895</v>
          </cell>
          <cell r="I45">
            <v>0</v>
          </cell>
          <cell r="J45">
            <v>0</v>
          </cell>
          <cell r="K45">
            <v>13550895</v>
          </cell>
        </row>
        <row r="46">
          <cell r="A46" t="str">
            <v>인력 터파기(1 ~ 2)</v>
          </cell>
          <cell r="B46" t="str">
            <v>자갈섞임</v>
          </cell>
          <cell r="C46">
            <v>810</v>
          </cell>
          <cell r="D46" t="str">
            <v>M^3</v>
          </cell>
          <cell r="E46">
            <v>0</v>
          </cell>
          <cell r="F46">
            <v>0</v>
          </cell>
          <cell r="G46">
            <v>20553</v>
          </cell>
          <cell r="H46">
            <v>16647930</v>
          </cell>
          <cell r="I46">
            <v>0</v>
          </cell>
          <cell r="J46">
            <v>0</v>
          </cell>
          <cell r="K46">
            <v>16647930</v>
          </cell>
        </row>
        <row r="47">
          <cell r="A47" t="str">
            <v>인력 터파기(1 ~ 2)</v>
          </cell>
          <cell r="B47" t="str">
            <v>호박돌섞임</v>
          </cell>
          <cell r="C47">
            <v>810</v>
          </cell>
          <cell r="D47" t="str">
            <v>M^3</v>
          </cell>
          <cell r="E47">
            <v>0</v>
          </cell>
          <cell r="F47">
            <v>0</v>
          </cell>
          <cell r="G47">
            <v>36804</v>
          </cell>
          <cell r="H47">
            <v>29811240</v>
          </cell>
          <cell r="I47">
            <v>0</v>
          </cell>
          <cell r="J47">
            <v>0</v>
          </cell>
          <cell r="K47">
            <v>29811240</v>
          </cell>
        </row>
        <row r="48">
          <cell r="A48" t="str">
            <v>인력 터파기(1 ~ 2)</v>
          </cell>
          <cell r="B48" t="str">
            <v>연암</v>
          </cell>
          <cell r="C48">
            <v>10</v>
          </cell>
          <cell r="D48" t="str">
            <v>M^3</v>
          </cell>
          <cell r="E48">
            <v>0</v>
          </cell>
          <cell r="F48">
            <v>0</v>
          </cell>
          <cell r="G48">
            <v>226699</v>
          </cell>
          <cell r="H48">
            <v>2266990</v>
          </cell>
          <cell r="I48">
            <v>0</v>
          </cell>
          <cell r="J48">
            <v>0</v>
          </cell>
          <cell r="K48">
            <v>2266990</v>
          </cell>
        </row>
        <row r="49">
          <cell r="A49" t="str">
            <v>인력 터파기(1 ~ 2)</v>
          </cell>
          <cell r="B49" t="str">
            <v>보통암</v>
          </cell>
          <cell r="C49">
            <v>10</v>
          </cell>
          <cell r="D49" t="str">
            <v>M^3</v>
          </cell>
          <cell r="E49">
            <v>0</v>
          </cell>
          <cell r="F49">
            <v>0</v>
          </cell>
          <cell r="G49">
            <v>327454</v>
          </cell>
          <cell r="H49">
            <v>3274540</v>
          </cell>
          <cell r="I49">
            <v>0</v>
          </cell>
          <cell r="J49">
            <v>0</v>
          </cell>
          <cell r="K49">
            <v>3274540</v>
          </cell>
        </row>
        <row r="50">
          <cell r="A50" t="str">
            <v>인력 터파기(2 ~ 3)</v>
          </cell>
          <cell r="B50" t="str">
            <v>보통토사</v>
          </cell>
          <cell r="C50">
            <v>810</v>
          </cell>
          <cell r="D50" t="str">
            <v>M^3</v>
          </cell>
          <cell r="E50">
            <v>0</v>
          </cell>
          <cell r="F50">
            <v>0</v>
          </cell>
          <cell r="G50">
            <v>16251</v>
          </cell>
          <cell r="H50">
            <v>13163310</v>
          </cell>
          <cell r="I50">
            <v>0</v>
          </cell>
          <cell r="J50">
            <v>0</v>
          </cell>
          <cell r="K50">
            <v>13163310</v>
          </cell>
        </row>
        <row r="51">
          <cell r="A51" t="str">
            <v>인력 터파기(2 ~ 3)</v>
          </cell>
          <cell r="B51" t="str">
            <v>견질토사</v>
          </cell>
          <cell r="C51">
            <v>810</v>
          </cell>
          <cell r="D51" t="str">
            <v>M^3</v>
          </cell>
          <cell r="E51">
            <v>0</v>
          </cell>
          <cell r="F51">
            <v>0</v>
          </cell>
          <cell r="G51">
            <v>21031</v>
          </cell>
          <cell r="H51">
            <v>17035110</v>
          </cell>
          <cell r="I51">
            <v>0</v>
          </cell>
          <cell r="J51">
            <v>0</v>
          </cell>
          <cell r="K51">
            <v>17035110</v>
          </cell>
        </row>
        <row r="52">
          <cell r="A52" t="str">
            <v>인력 터파기(2 ~ 3)</v>
          </cell>
          <cell r="B52" t="str">
            <v>자갈섞임</v>
          </cell>
          <cell r="C52">
            <v>810</v>
          </cell>
          <cell r="D52" t="str">
            <v>M^3</v>
          </cell>
          <cell r="E52">
            <v>0</v>
          </cell>
          <cell r="F52">
            <v>0</v>
          </cell>
          <cell r="G52">
            <v>25810</v>
          </cell>
          <cell r="H52">
            <v>20906100</v>
          </cell>
          <cell r="I52">
            <v>0</v>
          </cell>
          <cell r="J52">
            <v>0</v>
          </cell>
          <cell r="K52">
            <v>20906100</v>
          </cell>
        </row>
        <row r="53">
          <cell r="A53" t="str">
            <v>인력 터파기(2 ~ 3)</v>
          </cell>
          <cell r="B53" t="str">
            <v>호박돌섞임</v>
          </cell>
          <cell r="C53">
            <v>810</v>
          </cell>
          <cell r="D53" t="str">
            <v>M^3</v>
          </cell>
          <cell r="E53">
            <v>0</v>
          </cell>
          <cell r="F53">
            <v>0</v>
          </cell>
          <cell r="G53">
            <v>46365</v>
          </cell>
          <cell r="H53">
            <v>37555650</v>
          </cell>
          <cell r="I53">
            <v>0</v>
          </cell>
          <cell r="J53">
            <v>0</v>
          </cell>
          <cell r="K53">
            <v>37555650</v>
          </cell>
        </row>
        <row r="54">
          <cell r="A54" t="str">
            <v>인력 터파기(2 ~ 3)</v>
          </cell>
          <cell r="B54" t="str">
            <v>연암</v>
          </cell>
          <cell r="C54">
            <v>10</v>
          </cell>
          <cell r="D54" t="str">
            <v>M^3</v>
          </cell>
          <cell r="E54">
            <v>0</v>
          </cell>
          <cell r="F54">
            <v>0</v>
          </cell>
          <cell r="G54">
            <v>251889</v>
          </cell>
          <cell r="H54">
            <v>2518890</v>
          </cell>
          <cell r="I54">
            <v>0</v>
          </cell>
          <cell r="J54">
            <v>0</v>
          </cell>
          <cell r="K54">
            <v>2518890</v>
          </cell>
        </row>
        <row r="55">
          <cell r="A55" t="str">
            <v>인력 터파기(2 ~ 3)</v>
          </cell>
          <cell r="B55" t="str">
            <v>보통암</v>
          </cell>
          <cell r="C55">
            <v>10</v>
          </cell>
          <cell r="D55" t="str">
            <v>M^3</v>
          </cell>
          <cell r="E55">
            <v>0</v>
          </cell>
          <cell r="F55">
            <v>0</v>
          </cell>
          <cell r="G55">
            <v>352644</v>
          </cell>
          <cell r="H55">
            <v>3526440</v>
          </cell>
          <cell r="I55">
            <v>0</v>
          </cell>
          <cell r="J55">
            <v>0</v>
          </cell>
          <cell r="K55">
            <v>3526440</v>
          </cell>
        </row>
        <row r="56">
          <cell r="A56" t="str">
            <v>기계 터파기(불량)</v>
          </cell>
          <cell r="B56" t="str">
            <v>B.H 0.12T</v>
          </cell>
          <cell r="C56">
            <v>0</v>
          </cell>
          <cell r="D56" t="str">
            <v>M^3</v>
          </cell>
          <cell r="E56">
            <v>142</v>
          </cell>
          <cell r="F56">
            <v>0</v>
          </cell>
          <cell r="G56">
            <v>6647</v>
          </cell>
          <cell r="H56">
            <v>0</v>
          </cell>
          <cell r="I56">
            <v>601</v>
          </cell>
          <cell r="J56">
            <v>0</v>
          </cell>
          <cell r="K56">
            <v>0</v>
          </cell>
        </row>
        <row r="57">
          <cell r="A57" t="str">
            <v>기계 터파기(불량)</v>
          </cell>
          <cell r="B57" t="str">
            <v>B.H 0.2T</v>
          </cell>
          <cell r="C57">
            <v>0</v>
          </cell>
          <cell r="D57" t="str">
            <v>M^3</v>
          </cell>
          <cell r="E57">
            <v>133</v>
          </cell>
          <cell r="F57">
            <v>0</v>
          </cell>
          <cell r="G57">
            <v>5580</v>
          </cell>
          <cell r="H57">
            <v>0</v>
          </cell>
          <cell r="I57">
            <v>447</v>
          </cell>
          <cell r="J57">
            <v>0</v>
          </cell>
          <cell r="K57">
            <v>0</v>
          </cell>
        </row>
        <row r="58">
          <cell r="A58" t="str">
            <v>기계 터파기(불량)</v>
          </cell>
          <cell r="B58" t="str">
            <v>B.H 0.4T</v>
          </cell>
          <cell r="C58">
            <v>0</v>
          </cell>
          <cell r="D58" t="str">
            <v>M^3</v>
          </cell>
          <cell r="E58">
            <v>156</v>
          </cell>
          <cell r="F58">
            <v>0</v>
          </cell>
          <cell r="G58">
            <v>4781</v>
          </cell>
          <cell r="H58">
            <v>0</v>
          </cell>
          <cell r="I58">
            <v>494</v>
          </cell>
          <cell r="J58">
            <v>0</v>
          </cell>
          <cell r="K58">
            <v>0</v>
          </cell>
        </row>
        <row r="59">
          <cell r="A59" t="str">
            <v>기계 터파기(불량)</v>
          </cell>
          <cell r="B59" t="str">
            <v>B.H 0.7T</v>
          </cell>
          <cell r="C59">
            <v>0</v>
          </cell>
          <cell r="D59" t="str">
            <v>M^3</v>
          </cell>
          <cell r="E59">
            <v>115</v>
          </cell>
          <cell r="F59">
            <v>0</v>
          </cell>
          <cell r="G59">
            <v>4483</v>
          </cell>
          <cell r="H59">
            <v>0</v>
          </cell>
          <cell r="I59">
            <v>471</v>
          </cell>
          <cell r="J59">
            <v>0</v>
          </cell>
          <cell r="K59">
            <v>0</v>
          </cell>
        </row>
        <row r="60">
          <cell r="A60" t="str">
            <v xml:space="preserve"> 다짐</v>
          </cell>
          <cell r="B60" t="str">
            <v>인력</v>
          </cell>
          <cell r="C60">
            <v>0</v>
          </cell>
          <cell r="D60" t="str">
            <v>M^3</v>
          </cell>
          <cell r="E60">
            <v>0</v>
          </cell>
          <cell r="F60">
            <v>0</v>
          </cell>
          <cell r="G60">
            <v>6200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</row>
        <row r="61">
          <cell r="A61" t="str">
            <v xml:space="preserve"> 다짐</v>
          </cell>
          <cell r="B61" t="str">
            <v>람마</v>
          </cell>
          <cell r="C61">
            <v>0</v>
          </cell>
          <cell r="D61" t="str">
            <v>M^3</v>
          </cell>
          <cell r="E61">
            <v>0</v>
          </cell>
          <cell r="F61">
            <v>0</v>
          </cell>
          <cell r="G61">
            <v>6200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</row>
        <row r="62">
          <cell r="A62" t="str">
            <v>되메우고 다짐</v>
          </cell>
          <cell r="B62" t="str">
            <v>인력+인력</v>
          </cell>
          <cell r="C62">
            <v>0</v>
          </cell>
          <cell r="D62" t="str">
            <v>M^3</v>
          </cell>
          <cell r="E62">
            <v>0</v>
          </cell>
          <cell r="F62">
            <v>0</v>
          </cell>
          <cell r="G62">
            <v>6691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A63" t="str">
            <v>되메우고 다짐</v>
          </cell>
          <cell r="B63" t="str">
            <v>인력+람마</v>
          </cell>
          <cell r="C63">
            <v>0</v>
          </cell>
          <cell r="D63" t="str">
            <v>M^3</v>
          </cell>
          <cell r="E63">
            <v>0</v>
          </cell>
          <cell r="F63">
            <v>0</v>
          </cell>
          <cell r="G63">
            <v>6200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A64" t="str">
            <v>기계 되메우기(불량)</v>
          </cell>
          <cell r="B64" t="str">
            <v>B.H 0.12T</v>
          </cell>
          <cell r="C64">
            <v>0</v>
          </cell>
          <cell r="D64" t="str">
            <v>M^3</v>
          </cell>
          <cell r="E64">
            <v>97</v>
          </cell>
          <cell r="F64">
            <v>0</v>
          </cell>
          <cell r="G64">
            <v>1825</v>
          </cell>
          <cell r="H64">
            <v>0</v>
          </cell>
          <cell r="I64">
            <v>411</v>
          </cell>
          <cell r="J64">
            <v>0</v>
          </cell>
          <cell r="K64">
            <v>0</v>
          </cell>
        </row>
        <row r="65">
          <cell r="A65" t="str">
            <v>기계 되메우기(불량)</v>
          </cell>
          <cell r="B65" t="str">
            <v>B.H 0.2T</v>
          </cell>
          <cell r="C65">
            <v>5</v>
          </cell>
          <cell r="D65" t="str">
            <v>M^3</v>
          </cell>
          <cell r="E65">
            <v>91</v>
          </cell>
          <cell r="F65">
            <v>455</v>
          </cell>
          <cell r="G65">
            <v>1095</v>
          </cell>
          <cell r="H65">
            <v>5475</v>
          </cell>
          <cell r="I65">
            <v>306</v>
          </cell>
          <cell r="J65">
            <v>1530</v>
          </cell>
          <cell r="K65">
            <v>7460</v>
          </cell>
        </row>
        <row r="66">
          <cell r="A66" t="str">
            <v>기계 되메우기(불량)</v>
          </cell>
          <cell r="B66" t="str">
            <v>B.H 0.4T</v>
          </cell>
          <cell r="C66">
            <v>5</v>
          </cell>
          <cell r="D66" t="str">
            <v>M^3</v>
          </cell>
          <cell r="E66">
            <v>107</v>
          </cell>
          <cell r="F66">
            <v>535</v>
          </cell>
          <cell r="G66">
            <v>547</v>
          </cell>
          <cell r="H66">
            <v>2735</v>
          </cell>
          <cell r="I66">
            <v>339</v>
          </cell>
          <cell r="J66">
            <v>1695</v>
          </cell>
          <cell r="K66">
            <v>4965</v>
          </cell>
        </row>
        <row r="67">
          <cell r="A67" t="str">
            <v>기계 되메우기(불량)</v>
          </cell>
          <cell r="B67" t="str">
            <v>B.H 0.7T</v>
          </cell>
          <cell r="C67">
            <v>5</v>
          </cell>
          <cell r="D67" t="str">
            <v>M^3</v>
          </cell>
          <cell r="E67">
            <v>85</v>
          </cell>
          <cell r="F67">
            <v>425</v>
          </cell>
          <cell r="G67">
            <v>371</v>
          </cell>
          <cell r="H67">
            <v>1855</v>
          </cell>
          <cell r="I67">
            <v>350</v>
          </cell>
          <cell r="J67">
            <v>1750</v>
          </cell>
          <cell r="K67">
            <v>4030</v>
          </cell>
        </row>
        <row r="68">
          <cell r="A68" t="str">
            <v>환토공(되메우기포함)</v>
          </cell>
          <cell r="B68" t="str">
            <v>인력</v>
          </cell>
          <cell r="C68">
            <v>0</v>
          </cell>
          <cell r="D68" t="str">
            <v>M^3</v>
          </cell>
        </row>
        <row r="69">
          <cell r="A69" t="str">
            <v>환토공(되메우기포함)</v>
          </cell>
          <cell r="B69" t="str">
            <v>B.H 0.12T</v>
          </cell>
          <cell r="C69">
            <v>0</v>
          </cell>
          <cell r="D69" t="str">
            <v>M^3</v>
          </cell>
        </row>
        <row r="70">
          <cell r="A70" t="str">
            <v>환토공(되메우기포함)</v>
          </cell>
          <cell r="B70" t="str">
            <v>B.H 0.2T</v>
          </cell>
          <cell r="C70">
            <v>0</v>
          </cell>
          <cell r="D70" t="str">
            <v>M^3</v>
          </cell>
        </row>
        <row r="71">
          <cell r="A71" t="str">
            <v>환토공(되메우기포함)</v>
          </cell>
          <cell r="B71" t="str">
            <v>B.H 0.4T</v>
          </cell>
          <cell r="C71">
            <v>0</v>
          </cell>
          <cell r="D71" t="str">
            <v>M^3</v>
          </cell>
        </row>
        <row r="72">
          <cell r="A72" t="str">
            <v>환토공(되메우기포함)</v>
          </cell>
          <cell r="B72" t="str">
            <v>B.H 0.7T</v>
          </cell>
          <cell r="C72">
            <v>0</v>
          </cell>
          <cell r="D72" t="str">
            <v>M^3</v>
          </cell>
        </row>
        <row r="73">
          <cell r="A73" t="str">
            <v>잔토처리(현장처리)</v>
          </cell>
          <cell r="B73" t="str">
            <v>인력</v>
          </cell>
          <cell r="C73">
            <v>1</v>
          </cell>
          <cell r="D73" t="str">
            <v>M^3</v>
          </cell>
          <cell r="E73">
            <v>0</v>
          </cell>
          <cell r="F73">
            <v>0</v>
          </cell>
          <cell r="G73">
            <v>6373</v>
          </cell>
          <cell r="H73">
            <v>6373</v>
          </cell>
          <cell r="I73">
            <v>0</v>
          </cell>
          <cell r="J73">
            <v>0</v>
          </cell>
          <cell r="K73">
            <v>6373</v>
          </cell>
        </row>
        <row r="74">
          <cell r="A74" t="str">
            <v>잔토처리(현장~김포)</v>
          </cell>
          <cell r="B74" t="str">
            <v>기계상차</v>
          </cell>
          <cell r="C74">
            <v>10</v>
          </cell>
          <cell r="D74" t="str">
            <v>M^3</v>
          </cell>
          <cell r="E74">
            <v>884</v>
          </cell>
          <cell r="F74">
            <v>8840</v>
          </cell>
          <cell r="G74">
            <v>1060</v>
          </cell>
          <cell r="H74">
            <v>10600</v>
          </cell>
          <cell r="I74">
            <v>1557</v>
          </cell>
          <cell r="J74">
            <v>15570</v>
          </cell>
          <cell r="K74">
            <v>35010</v>
          </cell>
        </row>
        <row r="75">
          <cell r="A75" t="str">
            <v>잔토처리(현장~김포)</v>
          </cell>
          <cell r="B75" t="str">
            <v>인력상차</v>
          </cell>
          <cell r="C75">
            <v>18</v>
          </cell>
          <cell r="D75" t="str">
            <v>M^3</v>
          </cell>
          <cell r="E75">
            <v>2500</v>
          </cell>
          <cell r="F75">
            <v>45000</v>
          </cell>
          <cell r="G75">
            <v>3500</v>
          </cell>
          <cell r="H75">
            <v>63000</v>
          </cell>
          <cell r="I75">
            <v>3000</v>
          </cell>
          <cell r="J75">
            <v>54000</v>
          </cell>
          <cell r="K75">
            <v>162000</v>
          </cell>
        </row>
        <row r="76">
          <cell r="A76" t="str">
            <v>잔토처리(집하~김포)</v>
          </cell>
          <cell r="B76" t="str">
            <v>기계상차</v>
          </cell>
          <cell r="C76">
            <v>15</v>
          </cell>
          <cell r="D76" t="str">
            <v>M^3</v>
          </cell>
          <cell r="E76">
            <v>2500</v>
          </cell>
          <cell r="F76">
            <v>37500</v>
          </cell>
          <cell r="G76">
            <v>3000</v>
          </cell>
          <cell r="H76">
            <v>45000</v>
          </cell>
          <cell r="I76">
            <v>2500</v>
          </cell>
          <cell r="J76">
            <v>37500</v>
          </cell>
          <cell r="K76">
            <v>120000</v>
          </cell>
        </row>
        <row r="77">
          <cell r="A77" t="str">
            <v>잔토처리(현장~집하)</v>
          </cell>
          <cell r="B77" t="str">
            <v>인력상차</v>
          </cell>
          <cell r="C77">
            <v>177</v>
          </cell>
          <cell r="D77" t="str">
            <v>M^3</v>
          </cell>
          <cell r="E77">
            <v>260</v>
          </cell>
          <cell r="F77">
            <v>46020</v>
          </cell>
          <cell r="G77">
            <v>5770</v>
          </cell>
          <cell r="H77">
            <v>1021290</v>
          </cell>
          <cell r="I77">
            <v>1450</v>
          </cell>
          <cell r="J77">
            <v>256650</v>
          </cell>
          <cell r="K77">
            <v>1323960</v>
          </cell>
        </row>
        <row r="78">
          <cell r="A78" t="str">
            <v>무근C'ONC파괴(인력)</v>
          </cell>
          <cell r="B78" t="str">
            <v>구조물</v>
          </cell>
          <cell r="C78">
            <v>2</v>
          </cell>
          <cell r="D78" t="str">
            <v>M^3</v>
          </cell>
          <cell r="E78">
            <v>0</v>
          </cell>
          <cell r="F78">
            <v>0</v>
          </cell>
          <cell r="G78">
            <v>65400</v>
          </cell>
          <cell r="H78">
            <v>130800</v>
          </cell>
          <cell r="I78">
            <v>1542</v>
          </cell>
          <cell r="J78">
            <v>3084</v>
          </cell>
          <cell r="K78">
            <v>133884</v>
          </cell>
        </row>
        <row r="79">
          <cell r="A79" t="str">
            <v>철근C'ONC파괴(인력)</v>
          </cell>
          <cell r="B79" t="str">
            <v>구조물</v>
          </cell>
          <cell r="C79">
            <v>2</v>
          </cell>
          <cell r="D79" t="str">
            <v>M^3</v>
          </cell>
          <cell r="E79">
            <v>0</v>
          </cell>
          <cell r="F79">
            <v>0</v>
          </cell>
          <cell r="G79">
            <v>75600</v>
          </cell>
          <cell r="H79">
            <v>151200</v>
          </cell>
          <cell r="I79">
            <v>2540</v>
          </cell>
          <cell r="J79">
            <v>5080</v>
          </cell>
          <cell r="K79">
            <v>156280</v>
          </cell>
        </row>
        <row r="80">
          <cell r="A80" t="str">
            <v>벽돌 부수기</v>
          </cell>
          <cell r="B80" t="str">
            <v>인력</v>
          </cell>
          <cell r="C80">
            <v>3</v>
          </cell>
          <cell r="D80" t="str">
            <v>㎥</v>
          </cell>
          <cell r="E80">
            <v>0</v>
          </cell>
          <cell r="F80">
            <v>0</v>
          </cell>
          <cell r="G80">
            <v>21300</v>
          </cell>
          <cell r="H80">
            <v>63900</v>
          </cell>
          <cell r="I80">
            <v>1553</v>
          </cell>
          <cell r="J80">
            <v>4659</v>
          </cell>
          <cell r="K80">
            <v>68559</v>
          </cell>
        </row>
        <row r="81">
          <cell r="A81" t="str">
            <v>급수관 연결 토공</v>
          </cell>
          <cell r="B81" t="str">
            <v>D=50</v>
          </cell>
          <cell r="C81">
            <v>3</v>
          </cell>
          <cell r="D81" t="str">
            <v>개소</v>
          </cell>
          <cell r="E81">
            <v>0</v>
          </cell>
          <cell r="F81">
            <v>0</v>
          </cell>
          <cell r="G81">
            <v>14194</v>
          </cell>
          <cell r="H81">
            <v>42582</v>
          </cell>
          <cell r="I81">
            <v>0</v>
          </cell>
          <cell r="J81">
            <v>0</v>
          </cell>
          <cell r="K81">
            <v>42582</v>
          </cell>
        </row>
        <row r="82">
          <cell r="A82" t="str">
            <v>급수관 연결 토공</v>
          </cell>
          <cell r="B82" t="str">
            <v>D=80</v>
          </cell>
          <cell r="C82">
            <v>6</v>
          </cell>
          <cell r="D82" t="str">
            <v>개소</v>
          </cell>
          <cell r="E82">
            <v>0</v>
          </cell>
          <cell r="F82">
            <v>0</v>
          </cell>
          <cell r="G82">
            <v>20216</v>
          </cell>
          <cell r="H82">
            <v>121296</v>
          </cell>
          <cell r="I82">
            <v>0</v>
          </cell>
          <cell r="J82">
            <v>0</v>
          </cell>
          <cell r="K82">
            <v>121296</v>
          </cell>
        </row>
        <row r="83">
          <cell r="A83" t="str">
            <v>급수관 연결 토공</v>
          </cell>
          <cell r="B83" t="str">
            <v>D=100</v>
          </cell>
          <cell r="C83">
            <v>4</v>
          </cell>
          <cell r="D83" t="str">
            <v>개소</v>
          </cell>
          <cell r="E83">
            <v>0</v>
          </cell>
          <cell r="F83">
            <v>0</v>
          </cell>
          <cell r="G83">
            <v>20216</v>
          </cell>
          <cell r="H83">
            <v>80864</v>
          </cell>
          <cell r="I83">
            <v>0</v>
          </cell>
          <cell r="J83">
            <v>0</v>
          </cell>
          <cell r="K83">
            <v>80864</v>
          </cell>
        </row>
        <row r="84">
          <cell r="A84" t="str">
            <v>급수관 연결 토공</v>
          </cell>
          <cell r="B84" t="str">
            <v>D=150</v>
          </cell>
          <cell r="C84">
            <v>2</v>
          </cell>
          <cell r="D84" t="str">
            <v>개소</v>
          </cell>
          <cell r="E84">
            <v>0</v>
          </cell>
          <cell r="F84">
            <v>0</v>
          </cell>
          <cell r="G84">
            <v>27467</v>
          </cell>
          <cell r="H84">
            <v>54934</v>
          </cell>
          <cell r="I84">
            <v>0</v>
          </cell>
          <cell r="J84">
            <v>0</v>
          </cell>
          <cell r="K84">
            <v>54934</v>
          </cell>
        </row>
        <row r="85">
          <cell r="A85" t="str">
            <v>급수관 연결 토공</v>
          </cell>
          <cell r="B85" t="str">
            <v>D=200</v>
          </cell>
          <cell r="C85">
            <v>1</v>
          </cell>
          <cell r="D85" t="str">
            <v>개소</v>
          </cell>
          <cell r="E85">
            <v>0</v>
          </cell>
          <cell r="F85">
            <v>0</v>
          </cell>
          <cell r="G85">
            <v>33084</v>
          </cell>
          <cell r="H85">
            <v>33084</v>
          </cell>
          <cell r="I85">
            <v>0</v>
          </cell>
          <cell r="J85">
            <v>0</v>
          </cell>
          <cell r="K85">
            <v>33084</v>
          </cell>
        </row>
        <row r="86">
          <cell r="A86" t="str">
            <v>급수관 연결 토공</v>
          </cell>
          <cell r="B86" t="str">
            <v>D=250</v>
          </cell>
          <cell r="C86">
            <v>1</v>
          </cell>
          <cell r="D86" t="str">
            <v>개소</v>
          </cell>
          <cell r="E86">
            <v>0</v>
          </cell>
          <cell r="F86">
            <v>0</v>
          </cell>
          <cell r="G86">
            <v>37017</v>
          </cell>
          <cell r="H86">
            <v>37017</v>
          </cell>
          <cell r="I86">
            <v>0</v>
          </cell>
          <cell r="J86">
            <v>0</v>
          </cell>
          <cell r="K86">
            <v>37017</v>
          </cell>
        </row>
        <row r="87">
          <cell r="A87" t="str">
            <v>급수관 연결 토공</v>
          </cell>
          <cell r="B87" t="str">
            <v>D=300</v>
          </cell>
          <cell r="C87">
            <v>1</v>
          </cell>
          <cell r="D87" t="str">
            <v>개소</v>
          </cell>
          <cell r="E87">
            <v>0</v>
          </cell>
          <cell r="F87">
            <v>0</v>
          </cell>
          <cell r="G87">
            <v>49162</v>
          </cell>
          <cell r="H87">
            <v>49162</v>
          </cell>
          <cell r="I87">
            <v>0</v>
          </cell>
          <cell r="J87">
            <v>0</v>
          </cell>
          <cell r="K87">
            <v>49162</v>
          </cell>
        </row>
        <row r="88">
          <cell r="A88" t="str">
            <v>계량기보호통토공</v>
          </cell>
          <cell r="B88" t="str">
            <v>D=13</v>
          </cell>
          <cell r="C88">
            <v>210</v>
          </cell>
          <cell r="D88" t="str">
            <v>개소</v>
          </cell>
          <cell r="E88">
            <v>0</v>
          </cell>
          <cell r="F88">
            <v>0</v>
          </cell>
          <cell r="G88">
            <v>9541</v>
          </cell>
          <cell r="H88">
            <v>2003610</v>
          </cell>
          <cell r="I88">
            <v>0</v>
          </cell>
          <cell r="J88">
            <v>0</v>
          </cell>
          <cell r="K88">
            <v>2003610</v>
          </cell>
        </row>
        <row r="89">
          <cell r="A89" t="str">
            <v>계량기보호통토공</v>
          </cell>
          <cell r="B89" t="str">
            <v>D=20~25</v>
          </cell>
          <cell r="C89">
            <v>40</v>
          </cell>
          <cell r="D89" t="str">
            <v>개소</v>
          </cell>
          <cell r="E89">
            <v>0</v>
          </cell>
          <cell r="F89">
            <v>0</v>
          </cell>
          <cell r="G89">
            <v>19336</v>
          </cell>
          <cell r="H89">
            <v>773440</v>
          </cell>
          <cell r="I89">
            <v>0</v>
          </cell>
          <cell r="J89">
            <v>0</v>
          </cell>
          <cell r="K89">
            <v>773440</v>
          </cell>
        </row>
        <row r="90">
          <cell r="A90" t="str">
            <v>계량기보호통토공</v>
          </cell>
          <cell r="B90" t="str">
            <v>D=40~50</v>
          </cell>
          <cell r="C90">
            <v>5</v>
          </cell>
          <cell r="D90" t="str">
            <v>개소</v>
          </cell>
          <cell r="E90">
            <v>0</v>
          </cell>
          <cell r="F90">
            <v>0</v>
          </cell>
          <cell r="G90">
            <v>38345</v>
          </cell>
          <cell r="H90">
            <v>191725</v>
          </cell>
          <cell r="I90">
            <v>0</v>
          </cell>
          <cell r="J90">
            <v>0</v>
          </cell>
          <cell r="K90">
            <v>191725</v>
          </cell>
        </row>
        <row r="91">
          <cell r="A91" t="str">
            <v>대형계량기실 토공</v>
          </cell>
          <cell r="B91" t="str">
            <v>D=80</v>
          </cell>
          <cell r="C91">
            <v>1</v>
          </cell>
          <cell r="D91" t="str">
            <v>개소</v>
          </cell>
          <cell r="E91">
            <v>27763</v>
          </cell>
          <cell r="F91">
            <v>27763</v>
          </cell>
          <cell r="G91">
            <v>384635</v>
          </cell>
          <cell r="H91">
            <v>384635</v>
          </cell>
          <cell r="I91">
            <v>55385</v>
          </cell>
          <cell r="J91">
            <v>55385</v>
          </cell>
          <cell r="K91">
            <v>467783</v>
          </cell>
        </row>
        <row r="92">
          <cell r="A92" t="str">
            <v>대형계량기실 토공</v>
          </cell>
          <cell r="B92" t="str">
            <v>D=100</v>
          </cell>
          <cell r="C92">
            <v>1</v>
          </cell>
          <cell r="D92" t="str">
            <v>개소</v>
          </cell>
          <cell r="E92">
            <v>34314</v>
          </cell>
          <cell r="F92">
            <v>34314</v>
          </cell>
          <cell r="G92">
            <v>417695</v>
          </cell>
          <cell r="H92">
            <v>417695</v>
          </cell>
          <cell r="I92">
            <v>68452</v>
          </cell>
          <cell r="J92">
            <v>68452</v>
          </cell>
          <cell r="K92">
            <v>520461</v>
          </cell>
        </row>
        <row r="93">
          <cell r="A93" t="str">
            <v>대형계량기실 토공</v>
          </cell>
          <cell r="B93" t="str">
            <v>D=150</v>
          </cell>
          <cell r="C93">
            <v>1</v>
          </cell>
          <cell r="D93" t="str">
            <v>개소</v>
          </cell>
          <cell r="E93">
            <v>41496</v>
          </cell>
          <cell r="F93">
            <v>41496</v>
          </cell>
          <cell r="G93">
            <v>525897</v>
          </cell>
          <cell r="H93">
            <v>525897</v>
          </cell>
          <cell r="I93">
            <v>82779</v>
          </cell>
          <cell r="J93">
            <v>82779</v>
          </cell>
          <cell r="K93">
            <v>650172</v>
          </cell>
        </row>
        <row r="94">
          <cell r="A94" t="str">
            <v>대형계량기실 토공</v>
          </cell>
          <cell r="B94" t="str">
            <v>D=200</v>
          </cell>
          <cell r="C94">
            <v>1</v>
          </cell>
          <cell r="D94" t="str">
            <v>개소</v>
          </cell>
          <cell r="E94">
            <v>46816</v>
          </cell>
          <cell r="F94">
            <v>46816</v>
          </cell>
          <cell r="G94">
            <v>580083</v>
          </cell>
          <cell r="H94">
            <v>580083</v>
          </cell>
          <cell r="I94">
            <v>93392</v>
          </cell>
          <cell r="J94">
            <v>93392</v>
          </cell>
          <cell r="K94">
            <v>720291</v>
          </cell>
        </row>
        <row r="95">
          <cell r="A95" t="str">
            <v>대형계량기실 토공</v>
          </cell>
          <cell r="B95" t="str">
            <v>D=250</v>
          </cell>
          <cell r="C95">
            <v>1</v>
          </cell>
          <cell r="D95" t="str">
            <v>개소</v>
          </cell>
          <cell r="E95">
            <v>61612</v>
          </cell>
          <cell r="F95">
            <v>61612</v>
          </cell>
          <cell r="G95">
            <v>723209</v>
          </cell>
          <cell r="H95">
            <v>723209</v>
          </cell>
          <cell r="I95">
            <v>122909</v>
          </cell>
          <cell r="J95">
            <v>122909</v>
          </cell>
          <cell r="K95">
            <v>907730</v>
          </cell>
        </row>
        <row r="96">
          <cell r="A96" t="str">
            <v>원형제수변실 토공</v>
          </cell>
          <cell r="B96" t="str">
            <v>ASP 구간</v>
          </cell>
          <cell r="C96">
            <v>2</v>
          </cell>
          <cell r="D96" t="str">
            <v>개소</v>
          </cell>
          <cell r="E96">
            <v>9168</v>
          </cell>
          <cell r="F96">
            <v>18336</v>
          </cell>
          <cell r="G96">
            <v>177810</v>
          </cell>
          <cell r="H96">
            <v>355620</v>
          </cell>
          <cell r="I96">
            <v>14383</v>
          </cell>
          <cell r="J96">
            <v>28766</v>
          </cell>
          <cell r="K96">
            <v>402722</v>
          </cell>
        </row>
        <row r="97">
          <cell r="A97" t="str">
            <v>원형제수변실 토공</v>
          </cell>
          <cell r="B97" t="str">
            <v>CON 구간</v>
          </cell>
          <cell r="C97">
            <v>4</v>
          </cell>
          <cell r="D97" t="str">
            <v>개소</v>
          </cell>
          <cell r="E97">
            <v>9325</v>
          </cell>
          <cell r="F97">
            <v>37300</v>
          </cell>
          <cell r="G97">
            <v>217933</v>
          </cell>
          <cell r="H97">
            <v>871732</v>
          </cell>
          <cell r="I97">
            <v>16766</v>
          </cell>
          <cell r="J97">
            <v>67064</v>
          </cell>
          <cell r="K97">
            <v>976096</v>
          </cell>
        </row>
        <row r="98">
          <cell r="A98" t="str">
            <v>원형제수변실 토공</v>
          </cell>
          <cell r="B98" t="str">
            <v>B/L 구간</v>
          </cell>
          <cell r="C98">
            <v>1</v>
          </cell>
          <cell r="D98" t="str">
            <v>개소</v>
          </cell>
          <cell r="E98">
            <v>55680</v>
          </cell>
          <cell r="F98">
            <v>55680</v>
          </cell>
          <cell r="G98">
            <v>174043</v>
          </cell>
          <cell r="H98">
            <v>174043</v>
          </cell>
          <cell r="I98">
            <v>14151</v>
          </cell>
          <cell r="J98">
            <v>14151</v>
          </cell>
          <cell r="K98">
            <v>243874</v>
          </cell>
        </row>
        <row r="99">
          <cell r="A99" t="str">
            <v>원형제수변실 토공</v>
          </cell>
          <cell r="B99" t="str">
            <v>토사구간</v>
          </cell>
          <cell r="C99">
            <v>1</v>
          </cell>
          <cell r="D99" t="str">
            <v>개소</v>
          </cell>
          <cell r="E99">
            <v>5818</v>
          </cell>
          <cell r="F99">
            <v>5818</v>
          </cell>
          <cell r="G99">
            <v>144045</v>
          </cell>
          <cell r="H99">
            <v>144045</v>
          </cell>
          <cell r="I99">
            <v>11607</v>
          </cell>
          <cell r="J99">
            <v>11607</v>
          </cell>
          <cell r="K99">
            <v>161470</v>
          </cell>
        </row>
        <row r="100">
          <cell r="A100" t="str">
            <v>구형제수변실 토공</v>
          </cell>
          <cell r="B100" t="str">
            <v>ASP 구간</v>
          </cell>
          <cell r="C100">
            <v>2</v>
          </cell>
          <cell r="D100" t="str">
            <v>개소</v>
          </cell>
          <cell r="E100">
            <v>30920</v>
          </cell>
          <cell r="F100">
            <v>61840</v>
          </cell>
          <cell r="G100">
            <v>404068</v>
          </cell>
          <cell r="H100">
            <v>808136</v>
          </cell>
          <cell r="I100">
            <v>57152</v>
          </cell>
          <cell r="J100">
            <v>114304</v>
          </cell>
          <cell r="K100">
            <v>984280</v>
          </cell>
        </row>
        <row r="101">
          <cell r="A101" t="str">
            <v>200~250mm</v>
          </cell>
          <cell r="B101" t="str">
            <v>CON 구간</v>
          </cell>
          <cell r="C101">
            <v>4</v>
          </cell>
          <cell r="D101" t="str">
            <v>개소</v>
          </cell>
          <cell r="E101">
            <v>34194</v>
          </cell>
          <cell r="F101">
            <v>136776</v>
          </cell>
          <cell r="G101">
            <v>496294</v>
          </cell>
          <cell r="H101">
            <v>1985176</v>
          </cell>
          <cell r="I101">
            <v>68021</v>
          </cell>
          <cell r="J101">
            <v>272084</v>
          </cell>
          <cell r="K101">
            <v>2394036</v>
          </cell>
        </row>
        <row r="102">
          <cell r="A102" t="str">
            <v>"</v>
          </cell>
          <cell r="B102" t="str">
            <v>B/L 구간</v>
          </cell>
          <cell r="C102">
            <v>1</v>
          </cell>
          <cell r="D102" t="str">
            <v>개소</v>
          </cell>
          <cell r="E102">
            <v>124178</v>
          </cell>
          <cell r="F102">
            <v>124178</v>
          </cell>
          <cell r="G102">
            <v>388590</v>
          </cell>
          <cell r="H102">
            <v>388590</v>
          </cell>
          <cell r="I102">
            <v>50997</v>
          </cell>
          <cell r="J102">
            <v>50997</v>
          </cell>
          <cell r="K102">
            <v>563765</v>
          </cell>
        </row>
        <row r="103">
          <cell r="A103" t="str">
            <v>"</v>
          </cell>
          <cell r="B103" t="str">
            <v>토사구간</v>
          </cell>
          <cell r="C103">
            <v>1</v>
          </cell>
          <cell r="D103" t="str">
            <v>개소</v>
          </cell>
          <cell r="E103">
            <v>22975</v>
          </cell>
          <cell r="F103">
            <v>22975</v>
          </cell>
          <cell r="G103">
            <v>326820</v>
          </cell>
          <cell r="H103">
            <v>326820</v>
          </cell>
          <cell r="I103">
            <v>45834</v>
          </cell>
          <cell r="J103">
            <v>45834</v>
          </cell>
          <cell r="K103">
            <v>395629</v>
          </cell>
        </row>
        <row r="104">
          <cell r="A104" t="str">
            <v>구형제수변실 토공</v>
          </cell>
          <cell r="B104" t="str">
            <v>ASP 구간</v>
          </cell>
          <cell r="C104">
            <v>2</v>
          </cell>
          <cell r="D104" t="str">
            <v>개소</v>
          </cell>
          <cell r="E104">
            <v>51300</v>
          </cell>
          <cell r="F104">
            <v>102600</v>
          </cell>
          <cell r="G104">
            <v>624632</v>
          </cell>
          <cell r="H104">
            <v>1249264</v>
          </cell>
          <cell r="I104">
            <v>97759</v>
          </cell>
          <cell r="J104">
            <v>195518</v>
          </cell>
          <cell r="K104">
            <v>1547382</v>
          </cell>
        </row>
        <row r="105">
          <cell r="A105" t="str">
            <v>300mm</v>
          </cell>
          <cell r="B105" t="str">
            <v>CON 구간</v>
          </cell>
          <cell r="C105">
            <v>4</v>
          </cell>
          <cell r="D105" t="str">
            <v>개소</v>
          </cell>
          <cell r="E105">
            <v>55951</v>
          </cell>
          <cell r="F105">
            <v>223804</v>
          </cell>
          <cell r="G105">
            <v>756779</v>
          </cell>
          <cell r="H105">
            <v>3027116</v>
          </cell>
          <cell r="I105">
            <v>113340</v>
          </cell>
          <cell r="J105">
            <v>453360</v>
          </cell>
          <cell r="K105">
            <v>3704280</v>
          </cell>
        </row>
        <row r="106">
          <cell r="A106" t="str">
            <v>"</v>
          </cell>
          <cell r="B106" t="str">
            <v>B/L 구간</v>
          </cell>
          <cell r="C106">
            <v>1</v>
          </cell>
          <cell r="D106" t="str">
            <v>개소</v>
          </cell>
          <cell r="E106">
            <v>184305</v>
          </cell>
          <cell r="F106">
            <v>184305</v>
          </cell>
          <cell r="G106">
            <v>604879</v>
          </cell>
          <cell r="H106">
            <v>604879</v>
          </cell>
          <cell r="I106">
            <v>89419</v>
          </cell>
          <cell r="J106">
            <v>89419</v>
          </cell>
          <cell r="K106">
            <v>878603</v>
          </cell>
        </row>
        <row r="107">
          <cell r="A107" t="str">
            <v>"</v>
          </cell>
          <cell r="B107" t="str">
            <v>토사구간</v>
          </cell>
          <cell r="C107">
            <v>1</v>
          </cell>
          <cell r="D107" t="str">
            <v>개소</v>
          </cell>
          <cell r="E107">
            <v>41163</v>
          </cell>
          <cell r="F107">
            <v>41163</v>
          </cell>
          <cell r="G107">
            <v>517566</v>
          </cell>
          <cell r="H107">
            <v>517566</v>
          </cell>
          <cell r="I107">
            <v>82116</v>
          </cell>
          <cell r="J107">
            <v>82116</v>
          </cell>
          <cell r="K107">
            <v>640845</v>
          </cell>
        </row>
        <row r="108">
          <cell r="A108" t="str">
            <v>조립식맨홀설치토공</v>
          </cell>
          <cell r="B108" t="str">
            <v>ASP 구간</v>
          </cell>
          <cell r="C108">
            <v>2</v>
          </cell>
          <cell r="D108" t="str">
            <v>개소</v>
          </cell>
          <cell r="E108">
            <v>11265</v>
          </cell>
          <cell r="F108">
            <v>22530</v>
          </cell>
          <cell r="G108">
            <v>273378</v>
          </cell>
          <cell r="H108">
            <v>546756</v>
          </cell>
          <cell r="I108">
            <v>18941</v>
          </cell>
          <cell r="J108">
            <v>37882</v>
          </cell>
          <cell r="K108">
            <v>607168</v>
          </cell>
        </row>
        <row r="109">
          <cell r="A109" t="str">
            <v>80~100mm</v>
          </cell>
          <cell r="B109" t="str">
            <v>C=15 구간</v>
          </cell>
          <cell r="C109">
            <v>4</v>
          </cell>
          <cell r="D109" t="str">
            <v>개소</v>
          </cell>
          <cell r="E109">
            <v>11016</v>
          </cell>
          <cell r="F109">
            <v>44064</v>
          </cell>
          <cell r="G109">
            <v>292635</v>
          </cell>
          <cell r="H109">
            <v>1170540</v>
          </cell>
          <cell r="I109">
            <v>19126</v>
          </cell>
          <cell r="J109">
            <v>76504</v>
          </cell>
          <cell r="K109">
            <v>1291108</v>
          </cell>
        </row>
        <row r="110">
          <cell r="A110" t="str">
            <v>"</v>
          </cell>
          <cell r="B110" t="str">
            <v>C=20 구간</v>
          </cell>
          <cell r="C110">
            <v>4</v>
          </cell>
          <cell r="D110" t="str">
            <v>개소</v>
          </cell>
          <cell r="E110">
            <v>10111</v>
          </cell>
          <cell r="F110">
            <v>40444</v>
          </cell>
          <cell r="G110">
            <v>311913</v>
          </cell>
          <cell r="H110">
            <v>1247652</v>
          </cell>
          <cell r="I110">
            <v>18549</v>
          </cell>
          <cell r="J110">
            <v>74196</v>
          </cell>
          <cell r="K110">
            <v>1362292</v>
          </cell>
        </row>
        <row r="111">
          <cell r="A111" t="str">
            <v>"</v>
          </cell>
          <cell r="B111" t="str">
            <v>B/L 구간</v>
          </cell>
          <cell r="C111">
            <v>1</v>
          </cell>
          <cell r="D111" t="str">
            <v>개소</v>
          </cell>
          <cell r="E111">
            <v>17631</v>
          </cell>
          <cell r="F111">
            <v>17631</v>
          </cell>
          <cell r="G111">
            <v>245067</v>
          </cell>
          <cell r="H111">
            <v>245067</v>
          </cell>
          <cell r="I111">
            <v>20792</v>
          </cell>
          <cell r="J111">
            <v>20792</v>
          </cell>
          <cell r="K111">
            <v>283490</v>
          </cell>
        </row>
        <row r="112">
          <cell r="A112" t="str">
            <v>"</v>
          </cell>
          <cell r="B112" t="str">
            <v>토사구간</v>
          </cell>
          <cell r="C112">
            <v>1</v>
          </cell>
          <cell r="D112" t="str">
            <v>개소</v>
          </cell>
          <cell r="E112">
            <v>9908</v>
          </cell>
          <cell r="F112">
            <v>9908</v>
          </cell>
          <cell r="G112">
            <v>225163</v>
          </cell>
          <cell r="H112">
            <v>225163</v>
          </cell>
          <cell r="I112">
            <v>19766</v>
          </cell>
          <cell r="J112">
            <v>19766</v>
          </cell>
          <cell r="K112">
            <v>254837</v>
          </cell>
        </row>
        <row r="113">
          <cell r="A113" t="str">
            <v>조립식맨홀설치토공</v>
          </cell>
          <cell r="B113" t="str">
            <v>ASP 구간</v>
          </cell>
          <cell r="C113">
            <v>2</v>
          </cell>
          <cell r="D113" t="str">
            <v>개소</v>
          </cell>
          <cell r="E113">
            <v>11635</v>
          </cell>
          <cell r="F113">
            <v>23270</v>
          </cell>
          <cell r="G113">
            <v>288782</v>
          </cell>
          <cell r="H113">
            <v>577564</v>
          </cell>
          <cell r="I113">
            <v>19653</v>
          </cell>
          <cell r="J113">
            <v>39306</v>
          </cell>
          <cell r="K113">
            <v>640140</v>
          </cell>
        </row>
        <row r="114">
          <cell r="A114" t="str">
            <v>150mm</v>
          </cell>
          <cell r="B114" t="str">
            <v>C=15 구간</v>
          </cell>
          <cell r="C114">
            <v>4</v>
          </cell>
          <cell r="D114" t="str">
            <v>개소</v>
          </cell>
          <cell r="E114">
            <v>11316</v>
          </cell>
          <cell r="F114">
            <v>45264</v>
          </cell>
          <cell r="G114">
            <v>308881</v>
          </cell>
          <cell r="H114">
            <v>1235524</v>
          </cell>
          <cell r="I114">
            <v>19813</v>
          </cell>
          <cell r="J114">
            <v>79252</v>
          </cell>
          <cell r="K114">
            <v>1360040</v>
          </cell>
        </row>
        <row r="115">
          <cell r="A115" t="str">
            <v>"</v>
          </cell>
          <cell r="B115" t="str">
            <v>C=20 구간</v>
          </cell>
          <cell r="C115">
            <v>4</v>
          </cell>
          <cell r="D115" t="str">
            <v>개소</v>
          </cell>
          <cell r="E115">
            <v>10451</v>
          </cell>
          <cell r="F115">
            <v>41804</v>
          </cell>
          <cell r="G115">
            <v>328806</v>
          </cell>
          <cell r="H115">
            <v>1315224</v>
          </cell>
          <cell r="I115">
            <v>19248</v>
          </cell>
          <cell r="J115">
            <v>76992</v>
          </cell>
          <cell r="K115">
            <v>1434020</v>
          </cell>
        </row>
        <row r="116">
          <cell r="A116" t="str">
            <v>"</v>
          </cell>
          <cell r="B116" t="str">
            <v>B/L 구간</v>
          </cell>
          <cell r="C116">
            <v>1</v>
          </cell>
          <cell r="D116" t="str">
            <v>개소</v>
          </cell>
          <cell r="E116">
            <v>17997</v>
          </cell>
          <cell r="F116">
            <v>17997</v>
          </cell>
          <cell r="G116">
            <v>259765</v>
          </cell>
          <cell r="H116">
            <v>259765</v>
          </cell>
          <cell r="I116">
            <v>21521</v>
          </cell>
          <cell r="J116">
            <v>21521</v>
          </cell>
          <cell r="K116">
            <v>299283</v>
          </cell>
        </row>
        <row r="117">
          <cell r="A117" t="str">
            <v>"</v>
          </cell>
          <cell r="B117" t="str">
            <v>토사구간</v>
          </cell>
          <cell r="C117">
            <v>1</v>
          </cell>
          <cell r="D117" t="str">
            <v>개소</v>
          </cell>
          <cell r="E117">
            <v>10274</v>
          </cell>
          <cell r="F117">
            <v>10274</v>
          </cell>
          <cell r="G117">
            <v>239862</v>
          </cell>
          <cell r="H117">
            <v>239862</v>
          </cell>
          <cell r="I117">
            <v>20495</v>
          </cell>
          <cell r="J117">
            <v>20495</v>
          </cell>
          <cell r="K117">
            <v>270631</v>
          </cell>
        </row>
        <row r="118">
          <cell r="A118" t="str">
            <v>조립식맨홀설치토공</v>
          </cell>
          <cell r="B118" t="str">
            <v>ASP 구간</v>
          </cell>
          <cell r="C118">
            <v>2</v>
          </cell>
          <cell r="D118" t="str">
            <v>개소</v>
          </cell>
          <cell r="E118">
            <v>18437</v>
          </cell>
          <cell r="F118">
            <v>36874</v>
          </cell>
          <cell r="G118">
            <v>253422</v>
          </cell>
          <cell r="H118">
            <v>506844</v>
          </cell>
          <cell r="I118">
            <v>253422</v>
          </cell>
          <cell r="J118">
            <v>506844</v>
          </cell>
          <cell r="K118">
            <v>1050562</v>
          </cell>
        </row>
        <row r="119">
          <cell r="A119" t="str">
            <v>200~250mm</v>
          </cell>
          <cell r="B119" t="str">
            <v>C=15 구간</v>
          </cell>
          <cell r="C119">
            <v>4</v>
          </cell>
          <cell r="D119" t="str">
            <v>개소</v>
          </cell>
          <cell r="E119">
            <v>19626</v>
          </cell>
          <cell r="F119">
            <v>78504</v>
          </cell>
          <cell r="G119">
            <v>270323</v>
          </cell>
          <cell r="H119">
            <v>1081292</v>
          </cell>
          <cell r="I119">
            <v>270323</v>
          </cell>
          <cell r="J119">
            <v>1081292</v>
          </cell>
          <cell r="K119">
            <v>2241088</v>
          </cell>
        </row>
        <row r="120">
          <cell r="A120" t="str">
            <v>"</v>
          </cell>
          <cell r="B120" t="str">
            <v>C=20 구간</v>
          </cell>
          <cell r="C120">
            <v>4</v>
          </cell>
          <cell r="D120" t="str">
            <v>개소</v>
          </cell>
          <cell r="E120">
            <v>19002</v>
          </cell>
          <cell r="F120">
            <v>76008</v>
          </cell>
          <cell r="G120">
            <v>285684</v>
          </cell>
          <cell r="H120">
            <v>1142736</v>
          </cell>
          <cell r="I120">
            <v>285684</v>
          </cell>
          <cell r="J120">
            <v>1142736</v>
          </cell>
          <cell r="K120">
            <v>2361480</v>
          </cell>
        </row>
        <row r="121">
          <cell r="A121" t="str">
            <v>"</v>
          </cell>
          <cell r="B121" t="str">
            <v>B/L 구간</v>
          </cell>
          <cell r="C121">
            <v>1</v>
          </cell>
          <cell r="D121" t="str">
            <v>개소</v>
          </cell>
          <cell r="E121">
            <v>16044</v>
          </cell>
          <cell r="F121">
            <v>16044</v>
          </cell>
          <cell r="G121">
            <v>231583</v>
          </cell>
          <cell r="H121">
            <v>231583</v>
          </cell>
          <cell r="I121">
            <v>231583</v>
          </cell>
          <cell r="J121">
            <v>231583</v>
          </cell>
          <cell r="K121">
            <v>479210</v>
          </cell>
        </row>
        <row r="122">
          <cell r="A122" t="str">
            <v>"</v>
          </cell>
          <cell r="B122" t="str">
            <v>토사구간</v>
          </cell>
          <cell r="C122">
            <v>1</v>
          </cell>
          <cell r="D122" t="str">
            <v>개소</v>
          </cell>
          <cell r="E122">
            <v>7683</v>
          </cell>
          <cell r="F122">
            <v>7683</v>
          </cell>
          <cell r="G122">
            <v>215776</v>
          </cell>
          <cell r="H122">
            <v>215776</v>
          </cell>
          <cell r="I122">
            <v>215776</v>
          </cell>
          <cell r="J122">
            <v>215776</v>
          </cell>
          <cell r="K122">
            <v>439235</v>
          </cell>
        </row>
        <row r="123">
          <cell r="A123" t="str">
            <v>조립식맨홀설치토공</v>
          </cell>
          <cell r="B123" t="str">
            <v>ASP 구간</v>
          </cell>
          <cell r="C123">
            <v>2</v>
          </cell>
          <cell r="D123" t="str">
            <v>개소</v>
          </cell>
          <cell r="E123">
            <v>18762</v>
          </cell>
          <cell r="F123">
            <v>37524</v>
          </cell>
          <cell r="G123">
            <v>268555</v>
          </cell>
          <cell r="H123">
            <v>537110</v>
          </cell>
          <cell r="I123">
            <v>17471</v>
          </cell>
          <cell r="J123">
            <v>34942</v>
          </cell>
          <cell r="K123">
            <v>609576</v>
          </cell>
        </row>
        <row r="124">
          <cell r="A124" t="str">
            <v>300mm</v>
          </cell>
          <cell r="B124" t="str">
            <v>C=15 구간</v>
          </cell>
          <cell r="C124">
            <v>4</v>
          </cell>
          <cell r="D124" t="str">
            <v>개소</v>
          </cell>
          <cell r="E124">
            <v>19992</v>
          </cell>
          <cell r="F124">
            <v>79968</v>
          </cell>
          <cell r="G124">
            <v>283907</v>
          </cell>
          <cell r="H124">
            <v>1135628</v>
          </cell>
          <cell r="I124">
            <v>17588</v>
          </cell>
          <cell r="J124">
            <v>70352</v>
          </cell>
          <cell r="K124">
            <v>1285948</v>
          </cell>
        </row>
        <row r="125">
          <cell r="A125" t="str">
            <v>"</v>
          </cell>
          <cell r="B125" t="str">
            <v>C=20 구간</v>
          </cell>
          <cell r="C125">
            <v>4</v>
          </cell>
          <cell r="D125" t="str">
            <v>개소</v>
          </cell>
          <cell r="E125">
            <v>19344</v>
          </cell>
          <cell r="F125">
            <v>77376</v>
          </cell>
          <cell r="G125">
            <v>299864</v>
          </cell>
          <cell r="H125">
            <v>1199456</v>
          </cell>
          <cell r="I125">
            <v>17031</v>
          </cell>
          <cell r="J125">
            <v>68124</v>
          </cell>
          <cell r="K125">
            <v>1344956</v>
          </cell>
        </row>
        <row r="126">
          <cell r="A126" t="str">
            <v>"</v>
          </cell>
          <cell r="B126" t="str">
            <v>B/L 구간</v>
          </cell>
          <cell r="C126">
            <v>1</v>
          </cell>
          <cell r="D126" t="str">
            <v>개소</v>
          </cell>
          <cell r="E126">
            <v>16284</v>
          </cell>
          <cell r="F126">
            <v>16284</v>
          </cell>
          <cell r="G126">
            <v>244506</v>
          </cell>
          <cell r="H126">
            <v>244506</v>
          </cell>
          <cell r="I126">
            <v>19084</v>
          </cell>
          <cell r="J126">
            <v>19084</v>
          </cell>
          <cell r="K126">
            <v>279874</v>
          </cell>
        </row>
        <row r="127">
          <cell r="A127" t="str">
            <v>"</v>
          </cell>
          <cell r="B127" t="str">
            <v>토사구간</v>
          </cell>
          <cell r="C127">
            <v>1</v>
          </cell>
          <cell r="D127" t="str">
            <v>개소</v>
          </cell>
          <cell r="E127">
            <v>7923</v>
          </cell>
          <cell r="F127">
            <v>7923</v>
          </cell>
          <cell r="G127">
            <v>228698</v>
          </cell>
          <cell r="H127">
            <v>228698</v>
          </cell>
          <cell r="I127">
            <v>18252</v>
          </cell>
          <cell r="J127">
            <v>18252</v>
          </cell>
          <cell r="K127">
            <v>254873</v>
          </cell>
        </row>
        <row r="128">
          <cell r="A128" t="str">
            <v>맨홀굴상및교체토공</v>
          </cell>
          <cell r="B128" t="str">
            <v>ASP</v>
          </cell>
          <cell r="C128">
            <v>2</v>
          </cell>
          <cell r="D128" t="str">
            <v>개소</v>
          </cell>
          <cell r="E128">
            <v>9590</v>
          </cell>
          <cell r="F128">
            <v>19180</v>
          </cell>
          <cell r="G128">
            <v>40870</v>
          </cell>
          <cell r="H128">
            <v>81740</v>
          </cell>
          <cell r="I128">
            <v>1580</v>
          </cell>
          <cell r="J128">
            <v>3160</v>
          </cell>
          <cell r="K128">
            <v>104080</v>
          </cell>
        </row>
        <row r="129">
          <cell r="A129" t="str">
            <v>맨홀굴상및교체토공</v>
          </cell>
          <cell r="B129" t="str">
            <v>C'ONC</v>
          </cell>
          <cell r="C129">
            <v>3</v>
          </cell>
          <cell r="D129" t="str">
            <v>개소</v>
          </cell>
          <cell r="E129">
            <v>10770</v>
          </cell>
          <cell r="F129">
            <v>32310</v>
          </cell>
          <cell r="G129">
            <v>61110</v>
          </cell>
          <cell r="H129">
            <v>183330</v>
          </cell>
          <cell r="I129">
            <v>2670</v>
          </cell>
          <cell r="J129">
            <v>8010</v>
          </cell>
          <cell r="K129">
            <v>223650</v>
          </cell>
        </row>
        <row r="130">
          <cell r="A130" t="str">
            <v>맨홀굴상및교체토공</v>
          </cell>
          <cell r="B130" t="str">
            <v>보도</v>
          </cell>
          <cell r="C130">
            <v>2</v>
          </cell>
          <cell r="D130" t="str">
            <v>개소</v>
          </cell>
          <cell r="E130">
            <v>4010</v>
          </cell>
          <cell r="F130">
            <v>8020</v>
          </cell>
          <cell r="G130">
            <v>29840</v>
          </cell>
          <cell r="H130">
            <v>59680</v>
          </cell>
          <cell r="I130">
            <v>390</v>
          </cell>
          <cell r="J130">
            <v>780</v>
          </cell>
          <cell r="K130">
            <v>68480</v>
          </cell>
        </row>
        <row r="131">
          <cell r="A131" t="str">
            <v>원형변실철거토공(A)</v>
          </cell>
          <cell r="B131" t="str">
            <v>D=80~100</v>
          </cell>
          <cell r="C131">
            <v>1</v>
          </cell>
          <cell r="D131" t="str">
            <v>개소</v>
          </cell>
          <cell r="E131">
            <v>3591</v>
          </cell>
          <cell r="F131">
            <v>3591</v>
          </cell>
          <cell r="G131">
            <v>170777</v>
          </cell>
          <cell r="H131">
            <v>170777</v>
          </cell>
          <cell r="I131">
            <v>2588</v>
          </cell>
          <cell r="J131">
            <v>2588</v>
          </cell>
          <cell r="K131">
            <v>176956</v>
          </cell>
        </row>
        <row r="132">
          <cell r="A132" t="str">
            <v>원형변실철거토공(A)</v>
          </cell>
          <cell r="B132" t="str">
            <v>D=150MM</v>
          </cell>
          <cell r="C132">
            <v>1</v>
          </cell>
          <cell r="D132" t="str">
            <v>개소</v>
          </cell>
          <cell r="E132">
            <v>3757</v>
          </cell>
          <cell r="F132">
            <v>3757</v>
          </cell>
          <cell r="G132">
            <v>189514</v>
          </cell>
          <cell r="H132">
            <v>189514</v>
          </cell>
          <cell r="I132">
            <v>2588</v>
          </cell>
          <cell r="J132">
            <v>2588</v>
          </cell>
          <cell r="K132">
            <v>195859</v>
          </cell>
        </row>
        <row r="133">
          <cell r="A133" t="str">
            <v>원형변실철거토공(A)</v>
          </cell>
          <cell r="B133" t="str">
            <v>D=200~250</v>
          </cell>
          <cell r="C133">
            <v>1</v>
          </cell>
          <cell r="D133" t="str">
            <v>개소</v>
          </cell>
          <cell r="E133">
            <v>3890</v>
          </cell>
          <cell r="F133">
            <v>3890</v>
          </cell>
          <cell r="G133">
            <v>198719</v>
          </cell>
          <cell r="H133">
            <v>198719</v>
          </cell>
          <cell r="I133">
            <v>2588</v>
          </cell>
          <cell r="J133">
            <v>2588</v>
          </cell>
          <cell r="K133">
            <v>205197</v>
          </cell>
        </row>
        <row r="134">
          <cell r="A134" t="str">
            <v>원형변실철거토공(A)</v>
          </cell>
          <cell r="B134" t="str">
            <v>D=300MM</v>
          </cell>
          <cell r="C134">
            <v>1</v>
          </cell>
          <cell r="D134" t="str">
            <v>개소</v>
          </cell>
          <cell r="E134">
            <v>4023</v>
          </cell>
          <cell r="F134">
            <v>4023</v>
          </cell>
          <cell r="G134">
            <v>197476</v>
          </cell>
          <cell r="H134">
            <v>197476</v>
          </cell>
          <cell r="I134">
            <v>2588</v>
          </cell>
          <cell r="J134">
            <v>2588</v>
          </cell>
          <cell r="K134">
            <v>204087</v>
          </cell>
        </row>
        <row r="135">
          <cell r="A135" t="str">
            <v>원형변실철거토공(C)</v>
          </cell>
          <cell r="B135" t="str">
            <v>D=80~100</v>
          </cell>
          <cell r="C135">
            <v>1</v>
          </cell>
          <cell r="D135" t="str">
            <v>개소</v>
          </cell>
          <cell r="E135">
            <v>3350</v>
          </cell>
          <cell r="F135">
            <v>3350</v>
          </cell>
          <cell r="G135">
            <v>208727</v>
          </cell>
          <cell r="H135">
            <v>208727</v>
          </cell>
          <cell r="I135">
            <v>4713</v>
          </cell>
          <cell r="J135">
            <v>4713</v>
          </cell>
          <cell r="K135">
            <v>216790</v>
          </cell>
        </row>
        <row r="136">
          <cell r="A136" t="str">
            <v>원형변실철거토공(C)</v>
          </cell>
          <cell r="B136" t="str">
            <v>D=150MM</v>
          </cell>
          <cell r="C136">
            <v>1</v>
          </cell>
          <cell r="D136" t="str">
            <v>개소</v>
          </cell>
          <cell r="E136">
            <v>3350</v>
          </cell>
          <cell r="F136">
            <v>3350</v>
          </cell>
          <cell r="G136">
            <v>227463</v>
          </cell>
          <cell r="H136">
            <v>227463</v>
          </cell>
          <cell r="I136">
            <v>4713</v>
          </cell>
          <cell r="J136">
            <v>4713</v>
          </cell>
          <cell r="K136">
            <v>235526</v>
          </cell>
        </row>
        <row r="137">
          <cell r="A137" t="str">
            <v>원형변실철거토공(C)</v>
          </cell>
          <cell r="B137" t="str">
            <v>D=200~250</v>
          </cell>
          <cell r="C137">
            <v>1</v>
          </cell>
          <cell r="D137" t="str">
            <v>개소</v>
          </cell>
          <cell r="E137">
            <v>3350</v>
          </cell>
          <cell r="F137">
            <v>3350</v>
          </cell>
          <cell r="G137">
            <v>236668</v>
          </cell>
          <cell r="H137">
            <v>236668</v>
          </cell>
          <cell r="I137">
            <v>4713</v>
          </cell>
          <cell r="J137">
            <v>4713</v>
          </cell>
          <cell r="K137">
            <v>244731</v>
          </cell>
        </row>
        <row r="138">
          <cell r="A138" t="str">
            <v>원형변실철거토공(C)</v>
          </cell>
          <cell r="B138" t="str">
            <v>D=300</v>
          </cell>
          <cell r="C138">
            <v>1</v>
          </cell>
          <cell r="D138" t="str">
            <v>개소</v>
          </cell>
          <cell r="E138">
            <v>3350</v>
          </cell>
          <cell r="F138">
            <v>3350</v>
          </cell>
          <cell r="G138">
            <v>247203</v>
          </cell>
          <cell r="H138">
            <v>247203</v>
          </cell>
          <cell r="I138">
            <v>4713</v>
          </cell>
          <cell r="J138">
            <v>4713</v>
          </cell>
          <cell r="K138">
            <v>255266</v>
          </cell>
        </row>
        <row r="139">
          <cell r="A139" t="str">
            <v>원형변실철거토공(BL)</v>
          </cell>
          <cell r="B139" t="str">
            <v>D=80~100</v>
          </cell>
          <cell r="C139">
            <v>1</v>
          </cell>
          <cell r="D139" t="str">
            <v>개소</v>
          </cell>
          <cell r="E139">
            <v>3507</v>
          </cell>
          <cell r="F139">
            <v>3507</v>
          </cell>
          <cell r="G139">
            <v>151995</v>
          </cell>
          <cell r="H139">
            <v>151995</v>
          </cell>
          <cell r="I139">
            <v>781</v>
          </cell>
          <cell r="J139">
            <v>781</v>
          </cell>
          <cell r="K139">
            <v>156283</v>
          </cell>
        </row>
        <row r="140">
          <cell r="A140" t="str">
            <v>원형변실철거토공(BL)</v>
          </cell>
          <cell r="B140" t="str">
            <v>D=150MM</v>
          </cell>
          <cell r="C140">
            <v>1</v>
          </cell>
          <cell r="D140" t="str">
            <v>개소</v>
          </cell>
          <cell r="E140">
            <v>3507</v>
          </cell>
          <cell r="F140">
            <v>3507</v>
          </cell>
          <cell r="G140">
            <v>170732</v>
          </cell>
          <cell r="H140">
            <v>170732</v>
          </cell>
          <cell r="I140">
            <v>781</v>
          </cell>
          <cell r="J140">
            <v>781</v>
          </cell>
          <cell r="K140">
            <v>175020</v>
          </cell>
        </row>
        <row r="141">
          <cell r="A141" t="str">
            <v>원형변실철거토공(BL)</v>
          </cell>
          <cell r="B141" t="str">
            <v>D=200~250</v>
          </cell>
          <cell r="C141">
            <v>1</v>
          </cell>
          <cell r="D141" t="str">
            <v>개소</v>
          </cell>
          <cell r="E141">
            <v>3507</v>
          </cell>
          <cell r="F141">
            <v>3507</v>
          </cell>
          <cell r="G141">
            <v>179937</v>
          </cell>
          <cell r="H141">
            <v>179937</v>
          </cell>
          <cell r="I141">
            <v>781</v>
          </cell>
          <cell r="J141">
            <v>781</v>
          </cell>
          <cell r="K141">
            <v>184225</v>
          </cell>
        </row>
        <row r="142">
          <cell r="A142" t="str">
            <v>원형변실철거토공(BL)</v>
          </cell>
          <cell r="B142" t="str">
            <v>D=300</v>
          </cell>
          <cell r="C142">
            <v>1</v>
          </cell>
          <cell r="D142" t="str">
            <v>개소</v>
          </cell>
          <cell r="E142">
            <v>3507</v>
          </cell>
          <cell r="F142">
            <v>3507</v>
          </cell>
          <cell r="G142">
            <v>190471</v>
          </cell>
          <cell r="H142">
            <v>190471</v>
          </cell>
          <cell r="I142">
            <v>781</v>
          </cell>
          <cell r="J142">
            <v>781</v>
          </cell>
          <cell r="K142">
            <v>194759</v>
          </cell>
        </row>
        <row r="143">
          <cell r="A143" t="str">
            <v>원형변실철거토공(토)</v>
          </cell>
          <cell r="B143" t="str">
            <v>D=80~100</v>
          </cell>
          <cell r="C143">
            <v>1</v>
          </cell>
          <cell r="D143" t="str">
            <v>개소</v>
          </cell>
          <cell r="E143">
            <v>5880</v>
          </cell>
          <cell r="F143">
            <v>5880</v>
          </cell>
          <cell r="G143">
            <v>137714</v>
          </cell>
          <cell r="H143">
            <v>3560</v>
          </cell>
          <cell r="I143">
            <v>0</v>
          </cell>
          <cell r="J143">
            <v>0</v>
          </cell>
          <cell r="K143">
            <v>9440</v>
          </cell>
        </row>
        <row r="144">
          <cell r="A144" t="str">
            <v>원형변실철거토공(토)</v>
          </cell>
          <cell r="B144" t="str">
            <v>D=150MM</v>
          </cell>
          <cell r="C144">
            <v>1</v>
          </cell>
          <cell r="D144" t="str">
            <v>개소</v>
          </cell>
          <cell r="E144">
            <v>5880</v>
          </cell>
          <cell r="F144">
            <v>5880</v>
          </cell>
          <cell r="G144">
            <v>156451</v>
          </cell>
          <cell r="H144">
            <v>3840</v>
          </cell>
          <cell r="I144">
            <v>0</v>
          </cell>
          <cell r="J144">
            <v>0</v>
          </cell>
          <cell r="K144">
            <v>9720</v>
          </cell>
        </row>
        <row r="145">
          <cell r="A145" t="str">
            <v>원형변실철거토공(토)</v>
          </cell>
          <cell r="B145" t="str">
            <v>D=200~250</v>
          </cell>
          <cell r="C145">
            <v>1</v>
          </cell>
          <cell r="D145" t="str">
            <v>개소</v>
          </cell>
          <cell r="E145">
            <v>5880</v>
          </cell>
          <cell r="F145">
            <v>5880</v>
          </cell>
          <cell r="G145">
            <v>165656</v>
          </cell>
          <cell r="H145">
            <v>4120</v>
          </cell>
          <cell r="I145">
            <v>0</v>
          </cell>
          <cell r="J145">
            <v>0</v>
          </cell>
          <cell r="K145">
            <v>10000</v>
          </cell>
        </row>
        <row r="146">
          <cell r="A146" t="str">
            <v>원형변실철거토공(토)</v>
          </cell>
          <cell r="B146" t="str">
            <v>D=300</v>
          </cell>
          <cell r="C146">
            <v>1</v>
          </cell>
          <cell r="D146" t="str">
            <v>개소</v>
          </cell>
          <cell r="E146">
            <v>5880</v>
          </cell>
          <cell r="F146">
            <v>5880</v>
          </cell>
          <cell r="G146">
            <v>176190</v>
          </cell>
          <cell r="H146">
            <v>4120</v>
          </cell>
          <cell r="I146">
            <v>0</v>
          </cell>
          <cell r="J146">
            <v>0</v>
          </cell>
          <cell r="K146">
            <v>10000</v>
          </cell>
        </row>
        <row r="147">
          <cell r="A147" t="str">
            <v>보도브럭 걷기</v>
          </cell>
          <cell r="B147" t="str">
            <v>일반보도</v>
          </cell>
          <cell r="C147">
            <v>40</v>
          </cell>
          <cell r="D147" t="str">
            <v>M^2</v>
          </cell>
          <cell r="E147">
            <v>0</v>
          </cell>
          <cell r="F147">
            <v>0</v>
          </cell>
          <cell r="G147">
            <v>1115</v>
          </cell>
          <cell r="H147">
            <v>44600</v>
          </cell>
          <cell r="I147">
            <v>0</v>
          </cell>
          <cell r="J147">
            <v>0</v>
          </cell>
          <cell r="K147">
            <v>44600</v>
          </cell>
        </row>
        <row r="148">
          <cell r="A148" t="str">
            <v>보도브럭 걷기</v>
          </cell>
          <cell r="B148" t="str">
            <v>소형보도</v>
          </cell>
          <cell r="C148">
            <v>20</v>
          </cell>
          <cell r="D148" t="str">
            <v>M^2</v>
          </cell>
          <cell r="E148">
            <v>0</v>
          </cell>
          <cell r="F148">
            <v>0</v>
          </cell>
          <cell r="G148">
            <v>2135</v>
          </cell>
          <cell r="H148">
            <v>42700</v>
          </cell>
          <cell r="I148">
            <v>0</v>
          </cell>
          <cell r="J148">
            <v>0</v>
          </cell>
          <cell r="K148">
            <v>42700</v>
          </cell>
        </row>
        <row r="149">
          <cell r="A149" t="str">
            <v>보도브럭 걷기</v>
          </cell>
          <cell r="B149" t="str">
            <v>대형보도</v>
          </cell>
          <cell r="C149">
            <v>5</v>
          </cell>
          <cell r="D149" t="str">
            <v>M^2</v>
          </cell>
          <cell r="E149">
            <v>0</v>
          </cell>
          <cell r="F149">
            <v>0</v>
          </cell>
          <cell r="G149">
            <v>471</v>
          </cell>
          <cell r="H149">
            <v>2355</v>
          </cell>
          <cell r="I149">
            <v>0</v>
          </cell>
          <cell r="J149">
            <v>0</v>
          </cell>
          <cell r="K149">
            <v>2355</v>
          </cell>
        </row>
        <row r="150">
          <cell r="A150" t="str">
            <v>보도브럭 가복구</v>
          </cell>
          <cell r="B150" t="str">
            <v>일반보도</v>
          </cell>
          <cell r="C150">
            <v>40</v>
          </cell>
          <cell r="D150" t="str">
            <v>M^2</v>
          </cell>
          <cell r="E150">
            <v>0</v>
          </cell>
          <cell r="F150">
            <v>0</v>
          </cell>
          <cell r="G150">
            <v>1640</v>
          </cell>
          <cell r="H150">
            <v>65600</v>
          </cell>
          <cell r="I150">
            <v>82</v>
          </cell>
          <cell r="J150">
            <v>3280</v>
          </cell>
          <cell r="K150">
            <v>68880</v>
          </cell>
        </row>
        <row r="151">
          <cell r="A151" t="str">
            <v>소형고압브럭가복구</v>
          </cell>
          <cell r="B151" t="str">
            <v>소형보도</v>
          </cell>
          <cell r="C151">
            <v>20</v>
          </cell>
          <cell r="D151" t="str">
            <v>M^2</v>
          </cell>
          <cell r="E151">
            <v>0</v>
          </cell>
          <cell r="F151">
            <v>0</v>
          </cell>
          <cell r="G151">
            <v>2234</v>
          </cell>
          <cell r="H151">
            <v>44680</v>
          </cell>
          <cell r="I151">
            <v>111</v>
          </cell>
          <cell r="J151">
            <v>2220</v>
          </cell>
          <cell r="K151">
            <v>46900</v>
          </cell>
        </row>
        <row r="152">
          <cell r="A152" t="str">
            <v>대형고압브럭가복구</v>
          </cell>
          <cell r="B152" t="str">
            <v>대형보도</v>
          </cell>
          <cell r="C152">
            <v>5</v>
          </cell>
          <cell r="D152" t="str">
            <v>M^2</v>
          </cell>
          <cell r="E152">
            <v>0</v>
          </cell>
          <cell r="F152">
            <v>0</v>
          </cell>
          <cell r="G152">
            <v>2549</v>
          </cell>
          <cell r="H152">
            <v>12745</v>
          </cell>
          <cell r="I152">
            <v>127</v>
          </cell>
          <cell r="J152">
            <v>635</v>
          </cell>
          <cell r="K152">
            <v>13380</v>
          </cell>
        </row>
        <row r="153">
          <cell r="A153" t="str">
            <v>소      계</v>
          </cell>
          <cell r="B153" t="str">
            <v/>
          </cell>
          <cell r="C153">
            <v>0</v>
          </cell>
          <cell r="D153">
            <v>0</v>
          </cell>
          <cell r="E153" t="str">
            <v/>
          </cell>
          <cell r="F153">
            <v>2832524</v>
          </cell>
          <cell r="G153" t="str">
            <v/>
          </cell>
          <cell r="H153">
            <v>276614201</v>
          </cell>
          <cell r="I153" t="str">
            <v/>
          </cell>
          <cell r="J153">
            <v>6968719</v>
          </cell>
          <cell r="K153">
            <v>286415444</v>
          </cell>
        </row>
        <row r="154">
          <cell r="A154" t="str">
            <v>2. 포   장   공</v>
          </cell>
        </row>
        <row r="155">
          <cell r="A155" t="str">
            <v>콘크리트포장(10cm)</v>
          </cell>
          <cell r="B155" t="str">
            <v>인력</v>
          </cell>
          <cell r="C155">
            <v>60</v>
          </cell>
          <cell r="D155" t="str">
            <v>M^2</v>
          </cell>
          <cell r="E155">
            <v>2870</v>
          </cell>
          <cell r="F155">
            <v>172200</v>
          </cell>
          <cell r="G155">
            <v>12390</v>
          </cell>
          <cell r="H155">
            <v>743400</v>
          </cell>
          <cell r="I155">
            <v>670</v>
          </cell>
          <cell r="J155">
            <v>40200</v>
          </cell>
          <cell r="K155">
            <v>955800</v>
          </cell>
        </row>
        <row r="156">
          <cell r="A156" t="str">
            <v>콘크리트포장(15cm)</v>
          </cell>
          <cell r="B156" t="str">
            <v>인력</v>
          </cell>
          <cell r="C156">
            <v>700</v>
          </cell>
          <cell r="D156" t="str">
            <v>M^2</v>
          </cell>
          <cell r="E156">
            <v>4140</v>
          </cell>
          <cell r="F156">
            <v>2898000</v>
          </cell>
          <cell r="G156">
            <v>18260</v>
          </cell>
          <cell r="H156">
            <v>12782000</v>
          </cell>
          <cell r="I156">
            <v>970</v>
          </cell>
          <cell r="J156">
            <v>679000</v>
          </cell>
          <cell r="K156">
            <v>16359000</v>
          </cell>
        </row>
        <row r="157">
          <cell r="A157" t="str">
            <v>콘크리트포장(20cm)</v>
          </cell>
          <cell r="B157" t="str">
            <v>인력</v>
          </cell>
          <cell r="C157">
            <v>30</v>
          </cell>
          <cell r="D157" t="str">
            <v>M^2</v>
          </cell>
          <cell r="E157">
            <v>5420</v>
          </cell>
          <cell r="F157">
            <v>162600</v>
          </cell>
          <cell r="G157">
            <v>24130</v>
          </cell>
          <cell r="H157">
            <v>723900</v>
          </cell>
          <cell r="I157">
            <v>1270</v>
          </cell>
          <cell r="J157">
            <v>38100</v>
          </cell>
          <cell r="K157">
            <v>924600</v>
          </cell>
        </row>
        <row r="158">
          <cell r="A158" t="str">
            <v>보조기층공(t=15cm)</v>
          </cell>
          <cell r="B158" t="str">
            <v>인력</v>
          </cell>
          <cell r="C158">
            <v>10</v>
          </cell>
          <cell r="D158" t="str">
            <v>M^2</v>
          </cell>
          <cell r="E158">
            <v>1721</v>
          </cell>
          <cell r="F158">
            <v>17210</v>
          </cell>
          <cell r="G158">
            <v>6473</v>
          </cell>
          <cell r="H158">
            <v>64730</v>
          </cell>
          <cell r="I158">
            <v>413</v>
          </cell>
          <cell r="J158">
            <v>4130</v>
          </cell>
          <cell r="K158">
            <v>86070</v>
          </cell>
        </row>
        <row r="159">
          <cell r="A159" t="str">
            <v>보조기층공(t=20cm)</v>
          </cell>
          <cell r="B159" t="str">
            <v>인력</v>
          </cell>
          <cell r="C159">
            <v>10</v>
          </cell>
          <cell r="D159" t="str">
            <v>M^2</v>
          </cell>
          <cell r="E159">
            <v>2261</v>
          </cell>
          <cell r="F159">
            <v>22610</v>
          </cell>
          <cell r="G159">
            <v>8552</v>
          </cell>
          <cell r="H159">
            <v>85520</v>
          </cell>
          <cell r="I159">
            <v>542</v>
          </cell>
          <cell r="J159">
            <v>5420</v>
          </cell>
          <cell r="K159">
            <v>113550</v>
          </cell>
        </row>
        <row r="160">
          <cell r="A160" t="str">
            <v>보도브럭 복구</v>
          </cell>
          <cell r="B160" t="str">
            <v>30% 손실</v>
          </cell>
          <cell r="C160">
            <v>40</v>
          </cell>
          <cell r="D160" t="str">
            <v>M^2</v>
          </cell>
          <cell r="E160">
            <v>1355</v>
          </cell>
          <cell r="F160">
            <v>54200</v>
          </cell>
          <cell r="G160">
            <v>3484</v>
          </cell>
          <cell r="H160">
            <v>139360</v>
          </cell>
          <cell r="I160">
            <v>180</v>
          </cell>
          <cell r="J160">
            <v>7200</v>
          </cell>
          <cell r="K160">
            <v>200760</v>
          </cell>
        </row>
        <row r="161">
          <cell r="A161" t="str">
            <v>소형고압브럭 복구</v>
          </cell>
          <cell r="B161" t="str">
            <v>30% 손실</v>
          </cell>
          <cell r="C161">
            <v>20</v>
          </cell>
          <cell r="D161" t="str">
            <v>M^2</v>
          </cell>
          <cell r="E161">
            <v>2441</v>
          </cell>
          <cell r="F161">
            <v>48820</v>
          </cell>
          <cell r="G161">
            <v>4639</v>
          </cell>
          <cell r="H161">
            <v>92780</v>
          </cell>
          <cell r="I161">
            <v>370</v>
          </cell>
          <cell r="J161">
            <v>7400</v>
          </cell>
          <cell r="K161">
            <v>149000</v>
          </cell>
        </row>
        <row r="162">
          <cell r="A162" t="str">
            <v>대형고압브럭 복구</v>
          </cell>
          <cell r="B162" t="str">
            <v>30% 손실</v>
          </cell>
          <cell r="C162">
            <v>5</v>
          </cell>
          <cell r="D162" t="str">
            <v>M^2</v>
          </cell>
          <cell r="E162">
            <v>10564</v>
          </cell>
          <cell r="F162">
            <v>52820</v>
          </cell>
          <cell r="G162">
            <v>6224</v>
          </cell>
          <cell r="H162">
            <v>31120</v>
          </cell>
          <cell r="I162">
            <v>539</v>
          </cell>
          <cell r="J162">
            <v>2695</v>
          </cell>
          <cell r="K162">
            <v>86635</v>
          </cell>
        </row>
        <row r="163">
          <cell r="A163" t="str">
            <v>소      계</v>
          </cell>
          <cell r="B163" t="str">
            <v/>
          </cell>
          <cell r="C163">
            <v>0</v>
          </cell>
          <cell r="D163" t="str">
            <v/>
          </cell>
          <cell r="E163" t="str">
            <v/>
          </cell>
          <cell r="F163">
            <v>3428460</v>
          </cell>
          <cell r="G163" t="str">
            <v/>
          </cell>
          <cell r="H163">
            <v>14662810</v>
          </cell>
          <cell r="I163" t="str">
            <v/>
          </cell>
          <cell r="J163">
            <v>784145</v>
          </cell>
          <cell r="K163">
            <v>18875415</v>
          </cell>
        </row>
        <row r="164">
          <cell r="A164" t="str">
            <v>3. 부   설   공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</row>
        <row r="165">
          <cell r="A165" t="str">
            <v>S.T.S 관 부설공</v>
          </cell>
          <cell r="B165" t="str">
            <v>D =13</v>
          </cell>
          <cell r="C165">
            <v>40</v>
          </cell>
          <cell r="D165" t="str">
            <v>M</v>
          </cell>
          <cell r="E165">
            <v>0</v>
          </cell>
          <cell r="F165">
            <v>0</v>
          </cell>
          <cell r="G165">
            <v>1900</v>
          </cell>
          <cell r="H165">
            <v>76000</v>
          </cell>
          <cell r="I165">
            <v>50</v>
          </cell>
          <cell r="J165">
            <v>2000</v>
          </cell>
          <cell r="K165">
            <v>78000</v>
          </cell>
        </row>
        <row r="166">
          <cell r="A166" t="str">
            <v>S.T.S 관 부설공</v>
          </cell>
          <cell r="B166" t="str">
            <v>D =20</v>
          </cell>
          <cell r="C166">
            <v>1400</v>
          </cell>
          <cell r="D166" t="str">
            <v>M</v>
          </cell>
          <cell r="E166">
            <v>0</v>
          </cell>
          <cell r="F166">
            <v>0</v>
          </cell>
          <cell r="G166">
            <v>2010</v>
          </cell>
          <cell r="H166">
            <v>2814000</v>
          </cell>
          <cell r="I166">
            <v>60</v>
          </cell>
          <cell r="J166">
            <v>84000</v>
          </cell>
          <cell r="K166">
            <v>2898000</v>
          </cell>
        </row>
        <row r="167">
          <cell r="A167" t="str">
            <v>S.T.S 관 부설공</v>
          </cell>
          <cell r="B167" t="str">
            <v>D =25</v>
          </cell>
          <cell r="C167">
            <v>150</v>
          </cell>
          <cell r="D167" t="str">
            <v>M</v>
          </cell>
          <cell r="E167">
            <v>0</v>
          </cell>
          <cell r="F167">
            <v>0</v>
          </cell>
          <cell r="G167">
            <v>2400</v>
          </cell>
          <cell r="H167">
            <v>360000</v>
          </cell>
          <cell r="I167">
            <v>70</v>
          </cell>
          <cell r="J167">
            <v>10500</v>
          </cell>
          <cell r="K167">
            <v>370500</v>
          </cell>
        </row>
        <row r="168">
          <cell r="A168" t="str">
            <v>S.T.S 관 부설공</v>
          </cell>
          <cell r="B168" t="str">
            <v>D =30</v>
          </cell>
          <cell r="C168">
            <v>10</v>
          </cell>
          <cell r="D168" t="str">
            <v>M</v>
          </cell>
          <cell r="E168">
            <v>0</v>
          </cell>
          <cell r="F168">
            <v>0</v>
          </cell>
          <cell r="G168">
            <v>3420</v>
          </cell>
          <cell r="H168">
            <v>34200</v>
          </cell>
          <cell r="I168">
            <v>100</v>
          </cell>
          <cell r="J168">
            <v>1000</v>
          </cell>
          <cell r="K168">
            <v>35200</v>
          </cell>
        </row>
        <row r="169">
          <cell r="A169" t="str">
            <v>S.T.S 관 부설공</v>
          </cell>
          <cell r="B169" t="str">
            <v>D =40</v>
          </cell>
          <cell r="C169">
            <v>150</v>
          </cell>
          <cell r="D169" t="str">
            <v>M</v>
          </cell>
          <cell r="E169">
            <v>0</v>
          </cell>
          <cell r="F169">
            <v>0</v>
          </cell>
          <cell r="G169">
            <v>4400</v>
          </cell>
          <cell r="H169">
            <v>660000</v>
          </cell>
          <cell r="I169">
            <v>130</v>
          </cell>
          <cell r="J169">
            <v>19500</v>
          </cell>
          <cell r="K169">
            <v>679500</v>
          </cell>
        </row>
        <row r="170">
          <cell r="A170" t="str">
            <v>S.T.S 관 부설공</v>
          </cell>
          <cell r="B170" t="str">
            <v>D =50</v>
          </cell>
          <cell r="C170">
            <v>30</v>
          </cell>
          <cell r="D170" t="str">
            <v>M</v>
          </cell>
          <cell r="E170">
            <v>0</v>
          </cell>
          <cell r="F170">
            <v>0</v>
          </cell>
          <cell r="G170">
            <v>5080</v>
          </cell>
          <cell r="H170">
            <v>152400</v>
          </cell>
          <cell r="I170">
            <v>150</v>
          </cell>
          <cell r="J170">
            <v>4500</v>
          </cell>
          <cell r="K170">
            <v>156900</v>
          </cell>
        </row>
        <row r="171">
          <cell r="A171" t="str">
            <v>분수관 분기공</v>
          </cell>
          <cell r="B171" t="str">
            <v>D =20</v>
          </cell>
          <cell r="C171">
            <v>210</v>
          </cell>
          <cell r="D171" t="str">
            <v>개소</v>
          </cell>
          <cell r="E171">
            <v>0</v>
          </cell>
          <cell r="F171">
            <v>0</v>
          </cell>
          <cell r="G171">
            <v>38800</v>
          </cell>
          <cell r="H171">
            <v>8148000</v>
          </cell>
          <cell r="I171">
            <v>720</v>
          </cell>
          <cell r="J171">
            <v>151200</v>
          </cell>
          <cell r="K171">
            <v>8299200</v>
          </cell>
        </row>
        <row r="172">
          <cell r="A172" t="str">
            <v>분수관 분기공</v>
          </cell>
          <cell r="B172" t="str">
            <v>D =25</v>
          </cell>
          <cell r="C172">
            <v>60</v>
          </cell>
          <cell r="D172" t="str">
            <v>개소</v>
          </cell>
          <cell r="E172">
            <v>0</v>
          </cell>
          <cell r="F172">
            <v>0</v>
          </cell>
          <cell r="G172">
            <v>48500</v>
          </cell>
          <cell r="H172">
            <v>2910000</v>
          </cell>
          <cell r="I172">
            <v>910</v>
          </cell>
          <cell r="J172">
            <v>54600</v>
          </cell>
          <cell r="K172">
            <v>2964600</v>
          </cell>
        </row>
        <row r="173">
          <cell r="A173" t="str">
            <v>분수관 분기공</v>
          </cell>
          <cell r="B173" t="str">
            <v>D =40</v>
          </cell>
          <cell r="C173">
            <v>4</v>
          </cell>
          <cell r="D173" t="str">
            <v>개소</v>
          </cell>
          <cell r="E173">
            <v>0</v>
          </cell>
          <cell r="F173">
            <v>0</v>
          </cell>
          <cell r="G173">
            <v>62500</v>
          </cell>
          <cell r="H173">
            <v>250000</v>
          </cell>
          <cell r="I173">
            <v>1190</v>
          </cell>
          <cell r="J173">
            <v>4760</v>
          </cell>
          <cell r="K173">
            <v>254760</v>
          </cell>
        </row>
        <row r="174">
          <cell r="A174" t="str">
            <v>분수관 분기공</v>
          </cell>
          <cell r="B174" t="str">
            <v>D =50</v>
          </cell>
          <cell r="C174">
            <v>4</v>
          </cell>
          <cell r="D174" t="str">
            <v>개소</v>
          </cell>
          <cell r="E174">
            <v>0</v>
          </cell>
          <cell r="F174">
            <v>0</v>
          </cell>
          <cell r="G174">
            <v>72500</v>
          </cell>
          <cell r="H174">
            <v>290000</v>
          </cell>
          <cell r="I174">
            <v>1430</v>
          </cell>
          <cell r="J174">
            <v>5720</v>
          </cell>
          <cell r="K174">
            <v>295720</v>
          </cell>
        </row>
        <row r="175">
          <cell r="A175" t="str">
            <v>정자관 분기공</v>
          </cell>
          <cell r="B175" t="str">
            <v>D =13~25</v>
          </cell>
          <cell r="C175">
            <v>15</v>
          </cell>
          <cell r="D175" t="str">
            <v>개소</v>
          </cell>
          <cell r="E175">
            <v>0</v>
          </cell>
          <cell r="F175">
            <v>0</v>
          </cell>
          <cell r="G175">
            <v>23500</v>
          </cell>
          <cell r="H175">
            <v>352500</v>
          </cell>
          <cell r="I175">
            <v>450</v>
          </cell>
          <cell r="J175">
            <v>6750</v>
          </cell>
          <cell r="K175">
            <v>359250</v>
          </cell>
        </row>
        <row r="176">
          <cell r="A176" t="str">
            <v>정자관 분기공</v>
          </cell>
          <cell r="B176" t="str">
            <v>D =30~50</v>
          </cell>
          <cell r="C176">
            <v>10</v>
          </cell>
          <cell r="D176" t="str">
            <v>개소</v>
          </cell>
          <cell r="E176">
            <v>0</v>
          </cell>
          <cell r="F176">
            <v>0</v>
          </cell>
          <cell r="G176">
            <v>32500</v>
          </cell>
          <cell r="H176">
            <v>325000</v>
          </cell>
          <cell r="I176">
            <v>630</v>
          </cell>
          <cell r="J176">
            <v>6300</v>
          </cell>
          <cell r="K176">
            <v>331300</v>
          </cell>
        </row>
        <row r="177">
          <cell r="A177" t="str">
            <v>페파솔 접합공</v>
          </cell>
          <cell r="B177" t="str">
            <v>D =13</v>
          </cell>
          <cell r="C177">
            <v>210</v>
          </cell>
          <cell r="D177" t="str">
            <v>개소</v>
          </cell>
          <cell r="E177">
            <v>0</v>
          </cell>
          <cell r="F177">
            <v>0</v>
          </cell>
          <cell r="G177">
            <v>2870</v>
          </cell>
          <cell r="H177">
            <v>602700</v>
          </cell>
          <cell r="I177">
            <v>80</v>
          </cell>
          <cell r="J177">
            <v>16800</v>
          </cell>
          <cell r="K177">
            <v>619500</v>
          </cell>
        </row>
        <row r="178">
          <cell r="A178" t="str">
            <v>페파솔 접합공</v>
          </cell>
          <cell r="B178" t="str">
            <v>D =20</v>
          </cell>
          <cell r="C178">
            <v>40</v>
          </cell>
          <cell r="D178" t="str">
            <v>개소</v>
          </cell>
          <cell r="E178">
            <v>0</v>
          </cell>
          <cell r="F178">
            <v>0</v>
          </cell>
          <cell r="G178">
            <v>3290</v>
          </cell>
          <cell r="H178">
            <v>131600</v>
          </cell>
          <cell r="I178">
            <v>90</v>
          </cell>
          <cell r="J178">
            <v>3600</v>
          </cell>
          <cell r="K178">
            <v>135200</v>
          </cell>
        </row>
        <row r="179">
          <cell r="A179" t="str">
            <v>페파솔 접합공</v>
          </cell>
          <cell r="B179" t="str">
            <v>D =25</v>
          </cell>
          <cell r="C179">
            <v>20</v>
          </cell>
          <cell r="D179" t="str">
            <v>개소</v>
          </cell>
          <cell r="E179">
            <v>0</v>
          </cell>
          <cell r="F179">
            <v>0</v>
          </cell>
          <cell r="G179">
            <v>4510</v>
          </cell>
          <cell r="H179">
            <v>90200</v>
          </cell>
          <cell r="I179">
            <v>130</v>
          </cell>
          <cell r="J179">
            <v>2600</v>
          </cell>
          <cell r="K179">
            <v>92800</v>
          </cell>
        </row>
        <row r="180">
          <cell r="A180" t="str">
            <v>페파솔 접합공</v>
          </cell>
          <cell r="B180" t="str">
            <v>D =30</v>
          </cell>
          <cell r="C180">
            <v>10</v>
          </cell>
          <cell r="D180" t="str">
            <v>개소</v>
          </cell>
          <cell r="E180">
            <v>0</v>
          </cell>
          <cell r="F180">
            <v>0</v>
          </cell>
          <cell r="G180">
            <v>1691</v>
          </cell>
          <cell r="H180">
            <v>16910</v>
          </cell>
          <cell r="I180">
            <v>50</v>
          </cell>
          <cell r="J180">
            <v>500</v>
          </cell>
          <cell r="K180">
            <v>17410</v>
          </cell>
        </row>
        <row r="181">
          <cell r="A181" t="str">
            <v>페파솔 접합공</v>
          </cell>
          <cell r="B181" t="str">
            <v>D =40</v>
          </cell>
          <cell r="C181">
            <v>10</v>
          </cell>
          <cell r="D181" t="str">
            <v>개소</v>
          </cell>
          <cell r="E181">
            <v>0</v>
          </cell>
          <cell r="F181">
            <v>0</v>
          </cell>
          <cell r="G181">
            <v>5740</v>
          </cell>
          <cell r="H181">
            <v>57400</v>
          </cell>
          <cell r="I181">
            <v>170</v>
          </cell>
          <cell r="J181">
            <v>1700</v>
          </cell>
          <cell r="K181">
            <v>59100</v>
          </cell>
        </row>
        <row r="182">
          <cell r="A182" t="str">
            <v>페파솔 접합공</v>
          </cell>
          <cell r="B182" t="str">
            <v>D =50</v>
          </cell>
          <cell r="C182">
            <v>10</v>
          </cell>
          <cell r="D182" t="str">
            <v>개소</v>
          </cell>
          <cell r="E182">
            <v>0</v>
          </cell>
          <cell r="F182">
            <v>0</v>
          </cell>
          <cell r="G182">
            <v>6960</v>
          </cell>
          <cell r="H182">
            <v>69600</v>
          </cell>
          <cell r="I182">
            <v>200</v>
          </cell>
          <cell r="J182">
            <v>2000</v>
          </cell>
          <cell r="K182">
            <v>71600</v>
          </cell>
        </row>
        <row r="183">
          <cell r="A183" t="str">
            <v>드레샤죠인트접합</v>
          </cell>
          <cell r="B183" t="str">
            <v>D =13</v>
          </cell>
          <cell r="C183">
            <v>10</v>
          </cell>
          <cell r="D183" t="str">
            <v>개소</v>
          </cell>
          <cell r="E183">
            <v>0</v>
          </cell>
          <cell r="F183">
            <v>0</v>
          </cell>
          <cell r="G183">
            <v>3510</v>
          </cell>
          <cell r="H183">
            <v>35100</v>
          </cell>
          <cell r="I183">
            <v>0</v>
          </cell>
          <cell r="J183">
            <v>0</v>
          </cell>
          <cell r="K183">
            <v>35100</v>
          </cell>
        </row>
        <row r="184">
          <cell r="A184" t="str">
            <v>드레샤죠인트접합</v>
          </cell>
          <cell r="B184" t="str">
            <v>D =20</v>
          </cell>
          <cell r="C184">
            <v>4</v>
          </cell>
          <cell r="D184" t="str">
            <v>개소</v>
          </cell>
          <cell r="E184">
            <v>0</v>
          </cell>
          <cell r="F184">
            <v>0</v>
          </cell>
          <cell r="G184">
            <v>4280</v>
          </cell>
          <cell r="H184">
            <v>17120</v>
          </cell>
          <cell r="I184">
            <v>0</v>
          </cell>
          <cell r="J184">
            <v>0</v>
          </cell>
          <cell r="K184">
            <v>17120</v>
          </cell>
        </row>
        <row r="185">
          <cell r="A185" t="str">
            <v>드레샤죠인트접합</v>
          </cell>
          <cell r="B185" t="str">
            <v>D =25</v>
          </cell>
          <cell r="C185">
            <v>3</v>
          </cell>
          <cell r="D185" t="str">
            <v>개소</v>
          </cell>
          <cell r="E185">
            <v>0</v>
          </cell>
          <cell r="F185">
            <v>0</v>
          </cell>
          <cell r="G185">
            <v>5700</v>
          </cell>
          <cell r="H185">
            <v>17100</v>
          </cell>
          <cell r="I185">
            <v>0</v>
          </cell>
          <cell r="J185">
            <v>0</v>
          </cell>
          <cell r="K185">
            <v>17100</v>
          </cell>
        </row>
        <row r="186">
          <cell r="A186" t="str">
            <v>드레샤죠인트접합</v>
          </cell>
          <cell r="B186" t="str">
            <v>D =30</v>
          </cell>
          <cell r="C186">
            <v>1</v>
          </cell>
          <cell r="D186" t="str">
            <v>개소</v>
          </cell>
          <cell r="E186">
            <v>0</v>
          </cell>
          <cell r="F186">
            <v>0</v>
          </cell>
          <cell r="G186">
            <v>6600</v>
          </cell>
          <cell r="H186">
            <v>6600</v>
          </cell>
          <cell r="I186">
            <v>0</v>
          </cell>
          <cell r="J186">
            <v>0</v>
          </cell>
          <cell r="K186">
            <v>6600</v>
          </cell>
        </row>
        <row r="187">
          <cell r="A187" t="str">
            <v>드레샤죠인트접합</v>
          </cell>
          <cell r="B187" t="str">
            <v>D =40</v>
          </cell>
          <cell r="C187">
            <v>1</v>
          </cell>
          <cell r="D187" t="str">
            <v>개소</v>
          </cell>
          <cell r="E187">
            <v>0</v>
          </cell>
          <cell r="F187">
            <v>0</v>
          </cell>
          <cell r="G187">
            <v>7400</v>
          </cell>
          <cell r="H187">
            <v>7400</v>
          </cell>
          <cell r="I187">
            <v>0</v>
          </cell>
          <cell r="J187">
            <v>0</v>
          </cell>
          <cell r="K187">
            <v>7400</v>
          </cell>
        </row>
        <row r="188">
          <cell r="A188" t="str">
            <v>드레샤죠인트접합</v>
          </cell>
          <cell r="B188" t="str">
            <v>D =50</v>
          </cell>
          <cell r="C188">
            <v>1</v>
          </cell>
          <cell r="D188" t="str">
            <v>개소</v>
          </cell>
          <cell r="E188">
            <v>0</v>
          </cell>
          <cell r="F188">
            <v>0</v>
          </cell>
          <cell r="G188">
            <v>8800</v>
          </cell>
          <cell r="H188">
            <v>8800</v>
          </cell>
          <cell r="I188">
            <v>0</v>
          </cell>
          <cell r="J188">
            <v>0</v>
          </cell>
          <cell r="K188">
            <v>8800</v>
          </cell>
        </row>
        <row r="189">
          <cell r="A189" t="str">
            <v>와사관 철거공</v>
          </cell>
          <cell r="B189" t="str">
            <v>D =13</v>
          </cell>
          <cell r="C189">
            <v>60</v>
          </cell>
          <cell r="D189" t="str">
            <v>개소</v>
          </cell>
          <cell r="E189">
            <v>0</v>
          </cell>
          <cell r="F189">
            <v>0</v>
          </cell>
          <cell r="G189">
            <v>1430</v>
          </cell>
          <cell r="H189">
            <v>85800</v>
          </cell>
          <cell r="I189">
            <v>40</v>
          </cell>
          <cell r="J189">
            <v>2400</v>
          </cell>
          <cell r="K189">
            <v>88200</v>
          </cell>
        </row>
        <row r="190">
          <cell r="A190" t="str">
            <v>와사관 철거공</v>
          </cell>
          <cell r="B190" t="str">
            <v>D =20</v>
          </cell>
          <cell r="C190">
            <v>20</v>
          </cell>
          <cell r="D190" t="str">
            <v>개소</v>
          </cell>
          <cell r="E190">
            <v>0</v>
          </cell>
          <cell r="F190">
            <v>0</v>
          </cell>
          <cell r="G190">
            <v>1640</v>
          </cell>
          <cell r="H190">
            <v>32800</v>
          </cell>
          <cell r="I190">
            <v>40</v>
          </cell>
          <cell r="J190">
            <v>800</v>
          </cell>
          <cell r="K190">
            <v>33600</v>
          </cell>
        </row>
        <row r="191">
          <cell r="A191" t="str">
            <v>와사관 철거공</v>
          </cell>
          <cell r="B191" t="str">
            <v>D =25</v>
          </cell>
          <cell r="C191">
            <v>10</v>
          </cell>
          <cell r="D191" t="str">
            <v>개소</v>
          </cell>
          <cell r="E191">
            <v>0</v>
          </cell>
          <cell r="F191">
            <v>0</v>
          </cell>
          <cell r="G191">
            <v>2250</v>
          </cell>
          <cell r="H191">
            <v>22500</v>
          </cell>
          <cell r="I191">
            <v>60</v>
          </cell>
          <cell r="J191">
            <v>600</v>
          </cell>
          <cell r="K191">
            <v>23100</v>
          </cell>
        </row>
        <row r="192">
          <cell r="A192" t="str">
            <v>와사관 철거공</v>
          </cell>
          <cell r="B192" t="str">
            <v>D =30</v>
          </cell>
          <cell r="C192">
            <v>3</v>
          </cell>
          <cell r="D192" t="str">
            <v>개소</v>
          </cell>
          <cell r="E192">
            <v>0</v>
          </cell>
          <cell r="F192">
            <v>0</v>
          </cell>
          <cell r="G192">
            <v>2660</v>
          </cell>
          <cell r="H192">
            <v>7980</v>
          </cell>
          <cell r="I192">
            <v>70</v>
          </cell>
          <cell r="J192">
            <v>210</v>
          </cell>
          <cell r="K192">
            <v>8190</v>
          </cell>
        </row>
        <row r="193">
          <cell r="A193" t="str">
            <v>와사관 철거공</v>
          </cell>
          <cell r="B193" t="str">
            <v>D =40</v>
          </cell>
          <cell r="C193">
            <v>10</v>
          </cell>
          <cell r="D193" t="str">
            <v>개소</v>
          </cell>
          <cell r="E193">
            <v>0</v>
          </cell>
          <cell r="F193">
            <v>0</v>
          </cell>
          <cell r="G193">
            <v>2870</v>
          </cell>
          <cell r="H193">
            <v>28700</v>
          </cell>
          <cell r="I193">
            <v>80</v>
          </cell>
          <cell r="J193">
            <v>800</v>
          </cell>
          <cell r="K193">
            <v>29500</v>
          </cell>
        </row>
        <row r="194">
          <cell r="A194" t="str">
            <v>와사관 철거공</v>
          </cell>
          <cell r="B194" t="str">
            <v>D =50</v>
          </cell>
          <cell r="C194">
            <v>5</v>
          </cell>
          <cell r="D194" t="str">
            <v>개소</v>
          </cell>
          <cell r="E194">
            <v>0</v>
          </cell>
          <cell r="F194">
            <v>0</v>
          </cell>
          <cell r="G194">
            <v>3480</v>
          </cell>
          <cell r="H194">
            <v>17400</v>
          </cell>
          <cell r="I194">
            <v>100</v>
          </cell>
          <cell r="J194">
            <v>500</v>
          </cell>
          <cell r="K194">
            <v>17900</v>
          </cell>
        </row>
        <row r="195">
          <cell r="A195" t="str">
            <v>PVC 관 철거공</v>
          </cell>
          <cell r="B195" t="str">
            <v>D =13</v>
          </cell>
          <cell r="C195">
            <v>1</v>
          </cell>
          <cell r="D195" t="str">
            <v>개소</v>
          </cell>
          <cell r="E195">
            <v>0</v>
          </cell>
          <cell r="F195">
            <v>0</v>
          </cell>
          <cell r="G195">
            <v>617</v>
          </cell>
          <cell r="H195">
            <v>617</v>
          </cell>
          <cell r="I195">
            <v>0</v>
          </cell>
          <cell r="J195">
            <v>0</v>
          </cell>
          <cell r="K195">
            <v>617</v>
          </cell>
        </row>
        <row r="196">
          <cell r="A196" t="str">
            <v>PVC 관 철거공</v>
          </cell>
          <cell r="B196" t="str">
            <v>D =20</v>
          </cell>
          <cell r="C196">
            <v>1</v>
          </cell>
          <cell r="D196" t="str">
            <v>개소</v>
          </cell>
          <cell r="E196">
            <v>0</v>
          </cell>
          <cell r="F196">
            <v>0</v>
          </cell>
          <cell r="G196">
            <v>759</v>
          </cell>
          <cell r="H196">
            <v>759</v>
          </cell>
          <cell r="I196">
            <v>0</v>
          </cell>
          <cell r="J196">
            <v>0</v>
          </cell>
          <cell r="K196">
            <v>759</v>
          </cell>
        </row>
        <row r="197">
          <cell r="A197" t="str">
            <v>PVC 관 철거공</v>
          </cell>
          <cell r="B197" t="str">
            <v>D =25</v>
          </cell>
          <cell r="C197">
            <v>1</v>
          </cell>
          <cell r="D197" t="str">
            <v>개소</v>
          </cell>
          <cell r="E197">
            <v>0</v>
          </cell>
          <cell r="F197">
            <v>0</v>
          </cell>
          <cell r="G197">
            <v>759</v>
          </cell>
          <cell r="H197">
            <v>759</v>
          </cell>
          <cell r="I197">
            <v>0</v>
          </cell>
          <cell r="J197">
            <v>0</v>
          </cell>
          <cell r="K197">
            <v>759</v>
          </cell>
        </row>
        <row r="198">
          <cell r="A198" t="str">
            <v>PVC 관 철거공</v>
          </cell>
          <cell r="B198" t="str">
            <v>D =30</v>
          </cell>
          <cell r="C198">
            <v>1</v>
          </cell>
          <cell r="D198" t="str">
            <v>개소</v>
          </cell>
          <cell r="E198">
            <v>0</v>
          </cell>
          <cell r="F198">
            <v>0</v>
          </cell>
          <cell r="G198">
            <v>799</v>
          </cell>
          <cell r="H198">
            <v>799</v>
          </cell>
          <cell r="I198">
            <v>0</v>
          </cell>
          <cell r="J198">
            <v>0</v>
          </cell>
          <cell r="K198">
            <v>799</v>
          </cell>
        </row>
        <row r="199">
          <cell r="A199" t="str">
            <v>PVC 관 철거공</v>
          </cell>
          <cell r="B199" t="str">
            <v>D =40</v>
          </cell>
          <cell r="C199">
            <v>1</v>
          </cell>
          <cell r="D199" t="str">
            <v>개소</v>
          </cell>
          <cell r="E199">
            <v>0</v>
          </cell>
          <cell r="F199">
            <v>0</v>
          </cell>
          <cell r="G199">
            <v>973</v>
          </cell>
          <cell r="H199">
            <v>973</v>
          </cell>
          <cell r="I199">
            <v>0</v>
          </cell>
          <cell r="J199">
            <v>0</v>
          </cell>
          <cell r="K199">
            <v>973</v>
          </cell>
        </row>
        <row r="200">
          <cell r="A200" t="str">
            <v>PVC 관 철거공</v>
          </cell>
          <cell r="B200" t="str">
            <v>D =50</v>
          </cell>
          <cell r="C200">
            <v>1</v>
          </cell>
          <cell r="D200" t="str">
            <v>개소</v>
          </cell>
          <cell r="E200">
            <v>0</v>
          </cell>
          <cell r="F200">
            <v>0</v>
          </cell>
          <cell r="G200">
            <v>1168</v>
          </cell>
          <cell r="H200">
            <v>1168</v>
          </cell>
          <cell r="I200">
            <v>0</v>
          </cell>
          <cell r="J200">
            <v>0</v>
          </cell>
          <cell r="K200">
            <v>1168</v>
          </cell>
        </row>
        <row r="201">
          <cell r="A201" t="str">
            <v>계량기 설치공</v>
          </cell>
          <cell r="B201" t="str">
            <v>D =13</v>
          </cell>
          <cell r="C201">
            <v>240</v>
          </cell>
          <cell r="D201" t="str">
            <v>개소</v>
          </cell>
          <cell r="E201">
            <v>0</v>
          </cell>
          <cell r="F201">
            <v>0</v>
          </cell>
          <cell r="G201">
            <v>15800</v>
          </cell>
          <cell r="H201">
            <v>3792000</v>
          </cell>
          <cell r="I201">
            <v>300</v>
          </cell>
          <cell r="J201">
            <v>72000</v>
          </cell>
          <cell r="K201">
            <v>3864000</v>
          </cell>
        </row>
        <row r="202">
          <cell r="A202" t="str">
            <v>계량기 설치공</v>
          </cell>
          <cell r="B202" t="str">
            <v>D =20~25</v>
          </cell>
          <cell r="C202">
            <v>50</v>
          </cell>
          <cell r="D202" t="str">
            <v>개소</v>
          </cell>
          <cell r="E202">
            <v>0</v>
          </cell>
          <cell r="F202">
            <v>0</v>
          </cell>
          <cell r="G202">
            <v>19500</v>
          </cell>
          <cell r="H202">
            <v>975000</v>
          </cell>
          <cell r="I202">
            <v>380</v>
          </cell>
          <cell r="J202">
            <v>19000</v>
          </cell>
          <cell r="K202">
            <v>994000</v>
          </cell>
        </row>
        <row r="203">
          <cell r="A203" t="str">
            <v>계량기 설치공</v>
          </cell>
          <cell r="B203" t="str">
            <v>D =40~50</v>
          </cell>
          <cell r="C203">
            <v>5</v>
          </cell>
          <cell r="D203" t="str">
            <v>개소</v>
          </cell>
          <cell r="E203">
            <v>0</v>
          </cell>
          <cell r="F203">
            <v>0</v>
          </cell>
          <cell r="G203">
            <v>22500</v>
          </cell>
          <cell r="H203">
            <v>112500</v>
          </cell>
          <cell r="I203">
            <v>440</v>
          </cell>
          <cell r="J203">
            <v>2200</v>
          </cell>
          <cell r="K203">
            <v>114700</v>
          </cell>
        </row>
        <row r="204">
          <cell r="A204" t="str">
            <v>게량기 설치공 (벽체)</v>
          </cell>
          <cell r="B204" t="str">
            <v>D =13</v>
          </cell>
          <cell r="C204">
            <v>30</v>
          </cell>
          <cell r="D204" t="str">
            <v>개소</v>
          </cell>
          <cell r="E204">
            <v>0</v>
          </cell>
          <cell r="F204">
            <v>0</v>
          </cell>
          <cell r="G204">
            <v>7610</v>
          </cell>
          <cell r="H204">
            <v>228300</v>
          </cell>
          <cell r="I204">
            <v>150</v>
          </cell>
          <cell r="J204">
            <v>4500</v>
          </cell>
          <cell r="K204">
            <v>232800</v>
          </cell>
        </row>
        <row r="205">
          <cell r="A205" t="str">
            <v>보호통 설치공</v>
          </cell>
          <cell r="B205" t="str">
            <v>D =13</v>
          </cell>
          <cell r="C205">
            <v>210</v>
          </cell>
          <cell r="D205" t="str">
            <v>개소</v>
          </cell>
          <cell r="E205">
            <v>0</v>
          </cell>
          <cell r="F205">
            <v>0</v>
          </cell>
          <cell r="G205">
            <v>18700</v>
          </cell>
          <cell r="H205">
            <v>3927000</v>
          </cell>
          <cell r="I205">
            <v>0</v>
          </cell>
          <cell r="J205">
            <v>0</v>
          </cell>
          <cell r="K205">
            <v>3927000</v>
          </cell>
        </row>
        <row r="206">
          <cell r="A206" t="str">
            <v>보호통 설치공</v>
          </cell>
          <cell r="B206" t="str">
            <v>D =20~25</v>
          </cell>
          <cell r="C206">
            <v>40</v>
          </cell>
          <cell r="D206" t="str">
            <v>개소</v>
          </cell>
          <cell r="E206">
            <v>0</v>
          </cell>
          <cell r="F206">
            <v>0</v>
          </cell>
          <cell r="G206">
            <v>22500</v>
          </cell>
          <cell r="H206">
            <v>900000</v>
          </cell>
          <cell r="I206">
            <v>0</v>
          </cell>
          <cell r="J206">
            <v>0</v>
          </cell>
          <cell r="K206">
            <v>900000</v>
          </cell>
        </row>
        <row r="207">
          <cell r="A207" t="str">
            <v>보호통 설치공</v>
          </cell>
          <cell r="B207" t="str">
            <v>D =40~50</v>
          </cell>
          <cell r="C207">
            <v>5</v>
          </cell>
          <cell r="D207" t="str">
            <v>개소</v>
          </cell>
          <cell r="E207">
            <v>0</v>
          </cell>
          <cell r="F207">
            <v>0</v>
          </cell>
          <cell r="G207">
            <v>26500</v>
          </cell>
          <cell r="H207">
            <v>132500</v>
          </cell>
          <cell r="I207">
            <v>0</v>
          </cell>
          <cell r="J207">
            <v>0</v>
          </cell>
          <cell r="K207">
            <v>132500</v>
          </cell>
        </row>
        <row r="208">
          <cell r="A208" t="str">
            <v>계량기 철거공</v>
          </cell>
          <cell r="B208" t="str">
            <v>D =13</v>
          </cell>
          <cell r="C208">
            <v>210</v>
          </cell>
          <cell r="D208" t="str">
            <v>개소</v>
          </cell>
          <cell r="E208">
            <v>0</v>
          </cell>
          <cell r="F208">
            <v>0</v>
          </cell>
          <cell r="G208">
            <v>7610</v>
          </cell>
          <cell r="H208">
            <v>1598100</v>
          </cell>
          <cell r="I208">
            <v>150</v>
          </cell>
          <cell r="J208">
            <v>31500</v>
          </cell>
          <cell r="K208">
            <v>1629600</v>
          </cell>
        </row>
        <row r="209">
          <cell r="A209" t="str">
            <v>계량기 철거공</v>
          </cell>
          <cell r="B209" t="str">
            <v>D =20~25</v>
          </cell>
          <cell r="C209">
            <v>40</v>
          </cell>
          <cell r="D209" t="str">
            <v>개소</v>
          </cell>
          <cell r="E209">
            <v>0</v>
          </cell>
          <cell r="F209">
            <v>0</v>
          </cell>
          <cell r="G209">
            <v>9680</v>
          </cell>
          <cell r="H209">
            <v>387200</v>
          </cell>
          <cell r="I209">
            <v>190</v>
          </cell>
          <cell r="J209">
            <v>7600</v>
          </cell>
          <cell r="K209">
            <v>394800</v>
          </cell>
        </row>
        <row r="210">
          <cell r="A210" t="str">
            <v>계량기 철거공</v>
          </cell>
          <cell r="B210" t="str">
            <v>D =40~50</v>
          </cell>
          <cell r="C210">
            <v>5</v>
          </cell>
          <cell r="D210" t="str">
            <v>개소</v>
          </cell>
          <cell r="E210">
            <v>0</v>
          </cell>
          <cell r="F210">
            <v>0</v>
          </cell>
          <cell r="G210">
            <v>11070</v>
          </cell>
          <cell r="H210">
            <v>55350</v>
          </cell>
          <cell r="I210">
            <v>220</v>
          </cell>
          <cell r="J210">
            <v>1100</v>
          </cell>
          <cell r="K210">
            <v>56450</v>
          </cell>
        </row>
        <row r="211">
          <cell r="A211" t="str">
            <v>보호통 철거공</v>
          </cell>
          <cell r="B211" t="str">
            <v>D =13</v>
          </cell>
          <cell r="C211">
            <v>210</v>
          </cell>
          <cell r="D211" t="str">
            <v>개소</v>
          </cell>
          <cell r="E211">
            <v>0</v>
          </cell>
          <cell r="F211">
            <v>0</v>
          </cell>
          <cell r="G211">
            <v>2340</v>
          </cell>
          <cell r="H211">
            <v>491400</v>
          </cell>
          <cell r="I211">
            <v>0</v>
          </cell>
          <cell r="J211">
            <v>0</v>
          </cell>
          <cell r="K211">
            <v>491400</v>
          </cell>
        </row>
        <row r="212">
          <cell r="A212" t="str">
            <v>보호통 철거공</v>
          </cell>
          <cell r="B212" t="str">
            <v>D =20~25</v>
          </cell>
          <cell r="C212">
            <v>40</v>
          </cell>
          <cell r="D212" t="str">
            <v>개소</v>
          </cell>
          <cell r="E212">
            <v>0</v>
          </cell>
          <cell r="F212">
            <v>0</v>
          </cell>
          <cell r="G212">
            <v>3260</v>
          </cell>
          <cell r="H212">
            <v>130400</v>
          </cell>
          <cell r="I212">
            <v>0</v>
          </cell>
          <cell r="J212">
            <v>0</v>
          </cell>
          <cell r="K212">
            <v>130400</v>
          </cell>
        </row>
        <row r="213">
          <cell r="A213" t="str">
            <v>보호통 철거공</v>
          </cell>
          <cell r="B213" t="str">
            <v>D =40~50</v>
          </cell>
          <cell r="C213">
            <v>5</v>
          </cell>
          <cell r="D213" t="str">
            <v>개소</v>
          </cell>
          <cell r="E213">
            <v>0</v>
          </cell>
          <cell r="F213">
            <v>0</v>
          </cell>
          <cell r="G213">
            <v>4310</v>
          </cell>
          <cell r="H213">
            <v>21550</v>
          </cell>
          <cell r="I213">
            <v>0</v>
          </cell>
          <cell r="J213">
            <v>0</v>
          </cell>
          <cell r="K213">
            <v>21550</v>
          </cell>
        </row>
        <row r="214">
          <cell r="A214" t="str">
            <v>관 보 온 공</v>
          </cell>
          <cell r="B214" t="str">
            <v>D =13</v>
          </cell>
          <cell r="C214">
            <v>10</v>
          </cell>
          <cell r="D214" t="str">
            <v>M당</v>
          </cell>
          <cell r="E214">
            <v>110</v>
          </cell>
          <cell r="F214">
            <v>1100</v>
          </cell>
          <cell r="G214">
            <v>607</v>
          </cell>
          <cell r="H214">
            <v>6070</v>
          </cell>
          <cell r="I214">
            <v>0</v>
          </cell>
          <cell r="J214">
            <v>0</v>
          </cell>
          <cell r="K214">
            <v>7170</v>
          </cell>
        </row>
        <row r="215">
          <cell r="A215" t="str">
            <v>관 보 온 공</v>
          </cell>
          <cell r="B215" t="str">
            <v>D =20</v>
          </cell>
          <cell r="C215">
            <v>10</v>
          </cell>
          <cell r="D215" t="str">
            <v>M당</v>
          </cell>
          <cell r="E215">
            <v>118</v>
          </cell>
          <cell r="F215">
            <v>1180</v>
          </cell>
          <cell r="G215">
            <v>728</v>
          </cell>
          <cell r="H215">
            <v>7280</v>
          </cell>
          <cell r="I215">
            <v>0</v>
          </cell>
          <cell r="J215">
            <v>0</v>
          </cell>
          <cell r="K215">
            <v>8460</v>
          </cell>
        </row>
        <row r="216">
          <cell r="A216" t="str">
            <v>관 보 온 공</v>
          </cell>
          <cell r="B216" t="str">
            <v>D =25</v>
          </cell>
          <cell r="C216">
            <v>10</v>
          </cell>
          <cell r="D216" t="str">
            <v>M당</v>
          </cell>
          <cell r="E216">
            <v>134</v>
          </cell>
          <cell r="F216">
            <v>1340</v>
          </cell>
          <cell r="G216">
            <v>850</v>
          </cell>
          <cell r="H216">
            <v>8500</v>
          </cell>
          <cell r="I216">
            <v>0</v>
          </cell>
          <cell r="J216">
            <v>0</v>
          </cell>
          <cell r="K216">
            <v>9840</v>
          </cell>
        </row>
        <row r="217">
          <cell r="A217" t="str">
            <v>관 보 온 공</v>
          </cell>
          <cell r="B217" t="str">
            <v>D =30</v>
          </cell>
          <cell r="C217">
            <v>10</v>
          </cell>
          <cell r="D217" t="str">
            <v>M당</v>
          </cell>
          <cell r="E217">
            <v>163</v>
          </cell>
          <cell r="F217">
            <v>1630</v>
          </cell>
          <cell r="G217">
            <v>971</v>
          </cell>
          <cell r="H217">
            <v>9710</v>
          </cell>
          <cell r="I217">
            <v>0</v>
          </cell>
          <cell r="J217">
            <v>0</v>
          </cell>
          <cell r="K217">
            <v>11340</v>
          </cell>
        </row>
        <row r="218">
          <cell r="A218" t="str">
            <v>관 보 온 공</v>
          </cell>
          <cell r="B218" t="str">
            <v>D =40</v>
          </cell>
          <cell r="C218">
            <v>10</v>
          </cell>
          <cell r="D218" t="str">
            <v>M당</v>
          </cell>
          <cell r="E218">
            <v>183</v>
          </cell>
          <cell r="F218">
            <v>1830</v>
          </cell>
          <cell r="G218">
            <v>971</v>
          </cell>
          <cell r="H218">
            <v>9710</v>
          </cell>
          <cell r="I218">
            <v>0</v>
          </cell>
          <cell r="J218">
            <v>0</v>
          </cell>
          <cell r="K218">
            <v>11540</v>
          </cell>
        </row>
        <row r="219">
          <cell r="A219" t="str">
            <v>관 보 온 공</v>
          </cell>
          <cell r="B219" t="str">
            <v>D =50</v>
          </cell>
          <cell r="C219">
            <v>10</v>
          </cell>
          <cell r="D219" t="str">
            <v>M당</v>
          </cell>
          <cell r="E219">
            <v>221</v>
          </cell>
          <cell r="F219">
            <v>2210</v>
          </cell>
          <cell r="G219">
            <v>971</v>
          </cell>
          <cell r="H219">
            <v>9710</v>
          </cell>
          <cell r="I219">
            <v>0</v>
          </cell>
          <cell r="J219">
            <v>0</v>
          </cell>
          <cell r="K219">
            <v>11920</v>
          </cell>
        </row>
        <row r="220">
          <cell r="A220" t="str">
            <v>감압변 설치공</v>
          </cell>
          <cell r="B220" t="str">
            <v>D= 13</v>
          </cell>
          <cell r="C220">
            <v>2</v>
          </cell>
          <cell r="D220" t="str">
            <v>개소</v>
          </cell>
          <cell r="E220">
            <v>0</v>
          </cell>
          <cell r="F220">
            <v>0</v>
          </cell>
          <cell r="G220">
            <v>8600</v>
          </cell>
          <cell r="H220">
            <v>17200</v>
          </cell>
          <cell r="I220">
            <v>200</v>
          </cell>
          <cell r="J220">
            <v>400</v>
          </cell>
          <cell r="K220">
            <v>17600</v>
          </cell>
        </row>
        <row r="221">
          <cell r="A221" t="str">
            <v>감압변 설치공</v>
          </cell>
          <cell r="B221" t="str">
            <v>D= 20</v>
          </cell>
          <cell r="C221">
            <v>2</v>
          </cell>
          <cell r="D221" t="str">
            <v>개소</v>
          </cell>
          <cell r="E221">
            <v>0</v>
          </cell>
          <cell r="F221">
            <v>0</v>
          </cell>
          <cell r="G221">
            <v>9800</v>
          </cell>
          <cell r="H221">
            <v>19600</v>
          </cell>
          <cell r="I221">
            <v>250</v>
          </cell>
          <cell r="J221">
            <v>500</v>
          </cell>
          <cell r="K221">
            <v>20100</v>
          </cell>
        </row>
        <row r="222">
          <cell r="A222" t="str">
            <v>감압변 설치공</v>
          </cell>
          <cell r="B222" t="str">
            <v>D= 25</v>
          </cell>
          <cell r="C222">
            <v>5</v>
          </cell>
          <cell r="D222" t="str">
            <v>개소</v>
          </cell>
          <cell r="E222">
            <v>0</v>
          </cell>
          <cell r="F222">
            <v>0</v>
          </cell>
          <cell r="G222">
            <v>13500</v>
          </cell>
          <cell r="H222">
            <v>67500</v>
          </cell>
          <cell r="I222">
            <v>400</v>
          </cell>
          <cell r="J222">
            <v>2000</v>
          </cell>
          <cell r="K222">
            <v>69500</v>
          </cell>
        </row>
        <row r="223">
          <cell r="A223" t="str">
            <v>감압변 설치공</v>
          </cell>
          <cell r="B223" t="str">
            <v>D= 40</v>
          </cell>
          <cell r="C223">
            <v>1</v>
          </cell>
          <cell r="D223" t="str">
            <v>개소</v>
          </cell>
          <cell r="E223">
            <v>10</v>
          </cell>
          <cell r="F223">
            <v>10</v>
          </cell>
          <cell r="G223">
            <v>17200</v>
          </cell>
          <cell r="H223">
            <v>17200</v>
          </cell>
          <cell r="I223">
            <v>500</v>
          </cell>
          <cell r="J223">
            <v>500</v>
          </cell>
          <cell r="K223">
            <v>17710</v>
          </cell>
        </row>
        <row r="224">
          <cell r="A224" t="str">
            <v>감압변 설치공</v>
          </cell>
          <cell r="B224" t="str">
            <v>D= 50</v>
          </cell>
          <cell r="C224">
            <v>1</v>
          </cell>
          <cell r="D224" t="str">
            <v>개소</v>
          </cell>
          <cell r="E224">
            <v>10</v>
          </cell>
          <cell r="F224">
            <v>10</v>
          </cell>
          <cell r="G224">
            <v>20800</v>
          </cell>
          <cell r="H224">
            <v>20800</v>
          </cell>
          <cell r="I224">
            <v>600</v>
          </cell>
          <cell r="J224">
            <v>600</v>
          </cell>
          <cell r="K224">
            <v>21410</v>
          </cell>
        </row>
        <row r="225">
          <cell r="A225" t="str">
            <v>누수방지새들접합공</v>
          </cell>
          <cell r="B225" t="str">
            <v>L=80~100</v>
          </cell>
          <cell r="C225">
            <v>20</v>
          </cell>
          <cell r="D225" t="str">
            <v>개소</v>
          </cell>
          <cell r="E225">
            <v>0</v>
          </cell>
          <cell r="F225">
            <v>0</v>
          </cell>
          <cell r="G225">
            <v>39410</v>
          </cell>
          <cell r="H225">
            <v>788200</v>
          </cell>
          <cell r="I225">
            <v>0</v>
          </cell>
          <cell r="J225">
            <v>0</v>
          </cell>
          <cell r="K225">
            <v>788200</v>
          </cell>
        </row>
        <row r="226">
          <cell r="A226" t="str">
            <v>누수방지새들접합공</v>
          </cell>
          <cell r="B226" t="str">
            <v>L = 140</v>
          </cell>
          <cell r="C226">
            <v>10</v>
          </cell>
          <cell r="D226" t="str">
            <v>개소</v>
          </cell>
          <cell r="E226">
            <v>0</v>
          </cell>
          <cell r="F226">
            <v>0</v>
          </cell>
          <cell r="G226">
            <v>47770</v>
          </cell>
          <cell r="H226">
            <v>477700</v>
          </cell>
          <cell r="I226">
            <v>0</v>
          </cell>
          <cell r="J226">
            <v>0</v>
          </cell>
          <cell r="K226">
            <v>477700</v>
          </cell>
        </row>
        <row r="227">
          <cell r="A227" t="str">
            <v>타이튼접합및부설공</v>
          </cell>
          <cell r="B227" t="str">
            <v>D=80</v>
          </cell>
          <cell r="C227">
            <v>30</v>
          </cell>
          <cell r="D227" t="str">
            <v>개소</v>
          </cell>
          <cell r="E227">
            <v>0</v>
          </cell>
          <cell r="F227">
            <v>0</v>
          </cell>
          <cell r="G227">
            <v>11560</v>
          </cell>
          <cell r="H227">
            <v>346800</v>
          </cell>
          <cell r="I227">
            <v>0</v>
          </cell>
          <cell r="J227">
            <v>0</v>
          </cell>
          <cell r="K227">
            <v>346800</v>
          </cell>
        </row>
        <row r="228">
          <cell r="A228" t="str">
            <v>타이튼접합및부설공</v>
          </cell>
          <cell r="B228" t="str">
            <v>D=100</v>
          </cell>
          <cell r="C228">
            <v>10</v>
          </cell>
          <cell r="D228" t="str">
            <v>개소</v>
          </cell>
          <cell r="E228">
            <v>0</v>
          </cell>
          <cell r="F228">
            <v>0</v>
          </cell>
          <cell r="G228">
            <v>14040</v>
          </cell>
          <cell r="H228">
            <v>140400</v>
          </cell>
          <cell r="I228">
            <v>0</v>
          </cell>
          <cell r="J228">
            <v>0</v>
          </cell>
          <cell r="K228">
            <v>140400</v>
          </cell>
        </row>
        <row r="229">
          <cell r="A229" t="str">
            <v>타이튼접합및부설공</v>
          </cell>
          <cell r="B229" t="str">
            <v>D=150</v>
          </cell>
          <cell r="C229">
            <v>3</v>
          </cell>
          <cell r="D229" t="str">
            <v>개소</v>
          </cell>
          <cell r="E229">
            <v>0</v>
          </cell>
          <cell r="F229">
            <v>0</v>
          </cell>
          <cell r="G229">
            <v>20240</v>
          </cell>
          <cell r="H229">
            <v>60720</v>
          </cell>
          <cell r="I229">
            <v>0</v>
          </cell>
          <cell r="J229">
            <v>0</v>
          </cell>
          <cell r="K229">
            <v>60720</v>
          </cell>
        </row>
        <row r="230">
          <cell r="A230" t="str">
            <v>타이튼접합및부설공</v>
          </cell>
          <cell r="B230" t="str">
            <v>D=200</v>
          </cell>
          <cell r="C230">
            <v>2</v>
          </cell>
          <cell r="D230" t="str">
            <v>개소</v>
          </cell>
          <cell r="E230">
            <v>0</v>
          </cell>
          <cell r="F230">
            <v>0</v>
          </cell>
          <cell r="G230">
            <v>33000</v>
          </cell>
          <cell r="H230">
            <v>66000</v>
          </cell>
          <cell r="I230">
            <v>0</v>
          </cell>
          <cell r="J230">
            <v>0</v>
          </cell>
          <cell r="K230">
            <v>66000</v>
          </cell>
        </row>
        <row r="231">
          <cell r="A231" t="str">
            <v>타이튼접합및부설공</v>
          </cell>
          <cell r="B231" t="str">
            <v>D=250</v>
          </cell>
          <cell r="C231">
            <v>2</v>
          </cell>
          <cell r="D231" t="str">
            <v>개소</v>
          </cell>
          <cell r="E231">
            <v>0</v>
          </cell>
          <cell r="F231">
            <v>0</v>
          </cell>
          <cell r="G231">
            <v>33000</v>
          </cell>
          <cell r="H231">
            <v>66000</v>
          </cell>
          <cell r="I231">
            <v>0</v>
          </cell>
          <cell r="J231">
            <v>0</v>
          </cell>
          <cell r="K231">
            <v>66000</v>
          </cell>
        </row>
        <row r="232">
          <cell r="A232" t="str">
            <v>타이튼접합및부설공</v>
          </cell>
          <cell r="B232" t="str">
            <v>D=300</v>
          </cell>
          <cell r="C232">
            <v>2</v>
          </cell>
          <cell r="D232" t="str">
            <v>개소</v>
          </cell>
          <cell r="E232">
            <v>0</v>
          </cell>
          <cell r="F232">
            <v>0</v>
          </cell>
          <cell r="G232">
            <v>33000</v>
          </cell>
          <cell r="H232">
            <v>66000</v>
          </cell>
          <cell r="I232">
            <v>0</v>
          </cell>
          <cell r="J232">
            <v>0</v>
          </cell>
          <cell r="K232">
            <v>66000</v>
          </cell>
        </row>
        <row r="233">
          <cell r="A233" t="str">
            <v>타이튼접합및부설공</v>
          </cell>
          <cell r="B233" t="str">
            <v>D=400</v>
          </cell>
          <cell r="C233">
            <v>2</v>
          </cell>
          <cell r="D233" t="str">
            <v>개소</v>
          </cell>
          <cell r="E233">
            <v>0</v>
          </cell>
          <cell r="F233">
            <v>0</v>
          </cell>
          <cell r="G233">
            <v>33000</v>
          </cell>
          <cell r="H233">
            <v>66000</v>
          </cell>
          <cell r="I233">
            <v>0</v>
          </cell>
          <cell r="J233">
            <v>0</v>
          </cell>
          <cell r="K233">
            <v>66000</v>
          </cell>
        </row>
        <row r="234">
          <cell r="A234" t="str">
            <v>K.P관 접합및부설공</v>
          </cell>
          <cell r="B234" t="str">
            <v>D=250</v>
          </cell>
          <cell r="C234">
            <v>2</v>
          </cell>
          <cell r="D234" t="str">
            <v>개소</v>
          </cell>
          <cell r="E234">
            <v>0</v>
          </cell>
          <cell r="F234">
            <v>0</v>
          </cell>
          <cell r="G234">
            <v>2561</v>
          </cell>
          <cell r="H234">
            <v>5122</v>
          </cell>
          <cell r="I234">
            <v>0</v>
          </cell>
          <cell r="J234">
            <v>0</v>
          </cell>
          <cell r="K234">
            <v>5122</v>
          </cell>
        </row>
        <row r="235">
          <cell r="A235" t="str">
            <v>K.P관 접합및부설공</v>
          </cell>
          <cell r="B235" t="str">
            <v>D=300</v>
          </cell>
          <cell r="C235">
            <v>2</v>
          </cell>
          <cell r="D235" t="str">
            <v>개소</v>
          </cell>
          <cell r="E235">
            <v>0</v>
          </cell>
          <cell r="F235">
            <v>0</v>
          </cell>
          <cell r="G235">
            <v>3402</v>
          </cell>
          <cell r="H235">
            <v>6804</v>
          </cell>
          <cell r="I235">
            <v>0</v>
          </cell>
          <cell r="J235">
            <v>0</v>
          </cell>
          <cell r="K235">
            <v>6804</v>
          </cell>
        </row>
        <row r="236">
          <cell r="A236" t="str">
            <v>K.P관 접합및부설공</v>
          </cell>
          <cell r="B236" t="str">
            <v>D=350</v>
          </cell>
          <cell r="C236">
            <v>1</v>
          </cell>
          <cell r="D236" t="str">
            <v>개소</v>
          </cell>
          <cell r="E236">
            <v>0</v>
          </cell>
          <cell r="F236">
            <v>0</v>
          </cell>
          <cell r="G236">
            <v>6601</v>
          </cell>
          <cell r="H236">
            <v>6601</v>
          </cell>
          <cell r="I236">
            <v>0</v>
          </cell>
          <cell r="J236">
            <v>0</v>
          </cell>
          <cell r="K236">
            <v>6601</v>
          </cell>
        </row>
        <row r="237">
          <cell r="A237" t="str">
            <v>K.P관 접합및부설공</v>
          </cell>
          <cell r="B237" t="str">
            <v>D=400</v>
          </cell>
          <cell r="C237">
            <v>1</v>
          </cell>
          <cell r="D237" t="str">
            <v>개소</v>
          </cell>
          <cell r="E237">
            <v>0</v>
          </cell>
          <cell r="F237">
            <v>0</v>
          </cell>
          <cell r="G237">
            <v>9202</v>
          </cell>
          <cell r="H237">
            <v>9202</v>
          </cell>
          <cell r="I237">
            <v>0</v>
          </cell>
          <cell r="J237">
            <v>0</v>
          </cell>
          <cell r="K237">
            <v>9202</v>
          </cell>
        </row>
        <row r="238">
          <cell r="A238" t="str">
            <v>K.P관 접합및부설공</v>
          </cell>
          <cell r="B238" t="str">
            <v>D=500</v>
          </cell>
          <cell r="C238">
            <v>1</v>
          </cell>
          <cell r="D238" t="str">
            <v>개소</v>
          </cell>
          <cell r="E238">
            <v>0</v>
          </cell>
          <cell r="F238">
            <v>0</v>
          </cell>
          <cell r="G238">
            <v>9202</v>
          </cell>
          <cell r="H238">
            <v>9202</v>
          </cell>
          <cell r="I238">
            <v>0</v>
          </cell>
          <cell r="J238">
            <v>0</v>
          </cell>
          <cell r="K238">
            <v>9202</v>
          </cell>
        </row>
        <row r="239">
          <cell r="A239" t="str">
            <v>K.P관 접합및부설공</v>
          </cell>
          <cell r="B239" t="str">
            <v>D=600</v>
          </cell>
          <cell r="C239">
            <v>1</v>
          </cell>
          <cell r="D239" t="str">
            <v>개소</v>
          </cell>
          <cell r="E239">
            <v>0</v>
          </cell>
          <cell r="F239">
            <v>0</v>
          </cell>
          <cell r="G239">
            <v>9202</v>
          </cell>
          <cell r="H239">
            <v>9202</v>
          </cell>
          <cell r="I239">
            <v>0</v>
          </cell>
          <cell r="J239">
            <v>0</v>
          </cell>
          <cell r="K239">
            <v>9202</v>
          </cell>
        </row>
        <row r="240">
          <cell r="A240" t="str">
            <v>K.P 접합공(이형관)</v>
          </cell>
          <cell r="B240" t="str">
            <v>D=80</v>
          </cell>
          <cell r="C240">
            <v>4</v>
          </cell>
          <cell r="D240" t="str">
            <v>개소</v>
          </cell>
          <cell r="E240">
            <v>0</v>
          </cell>
          <cell r="F240">
            <v>0</v>
          </cell>
          <cell r="G240">
            <v>6540</v>
          </cell>
          <cell r="H240">
            <v>26160</v>
          </cell>
          <cell r="I240">
            <v>0</v>
          </cell>
          <cell r="J240">
            <v>0</v>
          </cell>
          <cell r="K240">
            <v>26160</v>
          </cell>
        </row>
        <row r="241">
          <cell r="A241" t="str">
            <v>K.P 접합공(이형관)</v>
          </cell>
          <cell r="B241" t="str">
            <v>D=100</v>
          </cell>
          <cell r="C241">
            <v>4</v>
          </cell>
          <cell r="D241" t="str">
            <v>개소</v>
          </cell>
          <cell r="E241">
            <v>0</v>
          </cell>
          <cell r="F241">
            <v>0</v>
          </cell>
          <cell r="G241">
            <v>8500</v>
          </cell>
          <cell r="H241">
            <v>34000</v>
          </cell>
          <cell r="I241">
            <v>0</v>
          </cell>
          <cell r="J241">
            <v>0</v>
          </cell>
          <cell r="K241">
            <v>34000</v>
          </cell>
        </row>
        <row r="242">
          <cell r="A242" t="str">
            <v>K.P 접합공(이형관)</v>
          </cell>
          <cell r="B242" t="str">
            <v>D=150</v>
          </cell>
          <cell r="C242">
            <v>2</v>
          </cell>
          <cell r="D242" t="str">
            <v>개소</v>
          </cell>
          <cell r="E242">
            <v>0</v>
          </cell>
          <cell r="F242">
            <v>0</v>
          </cell>
          <cell r="G242">
            <v>15000</v>
          </cell>
          <cell r="H242">
            <v>30000</v>
          </cell>
          <cell r="I242">
            <v>0</v>
          </cell>
          <cell r="J242">
            <v>0</v>
          </cell>
          <cell r="K242">
            <v>30000</v>
          </cell>
        </row>
        <row r="243">
          <cell r="A243" t="str">
            <v>K.P 접합공(이형관)</v>
          </cell>
          <cell r="B243" t="str">
            <v>D=200</v>
          </cell>
          <cell r="C243">
            <v>2</v>
          </cell>
          <cell r="D243" t="str">
            <v>개소</v>
          </cell>
          <cell r="E243">
            <v>0</v>
          </cell>
          <cell r="F243">
            <v>0</v>
          </cell>
          <cell r="G243">
            <v>20700</v>
          </cell>
          <cell r="H243">
            <v>41400</v>
          </cell>
          <cell r="I243">
            <v>0</v>
          </cell>
          <cell r="J243">
            <v>0</v>
          </cell>
          <cell r="K243">
            <v>41400</v>
          </cell>
        </row>
        <row r="244">
          <cell r="A244" t="str">
            <v>K.P 접합공(이형관)</v>
          </cell>
          <cell r="B244" t="str">
            <v>D=250</v>
          </cell>
          <cell r="C244">
            <v>1</v>
          </cell>
          <cell r="D244" t="str">
            <v>개소</v>
          </cell>
          <cell r="E244">
            <v>0</v>
          </cell>
          <cell r="F244">
            <v>0</v>
          </cell>
          <cell r="G244">
            <v>22350</v>
          </cell>
          <cell r="H244">
            <v>22350</v>
          </cell>
          <cell r="I244">
            <v>0</v>
          </cell>
          <cell r="J244">
            <v>0</v>
          </cell>
          <cell r="K244">
            <v>22350</v>
          </cell>
        </row>
        <row r="245">
          <cell r="A245" t="str">
            <v>K.P 접합공(이형관)</v>
          </cell>
          <cell r="B245" t="str">
            <v>D=300</v>
          </cell>
          <cell r="C245">
            <v>1</v>
          </cell>
          <cell r="D245" t="str">
            <v>개소</v>
          </cell>
          <cell r="E245">
            <v>0</v>
          </cell>
          <cell r="F245">
            <v>0</v>
          </cell>
          <cell r="G245">
            <v>32000</v>
          </cell>
          <cell r="H245">
            <v>32000</v>
          </cell>
          <cell r="I245">
            <v>0</v>
          </cell>
          <cell r="J245">
            <v>0</v>
          </cell>
          <cell r="K245">
            <v>32000</v>
          </cell>
        </row>
        <row r="246">
          <cell r="A246" t="str">
            <v>K.P 접합공(이형관)</v>
          </cell>
          <cell r="B246" t="str">
            <v>D=400</v>
          </cell>
          <cell r="C246">
            <v>1</v>
          </cell>
          <cell r="D246" t="str">
            <v>개소</v>
          </cell>
          <cell r="E246">
            <v>0</v>
          </cell>
          <cell r="F246">
            <v>0</v>
          </cell>
          <cell r="G246">
            <v>32000</v>
          </cell>
          <cell r="H246">
            <v>32000</v>
          </cell>
          <cell r="I246">
            <v>0</v>
          </cell>
          <cell r="J246">
            <v>0</v>
          </cell>
          <cell r="K246">
            <v>32000</v>
          </cell>
        </row>
        <row r="247">
          <cell r="A247" t="str">
            <v>플랜지접합및부설공</v>
          </cell>
          <cell r="B247" t="str">
            <v>D=80</v>
          </cell>
          <cell r="C247">
            <v>6</v>
          </cell>
          <cell r="D247" t="str">
            <v>개소</v>
          </cell>
          <cell r="E247">
            <v>180</v>
          </cell>
          <cell r="F247">
            <v>1080</v>
          </cell>
          <cell r="G247">
            <v>9640</v>
          </cell>
          <cell r="H247">
            <v>57840</v>
          </cell>
          <cell r="I247">
            <v>0</v>
          </cell>
          <cell r="J247">
            <v>0</v>
          </cell>
          <cell r="K247">
            <v>58920</v>
          </cell>
        </row>
        <row r="248">
          <cell r="A248" t="str">
            <v>플랜지접합및부설공</v>
          </cell>
          <cell r="B248" t="str">
            <v>D=100</v>
          </cell>
          <cell r="C248">
            <v>4</v>
          </cell>
          <cell r="D248" t="str">
            <v>개소</v>
          </cell>
          <cell r="E248">
            <v>250</v>
          </cell>
          <cell r="F248">
            <v>1000</v>
          </cell>
          <cell r="G248">
            <v>12260</v>
          </cell>
          <cell r="H248">
            <v>49040</v>
          </cell>
          <cell r="I248">
            <v>0</v>
          </cell>
          <cell r="J248">
            <v>0</v>
          </cell>
          <cell r="K248">
            <v>50040</v>
          </cell>
        </row>
        <row r="249">
          <cell r="A249" t="str">
            <v>플랜지접합및부설공</v>
          </cell>
          <cell r="B249" t="str">
            <v>D=150</v>
          </cell>
          <cell r="C249">
            <v>2</v>
          </cell>
          <cell r="D249" t="str">
            <v>개소</v>
          </cell>
          <cell r="E249">
            <v>310</v>
          </cell>
          <cell r="F249">
            <v>620</v>
          </cell>
          <cell r="G249">
            <v>19200</v>
          </cell>
          <cell r="H249">
            <v>38400</v>
          </cell>
          <cell r="I249">
            <v>0</v>
          </cell>
          <cell r="J249">
            <v>0</v>
          </cell>
          <cell r="K249">
            <v>39020</v>
          </cell>
        </row>
        <row r="250">
          <cell r="A250" t="str">
            <v>플랜지접합및부설공</v>
          </cell>
          <cell r="B250" t="str">
            <v>D=200</v>
          </cell>
          <cell r="C250">
            <v>2</v>
          </cell>
          <cell r="D250" t="str">
            <v>개소</v>
          </cell>
          <cell r="E250">
            <v>440</v>
          </cell>
          <cell r="F250">
            <v>880</v>
          </cell>
          <cell r="G250">
            <v>26860</v>
          </cell>
          <cell r="H250">
            <v>53720</v>
          </cell>
          <cell r="I250">
            <v>0</v>
          </cell>
          <cell r="J250">
            <v>0</v>
          </cell>
          <cell r="K250">
            <v>54600</v>
          </cell>
        </row>
        <row r="251">
          <cell r="A251" t="str">
            <v>플랜지접합및부설공</v>
          </cell>
          <cell r="B251" t="str">
            <v>D=250</v>
          </cell>
          <cell r="C251">
            <v>2</v>
          </cell>
          <cell r="D251" t="str">
            <v>개소</v>
          </cell>
          <cell r="E251">
            <v>480</v>
          </cell>
          <cell r="F251">
            <v>960</v>
          </cell>
          <cell r="G251">
            <v>27650</v>
          </cell>
          <cell r="H251">
            <v>55300</v>
          </cell>
          <cell r="I251">
            <v>0</v>
          </cell>
          <cell r="J251">
            <v>0</v>
          </cell>
          <cell r="K251">
            <v>56260</v>
          </cell>
        </row>
        <row r="252">
          <cell r="A252" t="str">
            <v>플랜지접합및부설공</v>
          </cell>
          <cell r="B252" t="str">
            <v>D=300</v>
          </cell>
          <cell r="C252">
            <v>2</v>
          </cell>
          <cell r="D252" t="str">
            <v>개소</v>
          </cell>
          <cell r="E252">
            <v>520</v>
          </cell>
          <cell r="F252">
            <v>1040</v>
          </cell>
          <cell r="G252">
            <v>34260</v>
          </cell>
          <cell r="H252">
            <v>68520</v>
          </cell>
          <cell r="I252">
            <v>0</v>
          </cell>
          <cell r="J252">
            <v>0</v>
          </cell>
          <cell r="K252">
            <v>69560</v>
          </cell>
        </row>
        <row r="253">
          <cell r="A253" t="str">
            <v>플랜지접합및부설공</v>
          </cell>
          <cell r="B253" t="str">
            <v>D=400</v>
          </cell>
          <cell r="C253">
            <v>2</v>
          </cell>
          <cell r="D253" t="str">
            <v>개소</v>
          </cell>
          <cell r="E253">
            <v>520</v>
          </cell>
          <cell r="F253">
            <v>1040</v>
          </cell>
          <cell r="G253">
            <v>34260</v>
          </cell>
          <cell r="H253">
            <v>68520</v>
          </cell>
          <cell r="I253">
            <v>0</v>
          </cell>
          <cell r="J253">
            <v>0</v>
          </cell>
          <cell r="K253">
            <v>69560</v>
          </cell>
        </row>
        <row r="254">
          <cell r="A254" t="str">
            <v>제수변접합공(주철)</v>
          </cell>
          <cell r="B254" t="str">
            <v>D=80</v>
          </cell>
          <cell r="C254">
            <v>1</v>
          </cell>
          <cell r="D254" t="str">
            <v>개소</v>
          </cell>
          <cell r="E254">
            <v>0</v>
          </cell>
          <cell r="F254">
            <v>0</v>
          </cell>
          <cell r="G254">
            <v>50120</v>
          </cell>
          <cell r="H254">
            <v>50120</v>
          </cell>
          <cell r="I254">
            <v>0</v>
          </cell>
          <cell r="J254">
            <v>0</v>
          </cell>
          <cell r="K254">
            <v>50120</v>
          </cell>
        </row>
        <row r="255">
          <cell r="A255" t="str">
            <v>제수변접합공(주철)</v>
          </cell>
          <cell r="B255" t="str">
            <v>D=100</v>
          </cell>
          <cell r="C255">
            <v>1</v>
          </cell>
          <cell r="D255" t="str">
            <v>개소</v>
          </cell>
          <cell r="E255">
            <v>0</v>
          </cell>
          <cell r="F255">
            <v>0</v>
          </cell>
          <cell r="G255">
            <v>53000</v>
          </cell>
          <cell r="H255">
            <v>53000</v>
          </cell>
          <cell r="I255">
            <v>0</v>
          </cell>
          <cell r="J255">
            <v>0</v>
          </cell>
          <cell r="K255">
            <v>53000</v>
          </cell>
        </row>
        <row r="256">
          <cell r="A256" t="str">
            <v>제수변접합공(주철)</v>
          </cell>
          <cell r="B256" t="str">
            <v>D=150</v>
          </cell>
          <cell r="C256">
            <v>1</v>
          </cell>
          <cell r="D256" t="str">
            <v>개소</v>
          </cell>
          <cell r="E256">
            <v>0</v>
          </cell>
          <cell r="F256">
            <v>0</v>
          </cell>
          <cell r="G256">
            <v>62350</v>
          </cell>
          <cell r="H256">
            <v>62350</v>
          </cell>
          <cell r="I256">
            <v>0</v>
          </cell>
          <cell r="J256">
            <v>0</v>
          </cell>
          <cell r="K256">
            <v>62350</v>
          </cell>
        </row>
        <row r="257">
          <cell r="A257" t="str">
            <v>제수변접합공(주철)</v>
          </cell>
          <cell r="B257" t="str">
            <v>D=200</v>
          </cell>
          <cell r="C257">
            <v>1</v>
          </cell>
          <cell r="D257" t="str">
            <v>개소</v>
          </cell>
          <cell r="E257">
            <v>0</v>
          </cell>
          <cell r="F257">
            <v>0</v>
          </cell>
          <cell r="G257">
            <v>75400</v>
          </cell>
          <cell r="H257">
            <v>75400</v>
          </cell>
          <cell r="I257">
            <v>0</v>
          </cell>
          <cell r="J257">
            <v>0</v>
          </cell>
          <cell r="K257">
            <v>75400</v>
          </cell>
        </row>
        <row r="258">
          <cell r="A258" t="str">
            <v>제수변접합공(주철)</v>
          </cell>
          <cell r="B258" t="str">
            <v>D=300</v>
          </cell>
          <cell r="C258">
            <v>1</v>
          </cell>
          <cell r="D258" t="str">
            <v>개소</v>
          </cell>
          <cell r="E258">
            <v>0</v>
          </cell>
          <cell r="F258">
            <v>0</v>
          </cell>
          <cell r="G258">
            <v>84620</v>
          </cell>
          <cell r="H258">
            <v>84620</v>
          </cell>
          <cell r="I258">
            <v>0</v>
          </cell>
          <cell r="J258">
            <v>0</v>
          </cell>
          <cell r="K258">
            <v>84620</v>
          </cell>
        </row>
        <row r="259">
          <cell r="A259" t="str">
            <v>제수변접합공(주철)</v>
          </cell>
          <cell r="B259" t="str">
            <v>D=400</v>
          </cell>
          <cell r="C259">
            <v>1</v>
          </cell>
          <cell r="D259" t="str">
            <v>개소</v>
          </cell>
          <cell r="E259">
            <v>0</v>
          </cell>
          <cell r="F259">
            <v>0</v>
          </cell>
          <cell r="G259">
            <v>92320</v>
          </cell>
          <cell r="H259">
            <v>92320</v>
          </cell>
          <cell r="I259">
            <v>0</v>
          </cell>
          <cell r="J259">
            <v>0</v>
          </cell>
          <cell r="K259">
            <v>92320</v>
          </cell>
        </row>
        <row r="260">
          <cell r="A260" t="str">
            <v>제수변접합공(몰딩)</v>
          </cell>
          <cell r="B260" t="str">
            <v>D=80</v>
          </cell>
          <cell r="C260">
            <v>3</v>
          </cell>
          <cell r="D260" t="str">
            <v>개소</v>
          </cell>
          <cell r="E260">
            <v>0</v>
          </cell>
          <cell r="F260">
            <v>0</v>
          </cell>
          <cell r="G260">
            <v>11460</v>
          </cell>
          <cell r="H260">
            <v>34380</v>
          </cell>
          <cell r="I260">
            <v>0</v>
          </cell>
          <cell r="J260">
            <v>0</v>
          </cell>
          <cell r="K260">
            <v>34380</v>
          </cell>
        </row>
        <row r="261">
          <cell r="A261" t="str">
            <v>제수변접합공(몰딩)</v>
          </cell>
          <cell r="B261" t="str">
            <v>D=100</v>
          </cell>
          <cell r="C261">
            <v>2</v>
          </cell>
          <cell r="D261" t="str">
            <v>개소</v>
          </cell>
          <cell r="E261">
            <v>0</v>
          </cell>
          <cell r="F261">
            <v>0</v>
          </cell>
          <cell r="G261">
            <v>16180</v>
          </cell>
          <cell r="H261">
            <v>32360</v>
          </cell>
          <cell r="I261">
            <v>0</v>
          </cell>
          <cell r="J261">
            <v>0</v>
          </cell>
          <cell r="K261">
            <v>32360</v>
          </cell>
        </row>
        <row r="262">
          <cell r="A262" t="str">
            <v>제수변접합공(몰딩)</v>
          </cell>
          <cell r="B262" t="str">
            <v>D=150</v>
          </cell>
          <cell r="C262">
            <v>1</v>
          </cell>
          <cell r="D262" t="str">
            <v>개소</v>
          </cell>
          <cell r="E262">
            <v>0</v>
          </cell>
          <cell r="F262">
            <v>0</v>
          </cell>
          <cell r="G262">
            <v>20190</v>
          </cell>
          <cell r="H262">
            <v>20190</v>
          </cell>
          <cell r="I262">
            <v>0</v>
          </cell>
          <cell r="J262">
            <v>0</v>
          </cell>
          <cell r="K262">
            <v>20190</v>
          </cell>
        </row>
        <row r="263">
          <cell r="A263" t="str">
            <v>제수변접합공(몰딩)</v>
          </cell>
          <cell r="B263" t="str">
            <v>D=200</v>
          </cell>
          <cell r="C263">
            <v>1</v>
          </cell>
          <cell r="D263" t="str">
            <v>개소</v>
          </cell>
          <cell r="E263">
            <v>0</v>
          </cell>
          <cell r="F263">
            <v>0</v>
          </cell>
          <cell r="G263">
            <v>24190</v>
          </cell>
          <cell r="H263">
            <v>24190</v>
          </cell>
          <cell r="I263">
            <v>0</v>
          </cell>
          <cell r="J263">
            <v>0</v>
          </cell>
          <cell r="K263">
            <v>24190</v>
          </cell>
        </row>
        <row r="264">
          <cell r="A264" t="str">
            <v>제수변접합공(몰딩)</v>
          </cell>
          <cell r="B264" t="str">
            <v>D=250</v>
          </cell>
          <cell r="C264">
            <v>1</v>
          </cell>
          <cell r="D264" t="str">
            <v>개소</v>
          </cell>
          <cell r="E264">
            <v>0</v>
          </cell>
          <cell r="F264">
            <v>0</v>
          </cell>
          <cell r="G264">
            <v>25580</v>
          </cell>
          <cell r="H264">
            <v>25580</v>
          </cell>
          <cell r="I264">
            <v>0</v>
          </cell>
          <cell r="J264">
            <v>0</v>
          </cell>
          <cell r="K264">
            <v>25580</v>
          </cell>
        </row>
        <row r="265">
          <cell r="A265" t="str">
            <v>제수변접합공(몰딩)</v>
          </cell>
          <cell r="B265" t="str">
            <v>D=300</v>
          </cell>
          <cell r="C265">
            <v>1</v>
          </cell>
          <cell r="D265" t="str">
            <v>개소</v>
          </cell>
          <cell r="E265">
            <v>0</v>
          </cell>
          <cell r="F265">
            <v>0</v>
          </cell>
          <cell r="G265">
            <v>27600</v>
          </cell>
          <cell r="H265">
            <v>27600</v>
          </cell>
          <cell r="I265">
            <v>0</v>
          </cell>
          <cell r="J265">
            <v>0</v>
          </cell>
          <cell r="K265">
            <v>27600</v>
          </cell>
        </row>
        <row r="266">
          <cell r="A266" t="str">
            <v>제수변접합공(몰딩)</v>
          </cell>
          <cell r="B266" t="str">
            <v>D=400</v>
          </cell>
          <cell r="C266">
            <v>1</v>
          </cell>
          <cell r="D266" t="str">
            <v>개소</v>
          </cell>
          <cell r="E266">
            <v>0</v>
          </cell>
          <cell r="F266">
            <v>0</v>
          </cell>
          <cell r="G266">
            <v>32500</v>
          </cell>
          <cell r="H266">
            <v>32500</v>
          </cell>
          <cell r="I266">
            <v>0</v>
          </cell>
          <cell r="J266">
            <v>0</v>
          </cell>
          <cell r="K266">
            <v>32500</v>
          </cell>
        </row>
        <row r="267">
          <cell r="A267" t="str">
            <v>제수변접합공(기계)</v>
          </cell>
          <cell r="B267" t="str">
            <v>D=200</v>
          </cell>
          <cell r="C267">
            <v>1</v>
          </cell>
          <cell r="D267" t="str">
            <v>개소</v>
          </cell>
          <cell r="E267">
            <v>762</v>
          </cell>
          <cell r="F267">
            <v>762</v>
          </cell>
          <cell r="G267">
            <v>9174</v>
          </cell>
          <cell r="H267">
            <v>9174</v>
          </cell>
          <cell r="I267">
            <v>5427</v>
          </cell>
          <cell r="J267">
            <v>5427</v>
          </cell>
          <cell r="K267">
            <v>15363</v>
          </cell>
        </row>
        <row r="268">
          <cell r="A268" t="str">
            <v>제수변접합공(기계)</v>
          </cell>
          <cell r="B268" t="str">
            <v>D=250</v>
          </cell>
          <cell r="C268">
            <v>1</v>
          </cell>
          <cell r="D268" t="str">
            <v>개소</v>
          </cell>
          <cell r="E268">
            <v>798</v>
          </cell>
          <cell r="F268">
            <v>798</v>
          </cell>
          <cell r="G268">
            <v>10900</v>
          </cell>
          <cell r="H268">
            <v>10900</v>
          </cell>
          <cell r="I268">
            <v>5686</v>
          </cell>
          <cell r="J268">
            <v>5686</v>
          </cell>
          <cell r="K268">
            <v>17384</v>
          </cell>
        </row>
        <row r="269">
          <cell r="A269" t="str">
            <v>이탈방지압륜접합공</v>
          </cell>
          <cell r="B269" t="str">
            <v>D=80</v>
          </cell>
          <cell r="C269">
            <v>12</v>
          </cell>
          <cell r="D269" t="str">
            <v>개소</v>
          </cell>
          <cell r="E269">
            <v>0</v>
          </cell>
          <cell r="F269">
            <v>0</v>
          </cell>
          <cell r="G269">
            <v>14260</v>
          </cell>
          <cell r="H269">
            <v>171120</v>
          </cell>
          <cell r="I269">
            <v>0</v>
          </cell>
          <cell r="J269">
            <v>0</v>
          </cell>
          <cell r="K269">
            <v>171120</v>
          </cell>
        </row>
        <row r="270">
          <cell r="A270" t="str">
            <v>이탈방지압륜접합공</v>
          </cell>
          <cell r="B270" t="str">
            <v>D=100</v>
          </cell>
          <cell r="C270">
            <v>10</v>
          </cell>
          <cell r="D270" t="str">
            <v>개소</v>
          </cell>
          <cell r="E270">
            <v>0</v>
          </cell>
          <cell r="F270">
            <v>0</v>
          </cell>
          <cell r="G270">
            <v>18560</v>
          </cell>
          <cell r="H270">
            <v>185600</v>
          </cell>
          <cell r="I270">
            <v>0</v>
          </cell>
          <cell r="J270">
            <v>0</v>
          </cell>
          <cell r="K270">
            <v>185600</v>
          </cell>
        </row>
        <row r="271">
          <cell r="A271" t="str">
            <v>이탈방지압륜접합공</v>
          </cell>
          <cell r="B271" t="str">
            <v>D=150</v>
          </cell>
          <cell r="C271">
            <v>8</v>
          </cell>
          <cell r="D271" t="str">
            <v>개소</v>
          </cell>
          <cell r="E271">
            <v>0</v>
          </cell>
          <cell r="F271">
            <v>0</v>
          </cell>
          <cell r="G271">
            <v>27600</v>
          </cell>
          <cell r="H271">
            <v>220800</v>
          </cell>
          <cell r="I271">
            <v>0</v>
          </cell>
          <cell r="J271">
            <v>0</v>
          </cell>
          <cell r="K271">
            <v>220800</v>
          </cell>
        </row>
        <row r="272">
          <cell r="A272" t="str">
            <v>이탈방지압륜접합공</v>
          </cell>
          <cell r="B272" t="str">
            <v>D=200</v>
          </cell>
          <cell r="C272">
            <v>4</v>
          </cell>
          <cell r="D272" t="str">
            <v>개소</v>
          </cell>
          <cell r="E272">
            <v>0</v>
          </cell>
          <cell r="F272">
            <v>0</v>
          </cell>
          <cell r="G272">
            <v>41140</v>
          </cell>
          <cell r="H272">
            <v>164560</v>
          </cell>
          <cell r="I272">
            <v>0</v>
          </cell>
          <cell r="J272">
            <v>0</v>
          </cell>
          <cell r="K272">
            <v>164560</v>
          </cell>
        </row>
        <row r="273">
          <cell r="A273" t="str">
            <v>이탈방지압륜접합공</v>
          </cell>
          <cell r="B273" t="str">
            <v>D=250</v>
          </cell>
          <cell r="C273">
            <v>4</v>
          </cell>
          <cell r="D273" t="str">
            <v>개소</v>
          </cell>
          <cell r="E273">
            <v>0</v>
          </cell>
          <cell r="F273">
            <v>0</v>
          </cell>
          <cell r="G273">
            <v>48780</v>
          </cell>
          <cell r="H273">
            <v>195120</v>
          </cell>
          <cell r="I273">
            <v>0</v>
          </cell>
          <cell r="J273">
            <v>0</v>
          </cell>
          <cell r="K273">
            <v>195120</v>
          </cell>
        </row>
        <row r="274">
          <cell r="A274" t="str">
            <v>이탈방지압륜접합공</v>
          </cell>
          <cell r="B274" t="str">
            <v>D=300</v>
          </cell>
          <cell r="C274">
            <v>3</v>
          </cell>
          <cell r="D274" t="str">
            <v>개소</v>
          </cell>
          <cell r="E274">
            <v>0</v>
          </cell>
          <cell r="F274">
            <v>0</v>
          </cell>
          <cell r="G274">
            <v>58320</v>
          </cell>
          <cell r="H274">
            <v>174960</v>
          </cell>
          <cell r="I274">
            <v>0</v>
          </cell>
          <cell r="J274">
            <v>0</v>
          </cell>
          <cell r="K274">
            <v>174960</v>
          </cell>
        </row>
        <row r="275">
          <cell r="A275" t="str">
            <v>이탈방지압륜접합공</v>
          </cell>
          <cell r="B275" t="str">
            <v>D=400</v>
          </cell>
          <cell r="C275">
            <v>3</v>
          </cell>
          <cell r="D275" t="str">
            <v>개소</v>
          </cell>
          <cell r="E275">
            <v>0</v>
          </cell>
          <cell r="F275">
            <v>0</v>
          </cell>
          <cell r="G275">
            <v>62340</v>
          </cell>
          <cell r="H275">
            <v>187020</v>
          </cell>
          <cell r="I275">
            <v>0</v>
          </cell>
          <cell r="J275">
            <v>0</v>
          </cell>
          <cell r="K275">
            <v>187020</v>
          </cell>
        </row>
        <row r="276">
          <cell r="A276" t="str">
            <v>주철관절단공(지하)</v>
          </cell>
          <cell r="B276" t="str">
            <v>D=80</v>
          </cell>
          <cell r="C276">
            <v>4</v>
          </cell>
          <cell r="D276" t="str">
            <v>개소</v>
          </cell>
          <cell r="E276">
            <v>480</v>
          </cell>
          <cell r="F276">
            <v>1920</v>
          </cell>
          <cell r="G276">
            <v>9740</v>
          </cell>
          <cell r="H276">
            <v>38960</v>
          </cell>
          <cell r="I276">
            <v>120</v>
          </cell>
          <cell r="J276">
            <v>480</v>
          </cell>
          <cell r="K276">
            <v>41360</v>
          </cell>
        </row>
        <row r="277">
          <cell r="A277" t="str">
            <v>주철관절단공(지하)</v>
          </cell>
          <cell r="B277" t="str">
            <v>D=100</v>
          </cell>
          <cell r="C277">
            <v>4</v>
          </cell>
          <cell r="D277" t="str">
            <v>개소</v>
          </cell>
          <cell r="E277">
            <v>530</v>
          </cell>
          <cell r="F277">
            <v>2120</v>
          </cell>
          <cell r="G277">
            <v>10650</v>
          </cell>
          <cell r="H277">
            <v>42600</v>
          </cell>
          <cell r="I277">
            <v>140</v>
          </cell>
          <cell r="J277">
            <v>560</v>
          </cell>
          <cell r="K277">
            <v>45280</v>
          </cell>
        </row>
        <row r="278">
          <cell r="A278" t="str">
            <v>주철관절단공(지하)</v>
          </cell>
          <cell r="B278" t="str">
            <v>D=150</v>
          </cell>
          <cell r="C278">
            <v>2</v>
          </cell>
          <cell r="D278" t="str">
            <v>개소</v>
          </cell>
          <cell r="E278">
            <v>600</v>
          </cell>
          <cell r="F278">
            <v>1200</v>
          </cell>
          <cell r="G278">
            <v>12110</v>
          </cell>
          <cell r="H278">
            <v>24220</v>
          </cell>
          <cell r="I278">
            <v>160</v>
          </cell>
          <cell r="J278">
            <v>320</v>
          </cell>
          <cell r="K278">
            <v>25740</v>
          </cell>
        </row>
        <row r="279">
          <cell r="A279" t="str">
            <v>주철관절단공(지하)</v>
          </cell>
          <cell r="B279" t="str">
            <v>D=200</v>
          </cell>
          <cell r="C279">
            <v>2</v>
          </cell>
          <cell r="D279" t="str">
            <v>개소</v>
          </cell>
          <cell r="E279">
            <v>660</v>
          </cell>
          <cell r="F279">
            <v>1320</v>
          </cell>
          <cell r="G279">
            <v>13290</v>
          </cell>
          <cell r="H279">
            <v>26580</v>
          </cell>
          <cell r="I279">
            <v>180</v>
          </cell>
          <cell r="J279">
            <v>360</v>
          </cell>
          <cell r="K279">
            <v>28260</v>
          </cell>
        </row>
        <row r="280">
          <cell r="A280" t="str">
            <v>주철관절단공(지하)</v>
          </cell>
          <cell r="B280" t="str">
            <v>D=250</v>
          </cell>
          <cell r="C280">
            <v>2</v>
          </cell>
          <cell r="D280" t="str">
            <v>개소</v>
          </cell>
          <cell r="E280">
            <v>800</v>
          </cell>
          <cell r="F280">
            <v>1600</v>
          </cell>
          <cell r="G280">
            <v>16110</v>
          </cell>
          <cell r="H280">
            <v>32220</v>
          </cell>
          <cell r="I280">
            <v>190</v>
          </cell>
          <cell r="J280">
            <v>380</v>
          </cell>
          <cell r="K280">
            <v>34200</v>
          </cell>
        </row>
        <row r="281">
          <cell r="A281" t="str">
            <v>주철관절단공(지하)</v>
          </cell>
          <cell r="B281" t="str">
            <v>D=300</v>
          </cell>
          <cell r="C281">
            <v>2</v>
          </cell>
          <cell r="D281" t="str">
            <v>개소</v>
          </cell>
          <cell r="E281">
            <v>900</v>
          </cell>
          <cell r="F281">
            <v>1800</v>
          </cell>
          <cell r="G281">
            <v>18700</v>
          </cell>
          <cell r="H281">
            <v>37400</v>
          </cell>
          <cell r="I281">
            <v>200</v>
          </cell>
          <cell r="J281">
            <v>400</v>
          </cell>
          <cell r="K281">
            <v>39600</v>
          </cell>
        </row>
        <row r="282">
          <cell r="A282" t="str">
            <v>주철관절단공(지하)</v>
          </cell>
          <cell r="B282" t="str">
            <v>D=400</v>
          </cell>
          <cell r="C282">
            <v>2</v>
          </cell>
          <cell r="D282" t="str">
            <v>개소</v>
          </cell>
          <cell r="E282">
            <v>344</v>
          </cell>
          <cell r="F282">
            <v>688</v>
          </cell>
          <cell r="G282">
            <v>19200</v>
          </cell>
          <cell r="H282">
            <v>38400</v>
          </cell>
          <cell r="I282">
            <v>74</v>
          </cell>
          <cell r="J282">
            <v>148</v>
          </cell>
          <cell r="K282">
            <v>39236</v>
          </cell>
        </row>
        <row r="283">
          <cell r="A283" t="str">
            <v>주철관절단공(지상)</v>
          </cell>
          <cell r="B283" t="str">
            <v>D=80</v>
          </cell>
          <cell r="C283">
            <v>4</v>
          </cell>
          <cell r="D283" t="str">
            <v>개소</v>
          </cell>
          <cell r="E283">
            <v>480</v>
          </cell>
          <cell r="F283">
            <v>1920</v>
          </cell>
          <cell r="G283">
            <v>4870</v>
          </cell>
          <cell r="H283">
            <v>19480</v>
          </cell>
          <cell r="I283">
            <v>120</v>
          </cell>
          <cell r="J283">
            <v>480</v>
          </cell>
          <cell r="K283">
            <v>21880</v>
          </cell>
        </row>
        <row r="284">
          <cell r="A284" t="str">
            <v>주철관절단공(지상)</v>
          </cell>
          <cell r="B284" t="str">
            <v>D=100</v>
          </cell>
          <cell r="C284">
            <v>4</v>
          </cell>
          <cell r="D284" t="str">
            <v>개소</v>
          </cell>
          <cell r="E284">
            <v>530</v>
          </cell>
          <cell r="F284">
            <v>2120</v>
          </cell>
          <cell r="G284">
            <v>5320</v>
          </cell>
          <cell r="H284">
            <v>21280</v>
          </cell>
          <cell r="I284">
            <v>140</v>
          </cell>
          <cell r="J284">
            <v>560</v>
          </cell>
          <cell r="K284">
            <v>23960</v>
          </cell>
        </row>
        <row r="285">
          <cell r="A285" t="str">
            <v>주철관절단공(지상)</v>
          </cell>
          <cell r="B285" t="str">
            <v>D=150</v>
          </cell>
          <cell r="C285">
            <v>2</v>
          </cell>
          <cell r="D285" t="str">
            <v>개소</v>
          </cell>
          <cell r="E285">
            <v>600</v>
          </cell>
          <cell r="F285">
            <v>1200</v>
          </cell>
          <cell r="G285">
            <v>6050</v>
          </cell>
          <cell r="H285">
            <v>12100</v>
          </cell>
          <cell r="I285">
            <v>160</v>
          </cell>
          <cell r="J285">
            <v>320</v>
          </cell>
          <cell r="K285">
            <v>13620</v>
          </cell>
        </row>
        <row r="286">
          <cell r="A286" t="str">
            <v>주철관절단공(지상)</v>
          </cell>
          <cell r="B286" t="str">
            <v>D=200</v>
          </cell>
          <cell r="C286">
            <v>2</v>
          </cell>
          <cell r="D286" t="str">
            <v>개소</v>
          </cell>
          <cell r="E286">
            <v>660</v>
          </cell>
          <cell r="F286">
            <v>1320</v>
          </cell>
          <cell r="G286">
            <v>6640</v>
          </cell>
          <cell r="H286">
            <v>13280</v>
          </cell>
          <cell r="I286">
            <v>180</v>
          </cell>
          <cell r="J286">
            <v>360</v>
          </cell>
          <cell r="K286">
            <v>14960</v>
          </cell>
        </row>
        <row r="287">
          <cell r="A287" t="str">
            <v>주철관절단공(지상)</v>
          </cell>
          <cell r="B287" t="str">
            <v>D=250</v>
          </cell>
          <cell r="C287">
            <v>2</v>
          </cell>
          <cell r="D287" t="str">
            <v>개소</v>
          </cell>
          <cell r="E287">
            <v>800</v>
          </cell>
          <cell r="F287">
            <v>1600</v>
          </cell>
          <cell r="G287">
            <v>6740</v>
          </cell>
          <cell r="H287">
            <v>13480</v>
          </cell>
          <cell r="I287">
            <v>190</v>
          </cell>
          <cell r="J287">
            <v>380</v>
          </cell>
          <cell r="K287">
            <v>15460</v>
          </cell>
        </row>
        <row r="288">
          <cell r="A288" t="str">
            <v>주철관절단공(지상)</v>
          </cell>
          <cell r="B288" t="str">
            <v>D=300</v>
          </cell>
          <cell r="C288">
            <v>2</v>
          </cell>
          <cell r="D288" t="str">
            <v>개소</v>
          </cell>
          <cell r="E288">
            <v>920</v>
          </cell>
          <cell r="F288">
            <v>1840</v>
          </cell>
          <cell r="G288">
            <v>6950</v>
          </cell>
          <cell r="H288">
            <v>13900</v>
          </cell>
          <cell r="I288">
            <v>210</v>
          </cell>
          <cell r="J288">
            <v>420</v>
          </cell>
          <cell r="K288">
            <v>16160</v>
          </cell>
        </row>
        <row r="289">
          <cell r="A289" t="str">
            <v>주철관절단공(지상)</v>
          </cell>
          <cell r="B289" t="str">
            <v>D=400</v>
          </cell>
          <cell r="C289">
            <v>2</v>
          </cell>
          <cell r="D289" t="str">
            <v>개소</v>
          </cell>
          <cell r="E289">
            <v>344</v>
          </cell>
          <cell r="F289">
            <v>688</v>
          </cell>
          <cell r="G289">
            <v>7130</v>
          </cell>
          <cell r="H289">
            <v>14260</v>
          </cell>
          <cell r="I289">
            <v>74</v>
          </cell>
          <cell r="J289">
            <v>148</v>
          </cell>
          <cell r="K289">
            <v>15096</v>
          </cell>
        </row>
        <row r="290">
          <cell r="A290" t="str">
            <v>악 구  철 거 공</v>
          </cell>
          <cell r="B290" t="str">
            <v>D=80</v>
          </cell>
          <cell r="C290">
            <v>4</v>
          </cell>
          <cell r="D290" t="str">
            <v>개소</v>
          </cell>
          <cell r="E290">
            <v>0</v>
          </cell>
          <cell r="F290">
            <v>0</v>
          </cell>
          <cell r="G290">
            <v>4640</v>
          </cell>
          <cell r="H290">
            <v>18560</v>
          </cell>
          <cell r="I290">
            <v>110</v>
          </cell>
          <cell r="J290">
            <v>440</v>
          </cell>
          <cell r="K290">
            <v>19000</v>
          </cell>
        </row>
        <row r="291">
          <cell r="A291" t="str">
            <v>악 구  철 거 공</v>
          </cell>
          <cell r="B291" t="str">
            <v>D=100</v>
          </cell>
          <cell r="C291">
            <v>4</v>
          </cell>
          <cell r="D291" t="str">
            <v>개소</v>
          </cell>
          <cell r="E291">
            <v>0</v>
          </cell>
          <cell r="F291">
            <v>0</v>
          </cell>
          <cell r="G291">
            <v>5570</v>
          </cell>
          <cell r="H291">
            <v>22280</v>
          </cell>
          <cell r="I291">
            <v>170</v>
          </cell>
          <cell r="J291">
            <v>680</v>
          </cell>
          <cell r="K291">
            <v>22960</v>
          </cell>
        </row>
        <row r="292">
          <cell r="A292" t="str">
            <v>악 구  철 거 공</v>
          </cell>
          <cell r="B292" t="str">
            <v>D=150</v>
          </cell>
          <cell r="C292">
            <v>4</v>
          </cell>
          <cell r="D292" t="str">
            <v>개소</v>
          </cell>
          <cell r="E292">
            <v>0</v>
          </cell>
          <cell r="F292">
            <v>0</v>
          </cell>
          <cell r="G292">
            <v>5890</v>
          </cell>
          <cell r="H292">
            <v>23560</v>
          </cell>
          <cell r="I292">
            <v>250</v>
          </cell>
          <cell r="J292">
            <v>1000</v>
          </cell>
          <cell r="K292">
            <v>24560</v>
          </cell>
        </row>
        <row r="293">
          <cell r="A293" t="str">
            <v>악 구  철 거 공</v>
          </cell>
          <cell r="B293" t="str">
            <v>D=200</v>
          </cell>
          <cell r="C293">
            <v>2</v>
          </cell>
          <cell r="D293" t="str">
            <v>개소</v>
          </cell>
          <cell r="E293">
            <v>0</v>
          </cell>
          <cell r="F293">
            <v>0</v>
          </cell>
          <cell r="G293">
            <v>6240</v>
          </cell>
          <cell r="H293">
            <v>12480</v>
          </cell>
          <cell r="I293">
            <v>280</v>
          </cell>
          <cell r="J293">
            <v>560</v>
          </cell>
          <cell r="K293">
            <v>13040</v>
          </cell>
        </row>
        <row r="294">
          <cell r="A294" t="str">
            <v>악 구  철 거 공</v>
          </cell>
          <cell r="B294" t="str">
            <v>D=250</v>
          </cell>
          <cell r="C294">
            <v>2</v>
          </cell>
          <cell r="D294" t="str">
            <v>개소</v>
          </cell>
          <cell r="E294">
            <v>0</v>
          </cell>
          <cell r="F294">
            <v>0</v>
          </cell>
          <cell r="G294">
            <v>4596</v>
          </cell>
          <cell r="H294">
            <v>9192</v>
          </cell>
          <cell r="I294">
            <v>112</v>
          </cell>
          <cell r="J294">
            <v>224</v>
          </cell>
          <cell r="K294">
            <v>9416</v>
          </cell>
        </row>
        <row r="295">
          <cell r="A295" t="str">
            <v>악 구  철 거 공</v>
          </cell>
          <cell r="B295" t="str">
            <v>D=300</v>
          </cell>
          <cell r="C295">
            <v>2</v>
          </cell>
          <cell r="D295" t="str">
            <v>개소</v>
          </cell>
          <cell r="E295">
            <v>0</v>
          </cell>
          <cell r="F295">
            <v>0</v>
          </cell>
          <cell r="G295">
            <v>5655</v>
          </cell>
          <cell r="H295">
            <v>11310</v>
          </cell>
          <cell r="I295">
            <v>207</v>
          </cell>
          <cell r="J295">
            <v>414</v>
          </cell>
          <cell r="K295">
            <v>11724</v>
          </cell>
        </row>
        <row r="296">
          <cell r="A296" t="str">
            <v>악 구  철 거 공</v>
          </cell>
          <cell r="B296" t="str">
            <v>D=400</v>
          </cell>
          <cell r="C296">
            <v>2</v>
          </cell>
          <cell r="D296" t="str">
            <v>개소</v>
          </cell>
          <cell r="E296">
            <v>0</v>
          </cell>
          <cell r="F296">
            <v>0</v>
          </cell>
          <cell r="G296">
            <v>5840</v>
          </cell>
          <cell r="H296">
            <v>11680</v>
          </cell>
          <cell r="I296">
            <v>285</v>
          </cell>
          <cell r="J296">
            <v>570</v>
          </cell>
          <cell r="K296">
            <v>12250</v>
          </cell>
        </row>
        <row r="297">
          <cell r="A297" t="str">
            <v>K. P  철거공</v>
          </cell>
          <cell r="B297" t="str">
            <v>D=80</v>
          </cell>
          <cell r="C297">
            <v>60</v>
          </cell>
          <cell r="D297" t="str">
            <v>개소</v>
          </cell>
          <cell r="E297">
            <v>0</v>
          </cell>
          <cell r="F297">
            <v>0</v>
          </cell>
          <cell r="G297">
            <v>2370</v>
          </cell>
          <cell r="H297">
            <v>142200</v>
          </cell>
          <cell r="I297">
            <v>0</v>
          </cell>
          <cell r="J297">
            <v>0</v>
          </cell>
          <cell r="K297">
            <v>142200</v>
          </cell>
        </row>
        <row r="298">
          <cell r="A298" t="str">
            <v>K. P  철거공</v>
          </cell>
          <cell r="B298" t="str">
            <v>D=100</v>
          </cell>
          <cell r="C298">
            <v>20</v>
          </cell>
          <cell r="D298" t="str">
            <v>개소</v>
          </cell>
          <cell r="E298">
            <v>0</v>
          </cell>
          <cell r="F298">
            <v>0</v>
          </cell>
          <cell r="G298">
            <v>3570</v>
          </cell>
          <cell r="H298">
            <v>71400</v>
          </cell>
          <cell r="I298">
            <v>0</v>
          </cell>
          <cell r="J298">
            <v>0</v>
          </cell>
          <cell r="K298">
            <v>71400</v>
          </cell>
        </row>
        <row r="299">
          <cell r="A299" t="str">
            <v>K. P  철거공</v>
          </cell>
          <cell r="B299" t="str">
            <v>D=150</v>
          </cell>
          <cell r="C299">
            <v>10</v>
          </cell>
          <cell r="D299" t="str">
            <v>개소</v>
          </cell>
          <cell r="E299">
            <v>0</v>
          </cell>
          <cell r="F299">
            <v>0</v>
          </cell>
          <cell r="G299">
            <v>5460</v>
          </cell>
          <cell r="H299">
            <v>54600</v>
          </cell>
          <cell r="I299">
            <v>0</v>
          </cell>
          <cell r="J299">
            <v>0</v>
          </cell>
          <cell r="K299">
            <v>54600</v>
          </cell>
        </row>
        <row r="300">
          <cell r="A300" t="str">
            <v>K. P  철거공</v>
          </cell>
          <cell r="B300" t="str">
            <v>D=200</v>
          </cell>
          <cell r="C300">
            <v>5</v>
          </cell>
          <cell r="D300" t="str">
            <v>개소</v>
          </cell>
          <cell r="E300">
            <v>0</v>
          </cell>
          <cell r="F300">
            <v>0</v>
          </cell>
          <cell r="G300">
            <v>5540</v>
          </cell>
          <cell r="H300">
            <v>27700</v>
          </cell>
          <cell r="I300">
            <v>0</v>
          </cell>
          <cell r="J300">
            <v>0</v>
          </cell>
          <cell r="K300">
            <v>27700</v>
          </cell>
        </row>
        <row r="301">
          <cell r="A301" t="str">
            <v>K. P  철거공</v>
          </cell>
          <cell r="B301" t="str">
            <v>D=250</v>
          </cell>
          <cell r="C301">
            <v>5</v>
          </cell>
          <cell r="D301" t="str">
            <v>개소</v>
          </cell>
          <cell r="E301">
            <v>0</v>
          </cell>
          <cell r="F301">
            <v>0</v>
          </cell>
          <cell r="G301">
            <v>5620</v>
          </cell>
          <cell r="H301">
            <v>28100</v>
          </cell>
          <cell r="I301">
            <v>0</v>
          </cell>
          <cell r="J301">
            <v>0</v>
          </cell>
          <cell r="K301">
            <v>28100</v>
          </cell>
        </row>
        <row r="302">
          <cell r="A302" t="str">
            <v>K. P  철거공</v>
          </cell>
          <cell r="B302" t="str">
            <v>D=300</v>
          </cell>
          <cell r="C302">
            <v>1</v>
          </cell>
          <cell r="D302" t="str">
            <v>개소</v>
          </cell>
          <cell r="E302">
            <v>0</v>
          </cell>
          <cell r="F302">
            <v>0</v>
          </cell>
          <cell r="G302">
            <v>5710</v>
          </cell>
          <cell r="H302">
            <v>5710</v>
          </cell>
          <cell r="I302">
            <v>0</v>
          </cell>
          <cell r="J302">
            <v>0</v>
          </cell>
          <cell r="K302">
            <v>5710</v>
          </cell>
        </row>
        <row r="303">
          <cell r="A303" t="str">
            <v>K. P  철거공</v>
          </cell>
          <cell r="B303" t="str">
            <v>D=350</v>
          </cell>
          <cell r="C303">
            <v>1</v>
          </cell>
          <cell r="D303" t="str">
            <v>개소</v>
          </cell>
          <cell r="E303">
            <v>0</v>
          </cell>
          <cell r="F303">
            <v>0</v>
          </cell>
          <cell r="G303">
            <v>5840</v>
          </cell>
          <cell r="H303">
            <v>5840</v>
          </cell>
          <cell r="I303">
            <v>0</v>
          </cell>
          <cell r="J303">
            <v>0</v>
          </cell>
          <cell r="K303">
            <v>5840</v>
          </cell>
        </row>
        <row r="304">
          <cell r="A304" t="str">
            <v>K. P  철거공</v>
          </cell>
          <cell r="B304" t="str">
            <v>D=400</v>
          </cell>
          <cell r="C304">
            <v>1</v>
          </cell>
          <cell r="D304" t="str">
            <v>개소</v>
          </cell>
          <cell r="E304">
            <v>0</v>
          </cell>
          <cell r="F304">
            <v>0</v>
          </cell>
          <cell r="G304">
            <v>5960</v>
          </cell>
          <cell r="H304">
            <v>5960</v>
          </cell>
          <cell r="I304">
            <v>0</v>
          </cell>
          <cell r="J304">
            <v>0</v>
          </cell>
          <cell r="K304">
            <v>5960</v>
          </cell>
        </row>
        <row r="305">
          <cell r="A305" t="str">
            <v>타이튼주철관철거공</v>
          </cell>
          <cell r="B305" t="str">
            <v>D=80*4</v>
          </cell>
          <cell r="C305">
            <v>1</v>
          </cell>
          <cell r="D305" t="str">
            <v>개소</v>
          </cell>
          <cell r="E305">
            <v>0</v>
          </cell>
          <cell r="F305">
            <v>0</v>
          </cell>
          <cell r="G305">
            <v>5780</v>
          </cell>
          <cell r="H305">
            <v>5780</v>
          </cell>
          <cell r="I305">
            <v>0</v>
          </cell>
          <cell r="J305">
            <v>0</v>
          </cell>
          <cell r="K305">
            <v>5780</v>
          </cell>
        </row>
        <row r="306">
          <cell r="A306" t="str">
            <v>타이튼주철관철거공</v>
          </cell>
          <cell r="B306" t="str">
            <v>D=100*5</v>
          </cell>
          <cell r="C306">
            <v>1</v>
          </cell>
          <cell r="D306" t="str">
            <v>개소</v>
          </cell>
          <cell r="E306">
            <v>0</v>
          </cell>
          <cell r="F306">
            <v>0</v>
          </cell>
          <cell r="G306">
            <v>7000</v>
          </cell>
          <cell r="H306">
            <v>7000</v>
          </cell>
          <cell r="I306">
            <v>0</v>
          </cell>
          <cell r="J306">
            <v>0</v>
          </cell>
          <cell r="K306">
            <v>7000</v>
          </cell>
        </row>
        <row r="307">
          <cell r="A307" t="str">
            <v>타이튼주철관철거공</v>
          </cell>
          <cell r="B307" t="str">
            <v>D=150*5</v>
          </cell>
          <cell r="C307">
            <v>1</v>
          </cell>
          <cell r="D307" t="str">
            <v>개소</v>
          </cell>
          <cell r="E307">
            <v>0</v>
          </cell>
          <cell r="F307">
            <v>0</v>
          </cell>
          <cell r="G307">
            <v>7500</v>
          </cell>
          <cell r="H307">
            <v>7500</v>
          </cell>
          <cell r="I307">
            <v>0</v>
          </cell>
          <cell r="J307">
            <v>0</v>
          </cell>
          <cell r="K307">
            <v>7500</v>
          </cell>
        </row>
        <row r="308">
          <cell r="A308" t="str">
            <v>타이튼주철관철거공</v>
          </cell>
          <cell r="B308" t="str">
            <v>D=200*6</v>
          </cell>
          <cell r="C308">
            <v>1</v>
          </cell>
          <cell r="D308" t="str">
            <v>개소</v>
          </cell>
          <cell r="E308">
            <v>0</v>
          </cell>
          <cell r="F308">
            <v>0</v>
          </cell>
          <cell r="G308">
            <v>5297</v>
          </cell>
          <cell r="H308">
            <v>5297</v>
          </cell>
          <cell r="I308">
            <v>0</v>
          </cell>
          <cell r="J308">
            <v>0</v>
          </cell>
          <cell r="K308">
            <v>5297</v>
          </cell>
        </row>
        <row r="309">
          <cell r="A309" t="str">
            <v>타이튼주철관철거공</v>
          </cell>
          <cell r="B309" t="str">
            <v>D=250*6</v>
          </cell>
          <cell r="C309">
            <v>1</v>
          </cell>
          <cell r="D309" t="str">
            <v>개소</v>
          </cell>
          <cell r="E309">
            <v>0</v>
          </cell>
          <cell r="F309">
            <v>0</v>
          </cell>
          <cell r="G309">
            <v>6563</v>
          </cell>
          <cell r="H309">
            <v>6563</v>
          </cell>
          <cell r="I309">
            <v>0</v>
          </cell>
          <cell r="J309">
            <v>0</v>
          </cell>
          <cell r="K309">
            <v>6563</v>
          </cell>
        </row>
        <row r="310">
          <cell r="A310" t="str">
            <v>타이튼주철관철거공</v>
          </cell>
          <cell r="B310" t="str">
            <v>D=300*6</v>
          </cell>
          <cell r="C310">
            <v>1</v>
          </cell>
          <cell r="D310" t="str">
            <v>개소</v>
          </cell>
          <cell r="E310">
            <v>0</v>
          </cell>
          <cell r="F310">
            <v>0</v>
          </cell>
          <cell r="G310">
            <v>7320</v>
          </cell>
          <cell r="H310">
            <v>7320</v>
          </cell>
          <cell r="I310">
            <v>0</v>
          </cell>
          <cell r="J310">
            <v>0</v>
          </cell>
          <cell r="K310">
            <v>7320</v>
          </cell>
        </row>
        <row r="311">
          <cell r="A311" t="str">
            <v>타이튼주철관철거공</v>
          </cell>
          <cell r="B311" t="str">
            <v>D=350*6</v>
          </cell>
          <cell r="C311">
            <v>1</v>
          </cell>
          <cell r="D311" t="str">
            <v>개소</v>
          </cell>
          <cell r="E311">
            <v>0</v>
          </cell>
          <cell r="F311">
            <v>0</v>
          </cell>
          <cell r="G311">
            <v>7640</v>
          </cell>
          <cell r="H311">
            <v>7640</v>
          </cell>
          <cell r="I311">
            <v>0</v>
          </cell>
          <cell r="J311">
            <v>0</v>
          </cell>
          <cell r="K311">
            <v>7640</v>
          </cell>
        </row>
        <row r="312">
          <cell r="A312" t="str">
            <v>타이튼주철관철거공</v>
          </cell>
          <cell r="B312" t="str">
            <v>D=400*6</v>
          </cell>
          <cell r="C312">
            <v>1</v>
          </cell>
          <cell r="D312" t="str">
            <v>개소</v>
          </cell>
          <cell r="E312">
            <v>0</v>
          </cell>
          <cell r="F312">
            <v>0</v>
          </cell>
          <cell r="G312">
            <v>7760</v>
          </cell>
          <cell r="H312">
            <v>7760</v>
          </cell>
          <cell r="I312">
            <v>0</v>
          </cell>
          <cell r="J312">
            <v>0</v>
          </cell>
          <cell r="K312">
            <v>7760</v>
          </cell>
        </row>
        <row r="313">
          <cell r="A313" t="str">
            <v>제수변철거공(주철제)</v>
          </cell>
          <cell r="B313" t="str">
            <v>D=80</v>
          </cell>
          <cell r="C313">
            <v>2</v>
          </cell>
          <cell r="D313" t="str">
            <v>개소</v>
          </cell>
          <cell r="E313">
            <v>0</v>
          </cell>
          <cell r="F313">
            <v>0</v>
          </cell>
          <cell r="G313">
            <v>25060</v>
          </cell>
          <cell r="H313">
            <v>50120</v>
          </cell>
          <cell r="I313">
            <v>0</v>
          </cell>
          <cell r="J313">
            <v>0</v>
          </cell>
          <cell r="K313">
            <v>50120</v>
          </cell>
        </row>
        <row r="314">
          <cell r="A314" t="str">
            <v>제수변철거공(주철제)</v>
          </cell>
          <cell r="B314" t="str">
            <v>D=100</v>
          </cell>
          <cell r="C314">
            <v>1</v>
          </cell>
          <cell r="D314" t="str">
            <v>개소</v>
          </cell>
          <cell r="E314">
            <v>0</v>
          </cell>
          <cell r="F314">
            <v>0</v>
          </cell>
          <cell r="G314">
            <v>26530</v>
          </cell>
          <cell r="H314">
            <v>26530</v>
          </cell>
          <cell r="I314">
            <v>0</v>
          </cell>
          <cell r="J314">
            <v>0</v>
          </cell>
          <cell r="K314">
            <v>26530</v>
          </cell>
        </row>
        <row r="315">
          <cell r="A315" t="str">
            <v>제수변철거공(주철제)</v>
          </cell>
          <cell r="B315" t="str">
            <v>D=150</v>
          </cell>
          <cell r="C315">
            <v>1</v>
          </cell>
          <cell r="D315" t="str">
            <v>개소</v>
          </cell>
          <cell r="E315">
            <v>0</v>
          </cell>
          <cell r="F315">
            <v>0</v>
          </cell>
          <cell r="G315">
            <v>29170</v>
          </cell>
          <cell r="H315">
            <v>29170</v>
          </cell>
          <cell r="I315">
            <v>0</v>
          </cell>
          <cell r="J315">
            <v>0</v>
          </cell>
          <cell r="K315">
            <v>29170</v>
          </cell>
        </row>
        <row r="316">
          <cell r="A316" t="str">
            <v>제수변철거공(주철제)</v>
          </cell>
          <cell r="B316" t="str">
            <v>D=200</v>
          </cell>
          <cell r="C316">
            <v>1</v>
          </cell>
          <cell r="D316" t="str">
            <v>개소</v>
          </cell>
          <cell r="E316">
            <v>0</v>
          </cell>
          <cell r="F316">
            <v>0</v>
          </cell>
          <cell r="G316">
            <v>32400</v>
          </cell>
          <cell r="H316">
            <v>32400</v>
          </cell>
          <cell r="I316">
            <v>0</v>
          </cell>
          <cell r="J316">
            <v>0</v>
          </cell>
          <cell r="K316">
            <v>32400</v>
          </cell>
        </row>
        <row r="317">
          <cell r="A317" t="str">
            <v>제수변철거공(주철제)</v>
          </cell>
          <cell r="B317" t="str">
            <v>D=250</v>
          </cell>
          <cell r="C317">
            <v>1</v>
          </cell>
          <cell r="D317" t="str">
            <v>개소</v>
          </cell>
          <cell r="E317">
            <v>0</v>
          </cell>
          <cell r="F317">
            <v>0</v>
          </cell>
          <cell r="G317">
            <v>16544</v>
          </cell>
          <cell r="H317">
            <v>16544</v>
          </cell>
          <cell r="I317">
            <v>0</v>
          </cell>
          <cell r="J317">
            <v>0</v>
          </cell>
          <cell r="K317">
            <v>16544</v>
          </cell>
        </row>
        <row r="318">
          <cell r="A318" t="str">
            <v>제수변철거공(주철제)</v>
          </cell>
          <cell r="B318" t="str">
            <v>D=300</v>
          </cell>
          <cell r="C318">
            <v>1</v>
          </cell>
          <cell r="D318" t="str">
            <v>개소</v>
          </cell>
          <cell r="E318">
            <v>0</v>
          </cell>
          <cell r="F318">
            <v>0</v>
          </cell>
          <cell r="G318">
            <v>21059</v>
          </cell>
          <cell r="H318">
            <v>21059</v>
          </cell>
          <cell r="I318">
            <v>0</v>
          </cell>
          <cell r="J318">
            <v>0</v>
          </cell>
          <cell r="K318">
            <v>21059</v>
          </cell>
        </row>
        <row r="319">
          <cell r="A319" t="str">
            <v>제수변철거공(주철제)</v>
          </cell>
          <cell r="B319" t="str">
            <v>D=400</v>
          </cell>
          <cell r="C319">
            <v>1</v>
          </cell>
          <cell r="D319" t="str">
            <v>개소</v>
          </cell>
          <cell r="E319">
            <v>0</v>
          </cell>
          <cell r="F319">
            <v>0</v>
          </cell>
          <cell r="G319">
            <v>26430</v>
          </cell>
          <cell r="H319">
            <v>26430</v>
          </cell>
          <cell r="I319">
            <v>0</v>
          </cell>
          <cell r="J319">
            <v>0</v>
          </cell>
          <cell r="K319">
            <v>26430</v>
          </cell>
        </row>
        <row r="320">
          <cell r="A320" t="str">
            <v>소형제수변실설치공</v>
          </cell>
          <cell r="B320" t="str">
            <v>D=80~100</v>
          </cell>
          <cell r="C320">
            <v>1</v>
          </cell>
          <cell r="D320" t="str">
            <v>개소</v>
          </cell>
          <cell r="E320">
            <v>12300</v>
          </cell>
          <cell r="F320">
            <v>12300</v>
          </cell>
          <cell r="G320">
            <v>27760</v>
          </cell>
          <cell r="H320">
            <v>27760</v>
          </cell>
          <cell r="I320">
            <v>0</v>
          </cell>
          <cell r="J320">
            <v>0</v>
          </cell>
          <cell r="K320">
            <v>40060</v>
          </cell>
        </row>
        <row r="321">
          <cell r="A321" t="str">
            <v>소형제수변실설치공</v>
          </cell>
          <cell r="B321" t="str">
            <v>D=150~300</v>
          </cell>
          <cell r="C321">
            <v>1</v>
          </cell>
          <cell r="D321" t="str">
            <v>개소</v>
          </cell>
          <cell r="E321">
            <v>12300</v>
          </cell>
          <cell r="F321">
            <v>12300</v>
          </cell>
          <cell r="G321">
            <v>28000</v>
          </cell>
          <cell r="H321">
            <v>28000</v>
          </cell>
          <cell r="I321">
            <v>0</v>
          </cell>
          <cell r="J321">
            <v>0</v>
          </cell>
          <cell r="K321">
            <v>40300</v>
          </cell>
        </row>
        <row r="322">
          <cell r="A322" t="str">
            <v>원형제수변실설치공</v>
          </cell>
          <cell r="B322" t="str">
            <v>D=80~100</v>
          </cell>
          <cell r="C322">
            <v>1</v>
          </cell>
          <cell r="D322" t="str">
            <v>개소</v>
          </cell>
          <cell r="E322">
            <v>85090</v>
          </cell>
          <cell r="F322">
            <v>85090</v>
          </cell>
          <cell r="G322">
            <v>192800</v>
          </cell>
          <cell r="H322">
            <v>192800</v>
          </cell>
          <cell r="I322">
            <v>3690</v>
          </cell>
          <cell r="J322">
            <v>3690</v>
          </cell>
          <cell r="K322">
            <v>281580</v>
          </cell>
        </row>
        <row r="323">
          <cell r="A323" t="str">
            <v>원형제수변실설치공</v>
          </cell>
          <cell r="B323" t="str">
            <v>D=150</v>
          </cell>
          <cell r="C323">
            <v>1</v>
          </cell>
          <cell r="D323" t="str">
            <v>개소</v>
          </cell>
          <cell r="E323">
            <v>90340</v>
          </cell>
          <cell r="F323">
            <v>90340</v>
          </cell>
          <cell r="G323">
            <v>197990</v>
          </cell>
          <cell r="H323">
            <v>197990</v>
          </cell>
          <cell r="I323">
            <v>3830</v>
          </cell>
          <cell r="J323">
            <v>3830</v>
          </cell>
          <cell r="K323">
            <v>292160</v>
          </cell>
        </row>
        <row r="324">
          <cell r="A324" t="str">
            <v>원형제수변실설치공</v>
          </cell>
          <cell r="B324" t="str">
            <v>D=200</v>
          </cell>
          <cell r="C324">
            <v>1</v>
          </cell>
          <cell r="D324" t="str">
            <v>개소</v>
          </cell>
          <cell r="E324">
            <v>93520</v>
          </cell>
          <cell r="F324">
            <v>93520</v>
          </cell>
          <cell r="G324">
            <v>201000</v>
          </cell>
          <cell r="H324">
            <v>201000</v>
          </cell>
          <cell r="I324">
            <v>3840</v>
          </cell>
          <cell r="J324">
            <v>3840</v>
          </cell>
          <cell r="K324">
            <v>298360</v>
          </cell>
        </row>
        <row r="325">
          <cell r="A325" t="str">
            <v>원형제수변실설치공</v>
          </cell>
          <cell r="B325" t="str">
            <v>D=250</v>
          </cell>
          <cell r="C325">
            <v>1</v>
          </cell>
          <cell r="D325" t="str">
            <v>개소</v>
          </cell>
          <cell r="E325">
            <v>94200</v>
          </cell>
          <cell r="F325">
            <v>94200</v>
          </cell>
          <cell r="G325">
            <v>201200</v>
          </cell>
          <cell r="H325">
            <v>201200</v>
          </cell>
          <cell r="I325">
            <v>3850</v>
          </cell>
          <cell r="J325">
            <v>3850</v>
          </cell>
          <cell r="K325">
            <v>299250</v>
          </cell>
        </row>
        <row r="326">
          <cell r="A326" t="str">
            <v>원형제수변실설치공</v>
          </cell>
          <cell r="B326" t="str">
            <v>D=300</v>
          </cell>
          <cell r="C326">
            <v>1</v>
          </cell>
          <cell r="D326" t="str">
            <v>개소</v>
          </cell>
          <cell r="E326">
            <v>100040</v>
          </cell>
          <cell r="F326">
            <v>100040</v>
          </cell>
          <cell r="G326">
            <v>206290</v>
          </cell>
          <cell r="H326">
            <v>206290</v>
          </cell>
          <cell r="I326">
            <v>4050</v>
          </cell>
          <cell r="J326">
            <v>4050</v>
          </cell>
          <cell r="K326">
            <v>310380</v>
          </cell>
        </row>
        <row r="327">
          <cell r="A327" t="str">
            <v>조립식 맨홀 설치공</v>
          </cell>
          <cell r="B327">
            <v>0</v>
          </cell>
          <cell r="C327">
            <v>2</v>
          </cell>
          <cell r="D327" t="str">
            <v>개소</v>
          </cell>
          <cell r="E327">
            <v>8740</v>
          </cell>
          <cell r="F327">
            <v>17480</v>
          </cell>
          <cell r="G327">
            <v>28600</v>
          </cell>
          <cell r="H327">
            <v>57200</v>
          </cell>
          <cell r="I327">
            <v>7560</v>
          </cell>
          <cell r="J327">
            <v>15120</v>
          </cell>
          <cell r="K327">
            <v>89800</v>
          </cell>
        </row>
        <row r="328">
          <cell r="A328" t="str">
            <v>대형계량기실설치공</v>
          </cell>
          <cell r="B328" t="str">
            <v>D=80</v>
          </cell>
          <cell r="C328">
            <v>1</v>
          </cell>
          <cell r="D328" t="str">
            <v>개소</v>
          </cell>
          <cell r="E328">
            <v>124650</v>
          </cell>
          <cell r="F328">
            <v>124650</v>
          </cell>
          <cell r="G328">
            <v>324560</v>
          </cell>
          <cell r="H328">
            <v>324560</v>
          </cell>
          <cell r="I328">
            <v>16420</v>
          </cell>
          <cell r="J328">
            <v>16420</v>
          </cell>
          <cell r="K328">
            <v>465630</v>
          </cell>
        </row>
        <row r="329">
          <cell r="A329" t="str">
            <v>대형계량기실설치공</v>
          </cell>
          <cell r="B329" t="str">
            <v>D=100</v>
          </cell>
          <cell r="C329">
            <v>1</v>
          </cell>
          <cell r="D329" t="str">
            <v>개소</v>
          </cell>
          <cell r="E329">
            <v>146310</v>
          </cell>
          <cell r="F329">
            <v>146310</v>
          </cell>
          <cell r="G329">
            <v>364680</v>
          </cell>
          <cell r="H329">
            <v>364680</v>
          </cell>
          <cell r="I329">
            <v>17560</v>
          </cell>
          <cell r="J329">
            <v>17560</v>
          </cell>
          <cell r="K329">
            <v>528550</v>
          </cell>
        </row>
        <row r="330">
          <cell r="A330" t="str">
            <v>대형계량기실설치공</v>
          </cell>
          <cell r="B330" t="str">
            <v>D=150</v>
          </cell>
          <cell r="C330">
            <v>1</v>
          </cell>
          <cell r="D330" t="str">
            <v>개소</v>
          </cell>
          <cell r="E330">
            <v>158910</v>
          </cell>
          <cell r="F330">
            <v>158910</v>
          </cell>
          <cell r="G330">
            <v>374650</v>
          </cell>
          <cell r="H330">
            <v>374650</v>
          </cell>
          <cell r="I330">
            <v>19320</v>
          </cell>
          <cell r="J330">
            <v>19320</v>
          </cell>
          <cell r="K330">
            <v>552880</v>
          </cell>
        </row>
        <row r="331">
          <cell r="A331" t="str">
            <v>대형계량기실설치공</v>
          </cell>
          <cell r="B331" t="str">
            <v>D=200</v>
          </cell>
          <cell r="C331">
            <v>1</v>
          </cell>
          <cell r="D331" t="str">
            <v>개소</v>
          </cell>
          <cell r="E331">
            <v>176989</v>
          </cell>
          <cell r="F331">
            <v>176989</v>
          </cell>
          <cell r="G331">
            <v>397540</v>
          </cell>
          <cell r="H331">
            <v>397540</v>
          </cell>
          <cell r="I331">
            <v>20340</v>
          </cell>
          <cell r="J331">
            <v>20340</v>
          </cell>
          <cell r="K331">
            <v>594869</v>
          </cell>
        </row>
        <row r="332">
          <cell r="A332" t="str">
            <v>대형계량기실설치공</v>
          </cell>
          <cell r="B332" t="str">
            <v>D=250</v>
          </cell>
          <cell r="C332">
            <v>1</v>
          </cell>
          <cell r="D332" t="str">
            <v>개소</v>
          </cell>
          <cell r="E332">
            <v>184600</v>
          </cell>
          <cell r="F332">
            <v>184600</v>
          </cell>
          <cell r="G332">
            <v>425640</v>
          </cell>
          <cell r="H332">
            <v>425640</v>
          </cell>
          <cell r="I332">
            <v>21207</v>
          </cell>
          <cell r="J332">
            <v>21207</v>
          </cell>
          <cell r="K332">
            <v>631447</v>
          </cell>
        </row>
        <row r="333">
          <cell r="A333" t="str">
            <v>소 화 전 신 설</v>
          </cell>
          <cell r="B333" t="str">
            <v>지하단구</v>
          </cell>
          <cell r="C333">
            <v>1</v>
          </cell>
          <cell r="D333" t="str">
            <v>조당</v>
          </cell>
          <cell r="E333">
            <v>0</v>
          </cell>
          <cell r="F333">
            <v>0</v>
          </cell>
          <cell r="G333">
            <v>21000</v>
          </cell>
          <cell r="H333">
            <v>21000</v>
          </cell>
          <cell r="I333">
            <v>0</v>
          </cell>
          <cell r="J333">
            <v>0</v>
          </cell>
          <cell r="K333">
            <v>21000</v>
          </cell>
        </row>
        <row r="334">
          <cell r="A334" t="str">
            <v>소 화 전 신 설</v>
          </cell>
          <cell r="B334" t="str">
            <v>지상쌍구</v>
          </cell>
          <cell r="C334">
            <v>1</v>
          </cell>
          <cell r="D334" t="str">
            <v>조당</v>
          </cell>
          <cell r="E334">
            <v>0</v>
          </cell>
          <cell r="F334">
            <v>0</v>
          </cell>
          <cell r="G334">
            <v>25000</v>
          </cell>
          <cell r="H334">
            <v>25000</v>
          </cell>
          <cell r="I334">
            <v>0</v>
          </cell>
          <cell r="J334">
            <v>0</v>
          </cell>
          <cell r="K334">
            <v>25000</v>
          </cell>
        </row>
        <row r="335">
          <cell r="A335" t="str">
            <v>소 화 전 철 거</v>
          </cell>
          <cell r="B335" t="str">
            <v>지하단구</v>
          </cell>
          <cell r="C335">
            <v>2</v>
          </cell>
          <cell r="D335" t="str">
            <v>조당</v>
          </cell>
          <cell r="E335">
            <v>0</v>
          </cell>
          <cell r="F335">
            <v>0</v>
          </cell>
          <cell r="G335">
            <v>10500</v>
          </cell>
          <cell r="H335">
            <v>21000</v>
          </cell>
          <cell r="I335">
            <v>0</v>
          </cell>
          <cell r="J335">
            <v>0</v>
          </cell>
          <cell r="K335">
            <v>21000</v>
          </cell>
        </row>
        <row r="336">
          <cell r="A336" t="str">
            <v>소 화 전 철 거</v>
          </cell>
          <cell r="B336" t="str">
            <v>지상쌍구</v>
          </cell>
          <cell r="C336">
            <v>2</v>
          </cell>
          <cell r="D336" t="str">
            <v>조당</v>
          </cell>
          <cell r="E336">
            <v>0</v>
          </cell>
          <cell r="F336">
            <v>0</v>
          </cell>
          <cell r="G336">
            <v>11600</v>
          </cell>
          <cell r="H336">
            <v>23200</v>
          </cell>
          <cell r="I336">
            <v>0</v>
          </cell>
          <cell r="J336">
            <v>0</v>
          </cell>
          <cell r="K336">
            <v>23200</v>
          </cell>
        </row>
        <row r="337">
          <cell r="A337" t="str">
            <v>일 시 급 수 공</v>
          </cell>
          <cell r="B337" t="str">
            <v>D=80*50</v>
          </cell>
          <cell r="C337">
            <v>10</v>
          </cell>
          <cell r="D337" t="str">
            <v>개소</v>
          </cell>
          <cell r="E337">
            <v>3440</v>
          </cell>
          <cell r="F337">
            <v>34400</v>
          </cell>
          <cell r="G337">
            <v>93180</v>
          </cell>
          <cell r="H337">
            <v>931800</v>
          </cell>
          <cell r="I337">
            <v>900</v>
          </cell>
          <cell r="J337">
            <v>9000</v>
          </cell>
          <cell r="K337">
            <v>975200</v>
          </cell>
        </row>
        <row r="338">
          <cell r="A338" t="str">
            <v>일 시 급 수 공</v>
          </cell>
          <cell r="B338" t="str">
            <v>D=100*50</v>
          </cell>
          <cell r="C338">
            <v>10</v>
          </cell>
          <cell r="D338" t="str">
            <v>개소</v>
          </cell>
          <cell r="E338">
            <v>3960</v>
          </cell>
          <cell r="F338">
            <v>39600</v>
          </cell>
          <cell r="G338">
            <v>107900</v>
          </cell>
          <cell r="H338">
            <v>1079000</v>
          </cell>
          <cell r="I338">
            <v>900</v>
          </cell>
          <cell r="J338">
            <v>9000</v>
          </cell>
          <cell r="K338">
            <v>1127600</v>
          </cell>
        </row>
        <row r="339">
          <cell r="A339" t="str">
            <v>일 시 급 수 공</v>
          </cell>
          <cell r="B339" t="str">
            <v>D=150*50</v>
          </cell>
          <cell r="C339">
            <v>5</v>
          </cell>
          <cell r="D339" t="str">
            <v>개소</v>
          </cell>
          <cell r="E339">
            <v>5540</v>
          </cell>
          <cell r="F339">
            <v>27700</v>
          </cell>
          <cell r="G339">
            <v>124500</v>
          </cell>
          <cell r="H339">
            <v>622500</v>
          </cell>
          <cell r="I339">
            <v>1000</v>
          </cell>
          <cell r="J339">
            <v>5000</v>
          </cell>
          <cell r="K339">
            <v>655200</v>
          </cell>
        </row>
        <row r="340">
          <cell r="A340" t="str">
            <v>일 시 급 수 공</v>
          </cell>
          <cell r="B340" t="str">
            <v>D=200*50</v>
          </cell>
          <cell r="C340">
            <v>2</v>
          </cell>
          <cell r="D340" t="str">
            <v>개소</v>
          </cell>
          <cell r="E340">
            <v>2437</v>
          </cell>
          <cell r="F340">
            <v>14870</v>
          </cell>
          <cell r="G340">
            <v>62006</v>
          </cell>
          <cell r="H340">
            <v>124012</v>
          </cell>
          <cell r="I340">
            <v>688</v>
          </cell>
          <cell r="J340">
            <v>1376</v>
          </cell>
          <cell r="K340">
            <v>140258</v>
          </cell>
        </row>
        <row r="341">
          <cell r="A341" t="str">
            <v>맨홀 굴상공</v>
          </cell>
          <cell r="B341">
            <v>0</v>
          </cell>
          <cell r="C341">
            <v>4</v>
          </cell>
          <cell r="D341" t="str">
            <v>개소</v>
          </cell>
          <cell r="E341">
            <v>10230</v>
          </cell>
          <cell r="F341">
            <v>40920</v>
          </cell>
          <cell r="G341">
            <v>47860</v>
          </cell>
          <cell r="H341">
            <v>191440</v>
          </cell>
          <cell r="I341">
            <v>5540</v>
          </cell>
          <cell r="J341">
            <v>22160</v>
          </cell>
          <cell r="K341">
            <v>254520</v>
          </cell>
        </row>
        <row r="342">
          <cell r="A342" t="str">
            <v>맨홀 교체공</v>
          </cell>
          <cell r="B342">
            <v>0</v>
          </cell>
          <cell r="C342">
            <v>3</v>
          </cell>
          <cell r="D342" t="str">
            <v>개소</v>
          </cell>
          <cell r="E342">
            <v>11110</v>
          </cell>
          <cell r="F342">
            <v>33330</v>
          </cell>
          <cell r="G342">
            <v>120490</v>
          </cell>
          <cell r="H342">
            <v>361470</v>
          </cell>
          <cell r="I342">
            <v>5190</v>
          </cell>
          <cell r="J342">
            <v>15570</v>
          </cell>
          <cell r="K342">
            <v>410370</v>
          </cell>
        </row>
        <row r="343">
          <cell r="A343" t="str">
            <v>원형변실철거공</v>
          </cell>
          <cell r="B343" t="str">
            <v>D=80~100</v>
          </cell>
          <cell r="C343">
            <v>3</v>
          </cell>
          <cell r="D343" t="str">
            <v>개소</v>
          </cell>
          <cell r="E343">
            <v>0</v>
          </cell>
          <cell r="F343">
            <v>0</v>
          </cell>
          <cell r="G343">
            <v>64230</v>
          </cell>
          <cell r="H343">
            <v>192690</v>
          </cell>
          <cell r="I343">
            <v>1540</v>
          </cell>
          <cell r="J343">
            <v>4620</v>
          </cell>
          <cell r="K343">
            <v>197310</v>
          </cell>
        </row>
        <row r="344">
          <cell r="A344" t="str">
            <v>원형변실철거공</v>
          </cell>
          <cell r="B344" t="str">
            <v>D=150MM</v>
          </cell>
          <cell r="C344">
            <v>2</v>
          </cell>
          <cell r="D344" t="str">
            <v>개소</v>
          </cell>
          <cell r="E344">
            <v>0</v>
          </cell>
          <cell r="F344">
            <v>0</v>
          </cell>
          <cell r="G344">
            <v>65320</v>
          </cell>
          <cell r="H344">
            <v>130640</v>
          </cell>
          <cell r="I344">
            <v>1540</v>
          </cell>
          <cell r="J344">
            <v>3080</v>
          </cell>
          <cell r="K344">
            <v>133720</v>
          </cell>
        </row>
        <row r="345">
          <cell r="A345" t="str">
            <v>원형변실철거공</v>
          </cell>
          <cell r="B345" t="str">
            <v>D=200~250</v>
          </cell>
          <cell r="C345">
            <v>1</v>
          </cell>
          <cell r="D345" t="str">
            <v>개소</v>
          </cell>
          <cell r="E345">
            <v>0</v>
          </cell>
          <cell r="F345">
            <v>0</v>
          </cell>
          <cell r="G345">
            <v>66450</v>
          </cell>
          <cell r="H345">
            <v>66450</v>
          </cell>
          <cell r="I345">
            <v>1540</v>
          </cell>
          <cell r="J345">
            <v>1540</v>
          </cell>
          <cell r="K345">
            <v>67990</v>
          </cell>
        </row>
        <row r="346">
          <cell r="A346" t="str">
            <v>부단수 분기공</v>
          </cell>
          <cell r="B346" t="str">
            <v>150*80</v>
          </cell>
          <cell r="C346">
            <v>1</v>
          </cell>
          <cell r="D346" t="str">
            <v>개소</v>
          </cell>
          <cell r="E346">
            <v>0</v>
          </cell>
          <cell r="F346">
            <v>0</v>
          </cell>
          <cell r="G346">
            <v>47831</v>
          </cell>
          <cell r="H346">
            <v>47831</v>
          </cell>
          <cell r="I346">
            <v>14152</v>
          </cell>
          <cell r="J346">
            <v>14152</v>
          </cell>
          <cell r="K346">
            <v>61983</v>
          </cell>
        </row>
        <row r="347">
          <cell r="A347" t="str">
            <v>부단수 분기공</v>
          </cell>
          <cell r="B347" t="str">
            <v>150*100</v>
          </cell>
          <cell r="C347">
            <v>1</v>
          </cell>
          <cell r="D347" t="str">
            <v>개소</v>
          </cell>
          <cell r="E347">
            <v>0</v>
          </cell>
          <cell r="F347">
            <v>0</v>
          </cell>
          <cell r="G347">
            <v>56420</v>
          </cell>
          <cell r="H347">
            <v>56420</v>
          </cell>
          <cell r="I347">
            <v>18460</v>
          </cell>
          <cell r="J347">
            <v>18460</v>
          </cell>
          <cell r="K347">
            <v>74880</v>
          </cell>
        </row>
        <row r="348">
          <cell r="A348" t="str">
            <v>부단수 분기공</v>
          </cell>
          <cell r="B348" t="str">
            <v>200*80</v>
          </cell>
          <cell r="C348">
            <v>1</v>
          </cell>
          <cell r="D348" t="str">
            <v>개소</v>
          </cell>
          <cell r="E348">
            <v>0</v>
          </cell>
          <cell r="F348">
            <v>0</v>
          </cell>
          <cell r="G348">
            <v>48892</v>
          </cell>
          <cell r="H348">
            <v>48892</v>
          </cell>
          <cell r="I348">
            <v>14152</v>
          </cell>
          <cell r="J348">
            <v>14152</v>
          </cell>
          <cell r="K348">
            <v>63044</v>
          </cell>
        </row>
        <row r="349">
          <cell r="A349" t="str">
            <v>부단수 분기공</v>
          </cell>
          <cell r="B349" t="str">
            <v>200*100</v>
          </cell>
          <cell r="C349">
            <v>1</v>
          </cell>
          <cell r="D349" t="str">
            <v>개소</v>
          </cell>
          <cell r="E349">
            <v>0</v>
          </cell>
          <cell r="F349">
            <v>0</v>
          </cell>
          <cell r="G349">
            <v>58630</v>
          </cell>
          <cell r="H349">
            <v>58630</v>
          </cell>
          <cell r="I349">
            <v>18460</v>
          </cell>
          <cell r="J349">
            <v>18460</v>
          </cell>
          <cell r="K349">
            <v>77090</v>
          </cell>
        </row>
        <row r="350">
          <cell r="A350" t="str">
            <v>부단수 분기공</v>
          </cell>
          <cell r="B350" t="str">
            <v>200*150</v>
          </cell>
          <cell r="C350">
            <v>1</v>
          </cell>
          <cell r="D350" t="str">
            <v>개소</v>
          </cell>
          <cell r="E350">
            <v>0</v>
          </cell>
          <cell r="F350">
            <v>0</v>
          </cell>
          <cell r="G350">
            <v>55342</v>
          </cell>
          <cell r="H350">
            <v>55342</v>
          </cell>
          <cell r="I350">
            <v>17306</v>
          </cell>
          <cell r="J350">
            <v>17306</v>
          </cell>
          <cell r="K350">
            <v>72648</v>
          </cell>
        </row>
        <row r="351">
          <cell r="A351" t="str">
            <v>부단수 분기공</v>
          </cell>
          <cell r="B351" t="str">
            <v>250*80</v>
          </cell>
          <cell r="C351">
            <v>1</v>
          </cell>
          <cell r="D351" t="str">
            <v>개소</v>
          </cell>
          <cell r="E351">
            <v>0</v>
          </cell>
          <cell r="F351">
            <v>0</v>
          </cell>
          <cell r="G351">
            <v>51186</v>
          </cell>
          <cell r="H351">
            <v>51186</v>
          </cell>
          <cell r="I351">
            <v>14152</v>
          </cell>
          <cell r="J351">
            <v>14152</v>
          </cell>
          <cell r="K351">
            <v>65338</v>
          </cell>
        </row>
        <row r="352">
          <cell r="A352" t="str">
            <v>부단수 분기공</v>
          </cell>
          <cell r="B352" t="str">
            <v>250*100</v>
          </cell>
          <cell r="C352">
            <v>1</v>
          </cell>
          <cell r="D352" t="str">
            <v>개소</v>
          </cell>
          <cell r="E352">
            <v>0</v>
          </cell>
          <cell r="F352">
            <v>0</v>
          </cell>
          <cell r="G352">
            <v>61240</v>
          </cell>
          <cell r="H352">
            <v>61240</v>
          </cell>
          <cell r="I352">
            <v>18460</v>
          </cell>
          <cell r="J352">
            <v>18460</v>
          </cell>
          <cell r="K352">
            <v>79700</v>
          </cell>
        </row>
        <row r="353">
          <cell r="A353" t="str">
            <v>부단수 분기공</v>
          </cell>
          <cell r="B353" t="str">
            <v>250*150</v>
          </cell>
          <cell r="C353">
            <v>1</v>
          </cell>
          <cell r="D353" t="str">
            <v>개소</v>
          </cell>
          <cell r="E353">
            <v>0</v>
          </cell>
          <cell r="F353">
            <v>0</v>
          </cell>
          <cell r="G353">
            <v>57636</v>
          </cell>
          <cell r="H353">
            <v>57636</v>
          </cell>
          <cell r="I353">
            <v>17306</v>
          </cell>
          <cell r="J353">
            <v>17306</v>
          </cell>
          <cell r="K353">
            <v>74942</v>
          </cell>
        </row>
        <row r="354">
          <cell r="A354" t="str">
            <v>부단수 분기공</v>
          </cell>
          <cell r="B354" t="str">
            <v>250*200</v>
          </cell>
          <cell r="C354">
            <v>1</v>
          </cell>
          <cell r="D354" t="str">
            <v>개소</v>
          </cell>
          <cell r="E354">
            <v>0</v>
          </cell>
          <cell r="F354">
            <v>0</v>
          </cell>
          <cell r="G354">
            <v>66316</v>
          </cell>
          <cell r="H354">
            <v>66316</v>
          </cell>
          <cell r="I354">
            <v>24448</v>
          </cell>
          <cell r="J354">
            <v>24448</v>
          </cell>
          <cell r="K354">
            <v>90764</v>
          </cell>
        </row>
        <row r="355">
          <cell r="A355" t="str">
            <v>부단수 분기공</v>
          </cell>
          <cell r="B355" t="str">
            <v>300*80</v>
          </cell>
          <cell r="C355">
            <v>1</v>
          </cell>
          <cell r="D355" t="str">
            <v>개소</v>
          </cell>
          <cell r="E355">
            <v>0</v>
          </cell>
          <cell r="F355">
            <v>0</v>
          </cell>
          <cell r="G355">
            <v>52098</v>
          </cell>
          <cell r="H355">
            <v>52098</v>
          </cell>
          <cell r="I355">
            <v>14152</v>
          </cell>
          <cell r="J355">
            <v>14152</v>
          </cell>
          <cell r="K355">
            <v>66250</v>
          </cell>
        </row>
        <row r="356">
          <cell r="A356" t="str">
            <v>부단수 분기공</v>
          </cell>
          <cell r="B356" t="str">
            <v>300*100</v>
          </cell>
          <cell r="C356">
            <v>1</v>
          </cell>
          <cell r="D356" t="str">
            <v>개소</v>
          </cell>
          <cell r="E356">
            <v>0</v>
          </cell>
          <cell r="F356">
            <v>0</v>
          </cell>
          <cell r="G356">
            <v>68420</v>
          </cell>
          <cell r="H356">
            <v>68420</v>
          </cell>
          <cell r="I356">
            <v>18460</v>
          </cell>
          <cell r="J356">
            <v>18460</v>
          </cell>
          <cell r="K356">
            <v>86880</v>
          </cell>
        </row>
        <row r="357">
          <cell r="A357" t="str">
            <v>부단수 분기공</v>
          </cell>
          <cell r="B357" t="str">
            <v>300*150</v>
          </cell>
          <cell r="C357">
            <v>1</v>
          </cell>
          <cell r="D357" t="str">
            <v>개소</v>
          </cell>
          <cell r="E357">
            <v>0</v>
          </cell>
          <cell r="F357">
            <v>0</v>
          </cell>
          <cell r="G357">
            <v>57580</v>
          </cell>
          <cell r="H357">
            <v>57580</v>
          </cell>
          <cell r="I357">
            <v>17306</v>
          </cell>
          <cell r="J357">
            <v>17306</v>
          </cell>
          <cell r="K357">
            <v>74886</v>
          </cell>
        </row>
        <row r="358">
          <cell r="A358" t="str">
            <v>부단수 분기공</v>
          </cell>
          <cell r="B358" t="str">
            <v>300*200</v>
          </cell>
          <cell r="C358">
            <v>1</v>
          </cell>
          <cell r="D358" t="str">
            <v>개소</v>
          </cell>
          <cell r="E358">
            <v>0</v>
          </cell>
          <cell r="F358">
            <v>0</v>
          </cell>
          <cell r="G358">
            <v>66168</v>
          </cell>
          <cell r="H358">
            <v>66168</v>
          </cell>
          <cell r="I358">
            <v>24448</v>
          </cell>
          <cell r="J358">
            <v>24448</v>
          </cell>
          <cell r="K358">
            <v>90616</v>
          </cell>
        </row>
        <row r="359">
          <cell r="A359" t="str">
            <v>부단수 분기공</v>
          </cell>
          <cell r="B359" t="str">
            <v>350*80</v>
          </cell>
          <cell r="C359">
            <v>1</v>
          </cell>
          <cell r="D359" t="str">
            <v>개소</v>
          </cell>
          <cell r="E359">
            <v>0</v>
          </cell>
          <cell r="F359">
            <v>0</v>
          </cell>
          <cell r="G359">
            <v>68009</v>
          </cell>
          <cell r="H359">
            <v>68009</v>
          </cell>
          <cell r="I359">
            <v>14152</v>
          </cell>
          <cell r="J359">
            <v>14152</v>
          </cell>
          <cell r="K359">
            <v>82161</v>
          </cell>
        </row>
        <row r="360">
          <cell r="A360" t="str">
            <v>부단수 분기공</v>
          </cell>
          <cell r="B360" t="str">
            <v>350*100</v>
          </cell>
          <cell r="C360">
            <v>1</v>
          </cell>
          <cell r="D360" t="str">
            <v>개소</v>
          </cell>
          <cell r="E360">
            <v>0</v>
          </cell>
          <cell r="F360">
            <v>0</v>
          </cell>
          <cell r="G360">
            <v>72350</v>
          </cell>
          <cell r="H360">
            <v>72350</v>
          </cell>
          <cell r="I360">
            <v>18460</v>
          </cell>
          <cell r="J360">
            <v>18460</v>
          </cell>
          <cell r="K360">
            <v>90810</v>
          </cell>
        </row>
        <row r="361">
          <cell r="A361" t="str">
            <v>부단수 분기공</v>
          </cell>
          <cell r="B361" t="str">
            <v>350*150</v>
          </cell>
          <cell r="C361">
            <v>1</v>
          </cell>
          <cell r="D361" t="str">
            <v>개소</v>
          </cell>
          <cell r="E361">
            <v>0</v>
          </cell>
          <cell r="F361">
            <v>0</v>
          </cell>
          <cell r="G361">
            <v>73490</v>
          </cell>
          <cell r="H361">
            <v>73490</v>
          </cell>
          <cell r="I361">
            <v>17306</v>
          </cell>
          <cell r="J361">
            <v>17306</v>
          </cell>
          <cell r="K361">
            <v>90796</v>
          </cell>
        </row>
        <row r="362">
          <cell r="A362" t="str">
            <v>부단수 분기공</v>
          </cell>
          <cell r="B362" t="str">
            <v>350*200</v>
          </cell>
          <cell r="C362">
            <v>1</v>
          </cell>
          <cell r="D362" t="str">
            <v>개소</v>
          </cell>
          <cell r="E362">
            <v>0</v>
          </cell>
          <cell r="F362">
            <v>0</v>
          </cell>
          <cell r="G362">
            <v>82078</v>
          </cell>
          <cell r="H362">
            <v>82078</v>
          </cell>
          <cell r="I362">
            <v>24448</v>
          </cell>
          <cell r="J362">
            <v>24448</v>
          </cell>
          <cell r="K362">
            <v>106526</v>
          </cell>
        </row>
        <row r="363">
          <cell r="A363" t="str">
            <v>부단수 분기공</v>
          </cell>
          <cell r="B363" t="str">
            <v>350*250</v>
          </cell>
          <cell r="C363">
            <v>1</v>
          </cell>
          <cell r="D363" t="str">
            <v>개소</v>
          </cell>
          <cell r="E363">
            <v>0</v>
          </cell>
          <cell r="F363">
            <v>0</v>
          </cell>
          <cell r="G363">
            <v>90050</v>
          </cell>
          <cell r="H363">
            <v>90050</v>
          </cell>
          <cell r="I363">
            <v>22340</v>
          </cell>
          <cell r="J363">
            <v>22340</v>
          </cell>
          <cell r="K363">
            <v>112390</v>
          </cell>
        </row>
        <row r="364">
          <cell r="A364" t="str">
            <v>부단수 분기공</v>
          </cell>
          <cell r="B364" t="str">
            <v>400*80</v>
          </cell>
          <cell r="C364">
            <v>1</v>
          </cell>
          <cell r="D364" t="str">
            <v>개소</v>
          </cell>
          <cell r="E364">
            <v>0</v>
          </cell>
          <cell r="F364">
            <v>0</v>
          </cell>
          <cell r="G364">
            <v>84052</v>
          </cell>
          <cell r="H364">
            <v>84052</v>
          </cell>
          <cell r="I364">
            <v>14152</v>
          </cell>
          <cell r="J364">
            <v>14152</v>
          </cell>
          <cell r="K364">
            <v>98204</v>
          </cell>
        </row>
        <row r="365">
          <cell r="A365" t="str">
            <v>부단수 분기공</v>
          </cell>
          <cell r="B365" t="str">
            <v>400*100</v>
          </cell>
          <cell r="C365">
            <v>1</v>
          </cell>
          <cell r="D365" t="str">
            <v>개소</v>
          </cell>
          <cell r="E365">
            <v>0</v>
          </cell>
          <cell r="F365">
            <v>0</v>
          </cell>
          <cell r="G365">
            <v>94650</v>
          </cell>
          <cell r="H365">
            <v>94650</v>
          </cell>
          <cell r="I365">
            <v>18460</v>
          </cell>
          <cell r="J365">
            <v>18460</v>
          </cell>
          <cell r="K365">
            <v>113110</v>
          </cell>
        </row>
        <row r="366">
          <cell r="A366" t="str">
            <v>부단수 분기공</v>
          </cell>
          <cell r="B366" t="str">
            <v>400*150</v>
          </cell>
          <cell r="C366">
            <v>1</v>
          </cell>
          <cell r="D366" t="str">
            <v>개소</v>
          </cell>
          <cell r="E366">
            <v>0</v>
          </cell>
          <cell r="F366">
            <v>0</v>
          </cell>
          <cell r="G366">
            <v>89534</v>
          </cell>
          <cell r="H366">
            <v>89534</v>
          </cell>
          <cell r="I366">
            <v>17306</v>
          </cell>
          <cell r="J366">
            <v>17306</v>
          </cell>
          <cell r="K366">
            <v>106840</v>
          </cell>
        </row>
        <row r="367">
          <cell r="A367" t="str">
            <v>부단수 분기공</v>
          </cell>
          <cell r="B367" t="str">
            <v>400*200</v>
          </cell>
          <cell r="C367">
            <v>1</v>
          </cell>
          <cell r="D367" t="str">
            <v>개소</v>
          </cell>
          <cell r="E367">
            <v>0</v>
          </cell>
          <cell r="F367">
            <v>0</v>
          </cell>
          <cell r="G367">
            <v>98122</v>
          </cell>
          <cell r="H367">
            <v>98122</v>
          </cell>
          <cell r="I367">
            <v>24448</v>
          </cell>
          <cell r="J367">
            <v>24448</v>
          </cell>
          <cell r="K367">
            <v>122570</v>
          </cell>
        </row>
        <row r="368">
          <cell r="A368" t="str">
            <v>부단수 분기공</v>
          </cell>
          <cell r="B368" t="str">
            <v>400*250</v>
          </cell>
          <cell r="C368">
            <v>1</v>
          </cell>
          <cell r="D368" t="str">
            <v>개소</v>
          </cell>
          <cell r="E368">
            <v>0</v>
          </cell>
          <cell r="F368">
            <v>0</v>
          </cell>
          <cell r="G368">
            <v>45620</v>
          </cell>
          <cell r="H368">
            <v>45620</v>
          </cell>
          <cell r="I368">
            <v>21340</v>
          </cell>
          <cell r="J368">
            <v>21340</v>
          </cell>
          <cell r="K368">
            <v>66960</v>
          </cell>
        </row>
        <row r="369">
          <cell r="A369" t="str">
            <v>부단수 분기공</v>
          </cell>
          <cell r="B369" t="str">
            <v>400*300</v>
          </cell>
          <cell r="C369">
            <v>1</v>
          </cell>
          <cell r="D369" t="str">
            <v>개소</v>
          </cell>
          <cell r="E369">
            <v>0</v>
          </cell>
          <cell r="F369">
            <v>0</v>
          </cell>
          <cell r="G369">
            <v>46320</v>
          </cell>
          <cell r="H369">
            <v>46320</v>
          </cell>
          <cell r="I369">
            <v>22140</v>
          </cell>
          <cell r="J369">
            <v>22140</v>
          </cell>
          <cell r="K369">
            <v>68460</v>
          </cell>
        </row>
        <row r="370">
          <cell r="A370" t="str">
            <v>소      계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1517065</v>
          </cell>
          <cell r="G370">
            <v>0</v>
          </cell>
          <cell r="H370">
            <v>44681923</v>
          </cell>
          <cell r="I370">
            <v>0</v>
          </cell>
          <cell r="J370">
            <v>1191944</v>
          </cell>
          <cell r="K370">
            <v>47400242</v>
          </cell>
        </row>
        <row r="371">
          <cell r="A371" t="str">
            <v>4. 부   대   공</v>
          </cell>
        </row>
        <row r="372">
          <cell r="A372" t="str">
            <v>가설사무실(목재)</v>
          </cell>
          <cell r="B372" t="str">
            <v>12 개월</v>
          </cell>
          <cell r="C372">
            <v>20</v>
          </cell>
          <cell r="D372" t="str">
            <v>㎡</v>
          </cell>
          <cell r="E372">
            <v>25600</v>
          </cell>
          <cell r="F372">
            <v>512000</v>
          </cell>
          <cell r="G372">
            <v>0</v>
          </cell>
          <cell r="H372">
            <v>0</v>
          </cell>
          <cell r="I372">
            <v>38600</v>
          </cell>
          <cell r="J372">
            <v>772000</v>
          </cell>
          <cell r="K372">
            <v>1284000</v>
          </cell>
        </row>
        <row r="373">
          <cell r="A373" t="str">
            <v>가설사무실(목재)</v>
          </cell>
          <cell r="B373" t="str">
            <v>3 개월</v>
          </cell>
          <cell r="C373">
            <v>20</v>
          </cell>
          <cell r="D373" t="str">
            <v>㎡</v>
          </cell>
          <cell r="E373">
            <v>25600</v>
          </cell>
          <cell r="F373">
            <v>512000</v>
          </cell>
          <cell r="G373">
            <v>0</v>
          </cell>
          <cell r="H373">
            <v>0</v>
          </cell>
          <cell r="I373">
            <v>38600</v>
          </cell>
          <cell r="J373">
            <v>772000</v>
          </cell>
          <cell r="K373">
            <v>1284000</v>
          </cell>
        </row>
        <row r="374">
          <cell r="A374" t="str">
            <v>가설 창고(목재)</v>
          </cell>
          <cell r="B374" t="str">
            <v>12 개월</v>
          </cell>
          <cell r="C374">
            <v>30</v>
          </cell>
          <cell r="D374" t="str">
            <v>㎡</v>
          </cell>
          <cell r="E374">
            <v>23350</v>
          </cell>
          <cell r="F374">
            <v>700500</v>
          </cell>
          <cell r="G374">
            <v>0</v>
          </cell>
          <cell r="H374">
            <v>0</v>
          </cell>
          <cell r="I374">
            <v>37280</v>
          </cell>
          <cell r="J374">
            <v>1118400</v>
          </cell>
          <cell r="K374">
            <v>1818900</v>
          </cell>
        </row>
        <row r="375">
          <cell r="A375" t="str">
            <v>가설 창고(목재)</v>
          </cell>
          <cell r="B375" t="str">
            <v>3 개월</v>
          </cell>
          <cell r="C375">
            <v>30</v>
          </cell>
          <cell r="D375" t="str">
            <v>㎡</v>
          </cell>
          <cell r="E375">
            <v>23350</v>
          </cell>
          <cell r="F375">
            <v>700500</v>
          </cell>
          <cell r="G375">
            <v>0</v>
          </cell>
          <cell r="H375">
            <v>0</v>
          </cell>
          <cell r="I375">
            <v>37280</v>
          </cell>
          <cell r="J375">
            <v>1118400</v>
          </cell>
          <cell r="K375">
            <v>1818900</v>
          </cell>
        </row>
        <row r="376">
          <cell r="A376" t="str">
            <v>가설사무실(조립식)</v>
          </cell>
          <cell r="B376" t="str">
            <v>12 개월</v>
          </cell>
          <cell r="C376">
            <v>20</v>
          </cell>
          <cell r="D376" t="str">
            <v>㎡</v>
          </cell>
          <cell r="E376">
            <v>25600</v>
          </cell>
          <cell r="F376">
            <v>512000</v>
          </cell>
          <cell r="G376">
            <v>0</v>
          </cell>
          <cell r="H376">
            <v>0</v>
          </cell>
          <cell r="I376">
            <v>38600</v>
          </cell>
          <cell r="J376">
            <v>772000</v>
          </cell>
          <cell r="K376">
            <v>1284000</v>
          </cell>
        </row>
        <row r="377">
          <cell r="A377" t="str">
            <v>가설 창고(조립식)</v>
          </cell>
          <cell r="B377" t="str">
            <v>12 개월</v>
          </cell>
          <cell r="C377">
            <v>30</v>
          </cell>
          <cell r="D377" t="str">
            <v>㎡</v>
          </cell>
          <cell r="E377">
            <v>23350</v>
          </cell>
          <cell r="F377">
            <v>700500</v>
          </cell>
          <cell r="G377">
            <v>0</v>
          </cell>
          <cell r="H377">
            <v>0</v>
          </cell>
          <cell r="I377">
            <v>37280</v>
          </cell>
          <cell r="J377">
            <v>1118400</v>
          </cell>
          <cell r="K377">
            <v>1818900</v>
          </cell>
        </row>
        <row r="378">
          <cell r="A378" t="str">
            <v>가설사무실(콘테이너형)</v>
          </cell>
          <cell r="B378" t="str">
            <v>12 개월</v>
          </cell>
          <cell r="C378">
            <v>20</v>
          </cell>
          <cell r="D378" t="str">
            <v>㎡</v>
          </cell>
          <cell r="E378">
            <v>25600</v>
          </cell>
          <cell r="F378">
            <v>512000</v>
          </cell>
          <cell r="G378">
            <v>0</v>
          </cell>
          <cell r="H378">
            <v>0</v>
          </cell>
          <cell r="I378">
            <v>38600</v>
          </cell>
          <cell r="J378">
            <v>772000</v>
          </cell>
          <cell r="K378">
            <v>1284000</v>
          </cell>
        </row>
        <row r="379">
          <cell r="A379" t="str">
            <v>가설사무실(콘테이너형)</v>
          </cell>
          <cell r="B379" t="str">
            <v>6 개월</v>
          </cell>
          <cell r="C379">
            <v>20</v>
          </cell>
          <cell r="D379" t="str">
            <v>㎡</v>
          </cell>
          <cell r="E379">
            <v>25600</v>
          </cell>
          <cell r="F379">
            <v>512000</v>
          </cell>
          <cell r="G379">
            <v>0</v>
          </cell>
          <cell r="H379">
            <v>0</v>
          </cell>
          <cell r="I379">
            <v>38600</v>
          </cell>
          <cell r="J379">
            <v>772000</v>
          </cell>
          <cell r="K379">
            <v>1284000</v>
          </cell>
        </row>
        <row r="380">
          <cell r="A380" t="str">
            <v>가설사무실(콘테이너형)</v>
          </cell>
          <cell r="B380" t="str">
            <v>3 개월</v>
          </cell>
          <cell r="C380">
            <v>20</v>
          </cell>
          <cell r="D380" t="str">
            <v>㎡</v>
          </cell>
          <cell r="E380">
            <v>25600</v>
          </cell>
          <cell r="F380">
            <v>512000</v>
          </cell>
          <cell r="G380">
            <v>0</v>
          </cell>
          <cell r="H380">
            <v>0</v>
          </cell>
          <cell r="I380">
            <v>38600</v>
          </cell>
          <cell r="J380">
            <v>772000</v>
          </cell>
          <cell r="K380">
            <v>1284000</v>
          </cell>
        </row>
        <row r="381">
          <cell r="A381" t="str">
            <v>가설창고(콘테이너형)</v>
          </cell>
          <cell r="B381" t="str">
            <v>12 개월</v>
          </cell>
          <cell r="C381">
            <v>20</v>
          </cell>
          <cell r="D381" t="str">
            <v>㎡</v>
          </cell>
          <cell r="E381">
            <v>25600</v>
          </cell>
          <cell r="F381">
            <v>512000</v>
          </cell>
          <cell r="G381">
            <v>0</v>
          </cell>
          <cell r="H381">
            <v>0</v>
          </cell>
          <cell r="I381">
            <v>38600</v>
          </cell>
          <cell r="J381">
            <v>772000</v>
          </cell>
          <cell r="K381">
            <v>1284000</v>
          </cell>
        </row>
        <row r="382">
          <cell r="A382" t="str">
            <v>가설창고(콘테이너형)</v>
          </cell>
          <cell r="B382" t="str">
            <v>6 개월</v>
          </cell>
          <cell r="C382">
            <v>20</v>
          </cell>
          <cell r="D382" t="str">
            <v>㎡</v>
          </cell>
          <cell r="E382">
            <v>25600</v>
          </cell>
          <cell r="F382">
            <v>512000</v>
          </cell>
          <cell r="G382">
            <v>0</v>
          </cell>
          <cell r="H382">
            <v>0</v>
          </cell>
          <cell r="I382">
            <v>38600</v>
          </cell>
          <cell r="J382">
            <v>772000</v>
          </cell>
          <cell r="K382">
            <v>1284000</v>
          </cell>
        </row>
        <row r="383">
          <cell r="A383" t="str">
            <v>가설창고(콘테이너형)</v>
          </cell>
          <cell r="B383" t="str">
            <v>3 개월</v>
          </cell>
          <cell r="C383">
            <v>20</v>
          </cell>
          <cell r="D383" t="str">
            <v>㎡</v>
          </cell>
          <cell r="E383">
            <v>25600</v>
          </cell>
          <cell r="F383">
            <v>512000</v>
          </cell>
          <cell r="G383">
            <v>0</v>
          </cell>
          <cell r="H383">
            <v>0</v>
          </cell>
          <cell r="I383">
            <v>38600</v>
          </cell>
          <cell r="J383">
            <v>772000</v>
          </cell>
          <cell r="K383">
            <v>1284000</v>
          </cell>
        </row>
        <row r="384">
          <cell r="A384" t="str">
            <v>가설 변소</v>
          </cell>
          <cell r="B384" t="str">
            <v>12 개월</v>
          </cell>
          <cell r="C384">
            <v>30</v>
          </cell>
          <cell r="D384" t="str">
            <v>㎡</v>
          </cell>
          <cell r="E384">
            <v>23350</v>
          </cell>
          <cell r="F384">
            <v>700500</v>
          </cell>
          <cell r="G384">
            <v>0</v>
          </cell>
          <cell r="H384">
            <v>0</v>
          </cell>
          <cell r="I384">
            <v>37280</v>
          </cell>
          <cell r="J384">
            <v>1118400</v>
          </cell>
          <cell r="K384">
            <v>1818900</v>
          </cell>
        </row>
        <row r="385">
          <cell r="A385" t="str">
            <v>가설 작업헛간</v>
          </cell>
          <cell r="B385" t="str">
            <v>12 개월</v>
          </cell>
          <cell r="C385">
            <v>30</v>
          </cell>
          <cell r="D385" t="str">
            <v>㎡</v>
          </cell>
          <cell r="E385">
            <v>23350</v>
          </cell>
          <cell r="F385">
            <v>700500</v>
          </cell>
          <cell r="G385">
            <v>0</v>
          </cell>
          <cell r="H385">
            <v>0</v>
          </cell>
          <cell r="I385">
            <v>37280</v>
          </cell>
          <cell r="J385">
            <v>1118400</v>
          </cell>
          <cell r="K385">
            <v>1818900</v>
          </cell>
        </row>
        <row r="386">
          <cell r="A386" t="str">
            <v>안전 보호책 제작</v>
          </cell>
          <cell r="B386" t="str">
            <v>12월미만</v>
          </cell>
          <cell r="C386">
            <v>70</v>
          </cell>
          <cell r="D386" t="str">
            <v>M</v>
          </cell>
          <cell r="E386">
            <v>1260</v>
          </cell>
          <cell r="F386">
            <v>88200</v>
          </cell>
          <cell r="G386">
            <v>0</v>
          </cell>
          <cell r="H386">
            <v>0</v>
          </cell>
          <cell r="I386">
            <v>2230</v>
          </cell>
          <cell r="J386">
            <v>156100</v>
          </cell>
          <cell r="K386">
            <v>244300</v>
          </cell>
        </row>
        <row r="387">
          <cell r="A387" t="str">
            <v>안전보호책설치철거</v>
          </cell>
          <cell r="B387" t="str">
            <v>인력</v>
          </cell>
          <cell r="C387">
            <v>2000</v>
          </cell>
          <cell r="D387" t="str">
            <v>M</v>
          </cell>
          <cell r="E387">
            <v>0</v>
          </cell>
          <cell r="F387">
            <v>0</v>
          </cell>
          <cell r="G387">
            <v>700</v>
          </cell>
          <cell r="H387">
            <v>1400000</v>
          </cell>
          <cell r="I387">
            <v>0</v>
          </cell>
          <cell r="J387">
            <v>0</v>
          </cell>
          <cell r="K387">
            <v>1400000</v>
          </cell>
        </row>
        <row r="388">
          <cell r="A388" t="str">
            <v>임시 통행 발판</v>
          </cell>
          <cell r="B388" t="str">
            <v>0.9*1.8</v>
          </cell>
          <cell r="C388">
            <v>40</v>
          </cell>
          <cell r="D388" t="str">
            <v>개소</v>
          </cell>
          <cell r="E388">
            <v>1000</v>
          </cell>
          <cell r="F388">
            <v>40000</v>
          </cell>
          <cell r="G388">
            <v>1800</v>
          </cell>
          <cell r="H388">
            <v>72000</v>
          </cell>
          <cell r="I388">
            <v>0</v>
          </cell>
          <cell r="J388">
            <v>0</v>
          </cell>
          <cell r="K388">
            <v>112000</v>
          </cell>
        </row>
        <row r="389">
          <cell r="A389" t="str">
            <v>전 주 보 호 공</v>
          </cell>
          <cell r="B389">
            <v>0</v>
          </cell>
          <cell r="C389">
            <v>5</v>
          </cell>
          <cell r="D389" t="str">
            <v>개소</v>
          </cell>
          <cell r="E389">
            <v>1200</v>
          </cell>
          <cell r="F389">
            <v>6000</v>
          </cell>
          <cell r="G389">
            <v>16200</v>
          </cell>
          <cell r="H389">
            <v>81000</v>
          </cell>
          <cell r="I389">
            <v>0</v>
          </cell>
          <cell r="J389">
            <v>0</v>
          </cell>
          <cell r="K389">
            <v>87000</v>
          </cell>
        </row>
        <row r="390">
          <cell r="A390" t="str">
            <v>전화 케이블 보호공</v>
          </cell>
          <cell r="B390">
            <v>0</v>
          </cell>
          <cell r="C390">
            <v>20</v>
          </cell>
          <cell r="D390" t="str">
            <v>개소</v>
          </cell>
          <cell r="E390">
            <v>2400</v>
          </cell>
          <cell r="F390">
            <v>48000</v>
          </cell>
          <cell r="G390">
            <v>8100</v>
          </cell>
          <cell r="H390">
            <v>162000</v>
          </cell>
          <cell r="I390">
            <v>0</v>
          </cell>
          <cell r="J390">
            <v>0</v>
          </cell>
          <cell r="K390">
            <v>210000</v>
          </cell>
        </row>
        <row r="391">
          <cell r="A391" t="str">
            <v>토   류    공</v>
          </cell>
          <cell r="B391" t="str">
            <v>D=80~150</v>
          </cell>
          <cell r="C391">
            <v>4</v>
          </cell>
          <cell r="D391" t="str">
            <v>M</v>
          </cell>
          <cell r="E391">
            <v>2255</v>
          </cell>
          <cell r="F391">
            <v>9020</v>
          </cell>
          <cell r="G391">
            <v>6247</v>
          </cell>
          <cell r="H391">
            <v>24988</v>
          </cell>
          <cell r="I391">
            <v>0</v>
          </cell>
          <cell r="J391">
            <v>0</v>
          </cell>
          <cell r="K391">
            <v>34008</v>
          </cell>
        </row>
        <row r="392">
          <cell r="A392" t="str">
            <v>토   류    공</v>
          </cell>
          <cell r="B392" t="str">
            <v>D=200~400</v>
          </cell>
          <cell r="C392">
            <v>4</v>
          </cell>
          <cell r="D392" t="str">
            <v>M</v>
          </cell>
          <cell r="E392">
            <v>2612</v>
          </cell>
          <cell r="F392">
            <v>10448</v>
          </cell>
          <cell r="G392">
            <v>6247</v>
          </cell>
          <cell r="H392">
            <v>24988</v>
          </cell>
          <cell r="I392">
            <v>0</v>
          </cell>
          <cell r="J392">
            <v>0</v>
          </cell>
          <cell r="K392">
            <v>35436</v>
          </cell>
        </row>
        <row r="393">
          <cell r="A393" t="str">
            <v>토   류    공</v>
          </cell>
          <cell r="B393" t="str">
            <v>D=450~900</v>
          </cell>
          <cell r="C393">
            <v>4</v>
          </cell>
          <cell r="D393" t="str">
            <v>M</v>
          </cell>
          <cell r="E393">
            <v>3115</v>
          </cell>
          <cell r="F393">
            <v>12460</v>
          </cell>
          <cell r="G393">
            <v>9947</v>
          </cell>
          <cell r="H393">
            <v>39788</v>
          </cell>
          <cell r="I393">
            <v>0</v>
          </cell>
          <cell r="J393">
            <v>0</v>
          </cell>
          <cell r="K393">
            <v>52248</v>
          </cell>
        </row>
        <row r="394">
          <cell r="A394" t="str">
            <v>하수도복구(오지토)</v>
          </cell>
          <cell r="B394" t="str">
            <v>90*0.6</v>
          </cell>
          <cell r="C394">
            <v>10</v>
          </cell>
          <cell r="D394" t="str">
            <v>개소</v>
          </cell>
          <cell r="E394">
            <v>0</v>
          </cell>
          <cell r="F394">
            <v>0</v>
          </cell>
          <cell r="G394">
            <v>951</v>
          </cell>
          <cell r="H394">
            <v>9510</v>
          </cell>
          <cell r="I394">
            <v>0</v>
          </cell>
          <cell r="J394">
            <v>0</v>
          </cell>
          <cell r="K394">
            <v>9510</v>
          </cell>
        </row>
        <row r="395">
          <cell r="A395" t="str">
            <v>하수도복구(오지토)</v>
          </cell>
          <cell r="B395" t="str">
            <v>120*0.6</v>
          </cell>
          <cell r="C395">
            <v>10</v>
          </cell>
          <cell r="D395" t="str">
            <v>개소</v>
          </cell>
          <cell r="E395">
            <v>0</v>
          </cell>
          <cell r="F395">
            <v>0</v>
          </cell>
          <cell r="G395">
            <v>4620</v>
          </cell>
          <cell r="H395">
            <v>46200</v>
          </cell>
          <cell r="I395">
            <v>0</v>
          </cell>
          <cell r="J395">
            <v>0</v>
          </cell>
          <cell r="K395">
            <v>46200</v>
          </cell>
        </row>
        <row r="396">
          <cell r="A396" t="str">
            <v>하수도복구(오지토)</v>
          </cell>
          <cell r="B396" t="str">
            <v>150*0.6</v>
          </cell>
          <cell r="C396">
            <v>10</v>
          </cell>
          <cell r="D396" t="str">
            <v>개소</v>
          </cell>
          <cell r="E396">
            <v>1200</v>
          </cell>
          <cell r="F396">
            <v>12000</v>
          </cell>
          <cell r="G396">
            <v>4560</v>
          </cell>
          <cell r="H396">
            <v>45600</v>
          </cell>
          <cell r="I396">
            <v>0</v>
          </cell>
          <cell r="J396">
            <v>0</v>
          </cell>
          <cell r="K396">
            <v>57600</v>
          </cell>
        </row>
        <row r="397">
          <cell r="A397" t="str">
            <v>하수도복구공 (PVC)</v>
          </cell>
          <cell r="B397" t="str">
            <v>D=100</v>
          </cell>
          <cell r="C397">
            <v>130</v>
          </cell>
          <cell r="D397" t="str">
            <v>개소</v>
          </cell>
          <cell r="E397">
            <v>1560</v>
          </cell>
          <cell r="F397">
            <v>202800</v>
          </cell>
          <cell r="G397">
            <v>2990</v>
          </cell>
          <cell r="H397">
            <v>388700</v>
          </cell>
          <cell r="I397">
            <v>0</v>
          </cell>
          <cell r="J397">
            <v>0</v>
          </cell>
          <cell r="K397">
            <v>591500</v>
          </cell>
        </row>
        <row r="398">
          <cell r="A398" t="str">
            <v>하수도복구공 (PVC)</v>
          </cell>
          <cell r="B398" t="str">
            <v>D=150</v>
          </cell>
          <cell r="C398">
            <v>70</v>
          </cell>
          <cell r="D398" t="str">
            <v>개소</v>
          </cell>
          <cell r="E398">
            <v>3540</v>
          </cell>
          <cell r="F398">
            <v>247800</v>
          </cell>
          <cell r="G398">
            <v>5980</v>
          </cell>
          <cell r="H398">
            <v>418600</v>
          </cell>
          <cell r="I398">
            <v>0</v>
          </cell>
          <cell r="J398">
            <v>0</v>
          </cell>
          <cell r="K398">
            <v>666400</v>
          </cell>
        </row>
        <row r="399">
          <cell r="A399" t="str">
            <v>하수도복구공 (흄관)</v>
          </cell>
          <cell r="B399" t="str">
            <v>D=300</v>
          </cell>
          <cell r="C399">
            <v>50</v>
          </cell>
          <cell r="D399" t="str">
            <v>M</v>
          </cell>
          <cell r="E399">
            <v>8500</v>
          </cell>
          <cell r="F399">
            <v>425000</v>
          </cell>
          <cell r="G399">
            <v>13000</v>
          </cell>
          <cell r="H399">
            <v>650000</v>
          </cell>
          <cell r="I399">
            <v>10</v>
          </cell>
          <cell r="J399">
            <v>500</v>
          </cell>
          <cell r="K399">
            <v>1075500</v>
          </cell>
        </row>
        <row r="400">
          <cell r="A400" t="str">
            <v>하수도복구공 (흄관)</v>
          </cell>
          <cell r="B400" t="str">
            <v>D=450</v>
          </cell>
          <cell r="C400">
            <v>40</v>
          </cell>
          <cell r="D400" t="str">
            <v>M</v>
          </cell>
          <cell r="E400">
            <v>10000</v>
          </cell>
          <cell r="F400">
            <v>400000</v>
          </cell>
          <cell r="G400">
            <v>25500</v>
          </cell>
          <cell r="H400">
            <v>1020000</v>
          </cell>
          <cell r="I400">
            <v>20</v>
          </cell>
          <cell r="J400">
            <v>800</v>
          </cell>
          <cell r="K400">
            <v>1420800</v>
          </cell>
        </row>
        <row r="401">
          <cell r="A401" t="str">
            <v>하수도복구공 (흄관)</v>
          </cell>
          <cell r="B401" t="str">
            <v>D=600</v>
          </cell>
          <cell r="C401">
            <v>30</v>
          </cell>
          <cell r="D401" t="str">
            <v>M</v>
          </cell>
          <cell r="E401">
            <v>15500</v>
          </cell>
          <cell r="F401">
            <v>465000</v>
          </cell>
          <cell r="G401">
            <v>38500</v>
          </cell>
          <cell r="H401">
            <v>1155000</v>
          </cell>
          <cell r="I401">
            <v>30</v>
          </cell>
          <cell r="J401">
            <v>900</v>
          </cell>
          <cell r="K401">
            <v>1620900</v>
          </cell>
        </row>
        <row r="402">
          <cell r="A402" t="str">
            <v>하수도복구공 (흄관)</v>
          </cell>
          <cell r="B402" t="str">
            <v>D=800</v>
          </cell>
          <cell r="C402">
            <v>10</v>
          </cell>
          <cell r="D402" t="str">
            <v>M</v>
          </cell>
          <cell r="E402">
            <v>10005</v>
          </cell>
          <cell r="F402">
            <v>100050</v>
          </cell>
          <cell r="G402">
            <v>20867</v>
          </cell>
          <cell r="H402">
            <v>208670</v>
          </cell>
          <cell r="I402">
            <v>40</v>
          </cell>
          <cell r="J402">
            <v>400</v>
          </cell>
          <cell r="K402">
            <v>309120</v>
          </cell>
        </row>
        <row r="403">
          <cell r="A403" t="str">
            <v>흄관 절단공</v>
          </cell>
          <cell r="B403" t="str">
            <v>D=800</v>
          </cell>
          <cell r="C403">
            <v>6</v>
          </cell>
          <cell r="D403" t="str">
            <v>개당</v>
          </cell>
          <cell r="E403">
            <v>0</v>
          </cell>
          <cell r="F403">
            <v>0</v>
          </cell>
          <cell r="G403">
            <v>17290</v>
          </cell>
          <cell r="H403">
            <v>103740</v>
          </cell>
          <cell r="I403">
            <v>520</v>
          </cell>
          <cell r="J403">
            <v>3120</v>
          </cell>
          <cell r="K403">
            <v>106860</v>
          </cell>
        </row>
        <row r="404">
          <cell r="A404" t="str">
            <v>수   채   공</v>
          </cell>
          <cell r="B404" t="str">
            <v>D=80~350</v>
          </cell>
          <cell r="C404">
            <v>25</v>
          </cell>
          <cell r="D404" t="str">
            <v>HR</v>
          </cell>
          <cell r="E404">
            <v>380</v>
          </cell>
          <cell r="F404">
            <v>9500</v>
          </cell>
          <cell r="G404">
            <v>3060</v>
          </cell>
          <cell r="H404">
            <v>76500</v>
          </cell>
          <cell r="I404">
            <v>80</v>
          </cell>
          <cell r="J404">
            <v>2000</v>
          </cell>
          <cell r="K404">
            <v>88000</v>
          </cell>
        </row>
        <row r="405">
          <cell r="A405" t="str">
            <v>수   채   공</v>
          </cell>
          <cell r="B405" t="str">
            <v>D=400이상</v>
          </cell>
          <cell r="C405">
            <v>5</v>
          </cell>
          <cell r="D405" t="str">
            <v>HR</v>
          </cell>
          <cell r="E405">
            <v>269</v>
          </cell>
          <cell r="F405">
            <v>1345</v>
          </cell>
          <cell r="G405">
            <v>2926</v>
          </cell>
          <cell r="H405">
            <v>14630</v>
          </cell>
          <cell r="I405">
            <v>51</v>
          </cell>
          <cell r="J405">
            <v>255</v>
          </cell>
          <cell r="K405">
            <v>16230</v>
          </cell>
        </row>
        <row r="406">
          <cell r="A406" t="str">
            <v>수채공</v>
          </cell>
          <cell r="B406" t="str">
            <v>정자분기</v>
          </cell>
          <cell r="C406">
            <v>25</v>
          </cell>
          <cell r="D406" t="str">
            <v>인</v>
          </cell>
          <cell r="E406">
            <v>0</v>
          </cell>
          <cell r="F406">
            <v>0</v>
          </cell>
          <cell r="G406">
            <v>27200</v>
          </cell>
          <cell r="H406">
            <v>680000</v>
          </cell>
          <cell r="I406">
            <v>0</v>
          </cell>
          <cell r="J406">
            <v>0</v>
          </cell>
          <cell r="K406">
            <v>680000</v>
          </cell>
        </row>
        <row r="407">
          <cell r="A407" t="str">
            <v>관로못 설치공</v>
          </cell>
          <cell r="B407">
            <v>0</v>
          </cell>
          <cell r="C407">
            <v>5</v>
          </cell>
          <cell r="D407" t="str">
            <v>개소</v>
          </cell>
          <cell r="E407">
            <v>0</v>
          </cell>
          <cell r="F407">
            <v>0</v>
          </cell>
          <cell r="G407">
            <v>9380</v>
          </cell>
          <cell r="H407">
            <v>46900</v>
          </cell>
          <cell r="I407">
            <v>100</v>
          </cell>
          <cell r="J407">
            <v>500</v>
          </cell>
          <cell r="K407">
            <v>47400</v>
          </cell>
        </row>
        <row r="408">
          <cell r="A408" t="str">
            <v>배 관 탐 지 공</v>
          </cell>
          <cell r="B408">
            <v>0</v>
          </cell>
          <cell r="C408">
            <v>380</v>
          </cell>
          <cell r="D408" t="str">
            <v>개소</v>
          </cell>
          <cell r="E408">
            <v>0</v>
          </cell>
          <cell r="F408">
            <v>0</v>
          </cell>
          <cell r="G408">
            <v>1800</v>
          </cell>
          <cell r="H408">
            <v>684000</v>
          </cell>
          <cell r="I408">
            <v>50</v>
          </cell>
          <cell r="J408">
            <v>19000</v>
          </cell>
          <cell r="K408">
            <v>703000</v>
          </cell>
        </row>
        <row r="409">
          <cell r="A409" t="str">
            <v>이동운반비</v>
          </cell>
          <cell r="B409">
            <v>0</v>
          </cell>
          <cell r="C409">
            <v>380</v>
          </cell>
          <cell r="D409" t="str">
            <v>개소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5700</v>
          </cell>
          <cell r="J409">
            <v>2166000</v>
          </cell>
          <cell r="K409">
            <v>2166000</v>
          </cell>
        </row>
        <row r="410">
          <cell r="A410" t="str">
            <v>소      계</v>
          </cell>
          <cell r="B410" t="str">
            <v/>
          </cell>
          <cell r="C410">
            <v>0</v>
          </cell>
          <cell r="D410" t="str">
            <v/>
          </cell>
          <cell r="E410">
            <v>0</v>
          </cell>
          <cell r="F410">
            <v>10188123</v>
          </cell>
          <cell r="G410">
            <v>0</v>
          </cell>
          <cell r="H410">
            <v>7352814</v>
          </cell>
          <cell r="I410">
            <v>0</v>
          </cell>
          <cell r="J410">
            <v>14889575</v>
          </cell>
          <cell r="K410">
            <v>32430512</v>
          </cell>
        </row>
        <row r="411">
          <cell r="A411" t="str">
            <v>계</v>
          </cell>
          <cell r="B411" t="str">
            <v/>
          </cell>
          <cell r="C411">
            <v>0</v>
          </cell>
          <cell r="D411" t="str">
            <v/>
          </cell>
          <cell r="E411" t="str">
            <v/>
          </cell>
          <cell r="F411">
            <v>17966172</v>
          </cell>
          <cell r="G411" t="str">
            <v/>
          </cell>
          <cell r="H411">
            <v>343311748</v>
          </cell>
          <cell r="I411" t="str">
            <v/>
          </cell>
          <cell r="J411">
            <v>23834383</v>
          </cell>
          <cell r="K411">
            <v>385121613</v>
          </cell>
        </row>
        <row r="412">
          <cell r="A412" t="str">
            <v>5. 간접노무비</v>
          </cell>
          <cell r="B412">
            <v>0</v>
          </cell>
          <cell r="C412">
            <v>1</v>
          </cell>
          <cell r="D412" t="str">
            <v>식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48060000</v>
          </cell>
        </row>
        <row r="413">
          <cell r="A413" t="str">
            <v>6. 기 타 경 비</v>
          </cell>
          <cell r="B413">
            <v>0</v>
          </cell>
          <cell r="C413">
            <v>1</v>
          </cell>
          <cell r="D413" t="str">
            <v>식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14730000</v>
          </cell>
        </row>
        <row r="414">
          <cell r="A414" t="str">
            <v>순   공  사  비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447902303</v>
          </cell>
        </row>
        <row r="415">
          <cell r="A415" t="str">
            <v>7. 일반관리비</v>
          </cell>
          <cell r="B415">
            <v>0</v>
          </cell>
          <cell r="C415">
            <v>1</v>
          </cell>
          <cell r="D415" t="str">
            <v>식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24630000</v>
          </cell>
        </row>
        <row r="416">
          <cell r="A416" t="str">
            <v>8. 이      윤</v>
          </cell>
          <cell r="B416">
            <v>0</v>
          </cell>
          <cell r="C416">
            <v>1</v>
          </cell>
          <cell r="D416" t="str">
            <v>식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68146709.649999991</v>
          </cell>
        </row>
        <row r="417">
          <cell r="A417" t="str">
            <v>9. 사급자재비</v>
          </cell>
          <cell r="B417">
            <v>0</v>
          </cell>
          <cell r="C417">
            <v>1</v>
          </cell>
          <cell r="D417" t="str">
            <v>식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4956951</v>
          </cell>
        </row>
        <row r="418">
          <cell r="A418" t="str">
            <v>공  급  가  액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545635963.64999998</v>
          </cell>
        </row>
        <row r="419">
          <cell r="A419" t="str">
            <v>10. 부가가치세</v>
          </cell>
          <cell r="B419">
            <v>0</v>
          </cell>
          <cell r="C419">
            <v>1</v>
          </cell>
          <cell r="D419" t="str">
            <v>식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54563597</v>
          </cell>
        </row>
        <row r="420">
          <cell r="A420" t="str">
            <v>11. 폐기물처리비</v>
          </cell>
          <cell r="B420">
            <v>0</v>
          </cell>
          <cell r="C420">
            <v>1</v>
          </cell>
          <cell r="D420" t="str">
            <v>식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5956800</v>
          </cell>
        </row>
        <row r="421">
          <cell r="A421" t="str">
            <v>도   급   액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606156360.64999998</v>
          </cell>
        </row>
        <row r="422">
          <cell r="A422" t="str">
            <v>사   급   자   재   내  역</v>
          </cell>
        </row>
        <row r="423">
          <cell r="A423" t="str">
            <v>스테인레스 강관</v>
          </cell>
          <cell r="B423" t="str">
            <v>13</v>
          </cell>
          <cell r="C423">
            <v>40</v>
          </cell>
          <cell r="D423" t="str">
            <v>M</v>
          </cell>
          <cell r="E423">
            <v>790</v>
          </cell>
          <cell r="F423">
            <v>31600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31600</v>
          </cell>
        </row>
        <row r="424">
          <cell r="A424" t="str">
            <v>스테인레스 강관</v>
          </cell>
          <cell r="B424" t="str">
            <v>20</v>
          </cell>
          <cell r="C424">
            <v>100</v>
          </cell>
          <cell r="D424" t="str">
            <v>M</v>
          </cell>
          <cell r="E424">
            <v>850</v>
          </cell>
          <cell r="F424">
            <v>85000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85000</v>
          </cell>
        </row>
        <row r="425">
          <cell r="A425" t="str">
            <v>스테인레스 강관</v>
          </cell>
          <cell r="B425" t="str">
            <v>25</v>
          </cell>
          <cell r="C425">
            <v>10</v>
          </cell>
          <cell r="D425" t="str">
            <v>M</v>
          </cell>
          <cell r="E425">
            <v>960</v>
          </cell>
          <cell r="F425">
            <v>9600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9600</v>
          </cell>
        </row>
        <row r="426">
          <cell r="A426" t="str">
            <v>스테인레스 강관</v>
          </cell>
          <cell r="B426" t="str">
            <v>30</v>
          </cell>
          <cell r="C426">
            <v>4</v>
          </cell>
          <cell r="D426" t="str">
            <v>M</v>
          </cell>
          <cell r="E426">
            <v>2140</v>
          </cell>
          <cell r="F426">
            <v>8560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8560</v>
          </cell>
        </row>
        <row r="427">
          <cell r="A427" t="str">
            <v>스테인레스 강관</v>
          </cell>
          <cell r="B427" t="str">
            <v>40</v>
          </cell>
          <cell r="C427">
            <v>10</v>
          </cell>
          <cell r="D427" t="str">
            <v>M</v>
          </cell>
          <cell r="E427">
            <v>2610</v>
          </cell>
          <cell r="F427">
            <v>26100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26100</v>
          </cell>
        </row>
        <row r="428">
          <cell r="A428" t="str">
            <v>스테인레스 강관</v>
          </cell>
          <cell r="B428" t="str">
            <v>50</v>
          </cell>
          <cell r="C428">
            <v>2</v>
          </cell>
          <cell r="D428" t="str">
            <v>M</v>
          </cell>
          <cell r="E428">
            <v>2770</v>
          </cell>
          <cell r="F428">
            <v>5540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5540</v>
          </cell>
        </row>
        <row r="429">
          <cell r="A429" t="str">
            <v>수도계량기보호통</v>
          </cell>
          <cell r="B429" t="str">
            <v>13*110</v>
          </cell>
          <cell r="C429">
            <v>1</v>
          </cell>
          <cell r="D429" t="str">
            <v>조</v>
          </cell>
          <cell r="E429">
            <v>9644</v>
          </cell>
          <cell r="F429">
            <v>9644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9644</v>
          </cell>
        </row>
        <row r="430">
          <cell r="A430" t="str">
            <v>수도계량기보호통</v>
          </cell>
          <cell r="B430" t="str">
            <v>20*110</v>
          </cell>
          <cell r="C430">
            <v>1</v>
          </cell>
          <cell r="D430" t="str">
            <v>조</v>
          </cell>
          <cell r="E430">
            <v>14434</v>
          </cell>
          <cell r="F430">
            <v>14434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14434</v>
          </cell>
        </row>
        <row r="431">
          <cell r="A431" t="str">
            <v>수도계량기보호통</v>
          </cell>
          <cell r="B431" t="str">
            <v>25*110</v>
          </cell>
          <cell r="C431">
            <v>1</v>
          </cell>
          <cell r="D431" t="str">
            <v>조</v>
          </cell>
          <cell r="E431">
            <v>15963</v>
          </cell>
          <cell r="F431">
            <v>15963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15963</v>
          </cell>
        </row>
        <row r="432">
          <cell r="A432" t="str">
            <v>수도계량기보호통</v>
          </cell>
          <cell r="B432" t="str">
            <v>40*110</v>
          </cell>
          <cell r="C432">
            <v>1</v>
          </cell>
          <cell r="D432" t="str">
            <v>조</v>
          </cell>
          <cell r="E432">
            <v>49146</v>
          </cell>
          <cell r="F432">
            <v>49146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49146</v>
          </cell>
        </row>
        <row r="433">
          <cell r="A433" t="str">
            <v>수도계량기보호통</v>
          </cell>
          <cell r="B433" t="str">
            <v>50*110</v>
          </cell>
          <cell r="C433">
            <v>1</v>
          </cell>
          <cell r="D433" t="str">
            <v>조</v>
          </cell>
          <cell r="E433">
            <v>52043</v>
          </cell>
          <cell r="F433">
            <v>52043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52043</v>
          </cell>
        </row>
        <row r="434">
          <cell r="A434" t="str">
            <v>쌔들분수전(SP,VP)</v>
          </cell>
          <cell r="B434" t="str">
            <v>40*20</v>
          </cell>
          <cell r="C434">
            <v>1</v>
          </cell>
          <cell r="D434" t="str">
            <v>개</v>
          </cell>
          <cell r="E434">
            <v>4251</v>
          </cell>
          <cell r="F434">
            <v>4251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4251</v>
          </cell>
        </row>
        <row r="435">
          <cell r="A435" t="str">
            <v>쌔들분수전(SP,VP)</v>
          </cell>
          <cell r="B435" t="str">
            <v>50*20</v>
          </cell>
          <cell r="C435">
            <v>1</v>
          </cell>
          <cell r="D435" t="str">
            <v>개</v>
          </cell>
          <cell r="E435">
            <v>4277</v>
          </cell>
          <cell r="F435">
            <v>4277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4277</v>
          </cell>
        </row>
        <row r="436">
          <cell r="A436" t="str">
            <v>쌔들분수전(CIP용)</v>
          </cell>
          <cell r="B436" t="str">
            <v>80*20</v>
          </cell>
          <cell r="C436">
            <v>1</v>
          </cell>
          <cell r="D436" t="str">
            <v>개</v>
          </cell>
          <cell r="E436">
            <v>4665</v>
          </cell>
          <cell r="F436">
            <v>4665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4665</v>
          </cell>
        </row>
        <row r="437">
          <cell r="A437" t="str">
            <v>쌔들분수전(CIP용)</v>
          </cell>
          <cell r="B437" t="str">
            <v>80*25</v>
          </cell>
          <cell r="C437">
            <v>1</v>
          </cell>
          <cell r="D437" t="str">
            <v>개</v>
          </cell>
          <cell r="E437">
            <v>5708</v>
          </cell>
          <cell r="F437">
            <v>5708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5708</v>
          </cell>
        </row>
        <row r="438">
          <cell r="A438" t="str">
            <v>쌔들분수전(CIP용)</v>
          </cell>
          <cell r="B438" t="str">
            <v>80*40</v>
          </cell>
          <cell r="C438">
            <v>1</v>
          </cell>
          <cell r="D438" t="str">
            <v>개</v>
          </cell>
          <cell r="E438">
            <v>11556</v>
          </cell>
          <cell r="F438">
            <v>11556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11556</v>
          </cell>
        </row>
        <row r="439">
          <cell r="A439" t="str">
            <v>쌔들분수전(CIP용)</v>
          </cell>
          <cell r="B439" t="str">
            <v>100*20</v>
          </cell>
          <cell r="C439">
            <v>1</v>
          </cell>
          <cell r="D439" t="str">
            <v>개</v>
          </cell>
          <cell r="E439">
            <v>4951</v>
          </cell>
          <cell r="F439">
            <v>4951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4951</v>
          </cell>
        </row>
        <row r="440">
          <cell r="A440" t="str">
            <v>쌔들분수전(CIP용)</v>
          </cell>
          <cell r="B440" t="str">
            <v>100*25</v>
          </cell>
          <cell r="C440">
            <v>1</v>
          </cell>
          <cell r="D440" t="str">
            <v>개</v>
          </cell>
          <cell r="E440">
            <v>5991</v>
          </cell>
          <cell r="F440">
            <v>5991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5991</v>
          </cell>
        </row>
        <row r="441">
          <cell r="A441" t="str">
            <v>쌔들분수전(CIP용)</v>
          </cell>
          <cell r="B441" t="str">
            <v>100*40</v>
          </cell>
          <cell r="C441">
            <v>1</v>
          </cell>
          <cell r="D441" t="str">
            <v>개</v>
          </cell>
          <cell r="E441">
            <v>12033</v>
          </cell>
          <cell r="F441">
            <v>12033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12033</v>
          </cell>
        </row>
        <row r="442">
          <cell r="A442" t="str">
            <v>쌔들분수전(CIP용)</v>
          </cell>
          <cell r="B442" t="str">
            <v>100*50</v>
          </cell>
          <cell r="C442">
            <v>1</v>
          </cell>
          <cell r="D442" t="str">
            <v>개</v>
          </cell>
          <cell r="E442">
            <v>15124</v>
          </cell>
          <cell r="F442">
            <v>15124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15124</v>
          </cell>
        </row>
        <row r="443">
          <cell r="A443" t="str">
            <v>쌔들분수전(CIP용)</v>
          </cell>
          <cell r="B443" t="str">
            <v>150*20</v>
          </cell>
          <cell r="C443">
            <v>1</v>
          </cell>
          <cell r="D443" t="str">
            <v>개</v>
          </cell>
          <cell r="E443">
            <v>5234</v>
          </cell>
          <cell r="F443">
            <v>5234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5234</v>
          </cell>
        </row>
        <row r="444">
          <cell r="A444" t="str">
            <v>쌔들분수전(CIP용)</v>
          </cell>
          <cell r="B444" t="str">
            <v>150*25</v>
          </cell>
          <cell r="C444">
            <v>1</v>
          </cell>
          <cell r="D444" t="str">
            <v>개</v>
          </cell>
          <cell r="E444">
            <v>6274</v>
          </cell>
          <cell r="F444">
            <v>6274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6274</v>
          </cell>
        </row>
        <row r="445">
          <cell r="A445" t="str">
            <v>쌔들분수전(CIP용)</v>
          </cell>
          <cell r="B445" t="str">
            <v>150*40</v>
          </cell>
          <cell r="C445">
            <v>1</v>
          </cell>
          <cell r="D445" t="str">
            <v>개</v>
          </cell>
          <cell r="E445">
            <v>12510</v>
          </cell>
          <cell r="F445">
            <v>12510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12510</v>
          </cell>
        </row>
        <row r="446">
          <cell r="A446" t="str">
            <v>쌔들분수전(CIP용)</v>
          </cell>
          <cell r="B446" t="str">
            <v>150*50</v>
          </cell>
          <cell r="C446">
            <v>1</v>
          </cell>
          <cell r="D446" t="str">
            <v>개</v>
          </cell>
          <cell r="E446">
            <v>15562</v>
          </cell>
          <cell r="F446">
            <v>15562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15562</v>
          </cell>
        </row>
        <row r="447">
          <cell r="A447" t="str">
            <v>쌔들분수전(CIP용)</v>
          </cell>
          <cell r="B447" t="str">
            <v>200*25</v>
          </cell>
          <cell r="C447">
            <v>1</v>
          </cell>
          <cell r="D447" t="str">
            <v>개</v>
          </cell>
          <cell r="E447">
            <v>7609</v>
          </cell>
          <cell r="F447">
            <v>7609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7609</v>
          </cell>
        </row>
        <row r="448">
          <cell r="A448" t="str">
            <v>쌔들분수전(CIP용)</v>
          </cell>
          <cell r="B448" t="str">
            <v>200*40</v>
          </cell>
          <cell r="C448">
            <v>1</v>
          </cell>
          <cell r="D448" t="str">
            <v>개</v>
          </cell>
          <cell r="E448">
            <v>13864</v>
          </cell>
          <cell r="F448">
            <v>13864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13864</v>
          </cell>
        </row>
        <row r="449">
          <cell r="A449" t="str">
            <v>쌔들분수전(CIP용)</v>
          </cell>
          <cell r="B449" t="str">
            <v>200*50</v>
          </cell>
          <cell r="C449">
            <v>1</v>
          </cell>
          <cell r="D449" t="str">
            <v>개</v>
          </cell>
          <cell r="E449">
            <v>16923</v>
          </cell>
          <cell r="F449">
            <v>16923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16923</v>
          </cell>
        </row>
        <row r="450">
          <cell r="A450" t="str">
            <v>SSP용 연결관</v>
          </cell>
          <cell r="B450" t="str">
            <v>20</v>
          </cell>
          <cell r="C450">
            <v>6</v>
          </cell>
          <cell r="D450" t="str">
            <v>개</v>
          </cell>
          <cell r="E450">
            <v>1147</v>
          </cell>
          <cell r="F450">
            <v>6882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6882</v>
          </cell>
        </row>
        <row r="451">
          <cell r="A451" t="str">
            <v>SSP용 연결관</v>
          </cell>
          <cell r="B451" t="str">
            <v>25</v>
          </cell>
          <cell r="C451">
            <v>4</v>
          </cell>
          <cell r="D451" t="str">
            <v>개</v>
          </cell>
          <cell r="E451">
            <v>1475</v>
          </cell>
          <cell r="F451">
            <v>5900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5900</v>
          </cell>
        </row>
        <row r="452">
          <cell r="A452" t="str">
            <v>SSP용 연결관</v>
          </cell>
          <cell r="B452" t="str">
            <v>40</v>
          </cell>
          <cell r="C452">
            <v>4</v>
          </cell>
          <cell r="D452" t="str">
            <v>개</v>
          </cell>
          <cell r="E452">
            <v>2973</v>
          </cell>
          <cell r="F452">
            <v>11892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11892</v>
          </cell>
        </row>
        <row r="453">
          <cell r="A453" t="str">
            <v>SSP용 연결관</v>
          </cell>
          <cell r="B453" t="str">
            <v>50</v>
          </cell>
          <cell r="C453">
            <v>4</v>
          </cell>
          <cell r="D453" t="str">
            <v>개</v>
          </cell>
          <cell r="E453">
            <v>3927</v>
          </cell>
          <cell r="F453">
            <v>15708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15708</v>
          </cell>
        </row>
        <row r="454">
          <cell r="A454" t="str">
            <v>SSP 엘보 (90。)</v>
          </cell>
          <cell r="B454" t="str">
            <v>13</v>
          </cell>
          <cell r="C454">
            <v>20</v>
          </cell>
          <cell r="D454" t="str">
            <v>개</v>
          </cell>
          <cell r="E454">
            <v>340</v>
          </cell>
          <cell r="F454">
            <v>6800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6800</v>
          </cell>
        </row>
        <row r="455">
          <cell r="A455" t="str">
            <v>SSP 엘보 (90。)</v>
          </cell>
          <cell r="B455" t="str">
            <v>20</v>
          </cell>
          <cell r="C455">
            <v>120</v>
          </cell>
          <cell r="D455" t="str">
            <v>개</v>
          </cell>
          <cell r="E455">
            <v>420</v>
          </cell>
          <cell r="F455">
            <v>50400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50400</v>
          </cell>
        </row>
        <row r="456">
          <cell r="A456" t="str">
            <v>SSP 엘보 (90。)</v>
          </cell>
          <cell r="B456" t="str">
            <v>25</v>
          </cell>
          <cell r="C456">
            <v>20</v>
          </cell>
          <cell r="D456" t="str">
            <v>개</v>
          </cell>
          <cell r="E456">
            <v>540</v>
          </cell>
          <cell r="F456">
            <v>10800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10800</v>
          </cell>
        </row>
        <row r="457">
          <cell r="A457" t="str">
            <v>SSP 엘보 (90。)</v>
          </cell>
          <cell r="B457" t="str">
            <v>30</v>
          </cell>
          <cell r="C457">
            <v>4</v>
          </cell>
          <cell r="D457" t="str">
            <v>개</v>
          </cell>
          <cell r="E457">
            <v>1200</v>
          </cell>
          <cell r="F457">
            <v>4800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4800</v>
          </cell>
        </row>
        <row r="458">
          <cell r="A458" t="str">
            <v>SSP 엘보 (90。)</v>
          </cell>
          <cell r="B458" t="str">
            <v>40</v>
          </cell>
          <cell r="C458">
            <v>4</v>
          </cell>
          <cell r="D458" t="str">
            <v>개</v>
          </cell>
          <cell r="E458">
            <v>1450</v>
          </cell>
          <cell r="F458">
            <v>5800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5800</v>
          </cell>
        </row>
        <row r="459">
          <cell r="A459" t="str">
            <v>SSP 엘보 (90。)</v>
          </cell>
          <cell r="B459" t="str">
            <v>50</v>
          </cell>
          <cell r="C459">
            <v>2</v>
          </cell>
          <cell r="D459" t="str">
            <v>개</v>
          </cell>
          <cell r="E459">
            <v>1900</v>
          </cell>
          <cell r="F459">
            <v>3800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3800</v>
          </cell>
        </row>
        <row r="460">
          <cell r="A460" t="str">
            <v xml:space="preserve"> SSP 소 켓</v>
          </cell>
          <cell r="B460" t="str">
            <v>13</v>
          </cell>
          <cell r="C460">
            <v>10</v>
          </cell>
          <cell r="D460" t="str">
            <v>개</v>
          </cell>
          <cell r="E460">
            <v>280</v>
          </cell>
          <cell r="F460">
            <v>2800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2800</v>
          </cell>
        </row>
        <row r="461">
          <cell r="A461" t="str">
            <v xml:space="preserve"> SSP 소 켓</v>
          </cell>
          <cell r="B461" t="str">
            <v>20</v>
          </cell>
          <cell r="C461">
            <v>5</v>
          </cell>
          <cell r="D461" t="str">
            <v>개</v>
          </cell>
          <cell r="E461">
            <v>360</v>
          </cell>
          <cell r="F461">
            <v>1800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1800</v>
          </cell>
        </row>
        <row r="462">
          <cell r="A462" t="str">
            <v xml:space="preserve"> SSP 소 켓</v>
          </cell>
          <cell r="B462" t="str">
            <v>25</v>
          </cell>
          <cell r="C462">
            <v>2</v>
          </cell>
          <cell r="D462" t="str">
            <v>개</v>
          </cell>
          <cell r="E462">
            <v>450</v>
          </cell>
          <cell r="F462">
            <v>900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900</v>
          </cell>
        </row>
        <row r="463">
          <cell r="A463" t="str">
            <v xml:space="preserve"> SSP 소 켓</v>
          </cell>
          <cell r="B463" t="str">
            <v>30</v>
          </cell>
          <cell r="C463">
            <v>2</v>
          </cell>
          <cell r="D463" t="str">
            <v>개</v>
          </cell>
          <cell r="E463">
            <v>460</v>
          </cell>
          <cell r="F463">
            <v>920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920</v>
          </cell>
        </row>
        <row r="464">
          <cell r="A464" t="str">
            <v xml:space="preserve"> SSP 소 켓</v>
          </cell>
          <cell r="B464" t="str">
            <v>40</v>
          </cell>
          <cell r="C464">
            <v>2</v>
          </cell>
          <cell r="D464" t="str">
            <v>개</v>
          </cell>
          <cell r="E464">
            <v>1180</v>
          </cell>
          <cell r="F464">
            <v>2360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2360</v>
          </cell>
        </row>
        <row r="465">
          <cell r="A465" t="str">
            <v xml:space="preserve"> SSP 소 켓</v>
          </cell>
          <cell r="B465" t="str">
            <v>50</v>
          </cell>
          <cell r="C465">
            <v>2</v>
          </cell>
          <cell r="D465" t="str">
            <v>개</v>
          </cell>
          <cell r="E465">
            <v>1470</v>
          </cell>
          <cell r="F465">
            <v>2940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2940</v>
          </cell>
        </row>
        <row r="466">
          <cell r="A466" t="str">
            <v>아답타 소켓(M)</v>
          </cell>
          <cell r="B466" t="str">
            <v>13*15</v>
          </cell>
          <cell r="C466">
            <v>20</v>
          </cell>
          <cell r="D466" t="str">
            <v>개</v>
          </cell>
          <cell r="E466">
            <v>284</v>
          </cell>
          <cell r="F466">
            <v>5680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5680</v>
          </cell>
        </row>
        <row r="467">
          <cell r="A467" t="str">
            <v>아답타 소켓(M)</v>
          </cell>
          <cell r="B467" t="str">
            <v>20*20</v>
          </cell>
          <cell r="C467">
            <v>10</v>
          </cell>
          <cell r="D467" t="str">
            <v>개</v>
          </cell>
          <cell r="E467">
            <v>393</v>
          </cell>
          <cell r="F467">
            <v>3930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3930</v>
          </cell>
        </row>
        <row r="468">
          <cell r="A468" t="str">
            <v>아답타 소켓(M)</v>
          </cell>
          <cell r="B468" t="str">
            <v>25*25</v>
          </cell>
          <cell r="C468">
            <v>8</v>
          </cell>
          <cell r="D468" t="str">
            <v>개</v>
          </cell>
          <cell r="E468">
            <v>456</v>
          </cell>
          <cell r="F468">
            <v>3648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3648</v>
          </cell>
        </row>
        <row r="469">
          <cell r="A469" t="str">
            <v>아답타 소켓(M)</v>
          </cell>
          <cell r="B469" t="str">
            <v>40*40</v>
          </cell>
          <cell r="C469">
            <v>2</v>
          </cell>
          <cell r="D469" t="str">
            <v>개</v>
          </cell>
          <cell r="E469">
            <v>1625</v>
          </cell>
          <cell r="F469">
            <v>3250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3250</v>
          </cell>
        </row>
        <row r="470">
          <cell r="A470" t="str">
            <v>아답타 소켓(M)</v>
          </cell>
          <cell r="B470" t="str">
            <v>50*50</v>
          </cell>
          <cell r="C470">
            <v>2</v>
          </cell>
          <cell r="D470" t="str">
            <v>개</v>
          </cell>
          <cell r="E470">
            <v>1808</v>
          </cell>
          <cell r="F470">
            <v>3616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3616</v>
          </cell>
        </row>
        <row r="471">
          <cell r="A471" t="str">
            <v>베 어 소 켓</v>
          </cell>
          <cell r="B471" t="str">
            <v>13</v>
          </cell>
          <cell r="C471">
            <v>1</v>
          </cell>
          <cell r="D471" t="str">
            <v>개</v>
          </cell>
          <cell r="E471">
            <v>320</v>
          </cell>
          <cell r="F471">
            <v>320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320</v>
          </cell>
        </row>
        <row r="472">
          <cell r="A472" t="str">
            <v>베 어 소 켓</v>
          </cell>
          <cell r="B472" t="str">
            <v>20</v>
          </cell>
          <cell r="C472">
            <v>1</v>
          </cell>
          <cell r="D472" t="str">
            <v>개</v>
          </cell>
          <cell r="E472">
            <v>420</v>
          </cell>
          <cell r="F472">
            <v>420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420</v>
          </cell>
        </row>
        <row r="473">
          <cell r="A473" t="str">
            <v>베 어 소 켓</v>
          </cell>
          <cell r="B473" t="str">
            <v>25</v>
          </cell>
          <cell r="C473">
            <v>1</v>
          </cell>
          <cell r="D473" t="str">
            <v>개</v>
          </cell>
          <cell r="E473">
            <v>530</v>
          </cell>
          <cell r="F473">
            <v>530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530</v>
          </cell>
        </row>
        <row r="474">
          <cell r="A474" t="str">
            <v>베 어 소 켓</v>
          </cell>
          <cell r="B474" t="str">
            <v>40</v>
          </cell>
          <cell r="C474">
            <v>3</v>
          </cell>
          <cell r="D474" t="str">
            <v>개</v>
          </cell>
          <cell r="E474">
            <v>3520</v>
          </cell>
          <cell r="F474">
            <v>10560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10560</v>
          </cell>
        </row>
        <row r="475">
          <cell r="A475" t="str">
            <v>베 어 소 켓</v>
          </cell>
          <cell r="B475" t="str">
            <v>50</v>
          </cell>
          <cell r="C475">
            <v>2</v>
          </cell>
          <cell r="D475" t="str">
            <v>개</v>
          </cell>
          <cell r="E475">
            <v>4510</v>
          </cell>
          <cell r="F475">
            <v>9020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9020</v>
          </cell>
        </row>
        <row r="476">
          <cell r="A476" t="str">
            <v>K - 유니온</v>
          </cell>
          <cell r="B476" t="str">
            <v>청동13</v>
          </cell>
          <cell r="C476">
            <v>210</v>
          </cell>
          <cell r="D476" t="str">
            <v>개</v>
          </cell>
          <cell r="E476">
            <v>2100</v>
          </cell>
          <cell r="F476">
            <v>441000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441000</v>
          </cell>
        </row>
        <row r="477">
          <cell r="A477" t="str">
            <v>K - 유니온</v>
          </cell>
          <cell r="B477" t="str">
            <v>청동20</v>
          </cell>
          <cell r="C477">
            <v>30</v>
          </cell>
          <cell r="D477" t="str">
            <v>개</v>
          </cell>
          <cell r="E477">
            <v>3200</v>
          </cell>
          <cell r="F477">
            <v>96000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96000</v>
          </cell>
        </row>
        <row r="478">
          <cell r="A478" t="str">
            <v>K - 유니온</v>
          </cell>
          <cell r="B478" t="str">
            <v>청동25</v>
          </cell>
          <cell r="C478">
            <v>10</v>
          </cell>
          <cell r="D478" t="str">
            <v>개</v>
          </cell>
          <cell r="E478">
            <v>4260</v>
          </cell>
          <cell r="F478">
            <v>42600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42600</v>
          </cell>
        </row>
        <row r="479">
          <cell r="A479" t="str">
            <v>K - 유니온</v>
          </cell>
          <cell r="B479" t="str">
            <v>청동30</v>
          </cell>
          <cell r="C479">
            <v>1</v>
          </cell>
          <cell r="D479" t="str">
            <v>개</v>
          </cell>
          <cell r="E479">
            <v>6100</v>
          </cell>
          <cell r="F479">
            <v>6100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6100</v>
          </cell>
        </row>
        <row r="480">
          <cell r="A480" t="str">
            <v>K - 유니온</v>
          </cell>
          <cell r="B480" t="str">
            <v>청동40</v>
          </cell>
          <cell r="C480">
            <v>10</v>
          </cell>
          <cell r="D480" t="str">
            <v>개</v>
          </cell>
          <cell r="E480">
            <v>8830</v>
          </cell>
          <cell r="F480">
            <v>88300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88300</v>
          </cell>
        </row>
        <row r="481">
          <cell r="A481" t="str">
            <v>K - 유니온</v>
          </cell>
          <cell r="B481" t="str">
            <v>청동50</v>
          </cell>
          <cell r="C481">
            <v>5</v>
          </cell>
          <cell r="D481" t="str">
            <v>개</v>
          </cell>
          <cell r="E481">
            <v>13400</v>
          </cell>
          <cell r="F481">
            <v>67000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67000</v>
          </cell>
        </row>
        <row r="482">
          <cell r="A482" t="str">
            <v xml:space="preserve"> SSP  티이</v>
          </cell>
          <cell r="B482" t="str">
            <v>20*20</v>
          </cell>
          <cell r="C482">
            <v>1</v>
          </cell>
          <cell r="D482" t="str">
            <v>개</v>
          </cell>
          <cell r="E482">
            <v>372</v>
          </cell>
          <cell r="F482">
            <v>372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372</v>
          </cell>
        </row>
        <row r="483">
          <cell r="A483" t="str">
            <v xml:space="preserve"> SSP  티이</v>
          </cell>
          <cell r="B483" t="str">
            <v>25*25</v>
          </cell>
          <cell r="C483">
            <v>2</v>
          </cell>
          <cell r="D483" t="str">
            <v>개</v>
          </cell>
          <cell r="E483">
            <v>439</v>
          </cell>
          <cell r="F483">
            <v>878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878</v>
          </cell>
        </row>
        <row r="484">
          <cell r="A484" t="str">
            <v xml:space="preserve"> SSP  티이</v>
          </cell>
          <cell r="B484" t="str">
            <v>25*20</v>
          </cell>
          <cell r="C484">
            <v>2</v>
          </cell>
          <cell r="D484" t="str">
            <v>개</v>
          </cell>
          <cell r="E484">
            <v>456</v>
          </cell>
          <cell r="F484">
            <v>912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912</v>
          </cell>
        </row>
        <row r="485">
          <cell r="A485" t="str">
            <v xml:space="preserve"> SSP  티이</v>
          </cell>
          <cell r="B485" t="str">
            <v>30*25</v>
          </cell>
          <cell r="C485">
            <v>1</v>
          </cell>
          <cell r="D485" t="str">
            <v>개</v>
          </cell>
          <cell r="E485">
            <v>1240</v>
          </cell>
          <cell r="F485">
            <v>1240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1240</v>
          </cell>
        </row>
        <row r="486">
          <cell r="A486" t="str">
            <v xml:space="preserve"> SSP  티이</v>
          </cell>
          <cell r="B486" t="str">
            <v>30*20</v>
          </cell>
          <cell r="C486">
            <v>1</v>
          </cell>
          <cell r="D486" t="str">
            <v>개</v>
          </cell>
          <cell r="E486">
            <v>1251</v>
          </cell>
          <cell r="F486">
            <v>1251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1251</v>
          </cell>
        </row>
        <row r="487">
          <cell r="A487" t="str">
            <v xml:space="preserve"> SSP  티이</v>
          </cell>
          <cell r="B487" t="str">
            <v>40*40</v>
          </cell>
          <cell r="C487">
            <v>1</v>
          </cell>
          <cell r="D487" t="str">
            <v>개</v>
          </cell>
          <cell r="E487">
            <v>1569</v>
          </cell>
          <cell r="F487">
            <v>1569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1569</v>
          </cell>
        </row>
        <row r="488">
          <cell r="A488" t="str">
            <v xml:space="preserve"> SSP  티이</v>
          </cell>
          <cell r="B488" t="str">
            <v>40*25</v>
          </cell>
          <cell r="C488">
            <v>1</v>
          </cell>
          <cell r="D488" t="str">
            <v>개</v>
          </cell>
          <cell r="E488">
            <v>5000</v>
          </cell>
          <cell r="F488">
            <v>5000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5000</v>
          </cell>
        </row>
        <row r="489">
          <cell r="A489" t="str">
            <v xml:space="preserve"> SSP  티이</v>
          </cell>
          <cell r="B489" t="str">
            <v>40*20</v>
          </cell>
          <cell r="C489">
            <v>1</v>
          </cell>
          <cell r="D489" t="str">
            <v>개</v>
          </cell>
          <cell r="E489">
            <v>5230</v>
          </cell>
          <cell r="F489">
            <v>5230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5230</v>
          </cell>
        </row>
        <row r="490">
          <cell r="A490" t="str">
            <v xml:space="preserve"> SSP  티이</v>
          </cell>
          <cell r="B490" t="str">
            <v>50*50</v>
          </cell>
          <cell r="C490">
            <v>1</v>
          </cell>
          <cell r="D490" t="str">
            <v>개</v>
          </cell>
          <cell r="E490">
            <v>1770</v>
          </cell>
          <cell r="F490">
            <v>1770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1770</v>
          </cell>
        </row>
        <row r="491">
          <cell r="A491" t="str">
            <v xml:space="preserve"> SSP  티이</v>
          </cell>
          <cell r="B491" t="str">
            <v>50*40</v>
          </cell>
          <cell r="C491">
            <v>1</v>
          </cell>
          <cell r="D491" t="str">
            <v>개</v>
          </cell>
          <cell r="E491">
            <v>1873</v>
          </cell>
          <cell r="F491">
            <v>1873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1873</v>
          </cell>
        </row>
        <row r="492">
          <cell r="A492" t="str">
            <v xml:space="preserve"> SSP  티이</v>
          </cell>
          <cell r="B492" t="str">
            <v>50*25</v>
          </cell>
          <cell r="C492">
            <v>1</v>
          </cell>
          <cell r="D492" t="str">
            <v>개</v>
          </cell>
          <cell r="E492">
            <v>6100</v>
          </cell>
          <cell r="F492">
            <v>6100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6100</v>
          </cell>
        </row>
        <row r="493">
          <cell r="A493" t="str">
            <v xml:space="preserve"> SSP  티이</v>
          </cell>
          <cell r="B493" t="str">
            <v>50*20</v>
          </cell>
          <cell r="C493">
            <v>1</v>
          </cell>
          <cell r="D493" t="str">
            <v>개</v>
          </cell>
          <cell r="E493">
            <v>6210</v>
          </cell>
          <cell r="F493">
            <v>6210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6210</v>
          </cell>
        </row>
        <row r="494">
          <cell r="A494" t="str">
            <v xml:space="preserve"> SSP 레듀샤</v>
          </cell>
          <cell r="B494" t="str">
            <v>20*13</v>
          </cell>
          <cell r="C494">
            <v>5</v>
          </cell>
          <cell r="D494" t="str">
            <v>개</v>
          </cell>
          <cell r="E494">
            <v>600</v>
          </cell>
          <cell r="F494">
            <v>3000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3000</v>
          </cell>
        </row>
        <row r="495">
          <cell r="A495" t="str">
            <v xml:space="preserve"> SSP 레듀샤</v>
          </cell>
          <cell r="B495" t="str">
            <v>25*20</v>
          </cell>
          <cell r="C495">
            <v>2</v>
          </cell>
          <cell r="D495" t="str">
            <v>개</v>
          </cell>
          <cell r="E495">
            <v>900</v>
          </cell>
          <cell r="F495">
            <v>1800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1800</v>
          </cell>
        </row>
        <row r="496">
          <cell r="A496" t="str">
            <v xml:space="preserve"> SSP 레듀샤</v>
          </cell>
          <cell r="B496" t="str">
            <v>25*13</v>
          </cell>
          <cell r="C496">
            <v>1</v>
          </cell>
          <cell r="D496" t="str">
            <v>개</v>
          </cell>
          <cell r="E496">
            <v>308</v>
          </cell>
          <cell r="F496">
            <v>308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308</v>
          </cell>
        </row>
        <row r="497">
          <cell r="A497" t="str">
            <v xml:space="preserve"> SSP 레듀샤</v>
          </cell>
          <cell r="B497" t="str">
            <v>30*25</v>
          </cell>
          <cell r="C497">
            <v>1</v>
          </cell>
          <cell r="D497" t="str">
            <v>개</v>
          </cell>
          <cell r="E497">
            <v>499</v>
          </cell>
          <cell r="F497">
            <v>499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499</v>
          </cell>
        </row>
        <row r="498">
          <cell r="A498" t="str">
            <v xml:space="preserve"> SSP 레듀샤</v>
          </cell>
          <cell r="B498" t="str">
            <v>30*20</v>
          </cell>
          <cell r="C498">
            <v>1</v>
          </cell>
          <cell r="D498" t="str">
            <v>개</v>
          </cell>
          <cell r="E498">
            <v>534</v>
          </cell>
          <cell r="F498">
            <v>534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534</v>
          </cell>
        </row>
        <row r="499">
          <cell r="A499" t="str">
            <v xml:space="preserve"> SSP 레듀샤</v>
          </cell>
          <cell r="B499" t="str">
            <v>40*30</v>
          </cell>
          <cell r="C499">
            <v>1</v>
          </cell>
          <cell r="D499" t="str">
            <v>개</v>
          </cell>
          <cell r="E499">
            <v>629</v>
          </cell>
          <cell r="F499">
            <v>629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629</v>
          </cell>
        </row>
        <row r="500">
          <cell r="A500" t="str">
            <v xml:space="preserve"> SSP 레듀샤</v>
          </cell>
          <cell r="B500" t="str">
            <v>40*25</v>
          </cell>
          <cell r="C500">
            <v>1</v>
          </cell>
          <cell r="D500" t="str">
            <v>개</v>
          </cell>
          <cell r="E500">
            <v>2100</v>
          </cell>
          <cell r="F500">
            <v>2100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2100</v>
          </cell>
        </row>
        <row r="501">
          <cell r="A501" t="str">
            <v xml:space="preserve"> SSP 레듀샤</v>
          </cell>
          <cell r="B501" t="str">
            <v>50*40</v>
          </cell>
          <cell r="C501">
            <v>1</v>
          </cell>
          <cell r="D501" t="str">
            <v>개</v>
          </cell>
          <cell r="E501">
            <v>2400</v>
          </cell>
          <cell r="F501">
            <v>2400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2400</v>
          </cell>
        </row>
        <row r="502">
          <cell r="A502" t="str">
            <v xml:space="preserve"> SSP 레듀샤</v>
          </cell>
          <cell r="B502" t="str">
            <v>50*25</v>
          </cell>
          <cell r="C502">
            <v>1</v>
          </cell>
          <cell r="D502" t="str">
            <v>개</v>
          </cell>
          <cell r="E502">
            <v>2920</v>
          </cell>
          <cell r="F502">
            <v>2920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2920</v>
          </cell>
        </row>
        <row r="503">
          <cell r="A503" t="str">
            <v>베 어 소 켓</v>
          </cell>
          <cell r="B503" t="str">
            <v>20</v>
          </cell>
          <cell r="C503">
            <v>1</v>
          </cell>
          <cell r="D503" t="str">
            <v>개</v>
          </cell>
          <cell r="E503">
            <v>420</v>
          </cell>
          <cell r="F503">
            <v>420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420</v>
          </cell>
        </row>
        <row r="504">
          <cell r="A504" t="str">
            <v>베 어 소 켓</v>
          </cell>
          <cell r="B504" t="str">
            <v>25</v>
          </cell>
          <cell r="C504">
            <v>1</v>
          </cell>
          <cell r="D504" t="str">
            <v>개</v>
          </cell>
          <cell r="E504">
            <v>530</v>
          </cell>
          <cell r="F504">
            <v>530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530</v>
          </cell>
        </row>
        <row r="505">
          <cell r="A505" t="str">
            <v>베 어 소 켓</v>
          </cell>
          <cell r="B505" t="str">
            <v>40</v>
          </cell>
          <cell r="C505">
            <v>3</v>
          </cell>
          <cell r="D505" t="str">
            <v>개</v>
          </cell>
          <cell r="E505">
            <v>3520</v>
          </cell>
          <cell r="F505">
            <v>10560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10560</v>
          </cell>
        </row>
        <row r="506">
          <cell r="A506" t="str">
            <v>베 어 소 켓</v>
          </cell>
          <cell r="B506" t="str">
            <v>50</v>
          </cell>
          <cell r="C506">
            <v>2</v>
          </cell>
          <cell r="D506" t="str">
            <v>개</v>
          </cell>
          <cell r="E506">
            <v>4510</v>
          </cell>
          <cell r="F506">
            <v>9020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9020</v>
          </cell>
        </row>
        <row r="507">
          <cell r="A507" t="str">
            <v>누수방지쌔들</v>
          </cell>
          <cell r="B507" t="str">
            <v>40*80</v>
          </cell>
          <cell r="C507">
            <v>1</v>
          </cell>
          <cell r="D507" t="str">
            <v>개</v>
          </cell>
          <cell r="E507">
            <v>4320</v>
          </cell>
          <cell r="F507">
            <v>4320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4320</v>
          </cell>
        </row>
        <row r="508">
          <cell r="A508" t="str">
            <v>누수방지쌔들</v>
          </cell>
          <cell r="B508" t="str">
            <v>50*80</v>
          </cell>
          <cell r="C508">
            <v>1</v>
          </cell>
          <cell r="D508" t="str">
            <v>개</v>
          </cell>
          <cell r="E508">
            <v>4460</v>
          </cell>
          <cell r="F508">
            <v>4460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4460</v>
          </cell>
        </row>
        <row r="509">
          <cell r="A509" t="str">
            <v>누수방지쌔들</v>
          </cell>
          <cell r="B509" t="str">
            <v>80*80</v>
          </cell>
          <cell r="C509">
            <v>2</v>
          </cell>
          <cell r="D509" t="str">
            <v>개</v>
          </cell>
          <cell r="E509">
            <v>8450</v>
          </cell>
          <cell r="F509">
            <v>16900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16900</v>
          </cell>
        </row>
        <row r="510">
          <cell r="A510" t="str">
            <v>누수방지쌔들</v>
          </cell>
          <cell r="B510" t="str">
            <v>80*140</v>
          </cell>
          <cell r="C510">
            <v>2</v>
          </cell>
          <cell r="D510" t="str">
            <v>개</v>
          </cell>
          <cell r="E510">
            <v>20130</v>
          </cell>
          <cell r="F510">
            <v>40260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40260</v>
          </cell>
        </row>
        <row r="511">
          <cell r="A511" t="str">
            <v>누수방지쌔들</v>
          </cell>
          <cell r="B511" t="str">
            <v>100*80</v>
          </cell>
          <cell r="C511">
            <v>1</v>
          </cell>
          <cell r="D511" t="str">
            <v>개</v>
          </cell>
          <cell r="E511">
            <v>9510</v>
          </cell>
          <cell r="F511">
            <v>9510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9510</v>
          </cell>
        </row>
        <row r="512">
          <cell r="A512" t="str">
            <v>누수방지쌔들</v>
          </cell>
          <cell r="B512" t="str">
            <v>100*140</v>
          </cell>
          <cell r="C512">
            <v>1</v>
          </cell>
          <cell r="D512" t="str">
            <v>개</v>
          </cell>
          <cell r="E512">
            <v>24130</v>
          </cell>
          <cell r="F512">
            <v>24130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24130</v>
          </cell>
        </row>
        <row r="513">
          <cell r="A513" t="str">
            <v>누수방지쌔들</v>
          </cell>
          <cell r="B513" t="str">
            <v>150*80</v>
          </cell>
          <cell r="C513">
            <v>1</v>
          </cell>
          <cell r="D513" t="str">
            <v>개</v>
          </cell>
          <cell r="E513">
            <v>10560</v>
          </cell>
          <cell r="F513">
            <v>10560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10560</v>
          </cell>
        </row>
        <row r="514">
          <cell r="A514" t="str">
            <v>누수방지쌔들</v>
          </cell>
          <cell r="B514" t="str">
            <v>150*140</v>
          </cell>
          <cell r="C514">
            <v>1</v>
          </cell>
          <cell r="D514" t="str">
            <v>개</v>
          </cell>
          <cell r="E514">
            <v>26000</v>
          </cell>
          <cell r="F514">
            <v>26000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26000</v>
          </cell>
        </row>
        <row r="515">
          <cell r="A515" t="str">
            <v>누수방지쌔들</v>
          </cell>
          <cell r="B515" t="str">
            <v>200*100</v>
          </cell>
          <cell r="C515">
            <v>1</v>
          </cell>
          <cell r="D515" t="str">
            <v>개</v>
          </cell>
          <cell r="E515">
            <v>4859</v>
          </cell>
          <cell r="F515">
            <v>4859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4859</v>
          </cell>
        </row>
        <row r="516">
          <cell r="A516" t="str">
            <v>누수방지쌔들</v>
          </cell>
          <cell r="B516" t="str">
            <v>200*140</v>
          </cell>
          <cell r="C516">
            <v>1</v>
          </cell>
          <cell r="D516" t="str">
            <v>개</v>
          </cell>
          <cell r="E516">
            <v>9810</v>
          </cell>
          <cell r="F516">
            <v>9810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9810</v>
          </cell>
        </row>
        <row r="517">
          <cell r="A517" t="str">
            <v>소 켓 트</v>
          </cell>
          <cell r="B517" t="str">
            <v>주철13</v>
          </cell>
          <cell r="C517">
            <v>1</v>
          </cell>
          <cell r="D517" t="str">
            <v>개</v>
          </cell>
          <cell r="E517">
            <v>170</v>
          </cell>
          <cell r="F517">
            <v>170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170</v>
          </cell>
        </row>
        <row r="518">
          <cell r="A518" t="str">
            <v>소 켓 트</v>
          </cell>
          <cell r="B518" t="str">
            <v>주철20</v>
          </cell>
          <cell r="C518">
            <v>1</v>
          </cell>
          <cell r="D518" t="str">
            <v>개</v>
          </cell>
          <cell r="E518">
            <v>200</v>
          </cell>
          <cell r="F518">
            <v>200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200</v>
          </cell>
        </row>
        <row r="519">
          <cell r="A519" t="str">
            <v>소 켓 트</v>
          </cell>
          <cell r="B519" t="str">
            <v>주철25</v>
          </cell>
          <cell r="C519">
            <v>1</v>
          </cell>
          <cell r="D519" t="str">
            <v>개</v>
          </cell>
          <cell r="E519">
            <v>330</v>
          </cell>
          <cell r="F519">
            <v>330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330</v>
          </cell>
        </row>
        <row r="520">
          <cell r="A520" t="str">
            <v>소 켓 트</v>
          </cell>
          <cell r="B520" t="str">
            <v>주철30</v>
          </cell>
          <cell r="C520">
            <v>1</v>
          </cell>
          <cell r="D520" t="str">
            <v>개</v>
          </cell>
          <cell r="E520">
            <v>420</v>
          </cell>
          <cell r="F520">
            <v>420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420</v>
          </cell>
        </row>
        <row r="521">
          <cell r="A521" t="str">
            <v>소 켓 트</v>
          </cell>
          <cell r="B521" t="str">
            <v>주철40</v>
          </cell>
          <cell r="C521">
            <v>1</v>
          </cell>
          <cell r="D521" t="str">
            <v>개</v>
          </cell>
          <cell r="E521">
            <v>500</v>
          </cell>
          <cell r="F521">
            <v>500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500</v>
          </cell>
        </row>
        <row r="522">
          <cell r="A522" t="str">
            <v>소 켓 트</v>
          </cell>
          <cell r="B522" t="str">
            <v>주철50</v>
          </cell>
          <cell r="C522">
            <v>1</v>
          </cell>
          <cell r="D522" t="str">
            <v>개</v>
          </cell>
          <cell r="E522">
            <v>800</v>
          </cell>
          <cell r="F522">
            <v>800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800</v>
          </cell>
        </row>
        <row r="523">
          <cell r="A523" t="str">
            <v>닛 블(강관)</v>
          </cell>
          <cell r="B523" t="str">
            <v>주철13</v>
          </cell>
          <cell r="C523">
            <v>1</v>
          </cell>
          <cell r="D523" t="str">
            <v>개</v>
          </cell>
          <cell r="E523">
            <v>200</v>
          </cell>
          <cell r="F523">
            <v>200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200</v>
          </cell>
        </row>
        <row r="524">
          <cell r="A524" t="str">
            <v>닛 블(강관)</v>
          </cell>
          <cell r="B524" t="str">
            <v>주철20</v>
          </cell>
          <cell r="C524">
            <v>1</v>
          </cell>
          <cell r="D524" t="str">
            <v>개</v>
          </cell>
          <cell r="E524">
            <v>240</v>
          </cell>
          <cell r="F524">
            <v>240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240</v>
          </cell>
        </row>
        <row r="525">
          <cell r="A525" t="str">
            <v>닛 블(강관)</v>
          </cell>
          <cell r="B525" t="str">
            <v>주철25</v>
          </cell>
          <cell r="C525">
            <v>1</v>
          </cell>
          <cell r="D525" t="str">
            <v>개</v>
          </cell>
          <cell r="E525">
            <v>340</v>
          </cell>
          <cell r="F525">
            <v>340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340</v>
          </cell>
        </row>
        <row r="526">
          <cell r="A526" t="str">
            <v>닛 블(강관)</v>
          </cell>
          <cell r="B526" t="str">
            <v>주철30</v>
          </cell>
          <cell r="C526">
            <v>1</v>
          </cell>
          <cell r="D526" t="str">
            <v>개</v>
          </cell>
          <cell r="E526">
            <v>430</v>
          </cell>
          <cell r="F526">
            <v>430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430</v>
          </cell>
        </row>
        <row r="527">
          <cell r="A527" t="str">
            <v>닛 블(강관)</v>
          </cell>
          <cell r="B527" t="str">
            <v>주철40</v>
          </cell>
          <cell r="C527">
            <v>1</v>
          </cell>
          <cell r="D527" t="str">
            <v>개</v>
          </cell>
          <cell r="E527">
            <v>620</v>
          </cell>
          <cell r="F527">
            <v>620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620</v>
          </cell>
        </row>
        <row r="528">
          <cell r="A528" t="str">
            <v>닛 블(강관)</v>
          </cell>
          <cell r="B528" t="str">
            <v>주철50</v>
          </cell>
          <cell r="C528">
            <v>1</v>
          </cell>
          <cell r="D528" t="str">
            <v>개</v>
          </cell>
          <cell r="E528">
            <v>740</v>
          </cell>
          <cell r="F528">
            <v>740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740</v>
          </cell>
        </row>
        <row r="529">
          <cell r="A529" t="str">
            <v>게이트밸브</v>
          </cell>
          <cell r="B529" t="str">
            <v>청동13</v>
          </cell>
          <cell r="C529">
            <v>20</v>
          </cell>
          <cell r="D529" t="str">
            <v>개</v>
          </cell>
          <cell r="E529">
            <v>3740</v>
          </cell>
          <cell r="F529">
            <v>74800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74800</v>
          </cell>
        </row>
        <row r="530">
          <cell r="A530" t="str">
            <v>게이트밸브</v>
          </cell>
          <cell r="B530" t="str">
            <v>청동20</v>
          </cell>
          <cell r="C530">
            <v>10</v>
          </cell>
          <cell r="D530" t="str">
            <v>개</v>
          </cell>
          <cell r="E530">
            <v>5360</v>
          </cell>
          <cell r="F530">
            <v>53600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53600</v>
          </cell>
        </row>
        <row r="531">
          <cell r="A531" t="str">
            <v>게이트밸브</v>
          </cell>
          <cell r="B531" t="str">
            <v>청동25</v>
          </cell>
          <cell r="C531">
            <v>4</v>
          </cell>
          <cell r="D531" t="str">
            <v>개</v>
          </cell>
          <cell r="E531">
            <v>8540</v>
          </cell>
          <cell r="F531">
            <v>34160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34160</v>
          </cell>
        </row>
        <row r="532">
          <cell r="A532" t="str">
            <v>게이트밸브</v>
          </cell>
          <cell r="B532" t="str">
            <v>청동40</v>
          </cell>
          <cell r="C532">
            <v>4</v>
          </cell>
          <cell r="D532" t="str">
            <v>개</v>
          </cell>
          <cell r="E532">
            <v>16270</v>
          </cell>
          <cell r="F532">
            <v>65080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65080</v>
          </cell>
        </row>
        <row r="533">
          <cell r="A533" t="str">
            <v>게이트밸브</v>
          </cell>
          <cell r="B533" t="str">
            <v>청동50</v>
          </cell>
          <cell r="C533">
            <v>2</v>
          </cell>
          <cell r="D533" t="str">
            <v>개</v>
          </cell>
          <cell r="E533">
            <v>25090</v>
          </cell>
          <cell r="F533">
            <v>50180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50180</v>
          </cell>
        </row>
        <row r="534">
          <cell r="A534" t="str">
            <v>타이튼닥타일주철관</v>
          </cell>
          <cell r="B534" t="str">
            <v>80*4</v>
          </cell>
          <cell r="C534">
            <v>28</v>
          </cell>
          <cell r="D534" t="str">
            <v>본</v>
          </cell>
          <cell r="E534">
            <v>34790</v>
          </cell>
          <cell r="F534">
            <v>974120</v>
          </cell>
          <cell r="G534" t="str">
            <v/>
          </cell>
          <cell r="H534">
            <v>0</v>
          </cell>
          <cell r="I534">
            <v>0</v>
          </cell>
          <cell r="J534">
            <v>0</v>
          </cell>
          <cell r="K534">
            <v>974120</v>
          </cell>
          <cell r="L534">
            <v>0</v>
          </cell>
          <cell r="M534">
            <v>0</v>
          </cell>
        </row>
        <row r="535">
          <cell r="A535" t="str">
            <v>타이튼닥타일주철관</v>
          </cell>
          <cell r="B535" t="str">
            <v>100*5</v>
          </cell>
          <cell r="C535">
            <v>8</v>
          </cell>
          <cell r="D535" t="str">
            <v>본</v>
          </cell>
          <cell r="E535">
            <v>51940</v>
          </cell>
          <cell r="F535">
            <v>415520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415520</v>
          </cell>
        </row>
        <row r="536">
          <cell r="A536" t="str">
            <v>타이튼닥타일주철관</v>
          </cell>
          <cell r="B536" t="str">
            <v>150*5</v>
          </cell>
          <cell r="C536">
            <v>4</v>
          </cell>
          <cell r="D536" t="str">
            <v>본</v>
          </cell>
          <cell r="E536">
            <v>80190</v>
          </cell>
          <cell r="F536">
            <v>320760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320760</v>
          </cell>
        </row>
        <row r="537">
          <cell r="A537" t="str">
            <v>타이튼닥타일주철관</v>
          </cell>
          <cell r="B537" t="str">
            <v>200*6</v>
          </cell>
          <cell r="C537">
            <v>4</v>
          </cell>
          <cell r="D537" t="str">
            <v>본</v>
          </cell>
          <cell r="E537">
            <v>127610</v>
          </cell>
          <cell r="F537">
            <v>510440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510440</v>
          </cell>
        </row>
        <row r="538">
          <cell r="A538" t="str">
            <v>타이튼 고무링</v>
          </cell>
          <cell r="B538" t="str">
            <v>80</v>
          </cell>
          <cell r="C538">
            <v>22</v>
          </cell>
          <cell r="D538" t="str">
            <v>개</v>
          </cell>
          <cell r="E538">
            <v>460</v>
          </cell>
          <cell r="F538">
            <v>10120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10120</v>
          </cell>
        </row>
        <row r="539">
          <cell r="A539" t="str">
            <v>타이튼 고무링</v>
          </cell>
          <cell r="B539" t="str">
            <v>100</v>
          </cell>
          <cell r="C539">
            <v>8</v>
          </cell>
          <cell r="D539" t="str">
            <v>개</v>
          </cell>
          <cell r="E539">
            <v>520</v>
          </cell>
          <cell r="F539">
            <v>4160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4160</v>
          </cell>
        </row>
        <row r="540">
          <cell r="A540" t="str">
            <v>타이튼 고무링</v>
          </cell>
          <cell r="B540" t="str">
            <v>150</v>
          </cell>
          <cell r="C540">
            <v>4</v>
          </cell>
          <cell r="D540" t="str">
            <v>개</v>
          </cell>
          <cell r="E540">
            <v>740</v>
          </cell>
          <cell r="F540">
            <v>2960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2960</v>
          </cell>
        </row>
        <row r="541">
          <cell r="A541" t="str">
            <v>타이튼 고무링</v>
          </cell>
          <cell r="B541" t="str">
            <v>200</v>
          </cell>
          <cell r="C541">
            <v>4</v>
          </cell>
          <cell r="D541" t="str">
            <v>개</v>
          </cell>
          <cell r="E541">
            <v>1160</v>
          </cell>
          <cell r="F541">
            <v>4640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4640</v>
          </cell>
        </row>
        <row r="542">
          <cell r="A542" t="str">
            <v>KP 접합부속</v>
          </cell>
          <cell r="B542" t="str">
            <v>80</v>
          </cell>
          <cell r="C542">
            <v>14</v>
          </cell>
          <cell r="D542" t="str">
            <v>조</v>
          </cell>
          <cell r="E542">
            <v>6130</v>
          </cell>
          <cell r="F542">
            <v>85820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85820</v>
          </cell>
        </row>
        <row r="543">
          <cell r="A543" t="str">
            <v>KP 접합부속</v>
          </cell>
          <cell r="B543" t="str">
            <v>100</v>
          </cell>
          <cell r="C543">
            <v>10</v>
          </cell>
          <cell r="D543" t="str">
            <v>조</v>
          </cell>
          <cell r="E543">
            <v>6890</v>
          </cell>
          <cell r="F543">
            <v>68900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68900</v>
          </cell>
        </row>
        <row r="544">
          <cell r="A544" t="str">
            <v>KP 접합부속</v>
          </cell>
          <cell r="B544" t="str">
            <v>150</v>
          </cell>
          <cell r="C544">
            <v>6</v>
          </cell>
          <cell r="D544" t="str">
            <v>조</v>
          </cell>
          <cell r="E544">
            <v>9520</v>
          </cell>
          <cell r="F544">
            <v>57120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57120</v>
          </cell>
        </row>
        <row r="545">
          <cell r="A545" t="str">
            <v>KP 접합부속</v>
          </cell>
          <cell r="B545" t="str">
            <v>200</v>
          </cell>
          <cell r="C545">
            <v>3</v>
          </cell>
          <cell r="D545" t="str">
            <v>조</v>
          </cell>
          <cell r="E545">
            <v>11820</v>
          </cell>
          <cell r="F545">
            <v>35460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35460</v>
          </cell>
        </row>
        <row r="546">
          <cell r="A546" t="str">
            <v>플렌지 접합부속</v>
          </cell>
          <cell r="B546" t="str">
            <v>80</v>
          </cell>
          <cell r="C546">
            <v>21</v>
          </cell>
          <cell r="D546" t="str">
            <v>조</v>
          </cell>
          <cell r="E546">
            <v>2222</v>
          </cell>
          <cell r="F546">
            <v>46662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46662</v>
          </cell>
        </row>
        <row r="547">
          <cell r="A547" t="str">
            <v>플렌지 접합부속</v>
          </cell>
          <cell r="B547" t="str">
            <v>100</v>
          </cell>
          <cell r="C547">
            <v>6</v>
          </cell>
          <cell r="D547" t="str">
            <v>조</v>
          </cell>
          <cell r="E547">
            <v>3751</v>
          </cell>
          <cell r="F547">
            <v>22506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22506</v>
          </cell>
        </row>
        <row r="548">
          <cell r="A548" t="str">
            <v>플렌지 접합부속</v>
          </cell>
          <cell r="B548" t="str">
            <v>125</v>
          </cell>
          <cell r="C548">
            <v>3</v>
          </cell>
          <cell r="D548" t="str">
            <v>조</v>
          </cell>
          <cell r="E548">
            <v>3883</v>
          </cell>
          <cell r="F548">
            <v>11649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11649</v>
          </cell>
        </row>
        <row r="549">
          <cell r="A549" t="str">
            <v>플렌지 접합부속</v>
          </cell>
          <cell r="B549" t="str">
            <v>150</v>
          </cell>
          <cell r="C549">
            <v>6</v>
          </cell>
          <cell r="D549" t="str">
            <v>조</v>
          </cell>
          <cell r="E549">
            <v>5225</v>
          </cell>
          <cell r="F549">
            <v>31350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31350</v>
          </cell>
        </row>
        <row r="550">
          <cell r="A550" t="str">
            <v>플렌지 접합부속</v>
          </cell>
          <cell r="B550" t="str">
            <v>200</v>
          </cell>
          <cell r="C550">
            <v>1</v>
          </cell>
          <cell r="D550" t="str">
            <v>조</v>
          </cell>
          <cell r="E550">
            <v>4880</v>
          </cell>
          <cell r="F550">
            <v>4880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4880</v>
          </cell>
        </row>
        <row r="551">
          <cell r="A551" t="str">
            <v>닥타일 주철이형관</v>
          </cell>
          <cell r="B551" t="str">
            <v>시멘트</v>
          </cell>
          <cell r="C551">
            <v>20</v>
          </cell>
          <cell r="D551" t="str">
            <v>Kg</v>
          </cell>
          <cell r="E551">
            <v>1060</v>
          </cell>
          <cell r="F551">
            <v>21200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21200</v>
          </cell>
        </row>
        <row r="552">
          <cell r="A552" t="str">
            <v>닥타일 주철이형관</v>
          </cell>
          <cell r="B552" t="str">
            <v>흑페인트</v>
          </cell>
          <cell r="C552">
            <v>10</v>
          </cell>
          <cell r="D552" t="str">
            <v>Kg</v>
          </cell>
          <cell r="E552">
            <v>810</v>
          </cell>
          <cell r="F552">
            <v>8100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8100</v>
          </cell>
        </row>
        <row r="553">
          <cell r="A553" t="str">
            <v>KP 이탈방지압륜</v>
          </cell>
          <cell r="B553" t="str">
            <v>80</v>
          </cell>
          <cell r="C553">
            <v>2</v>
          </cell>
          <cell r="D553" t="str">
            <v>조</v>
          </cell>
          <cell r="E553">
            <v>19850</v>
          </cell>
          <cell r="F553">
            <v>39700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39700</v>
          </cell>
        </row>
        <row r="554">
          <cell r="A554" t="str">
            <v>KP 이탈방지압륜</v>
          </cell>
          <cell r="B554" t="str">
            <v>100</v>
          </cell>
          <cell r="C554">
            <v>1</v>
          </cell>
          <cell r="D554" t="str">
            <v>조</v>
          </cell>
          <cell r="E554">
            <v>20450</v>
          </cell>
          <cell r="F554">
            <v>20450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20450</v>
          </cell>
        </row>
        <row r="555">
          <cell r="A555" t="str">
            <v>KP 이탈방지압륜</v>
          </cell>
          <cell r="B555" t="str">
            <v>150</v>
          </cell>
          <cell r="C555">
            <v>1</v>
          </cell>
          <cell r="D555" t="str">
            <v>조</v>
          </cell>
          <cell r="E555">
            <v>27250</v>
          </cell>
          <cell r="F555">
            <v>27250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27250</v>
          </cell>
        </row>
        <row r="556">
          <cell r="A556" t="str">
            <v>KP 이탈방지압륜</v>
          </cell>
          <cell r="B556" t="str">
            <v>200</v>
          </cell>
          <cell r="C556">
            <v>1</v>
          </cell>
          <cell r="D556" t="str">
            <v>조</v>
          </cell>
          <cell r="E556">
            <v>34050</v>
          </cell>
          <cell r="F556">
            <v>34050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34050</v>
          </cell>
        </row>
        <row r="557">
          <cell r="A557" t="str">
            <v>소프트실제수밸브</v>
          </cell>
          <cell r="B557" t="str">
            <v>80</v>
          </cell>
          <cell r="C557">
            <v>1</v>
          </cell>
          <cell r="D557" t="str">
            <v>개</v>
          </cell>
          <cell r="E557">
            <v>85400</v>
          </cell>
          <cell r="F557">
            <v>85400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85400</v>
          </cell>
        </row>
        <row r="558">
          <cell r="A558" t="str">
            <v>소프트실제수밸브</v>
          </cell>
          <cell r="B558" t="str">
            <v>100</v>
          </cell>
          <cell r="C558">
            <v>1</v>
          </cell>
          <cell r="D558" t="str">
            <v>개</v>
          </cell>
          <cell r="E558">
            <v>95600</v>
          </cell>
          <cell r="F558">
            <v>95600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95600</v>
          </cell>
        </row>
        <row r="559">
          <cell r="A559" t="str">
            <v>소프트실제수밸브</v>
          </cell>
          <cell r="B559" t="str">
            <v>150</v>
          </cell>
          <cell r="C559">
            <v>1</v>
          </cell>
          <cell r="D559" t="str">
            <v>개</v>
          </cell>
          <cell r="E559">
            <v>75430</v>
          </cell>
          <cell r="F559">
            <v>75430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75430</v>
          </cell>
        </row>
        <row r="560">
          <cell r="A560" t="str">
            <v>소프트실제수밸브</v>
          </cell>
          <cell r="B560" t="str">
            <v>200</v>
          </cell>
          <cell r="C560">
            <v>1</v>
          </cell>
          <cell r="D560" t="str">
            <v>개</v>
          </cell>
          <cell r="E560">
            <v>85600</v>
          </cell>
          <cell r="F560">
            <v>85600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85600</v>
          </cell>
        </row>
        <row r="561">
          <cell r="A561" t="str">
            <v>제수밸브</v>
          </cell>
          <cell r="B561" t="str">
            <v>수동80</v>
          </cell>
          <cell r="C561">
            <v>1</v>
          </cell>
          <cell r="D561" t="str">
            <v>개</v>
          </cell>
          <cell r="E561">
            <v>63200</v>
          </cell>
          <cell r="F561">
            <v>63200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63200</v>
          </cell>
        </row>
        <row r="562">
          <cell r="A562" t="str">
            <v>제수밸브</v>
          </cell>
          <cell r="B562" t="str">
            <v>수동100</v>
          </cell>
          <cell r="C562">
            <v>1</v>
          </cell>
          <cell r="D562" t="str">
            <v>개</v>
          </cell>
          <cell r="E562">
            <v>70000</v>
          </cell>
          <cell r="F562">
            <v>70000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70000</v>
          </cell>
        </row>
        <row r="563">
          <cell r="A563" t="str">
            <v>제수밸브</v>
          </cell>
          <cell r="B563" t="str">
            <v>수동150</v>
          </cell>
          <cell r="C563">
            <v>1</v>
          </cell>
          <cell r="D563" t="str">
            <v>개</v>
          </cell>
          <cell r="E563">
            <v>126200</v>
          </cell>
          <cell r="F563">
            <v>126200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126200</v>
          </cell>
        </row>
        <row r="564">
          <cell r="A564" t="str">
            <v>제수밸브</v>
          </cell>
          <cell r="B564" t="str">
            <v>수동200</v>
          </cell>
          <cell r="C564">
            <v>1</v>
          </cell>
          <cell r="D564" t="str">
            <v>개</v>
          </cell>
          <cell r="E564">
            <v>56127</v>
          </cell>
          <cell r="F564">
            <v>56127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56127</v>
          </cell>
        </row>
        <row r="565">
          <cell r="A565" t="str">
            <v>소화전(지하식F)</v>
          </cell>
          <cell r="B565" t="str">
            <v>100</v>
          </cell>
          <cell r="C565">
            <v>1</v>
          </cell>
          <cell r="D565" t="str">
            <v>개</v>
          </cell>
          <cell r="E565">
            <v>102000</v>
          </cell>
          <cell r="F565">
            <v>102000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102000</v>
          </cell>
        </row>
        <row r="566">
          <cell r="A566" t="str">
            <v>소화전(지상식B)</v>
          </cell>
          <cell r="B566" t="str">
            <v>100</v>
          </cell>
          <cell r="C566">
            <v>1</v>
          </cell>
          <cell r="D566" t="str">
            <v>개</v>
          </cell>
          <cell r="E566">
            <v>1640</v>
          </cell>
          <cell r="F566">
            <v>1640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1640</v>
          </cell>
        </row>
        <row r="567">
          <cell r="A567" t="str">
            <v>상수도용 철개</v>
          </cell>
          <cell r="B567" t="str">
            <v>648</v>
          </cell>
          <cell r="C567">
            <v>1</v>
          </cell>
          <cell r="D567" t="str">
            <v>조</v>
          </cell>
          <cell r="E567">
            <v>120000</v>
          </cell>
          <cell r="F567">
            <v>120000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120000</v>
          </cell>
        </row>
        <row r="568">
          <cell r="A568" t="str">
            <v>상수도용 철개</v>
          </cell>
          <cell r="B568" t="str">
            <v>766</v>
          </cell>
          <cell r="C568">
            <v>1</v>
          </cell>
          <cell r="D568" t="str">
            <v>조</v>
          </cell>
          <cell r="E568">
            <v>130000</v>
          </cell>
          <cell r="F568">
            <v>130000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130000</v>
          </cell>
        </row>
        <row r="569">
          <cell r="A569" t="str">
            <v>제수변보 호통</v>
          </cell>
          <cell r="B569" t="str">
            <v>200*265</v>
          </cell>
          <cell r="C569">
            <v>1</v>
          </cell>
          <cell r="D569" t="str">
            <v>개</v>
          </cell>
          <cell r="E569">
            <v>11206</v>
          </cell>
          <cell r="F569">
            <v>11206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11206</v>
          </cell>
        </row>
        <row r="570">
          <cell r="A570" t="str">
            <v>제수변 받침통</v>
          </cell>
          <cell r="B570" t="str">
            <v>250*300</v>
          </cell>
          <cell r="C570">
            <v>1</v>
          </cell>
          <cell r="D570" t="str">
            <v>개</v>
          </cell>
          <cell r="E570">
            <v>10539</v>
          </cell>
          <cell r="F570">
            <v>10539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10539</v>
          </cell>
        </row>
        <row r="571">
          <cell r="A571" t="str">
            <v>공기밸브</v>
          </cell>
          <cell r="B571" t="str">
            <v>급속80</v>
          </cell>
          <cell r="C571">
            <v>1</v>
          </cell>
          <cell r="D571" t="str">
            <v>개</v>
          </cell>
          <cell r="E571">
            <v>37142</v>
          </cell>
          <cell r="F571">
            <v>37142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37142</v>
          </cell>
        </row>
        <row r="572">
          <cell r="A572" t="str">
            <v>공기밸브</v>
          </cell>
          <cell r="B572" t="str">
            <v>급속100</v>
          </cell>
          <cell r="C572">
            <v>1</v>
          </cell>
          <cell r="D572" t="str">
            <v>개</v>
          </cell>
          <cell r="E572">
            <v>45346</v>
          </cell>
          <cell r="F572">
            <v>45346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45346</v>
          </cell>
        </row>
        <row r="573">
          <cell r="A573" t="str">
            <v>조립식원형맨홀</v>
          </cell>
          <cell r="B573" t="str">
            <v>80-100</v>
          </cell>
          <cell r="C573">
            <v>1</v>
          </cell>
          <cell r="D573" t="str">
            <v>조</v>
          </cell>
          <cell r="E573">
            <v>65230</v>
          </cell>
          <cell r="F573">
            <v>65230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65230</v>
          </cell>
        </row>
        <row r="574">
          <cell r="A574" t="str">
            <v>조립식원형맨홀</v>
          </cell>
          <cell r="B574" t="str">
            <v>150</v>
          </cell>
          <cell r="C574">
            <v>1</v>
          </cell>
          <cell r="D574" t="str">
            <v>조</v>
          </cell>
          <cell r="E574">
            <v>73920</v>
          </cell>
          <cell r="F574">
            <v>73920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73920</v>
          </cell>
        </row>
        <row r="575">
          <cell r="A575" t="str">
            <v>조립식원형맨홀</v>
          </cell>
          <cell r="B575" t="str">
            <v>200-250</v>
          </cell>
          <cell r="C575">
            <v>1</v>
          </cell>
          <cell r="D575" t="str">
            <v>조</v>
          </cell>
          <cell r="E575">
            <v>79860</v>
          </cell>
          <cell r="F575">
            <v>79860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79860</v>
          </cell>
        </row>
        <row r="576">
          <cell r="A576" t="str">
            <v>부단수활정자관</v>
          </cell>
          <cell r="B576" t="str">
            <v>150*80</v>
          </cell>
          <cell r="C576">
            <v>1</v>
          </cell>
          <cell r="D576" t="str">
            <v>조</v>
          </cell>
          <cell r="E576">
            <v>28906</v>
          </cell>
          <cell r="F576">
            <v>28906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28906</v>
          </cell>
        </row>
        <row r="577">
          <cell r="A577" t="str">
            <v>부단수활정자관</v>
          </cell>
          <cell r="B577" t="str">
            <v>150*100</v>
          </cell>
          <cell r="C577">
            <v>1</v>
          </cell>
          <cell r="D577" t="str">
            <v>조</v>
          </cell>
          <cell r="E577">
            <v>32400</v>
          </cell>
          <cell r="F577">
            <v>32400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32400</v>
          </cell>
        </row>
        <row r="578">
          <cell r="A578" t="str">
            <v>부단수활정자관</v>
          </cell>
          <cell r="B578" t="str">
            <v>200*80</v>
          </cell>
          <cell r="C578">
            <v>1</v>
          </cell>
          <cell r="D578" t="str">
            <v>조</v>
          </cell>
          <cell r="E578">
            <v>38796</v>
          </cell>
          <cell r="F578">
            <v>38796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38796</v>
          </cell>
        </row>
        <row r="579">
          <cell r="A579" t="str">
            <v>부단수활정자관</v>
          </cell>
          <cell r="B579" t="str">
            <v>200*100</v>
          </cell>
          <cell r="C579">
            <v>1</v>
          </cell>
          <cell r="D579" t="str">
            <v>조</v>
          </cell>
          <cell r="E579">
            <v>43560</v>
          </cell>
          <cell r="F579">
            <v>43560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43560</v>
          </cell>
        </row>
        <row r="580">
          <cell r="A580" t="str">
            <v>부단수활정자관</v>
          </cell>
          <cell r="B580" t="str">
            <v>200*150</v>
          </cell>
          <cell r="C580">
            <v>1</v>
          </cell>
          <cell r="D580" t="str">
            <v>조</v>
          </cell>
          <cell r="E580">
            <v>40268</v>
          </cell>
          <cell r="F580">
            <v>40268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40268</v>
          </cell>
        </row>
        <row r="581">
          <cell r="A581" t="str">
            <v>부단수활정자관</v>
          </cell>
          <cell r="B581" t="str">
            <v>300*80</v>
          </cell>
          <cell r="C581">
            <v>1</v>
          </cell>
          <cell r="D581" t="str">
            <v>조</v>
          </cell>
          <cell r="E581">
            <v>49143</v>
          </cell>
          <cell r="F581">
            <v>49143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49143</v>
          </cell>
        </row>
        <row r="582">
          <cell r="A582" t="str">
            <v>부단수활정자관</v>
          </cell>
          <cell r="B582" t="str">
            <v>300*100</v>
          </cell>
          <cell r="C582">
            <v>1</v>
          </cell>
          <cell r="D582" t="str">
            <v>조</v>
          </cell>
          <cell r="E582">
            <v>52100</v>
          </cell>
          <cell r="F582">
            <v>52100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52100</v>
          </cell>
        </row>
        <row r="583">
          <cell r="A583" t="str">
            <v>부단수활정자관</v>
          </cell>
          <cell r="B583" t="str">
            <v>300*150</v>
          </cell>
          <cell r="C583">
            <v>1</v>
          </cell>
          <cell r="D583" t="str">
            <v>조</v>
          </cell>
          <cell r="E583">
            <v>56747</v>
          </cell>
          <cell r="F583">
            <v>56747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56747</v>
          </cell>
        </row>
        <row r="584">
          <cell r="A584" t="str">
            <v>부단수활정자관</v>
          </cell>
          <cell r="B584" t="str">
            <v>300*200</v>
          </cell>
          <cell r="C584">
            <v>1</v>
          </cell>
          <cell r="D584" t="str">
            <v>조</v>
          </cell>
          <cell r="E584">
            <v>54435</v>
          </cell>
          <cell r="F584">
            <v>54435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54435</v>
          </cell>
        </row>
        <row r="585">
          <cell r="A585" t="str">
            <v>계</v>
          </cell>
          <cell r="B585" t="str">
            <v/>
          </cell>
          <cell r="C585">
            <v>0</v>
          </cell>
          <cell r="D585" t="str">
            <v/>
          </cell>
          <cell r="E585" t="str">
            <v/>
          </cell>
          <cell r="F585">
            <v>4956951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4956951</v>
          </cell>
        </row>
        <row r="586">
          <cell r="A586" t="str">
            <v>폐 기 물 처 리 비 내  역</v>
          </cell>
        </row>
        <row r="587">
          <cell r="A587" t="str">
            <v>콘크리트잔재처리비</v>
          </cell>
          <cell r="B587" t="str">
            <v>2.3*4=</v>
          </cell>
          <cell r="C587">
            <v>28</v>
          </cell>
          <cell r="D587" t="str">
            <v>톤</v>
          </cell>
          <cell r="E587">
            <v>8000</v>
          </cell>
          <cell r="F587">
            <v>224000</v>
          </cell>
          <cell r="G587" t="str">
            <v/>
          </cell>
          <cell r="H587">
            <v>0</v>
          </cell>
          <cell r="I587">
            <v>0</v>
          </cell>
          <cell r="J587">
            <v>0</v>
          </cell>
          <cell r="K587">
            <v>224000</v>
          </cell>
          <cell r="L587">
            <v>0</v>
          </cell>
          <cell r="M587">
            <v>0</v>
          </cell>
        </row>
        <row r="588">
          <cell r="A588" t="str">
            <v>콘크리트잔재운반비</v>
          </cell>
          <cell r="B588">
            <v>0</v>
          </cell>
          <cell r="C588">
            <v>8</v>
          </cell>
          <cell r="D588" t="str">
            <v>M^3</v>
          </cell>
          <cell r="E588">
            <v>12000</v>
          </cell>
          <cell r="F588">
            <v>96000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96000</v>
          </cell>
        </row>
        <row r="589">
          <cell r="A589" t="str">
            <v>아스팔트잔재처리비</v>
          </cell>
          <cell r="B589" t="str">
            <v>2.2*5=</v>
          </cell>
          <cell r="C589">
            <v>4</v>
          </cell>
          <cell r="D589" t="str">
            <v>톤</v>
          </cell>
          <cell r="E589">
            <v>8000</v>
          </cell>
          <cell r="F589">
            <v>32000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32000</v>
          </cell>
        </row>
        <row r="590">
          <cell r="A590" t="str">
            <v>아스팔트잔재운반비</v>
          </cell>
          <cell r="B590">
            <v>0</v>
          </cell>
          <cell r="C590">
            <v>4</v>
          </cell>
          <cell r="D590" t="str">
            <v>M^3</v>
          </cell>
          <cell r="E590">
            <v>12000</v>
          </cell>
          <cell r="F590">
            <v>48000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48000</v>
          </cell>
        </row>
        <row r="591">
          <cell r="A591" t="str">
            <v>기타잔재처리비</v>
          </cell>
          <cell r="B591" t="str">
            <v>1.4*6=</v>
          </cell>
          <cell r="C591">
            <v>22</v>
          </cell>
          <cell r="D591" t="str">
            <v>톤</v>
          </cell>
          <cell r="E591">
            <v>8000</v>
          </cell>
          <cell r="F591">
            <v>176000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176000</v>
          </cell>
        </row>
        <row r="592">
          <cell r="A592" t="str">
            <v>기타잔재운반비</v>
          </cell>
          <cell r="B592">
            <v>0</v>
          </cell>
          <cell r="C592">
            <v>1</v>
          </cell>
          <cell r="D592" t="str">
            <v>M^3</v>
          </cell>
          <cell r="E592">
            <v>12000</v>
          </cell>
          <cell r="F592">
            <v>12000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12000</v>
          </cell>
        </row>
        <row r="593">
          <cell r="A593" t="str">
            <v>계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588000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588000</v>
          </cell>
        </row>
        <row r="594">
          <cell r="A594" t="str">
            <v>관  급  자  재  내  역</v>
          </cell>
        </row>
        <row r="595">
          <cell r="A595" t="str">
            <v>스테인레스 강관</v>
          </cell>
          <cell r="B595" t="str">
            <v>20</v>
          </cell>
          <cell r="C595">
            <v>2070</v>
          </cell>
          <cell r="D595" t="str">
            <v>M</v>
          </cell>
          <cell r="E595">
            <v>2021</v>
          </cell>
          <cell r="F595">
            <v>4183470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4183470</v>
          </cell>
        </row>
        <row r="596">
          <cell r="A596" t="str">
            <v>스테인레스 강관</v>
          </cell>
          <cell r="B596" t="str">
            <v>25</v>
          </cell>
          <cell r="C596">
            <v>430</v>
          </cell>
          <cell r="D596" t="str">
            <v>M</v>
          </cell>
          <cell r="E596">
            <v>2525</v>
          </cell>
          <cell r="F596">
            <v>1085750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1085750</v>
          </cell>
        </row>
        <row r="597">
          <cell r="A597" t="str">
            <v>스테인레스 강관</v>
          </cell>
          <cell r="B597" t="str">
            <v>30</v>
          </cell>
          <cell r="C597">
            <v>45</v>
          </cell>
          <cell r="D597" t="str">
            <v>M</v>
          </cell>
          <cell r="E597">
            <v>3471</v>
          </cell>
          <cell r="F597">
            <v>156195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156195</v>
          </cell>
        </row>
        <row r="598">
          <cell r="A598" t="str">
            <v>스테인레스 강관</v>
          </cell>
          <cell r="B598" t="str">
            <v>40</v>
          </cell>
          <cell r="C598">
            <v>395</v>
          </cell>
          <cell r="D598" t="str">
            <v>M</v>
          </cell>
          <cell r="E598">
            <v>4224</v>
          </cell>
          <cell r="F598">
            <v>1668480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1668480</v>
          </cell>
        </row>
        <row r="599">
          <cell r="A599" t="str">
            <v>스테인레스 강관</v>
          </cell>
          <cell r="B599" t="str">
            <v>50</v>
          </cell>
          <cell r="C599">
            <v>370</v>
          </cell>
          <cell r="D599" t="str">
            <v>M</v>
          </cell>
          <cell r="E599">
            <v>4739</v>
          </cell>
          <cell r="F599">
            <v>1753430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1753430</v>
          </cell>
        </row>
        <row r="600">
          <cell r="A600" t="str">
            <v>수도계량기보호통</v>
          </cell>
          <cell r="B600" t="str">
            <v>13*110</v>
          </cell>
          <cell r="C600">
            <v>140</v>
          </cell>
          <cell r="D600" t="str">
            <v>개</v>
          </cell>
          <cell r="E600">
            <v>33363</v>
          </cell>
          <cell r="F600">
            <v>4670820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4670820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조사"/>
      <sheetName val="노임"/>
      <sheetName val="자재단가"/>
      <sheetName val="관로토공"/>
      <sheetName val="1호인버트수량"/>
      <sheetName val="공량산출서"/>
      <sheetName val="조도계산서 (도서)"/>
      <sheetName val="교사기준면적(초등)"/>
      <sheetName val="Total"/>
      <sheetName val="관로부문"/>
      <sheetName val="도급내역"/>
      <sheetName val="관급_File"/>
      <sheetName val="토사(PE)"/>
      <sheetName val="내역서01"/>
      <sheetName val="평가데이터"/>
      <sheetName val="기계경비(시간당)"/>
      <sheetName val="램머"/>
      <sheetName val="단가"/>
      <sheetName val="2000년1차"/>
      <sheetName val="2000전체분"/>
      <sheetName val="22신설수량"/>
      <sheetName val="견적의뢰"/>
      <sheetName val="설계명세서"/>
      <sheetName val="일위목록"/>
      <sheetName val="Customer Databas"/>
      <sheetName val="공종"/>
      <sheetName val="당사"/>
      <sheetName val="익산-"/>
      <sheetName val="Sheet5"/>
      <sheetName val="DATE"/>
      <sheetName val="효성CB 1P기초"/>
      <sheetName val="CTEMCOST"/>
      <sheetName val="관급총괄"/>
      <sheetName val="토목공사일반"/>
      <sheetName val="내역서"/>
      <sheetName val="공사개요"/>
      <sheetName val="설명"/>
      <sheetName val="계수시트"/>
      <sheetName val="전력구구조물산근"/>
      <sheetName val="2-5. 예산조서"/>
      <sheetName val="노임단가"/>
      <sheetName val="단가비교표"/>
      <sheetName val="전선 및 전선관"/>
      <sheetName val="공정집계"/>
      <sheetName val="부하계산서"/>
      <sheetName val="총괄집계표"/>
      <sheetName val="내역"/>
      <sheetName val="내역서관로"/>
      <sheetName val="내역서설비"/>
      <sheetName val="내역서케이블"/>
      <sheetName val="6.관급자재조서"/>
      <sheetName val="공사비산출서"/>
      <sheetName val="예산조서"/>
      <sheetName val="물품구매"/>
      <sheetName val="임대견적서"/>
      <sheetName val="주요자재단가"/>
      <sheetName val="관급자재"/>
      <sheetName val="변경관급자재"/>
      <sheetName val="투찰금액"/>
      <sheetName val="01"/>
      <sheetName val="도급기성"/>
      <sheetName val="Baby일위대가"/>
      <sheetName val="#REF"/>
      <sheetName val="성곽내역서"/>
      <sheetName val="data"/>
      <sheetName val="자재"/>
      <sheetName val="공통가설"/>
      <sheetName val="내역(토목)"/>
      <sheetName val="Y-WORK"/>
      <sheetName val="단가 및 재료비"/>
      <sheetName val="중기사용료산출근거"/>
      <sheetName val="도급"/>
      <sheetName val="수량산출"/>
      <sheetName val="단가산출"/>
      <sheetName val="홍보비디오"/>
      <sheetName val="내역서2안"/>
      <sheetName val="직노"/>
      <sheetName val="일위대가 "/>
      <sheetName val="원가계산서"/>
      <sheetName val="노무비"/>
      <sheetName val="프랜트면허"/>
      <sheetName val="옥외외등집계표"/>
      <sheetName val="파일의이용"/>
      <sheetName val="일위대가"/>
      <sheetName val="공사원가계산서"/>
      <sheetName val="기계경비_시간당_"/>
      <sheetName val="토공"/>
      <sheetName val="부하(성남)"/>
      <sheetName val="원가+내역"/>
      <sheetName val="조명율표"/>
      <sheetName val="단위단가"/>
      <sheetName val="데이타"/>
      <sheetName val="21301동"/>
      <sheetName val="일산실행내역"/>
      <sheetName val="판매시설"/>
      <sheetName val="주민복지관"/>
      <sheetName val="지하주차장"/>
      <sheetName val="청천내"/>
      <sheetName val="실행간접비용"/>
      <sheetName val="재료"/>
      <sheetName val="작성"/>
      <sheetName val="요율"/>
      <sheetName val="기둥(원형)"/>
      <sheetName val="오수토공"/>
      <sheetName val="증감대비"/>
      <sheetName val="여과지동"/>
      <sheetName val="기초자료"/>
      <sheetName val="단가설계"/>
      <sheetName val="wall"/>
      <sheetName val="빌딩 안내"/>
      <sheetName val="관급단가"/>
      <sheetName val="가로등내역서"/>
      <sheetName val="2009년설계(안)"/>
      <sheetName val="예비"/>
      <sheetName val="구천"/>
      <sheetName val="본사공가현황"/>
      <sheetName val="순공사비"/>
      <sheetName val="Sheet1"/>
      <sheetName val="출력X"/>
      <sheetName val="재노경"/>
      <sheetName val="참조"/>
      <sheetName val="실행기초"/>
      <sheetName val="인제내역"/>
      <sheetName val="실행견적"/>
      <sheetName val="설계예산서"/>
      <sheetName val="총괄내역서"/>
      <sheetName val="적현로"/>
      <sheetName val="소비자가"/>
      <sheetName val="자재대"/>
      <sheetName val="기초입력 DATA"/>
      <sheetName val="경상"/>
      <sheetName val="가설"/>
      <sheetName val="단위수량"/>
      <sheetName val="(C)원내역"/>
      <sheetName val="경산"/>
      <sheetName val="도로구조공사비"/>
      <sheetName val="도로토공공사비"/>
      <sheetName val="여수토공사비"/>
      <sheetName val="정부노임단가"/>
      <sheetName val="인건비"/>
      <sheetName val="한전일위"/>
      <sheetName val="총괄표"/>
      <sheetName val="전기"/>
      <sheetName val="수량집계"/>
      <sheetName val="XL4Poppy"/>
      <sheetName val="2.고용보험료산출근거"/>
      <sheetName val="한일양산"/>
      <sheetName val="관급자재내역서"/>
      <sheetName val="설계예산내역서"/>
      <sheetName val="일 위 대 가 표"/>
      <sheetName val="1"/>
      <sheetName val="30신설일위대가"/>
      <sheetName val="공정코드"/>
      <sheetName val="갑지"/>
      <sheetName val="하조서"/>
      <sheetName val="투찰가"/>
      <sheetName val="투찰내역"/>
      <sheetName val="일위(열차무선)"/>
      <sheetName val="대구-교대(A1)"/>
      <sheetName val="OPGW기별"/>
      <sheetName val="N賃率-職"/>
      <sheetName val="을지"/>
      <sheetName val="관접합및부설"/>
      <sheetName val="기초단가"/>
      <sheetName val="굴착현장"/>
      <sheetName val="부대공"/>
      <sheetName val="포장공"/>
      <sheetName val="토사_PE_"/>
      <sheetName val="예산내역서"/>
      <sheetName val="표지"/>
      <sheetName val="수주추정"/>
      <sheetName val="공정표"/>
      <sheetName val="5지구단위"/>
      <sheetName val="교차로(1) "/>
      <sheetName val="가시설단위수량"/>
      <sheetName val="SORCE1"/>
      <sheetName val="물집"/>
      <sheetName val="010101"/>
      <sheetName val="1-최종안"/>
      <sheetName val="사업분석-분양가결정"/>
      <sheetName val="제경비"/>
      <sheetName val="준검 내역서"/>
      <sheetName val="차도조도계산"/>
      <sheetName val="집계표"/>
      <sheetName val="품셈TABLE"/>
      <sheetName val="단"/>
      <sheetName val="시행예산"/>
      <sheetName val="공종구간"/>
      <sheetName val="공종목록표"/>
      <sheetName val="기본자료입력"/>
      <sheetName val="산출금액내역"/>
      <sheetName val="산근"/>
      <sheetName val="설비"/>
      <sheetName val="전통건설"/>
      <sheetName val="실행철강하도"/>
      <sheetName val="Hauptdaten"/>
      <sheetName val="9.운반비산출"/>
      <sheetName val="연장(직관)"/>
      <sheetName val="서대문대장"/>
      <sheetName val="GI-LIST"/>
      <sheetName val="견적단가"/>
      <sheetName val="노무비 근거"/>
      <sheetName val="기계경비"/>
      <sheetName val="상호참고자료"/>
      <sheetName val="대가표(품셈)"/>
      <sheetName val="49"/>
      <sheetName val="4차공사"/>
      <sheetName val="원가 계산"/>
      <sheetName val="기성내역서표지"/>
      <sheetName val="변경내역서간지"/>
      <sheetName val="남양시작동010313100%"/>
      <sheetName val="배수공"/>
      <sheetName val="설비원가"/>
      <sheetName val="도급내역5+800"/>
      <sheetName val="도급금액"/>
      <sheetName val="Sheet3"/>
      <sheetName val="일(4)"/>
      <sheetName val="건축"/>
      <sheetName val="을"/>
      <sheetName val="설계예시"/>
      <sheetName val="공사명입력"/>
      <sheetName val="근로자자료입력"/>
      <sheetName val="참고자료"/>
      <sheetName val="물가자료"/>
      <sheetName val="재정비직인"/>
      <sheetName val="재정비내역"/>
      <sheetName val="지적고시내역"/>
      <sheetName val="계림(함평)"/>
      <sheetName val="계림(장성)"/>
      <sheetName val="값"/>
      <sheetName val="입적6-10"/>
      <sheetName val="인건-측정"/>
      <sheetName val="유림골조"/>
      <sheetName val="은평작업지시대장"/>
      <sheetName val="Inst."/>
      <sheetName val="공종단가"/>
      <sheetName val="분전함신설"/>
      <sheetName val="접지1종"/>
      <sheetName val="설계내역서"/>
      <sheetName val="NEYOK"/>
      <sheetName val="조경"/>
      <sheetName val="G.R300경비"/>
      <sheetName val="c_balju"/>
      <sheetName val=" 견적서"/>
      <sheetName val="손익분석"/>
      <sheetName val="70%"/>
      <sheetName val="양식"/>
      <sheetName val="1.변압기용량"/>
      <sheetName val="9GNG운반"/>
      <sheetName val="동원인원"/>
      <sheetName val="현장소운반"/>
      <sheetName val="관구보호몰탈"/>
      <sheetName val="기계공사"/>
      <sheetName val="2공구산출내역"/>
      <sheetName val="시설물일위"/>
      <sheetName val="물량산출서"/>
      <sheetName val="허용전류"/>
      <sheetName val="MCC"/>
      <sheetName val="원가계산"/>
      <sheetName val="목차"/>
      <sheetName val="코드표"/>
      <sheetName val="자재코드"/>
      <sheetName val="구조물공집계"/>
      <sheetName val="1.토공집계"/>
      <sheetName val="말뚝물량"/>
      <sheetName val="구조물철거타공정이월"/>
      <sheetName val="J"/>
      <sheetName val="Sheet4"/>
      <sheetName val="자료"/>
      <sheetName val="입사일"/>
      <sheetName val="실행대비"/>
      <sheetName val="철거산출근거"/>
      <sheetName val="견적가"/>
      <sheetName val="개요"/>
      <sheetName val="샤워실위생"/>
      <sheetName val="Macro1"/>
      <sheetName val="단가대비표"/>
      <sheetName val="부대집계"/>
      <sheetName val="조명시설"/>
      <sheetName val="공리일"/>
      <sheetName val="간선계산"/>
      <sheetName val="설계내역(2000)"/>
      <sheetName val="현장관리비"/>
      <sheetName val="설비(제출)"/>
      <sheetName val="터널조도"/>
      <sheetName val="총괄"/>
      <sheetName val="DATA1"/>
      <sheetName val="용역비내역-진짜"/>
      <sheetName val="단가표"/>
      <sheetName val="노임(1차)"/>
      <sheetName val="본선및홈복구"/>
      <sheetName val="터파기및재료"/>
      <sheetName val="빗물받이(910-510-410)"/>
      <sheetName val="가로등"/>
      <sheetName val="database"/>
      <sheetName val="97 사업추정(WEKI)"/>
      <sheetName val="배관표"/>
      <sheetName val="시설물"/>
      <sheetName val="식재출력용"/>
      <sheetName val="유지관리"/>
      <sheetName val="03전반노무비"/>
      <sheetName val="기자재비"/>
      <sheetName val="대전-교대(A1-A2)"/>
      <sheetName val="총투입계"/>
      <sheetName val="노무비산출(아파트 전체)-경보"/>
      <sheetName val="99년신청"/>
      <sheetName val="자재물량.XLS"/>
      <sheetName val="%EC%9E%90%EC%9E%AC%EB%AC%BC%EB%"/>
      <sheetName val="수안보-MBR1"/>
      <sheetName val="내역서1999.8최종"/>
      <sheetName val="우수관로집계"/>
      <sheetName val="갑지1"/>
      <sheetName val="기본단가"/>
      <sheetName val="인건비단가"/>
      <sheetName val="공통비총괄표"/>
      <sheetName val="Sheet2"/>
      <sheetName val="유림총괄"/>
      <sheetName val="08공임"/>
      <sheetName val="기중"/>
      <sheetName val="일위2"/>
      <sheetName val="I一般比"/>
      <sheetName val="연결임시"/>
      <sheetName val="도급예산내역서봉투"/>
      <sheetName val="설계산출표지"/>
      <sheetName val="도급예산내역서총괄표"/>
      <sheetName val="을부담운반비"/>
      <sheetName val="운반비산출"/>
      <sheetName val="Sheet9"/>
      <sheetName val="Sheet14"/>
      <sheetName val="Sheet13"/>
      <sheetName val="Sheet10"/>
      <sheetName val="전기자료"/>
      <sheetName val="약품공급2"/>
      <sheetName val="2-1. 경관조명 내역총괄표"/>
      <sheetName val="대비"/>
      <sheetName val="Option"/>
      <sheetName val="1회갑지"/>
      <sheetName val="2회내역"/>
      <sheetName val="기초자료입력"/>
      <sheetName val="전선 및 전선관-자유로"/>
      <sheetName val="관로터파기-자유로"/>
      <sheetName val="구리토평1전기"/>
      <sheetName val="투자비"/>
      <sheetName val="조성원가DATA"/>
      <sheetName val="사업비"/>
      <sheetName val="계산서(곡선부)"/>
      <sheetName val="포장재료집계표"/>
      <sheetName val="일위대가(가설)"/>
      <sheetName val="자단"/>
      <sheetName val="대공종"/>
      <sheetName val="지중자재단가"/>
      <sheetName val="초기화면"/>
      <sheetName val="전기공사일위대가"/>
      <sheetName val="Macro(차단기)"/>
      <sheetName val="소방"/>
      <sheetName val="사업수지"/>
      <sheetName val="일위대가목차"/>
      <sheetName val="설치자재"/>
      <sheetName val="건축내역서"/>
      <sheetName val="설비내역서"/>
      <sheetName val="전기내역서"/>
      <sheetName val="국내총괄"/>
      <sheetName val="단면치수"/>
      <sheetName val="기계공사물량집계"/>
      <sheetName val="토공사"/>
      <sheetName val="제경비율"/>
      <sheetName val="VII-2현장경비"/>
      <sheetName val="Ⅴ-2.공종별내역"/>
      <sheetName val="현장경비"/>
      <sheetName val="ABUT수량-A1"/>
      <sheetName val="물가대비표"/>
      <sheetName val="세금자료"/>
      <sheetName val="도색및표지판 단위수량"/>
      <sheetName val="견적서"/>
      <sheetName val="1차 내역서"/>
      <sheetName val="건축2"/>
      <sheetName val="토건"/>
      <sheetName val="BSD (2)"/>
      <sheetName val="별표 "/>
      <sheetName val="토공사(흙막이)"/>
      <sheetName val="공사원가"/>
      <sheetName val="공사기본내용입력"/>
      <sheetName val="산출"/>
      <sheetName val="일위대가표"/>
      <sheetName val="출자한도"/>
      <sheetName val="주현(해보)"/>
      <sheetName val="주현(영광)"/>
      <sheetName val="화해(함평)"/>
      <sheetName val="화해(장성)"/>
      <sheetName val="환경기계공정표 (3)"/>
      <sheetName val="건축일"/>
      <sheetName val="(당평)자재"/>
      <sheetName val="당초명세(평)"/>
      <sheetName val="설계산출기초"/>
      <sheetName val="SG"/>
      <sheetName val="건축내역"/>
      <sheetName val="시운전연료"/>
      <sheetName val="1월"/>
      <sheetName val="S0"/>
      <sheetName val="지급자재내역서"/>
      <sheetName val="금액내역서"/>
      <sheetName val="단면 (2)"/>
      <sheetName val="용소리교"/>
      <sheetName val="공통비(전체)"/>
      <sheetName val="간접"/>
      <sheetName val="설계내역2"/>
      <sheetName val="부대공Ⅱ"/>
      <sheetName val="코스모공장 (어음)"/>
      <sheetName val="cal"/>
      <sheetName val="품셈표"/>
      <sheetName val="협력업체"/>
      <sheetName val="기본단가표"/>
      <sheetName val="견적대비"/>
      <sheetName val="총내역서"/>
      <sheetName val="설변내역서"/>
      <sheetName val="TEL"/>
      <sheetName val="대가 (보완)"/>
      <sheetName val="직재"/>
      <sheetName val="재집"/>
      <sheetName val="주소"/>
      <sheetName val="갑지(추정)"/>
      <sheetName val="공토공단위당"/>
      <sheetName val="빙장비사양"/>
      <sheetName val="장비사양"/>
      <sheetName val="교대(A1-A2)"/>
      <sheetName val="금강견적"/>
      <sheetName val="노무비단가"/>
      <sheetName val="SCHEDULE"/>
      <sheetName val="골조시행"/>
      <sheetName val="용산3(영광)"/>
      <sheetName val="건설산출"/>
      <sheetName val="기술부 VENDOR LIST"/>
      <sheetName val="단가 "/>
      <sheetName val="일반공사"/>
      <sheetName val="주차구획선수량"/>
      <sheetName val="일위대가목록"/>
      <sheetName val=""/>
      <sheetName val="냉난방(부대공사)"/>
      <sheetName val="신영교차로"/>
      <sheetName val="총괄변경내역서"/>
      <sheetName val="단가 (2)"/>
      <sheetName val="건축공사"/>
      <sheetName val="제1회기성청구.20110620.xlsx"/>
      <sheetName val="관경별내역서"/>
      <sheetName val="계약내역서"/>
      <sheetName val="변경내역서"/>
      <sheetName val="현황CODE"/>
      <sheetName val="손익현황"/>
      <sheetName val="변수값"/>
      <sheetName val="월래"/>
      <sheetName val="2003 일위대가"/>
      <sheetName val="견적서을"/>
      <sheetName val="PIPE"/>
      <sheetName val="공사비_NDE"/>
      <sheetName val="ELECTRIC"/>
      <sheetName val="기기리스트"/>
      <sheetName val="도장면"/>
      <sheetName val="도장면적"/>
      <sheetName val="마포토정"/>
      <sheetName val="기성"/>
      <sheetName val="Sheet2 (2)"/>
      <sheetName val="2003상반기노임기준"/>
      <sheetName val="실적원가"/>
      <sheetName val="DS0 단위"/>
      <sheetName val="DS1 단위"/>
      <sheetName val="사통"/>
      <sheetName val="전기일위대가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업종코드"/>
      <sheetName val="DATA(BAC)"/>
      <sheetName val="AP1"/>
      <sheetName val="장비비기준"/>
      <sheetName val="편입용지조서"/>
      <sheetName val="토목순공사비1차분"/>
      <sheetName val="STEEL BOX 단면설계(SEC.8)"/>
      <sheetName val="관급 자재수량집계표"/>
      <sheetName val="hvac(제어동)"/>
      <sheetName val="계정"/>
      <sheetName val="BID"/>
      <sheetName val="시중노임단가"/>
      <sheetName val="입력DATA"/>
      <sheetName val="바닥판"/>
      <sheetName val="목록"/>
      <sheetName val="CATV"/>
      <sheetName val="설치공사비"/>
      <sheetName val="내역서(사업소)"/>
      <sheetName val="단가산출2"/>
      <sheetName val="단가산출1"/>
      <sheetName val="C.배수관공"/>
      <sheetName val="WORK"/>
      <sheetName val="세부내역"/>
      <sheetName val="WELDING"/>
      <sheetName val="통로box전기"/>
      <sheetName val="기본자료"/>
      <sheetName val="우수관로터파기고"/>
      <sheetName val="방식총괄"/>
      <sheetName val="[자재물량.XLS]\\유기한1\c\MAYBE\자재물량.X"/>
      <sheetName val="산출내역"/>
      <sheetName val="몰탈콘크리트"/>
      <sheetName val="철근집계"/>
      <sheetName val="INPUT"/>
      <sheetName val="부대내역"/>
      <sheetName val="토공(우물통,기타) "/>
      <sheetName val="인건비기준"/>
      <sheetName val="주빔의 설계"/>
      <sheetName val="도근좌표"/>
      <sheetName val="노임단가표"/>
      <sheetName val="단가조사서"/>
      <sheetName val="원가계산서 "/>
      <sheetName val="서울대규장각(가시설흙막이)"/>
      <sheetName val="수량집계표"/>
      <sheetName val="공종별수량집계"/>
      <sheetName val="산출내역서집계표"/>
      <sheetName val="ITEM"/>
      <sheetName val="기초목록"/>
      <sheetName val="구조물"/>
      <sheetName val="99총공사내역서"/>
      <sheetName val="우배수"/>
      <sheetName val="계산식"/>
      <sheetName val="제품별"/>
      <sheetName val="[자재물량.XLS][자재물량.XLS][자재물량.XLS]["/>
      <sheetName val="[자재물량.XLS][자재물량.XLS][자재물량.XLS]\"/>
      <sheetName val="[자재물량.XLS][자재물량.XLS]\\유기한1\c\MA"/>
      <sheetName val="시중노임"/>
      <sheetName val="노임단가적용"/>
      <sheetName val="일위총괄"/>
      <sheetName val="현장"/>
      <sheetName val="교통대책내역"/>
      <sheetName val="관경별-퇴적깊이별 준설량(㎥당m)산정표"/>
      <sheetName val="이형관"/>
      <sheetName val="투입내역"/>
      <sheetName val="자료입력"/>
      <sheetName val="Sheet1 (2)"/>
      <sheetName val="개략도"/>
      <sheetName val="케이블LIST(접속)"/>
      <sheetName val="케이블LIST"/>
      <sheetName val="내역서 (2)"/>
      <sheetName val="보성조서"/>
      <sheetName val="건축토목내역"/>
      <sheetName val="3BL공동구 수량"/>
      <sheetName val="말뚝지지력산정"/>
      <sheetName val="출력용"/>
      <sheetName val="TOTAL_BOQ"/>
      <sheetName val="표지판수량 "/>
      <sheetName val="수량산출(음암)"/>
      <sheetName val="계획금액"/>
      <sheetName val="환율change"/>
      <sheetName val="호프"/>
      <sheetName val="CB"/>
      <sheetName val="잡비계산"/>
      <sheetName val="중기"/>
      <sheetName val="관로공정"/>
      <sheetName val="직접경비"/>
      <sheetName val="직접인건비"/>
      <sheetName val="참고사항"/>
      <sheetName val="환산"/>
      <sheetName val="Mc1"/>
      <sheetName val="입찰안"/>
      <sheetName val="배수관집계"/>
      <sheetName val="특별교실"/>
      <sheetName val="공사내역"/>
      <sheetName val="금액"/>
      <sheetName val="계장 품셈표"/>
      <sheetName val="조건표"/>
      <sheetName val="4 노임단가"/>
      <sheetName val="표지 (2)"/>
      <sheetName val="Gia vat tu"/>
      <sheetName val="경비대가"/>
      <sheetName val="신기제1터널"/>
      <sheetName val="대목"/>
      <sheetName val="전계가"/>
      <sheetName val="연결관연장산출"/>
      <sheetName val="오억미만"/>
      <sheetName val="라멘본체수량"/>
      <sheetName val="일위목차"/>
      <sheetName val="설계조건"/>
      <sheetName val="전신환매도율"/>
      <sheetName val="기계설비품셈"/>
      <sheetName val="새공통(96임금인상기준)"/>
      <sheetName val="견적조건"/>
      <sheetName val="중기손료"/>
      <sheetName val="초"/>
      <sheetName val="205동"/>
      <sheetName val="데리네이타현황"/>
      <sheetName val="[자재물량.XLS]_____1_c_MAYBE______2"/>
      <sheetName val="공사착공계"/>
      <sheetName val="설계서"/>
      <sheetName val="백룡교차로"/>
      <sheetName val="산정교차로"/>
      <sheetName val="익산"/>
      <sheetName val="시설물기초"/>
      <sheetName val="인건비 "/>
      <sheetName val="POWER"/>
      <sheetName val="Factor"/>
      <sheetName val="코드"/>
      <sheetName val="감액총괄표"/>
      <sheetName val="기초코드"/>
      <sheetName val="산출근거"/>
      <sheetName val="표층포설및다짐"/>
      <sheetName val="내력서"/>
      <sheetName val="설계설명서"/>
      <sheetName val="1.1.1.7 소방설비공사"/>
      <sheetName val="1.1.1.5 전등설비"/>
      <sheetName val="도봉2지구"/>
      <sheetName val="변경증감(물량)대비표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Sheet1"/>
      <sheetName val="Sheet2"/>
      <sheetName val="Sheet3"/>
      <sheetName val="RAMP B수량"/>
      <sheetName val="집계표"/>
      <sheetName val="1호인버트수량"/>
      <sheetName val="계수시트"/>
      <sheetName val="원가계산서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"/>
      <sheetName val="Sheet1"/>
      <sheetName val="인부임"/>
      <sheetName val="공사관리대장"/>
      <sheetName val="토공(우물통,기타) "/>
      <sheetName val="내역서"/>
      <sheetName val="효성CB 1P기초"/>
      <sheetName val="약전설비"/>
      <sheetName val="98전체ny"/>
      <sheetName val="파일의이용"/>
      <sheetName val="내역서01"/>
      <sheetName val="산출1-수변전"/>
      <sheetName val="인건비 "/>
      <sheetName val="사통"/>
      <sheetName val="계수시트"/>
      <sheetName val="6PILE  (돌출)"/>
      <sheetName val="#REF"/>
      <sheetName val="2호맨홀공제수량"/>
      <sheetName val="토사(PE)"/>
      <sheetName val="산정표"/>
      <sheetName val="산재 안전"/>
      <sheetName val="노무비 경비"/>
      <sheetName val="부하계산서"/>
      <sheetName val="단가산출"/>
      <sheetName val="물가단가"/>
      <sheetName val="9GNG운반"/>
      <sheetName val="총사업비명세"/>
      <sheetName val="총투자비산정"/>
    </sheetNames>
    <sheetDataSet>
      <sheetData sheetId="0" refreshError="1">
        <row r="1">
          <cell r="A1" t="str">
            <v xml:space="preserve"> 명       칭</v>
          </cell>
          <cell r="B1" t="str">
            <v>규  격</v>
          </cell>
          <cell r="C1" t="str">
            <v>수   량</v>
          </cell>
          <cell r="D1" t="str">
            <v>단위</v>
          </cell>
          <cell r="E1" t="str">
            <v>총        액</v>
          </cell>
          <cell r="G1" t="str">
            <v>노   무   비</v>
          </cell>
          <cell r="I1" t="str">
            <v>재   료   비</v>
          </cell>
          <cell r="K1" t="str">
            <v>경        비</v>
          </cell>
          <cell r="M1" t="str">
            <v>비고</v>
          </cell>
        </row>
        <row r="2">
          <cell r="E2" t="str">
            <v>단  가</v>
          </cell>
          <cell r="F2" t="str">
            <v>금     액</v>
          </cell>
          <cell r="G2" t="str">
            <v>단  가</v>
          </cell>
          <cell r="H2" t="str">
            <v>금     액</v>
          </cell>
          <cell r="I2" t="str">
            <v>단  가</v>
          </cell>
          <cell r="J2" t="str">
            <v>금     액</v>
          </cell>
          <cell r="K2" t="str">
            <v>단   가</v>
          </cell>
          <cell r="L2" t="str">
            <v>금     액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구조물"/>
      <sheetName val="토공"/>
      <sheetName val="총집계표"/>
      <sheetName val="Y-WORK"/>
      <sheetName val="터파기및재료"/>
      <sheetName val="#REF"/>
      <sheetName val="설계가대"/>
      <sheetName val="DATE"/>
      <sheetName val="Sheet1"/>
      <sheetName val="내역"/>
      <sheetName val="물가대비표"/>
      <sheetName val="조건표"/>
      <sheetName val="인건비 "/>
      <sheetName val="에너지요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사갑"/>
      <sheetName val="설계내역일위"/>
      <sheetName val="설계내역일위(당초)"/>
      <sheetName val="중기목록"/>
      <sheetName val="폐기물운반"/>
      <sheetName val="노임"/>
      <sheetName val="단가대비표"/>
      <sheetName val="중기단가"/>
      <sheetName val="수량집계"/>
      <sheetName val="수량-가동AB"/>
      <sheetName val="수량-고정AB"/>
      <sheetName val="수량-C"/>
      <sheetName val="적용기준"/>
    </sheetNames>
    <sheetDataSet>
      <sheetData sheetId="0" refreshError="1"/>
      <sheetData sheetId="1" refreshError="1"/>
      <sheetData sheetId="2"/>
      <sheetData sheetId="3" refreshError="1"/>
      <sheetData sheetId="4"/>
      <sheetData sheetId="5"/>
      <sheetData sheetId="6" refreshError="1">
        <row r="4">
          <cell r="D4">
            <v>40920</v>
          </cell>
        </row>
        <row r="5">
          <cell r="D5">
            <v>55970</v>
          </cell>
        </row>
        <row r="6">
          <cell r="D6">
            <v>63900</v>
          </cell>
        </row>
        <row r="7">
          <cell r="D7">
            <v>67450</v>
          </cell>
        </row>
        <row r="8">
          <cell r="D8">
            <v>73190</v>
          </cell>
        </row>
        <row r="9">
          <cell r="D9">
            <v>68880</v>
          </cell>
        </row>
        <row r="10">
          <cell r="D10">
            <v>56840</v>
          </cell>
        </row>
        <row r="11">
          <cell r="D11">
            <v>47650</v>
          </cell>
        </row>
        <row r="14">
          <cell r="D14">
            <v>71250</v>
          </cell>
        </row>
        <row r="15">
          <cell r="D15">
            <v>75140</v>
          </cell>
        </row>
        <row r="16">
          <cell r="D16">
            <v>49110</v>
          </cell>
        </row>
        <row r="18">
          <cell r="D18">
            <v>63960</v>
          </cell>
        </row>
        <row r="19">
          <cell r="D19">
            <v>63460</v>
          </cell>
        </row>
        <row r="20">
          <cell r="D20">
            <v>59780</v>
          </cell>
        </row>
        <row r="21">
          <cell r="D21">
            <v>66690</v>
          </cell>
        </row>
        <row r="22">
          <cell r="D22">
            <v>72860</v>
          </cell>
        </row>
        <row r="23">
          <cell r="D23">
            <v>56590</v>
          </cell>
        </row>
        <row r="24">
          <cell r="D24">
            <v>57740</v>
          </cell>
        </row>
      </sheetData>
      <sheetData sheetId="7"/>
      <sheetData sheetId="8" refreshError="1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노임"/>
      <sheetName val="설계내역일위"/>
      <sheetName val="YES"/>
      <sheetName val="인건비 "/>
      <sheetName val="밸브설치"/>
      <sheetName val="보험료산출"/>
      <sheetName val="J"/>
      <sheetName val="산출내역(4월)"/>
      <sheetName val="산출내역(5월) (2)"/>
      <sheetName val="연부97-1"/>
      <sheetName val="갑지1"/>
      <sheetName val="데이터"/>
      <sheetName val="초기화면"/>
      <sheetName val="토공"/>
      <sheetName val="1차증가원가계산"/>
      <sheetName val="1공구산출내역서"/>
      <sheetName val="내역서(교량)전체"/>
      <sheetName val="정공공사"/>
      <sheetName val="수량산출"/>
      <sheetName val="DATE"/>
      <sheetName val="http___98_0_3_2_8002_cgi_bin__2"/>
      <sheetName val="http___98_0_3_2_8002_cgi_bin__3"/>
      <sheetName val=""/>
    </sheetNames>
    <definedNames>
      <definedName name="Macro1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데이타 "/>
      <sheetName val="노무비단가"/>
      <sheetName val="식재노임목록"/>
      <sheetName val="#단가조사표1"/>
      <sheetName val="1.식재공사"/>
      <sheetName val="2.시설물공사"/>
      <sheetName val="#수목일위대가"/>
      <sheetName val="수고일위"/>
      <sheetName val="근원일위"/>
      <sheetName val="흉고일위"/>
      <sheetName val="관목일위"/>
      <sheetName val="초화일위"/>
      <sheetName val="지주목일위"/>
      <sheetName val="시설일위"/>
      <sheetName val="대일위대가코드표"/>
      <sheetName val="기초일위대가"/>
      <sheetName val="기초일위대가코드표"/>
      <sheetName val="표지"/>
      <sheetName val="공사원가계산서"/>
      <sheetName val="총괄내역서"/>
      <sheetName val="3.포장공사"/>
      <sheetName val="수목일위대가"/>
      <sheetName val="대일위대가"/>
      <sheetName val="소일위대가"/>
      <sheetName val="산출근거"/>
      <sheetName val="수목"/>
      <sheetName val="노무비(수목)"/>
      <sheetName val="단가조사표(수목)"/>
      <sheetName val="단가조사표(시설물)"/>
      <sheetName val="97노임단가"/>
      <sheetName val="식재품셈"/>
      <sheetName val="소일위대가코드표"/>
      <sheetName val="chi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공           종</v>
          </cell>
          <cell r="B1" t="str">
            <v>재료비</v>
          </cell>
          <cell r="C1" t="str">
            <v>노무비</v>
          </cell>
          <cell r="D1" t="str">
            <v>경비</v>
          </cell>
        </row>
        <row r="2">
          <cell r="A2" t="str">
            <v>화강석경계석설치</v>
          </cell>
          <cell r="B2">
            <v>0</v>
          </cell>
          <cell r="C2">
            <v>15250</v>
          </cell>
        </row>
        <row r="3">
          <cell r="A3" t="str">
            <v>앵커볼트설치</v>
          </cell>
          <cell r="B3">
            <v>0</v>
          </cell>
          <cell r="C3">
            <v>5382</v>
          </cell>
        </row>
        <row r="4">
          <cell r="A4" t="str">
            <v>연못경계석설치공사</v>
          </cell>
          <cell r="B4">
            <v>482</v>
          </cell>
          <cell r="C4">
            <v>16488</v>
          </cell>
        </row>
        <row r="5">
          <cell r="A5" t="str">
            <v>몰탈바르기 (T=20)</v>
          </cell>
          <cell r="C5">
            <v>5120</v>
          </cell>
        </row>
        <row r="6">
          <cell r="A6" t="str">
            <v>흑자갈박기(φ25내외)</v>
          </cell>
          <cell r="B6">
            <v>0</v>
          </cell>
          <cell r="C6">
            <v>13488</v>
          </cell>
        </row>
        <row r="7">
          <cell r="A7" t="str">
            <v>화강석각석설치</v>
          </cell>
          <cell r="B7">
            <v>8997</v>
          </cell>
          <cell r="C7">
            <v>156842</v>
          </cell>
        </row>
        <row r="8">
          <cell r="A8" t="str">
            <v>시트방수</v>
          </cell>
          <cell r="B8">
            <v>5831</v>
          </cell>
          <cell r="C8">
            <v>6504</v>
          </cell>
          <cell r="D8">
            <v>195</v>
          </cell>
        </row>
        <row r="9">
          <cell r="A9" t="str">
            <v>액체방수</v>
          </cell>
          <cell r="B9">
            <v>1299</v>
          </cell>
          <cell r="C9">
            <v>16192</v>
          </cell>
        </row>
        <row r="10">
          <cell r="A10" t="str">
            <v>화강석마름돌 설치</v>
          </cell>
          <cell r="B10">
            <v>14845</v>
          </cell>
          <cell r="C10">
            <v>831421</v>
          </cell>
        </row>
        <row r="11">
          <cell r="A11" t="str">
            <v>와이어메쉬</v>
          </cell>
          <cell r="B11">
            <v>1748</v>
          </cell>
          <cell r="C11">
            <v>851</v>
          </cell>
        </row>
        <row r="12">
          <cell r="A12" t="str">
            <v>잔다듬(2회)</v>
          </cell>
          <cell r="B12">
            <v>0</v>
          </cell>
          <cell r="C12">
            <v>388503</v>
          </cell>
        </row>
        <row r="13">
          <cell r="A13" t="str">
            <v>합판거푸집(1회)</v>
          </cell>
          <cell r="B13">
            <v>11857</v>
          </cell>
          <cell r="C13">
            <v>29920</v>
          </cell>
        </row>
        <row r="14">
          <cell r="A14" t="str">
            <v>합판거푸집(4회)</v>
          </cell>
          <cell r="B14">
            <v>4754</v>
          </cell>
          <cell r="C14">
            <v>11968</v>
          </cell>
        </row>
        <row r="15">
          <cell r="A15" t="str">
            <v>마루틀깔기</v>
          </cell>
          <cell r="B15">
            <v>16</v>
          </cell>
          <cell r="C15">
            <v>5290</v>
          </cell>
        </row>
        <row r="16">
          <cell r="A16" t="str">
            <v>레미콘타설(소형구조물)</v>
          </cell>
          <cell r="B16">
            <v>0</v>
          </cell>
          <cell r="C16">
            <v>30178</v>
          </cell>
        </row>
        <row r="17">
          <cell r="A17" t="str">
            <v>레미콘타설(무근구조물)</v>
          </cell>
          <cell r="B17">
            <v>0</v>
          </cell>
          <cell r="C17">
            <v>19123</v>
          </cell>
        </row>
        <row r="18">
          <cell r="A18" t="str">
            <v>레미콘타설(철근구조물)</v>
          </cell>
          <cell r="B18">
            <v>0</v>
          </cell>
          <cell r="C18">
            <v>21114</v>
          </cell>
        </row>
        <row r="19">
          <cell r="A19" t="str">
            <v>화강석 고운 다듬</v>
          </cell>
          <cell r="B19">
            <v>0</v>
          </cell>
          <cell r="C19">
            <v>179862</v>
          </cell>
        </row>
        <row r="20">
          <cell r="A20" t="str">
            <v>화강석판석붙이기(바닥)</v>
          </cell>
          <cell r="B20">
            <v>44924</v>
          </cell>
          <cell r="C20">
            <v>45561</v>
          </cell>
        </row>
        <row r="21">
          <cell r="A21" t="str">
            <v>모르터(1:3)</v>
          </cell>
          <cell r="B21">
            <v>44987</v>
          </cell>
          <cell r="C21">
            <v>34947</v>
          </cell>
        </row>
        <row r="22">
          <cell r="A22" t="str">
            <v>목재가공</v>
          </cell>
          <cell r="B22">
            <v>0</v>
          </cell>
          <cell r="C22">
            <v>1360</v>
          </cell>
        </row>
        <row r="23">
          <cell r="A23" t="str">
            <v>화강석물갈기</v>
          </cell>
          <cell r="B23">
            <v>0</v>
          </cell>
          <cell r="C23">
            <v>705061</v>
          </cell>
        </row>
        <row r="24">
          <cell r="A24" t="str">
            <v>잡석깔기 및 다지기</v>
          </cell>
          <cell r="B24">
            <v>19650</v>
          </cell>
          <cell r="C24">
            <v>43333</v>
          </cell>
        </row>
        <row r="25">
          <cell r="A25" t="str">
            <v>목재면다듬기</v>
          </cell>
          <cell r="B25">
            <v>52</v>
          </cell>
          <cell r="C25">
            <v>595</v>
          </cell>
          <cell r="D25">
            <v>11</v>
          </cell>
        </row>
        <row r="26">
          <cell r="A26" t="str">
            <v>버림콘크리트타설(인력비빔)</v>
          </cell>
          <cell r="B26">
            <v>32169</v>
          </cell>
          <cell r="C26">
            <v>82593</v>
          </cell>
        </row>
        <row r="27">
          <cell r="A27" t="str">
            <v>잡철물제작설치(간단)</v>
          </cell>
          <cell r="B27">
            <v>36071</v>
          </cell>
          <cell r="C27">
            <v>2111629</v>
          </cell>
          <cell r="D27">
            <v>72518</v>
          </cell>
        </row>
        <row r="28">
          <cell r="A28" t="str">
            <v>화강석 거친다듬</v>
          </cell>
          <cell r="B28">
            <v>0</v>
          </cell>
          <cell r="C28">
            <v>56117</v>
          </cell>
        </row>
        <row r="29">
          <cell r="A29" t="str">
            <v>오일스테인칠 2회</v>
          </cell>
          <cell r="B29">
            <v>338</v>
          </cell>
          <cell r="C29">
            <v>2680</v>
          </cell>
        </row>
        <row r="30">
          <cell r="A30" t="str">
            <v>목구조체 설치</v>
          </cell>
          <cell r="B30">
            <v>315</v>
          </cell>
          <cell r="C30">
            <v>30059</v>
          </cell>
        </row>
        <row r="31">
          <cell r="A31" t="str">
            <v>터파기</v>
          </cell>
          <cell r="B31">
            <v>0</v>
          </cell>
          <cell r="C31">
            <v>10484</v>
          </cell>
        </row>
        <row r="32">
          <cell r="A32" t="str">
            <v>자갈깔기</v>
          </cell>
          <cell r="B32">
            <v>17600</v>
          </cell>
          <cell r="C32">
            <v>4543</v>
          </cell>
        </row>
        <row r="33">
          <cell r="A33" t="str">
            <v>잔토처리</v>
          </cell>
          <cell r="B33">
            <v>0</v>
          </cell>
          <cell r="C33">
            <v>6989</v>
          </cell>
        </row>
        <row r="34">
          <cell r="A34" t="str">
            <v>인력절취</v>
          </cell>
          <cell r="B34">
            <v>0</v>
          </cell>
          <cell r="C34">
            <v>5591</v>
          </cell>
        </row>
        <row r="35">
          <cell r="A35" t="str">
            <v>되메우기</v>
          </cell>
          <cell r="B35">
            <v>0</v>
          </cell>
          <cell r="C35">
            <v>3494</v>
          </cell>
        </row>
        <row r="36">
          <cell r="A36" t="str">
            <v>판형다발관설치공</v>
          </cell>
          <cell r="B36">
            <v>9080</v>
          </cell>
          <cell r="C36">
            <v>660</v>
          </cell>
        </row>
        <row r="37">
          <cell r="A37" t="str">
            <v>접속다발관설치공</v>
          </cell>
          <cell r="B37">
            <v>18705</v>
          </cell>
          <cell r="C37">
            <v>605</v>
          </cell>
        </row>
      </sheetData>
      <sheetData sheetId="3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</sheetNames>
    <definedNames>
      <definedName name="Macro10"/>
    </defined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데이타 "/>
      <sheetName val="SUNGDAE"/>
      <sheetName val="내역서"/>
      <sheetName val="내역서01"/>
      <sheetName val="정부노임단가"/>
      <sheetName val="포장공사"/>
      <sheetName val="소일위대가코드표"/>
      <sheetName val="단가표"/>
      <sheetName val="인건비"/>
      <sheetName val="납부서"/>
      <sheetName val="하수급견적대비"/>
      <sheetName val="실행대비"/>
      <sheetName val="직노"/>
      <sheetName val="노임단가"/>
      <sheetName val="단가조사서"/>
      <sheetName val="DATE"/>
      <sheetName val="CAT_5"/>
      <sheetName val="9811"/>
      <sheetName val="관급"/>
      <sheetName val="조경"/>
      <sheetName val="기기리스트"/>
      <sheetName val="#2_일위대가목록"/>
      <sheetName val="제직재"/>
      <sheetName val="기초일위"/>
      <sheetName val="시설일위"/>
      <sheetName val="조명일위"/>
      <sheetName val="지급자재"/>
      <sheetName val="20관리비율"/>
      <sheetName val="내역"/>
      <sheetName val="원가계산서(남측)"/>
      <sheetName val="대비"/>
      <sheetName val="NOMUBI"/>
      <sheetName val="품셈TABLE"/>
      <sheetName val="총괄내역서"/>
      <sheetName val="횡배수관"/>
      <sheetName val="자료"/>
      <sheetName val="이름표지정"/>
      <sheetName val="Customer Databas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경비"/>
      <sheetName val="수목데이타_"/>
      <sheetName val="수목데이타_1"/>
      <sheetName val="토목"/>
      <sheetName val="Sheet1"/>
      <sheetName val="정렬"/>
      <sheetName val="현장관리비"/>
      <sheetName val="Total"/>
      <sheetName val="교각별수량"/>
      <sheetName val="전기"/>
      <sheetName val="연돌일위집계"/>
      <sheetName val="효성CB 1P기초"/>
      <sheetName val="SORCE1"/>
      <sheetName val="토사(PE)"/>
      <sheetName val="초기화면"/>
      <sheetName val="이름정의"/>
      <sheetName val="초기화면1"/>
      <sheetName val="중기조종사 단위단가"/>
      <sheetName val="일위대가표"/>
      <sheetName val="말고개터널조명전압강하"/>
      <sheetName val="직접비"/>
      <sheetName val="보도공제면적"/>
      <sheetName val="성곽내역서"/>
      <sheetName val="일위대가목록(기계)"/>
      <sheetName val="임시전기공사설계서"/>
      <sheetName val="골조시행"/>
      <sheetName val="노무비"/>
      <sheetName val="BOJUNGGM"/>
      <sheetName val="ELECTRIC"/>
      <sheetName val="유기공정"/>
      <sheetName val="예산총괄"/>
      <sheetName val="스포회원매출"/>
      <sheetName val="제경비율"/>
      <sheetName val="ABUT수량-A1"/>
      <sheetName val="집계표"/>
      <sheetName val="설비내역서"/>
      <sheetName val="전기내역서"/>
      <sheetName val="건축내역서"/>
      <sheetName val="#REF"/>
      <sheetName val="¼ö¸ñµ¥ÀÌÅ¸ "/>
      <sheetName val="Á¤ºÎ³ëÀÓ´Ü°¡"/>
      <sheetName val="¼ÒÀÏÀ§´ë°¡ÄÚµåÇ¥"/>
      <sheetName val="Æ÷Àå°ø»ç"/>
      <sheetName val="¿ø°¡°è»ê¼­(³²Ãø)"/>
      <sheetName val="ÇÏ¼ö±Þ°ßÀû´ëºñ"/>
      <sheetName val="³»¿ªÇ¥Áö"/>
      <sheetName val="¿ø°¡°è»ê¼­(ÃÑ°ý)"/>
      <sheetName val="»êÃâ³»¿ªÁý°è"/>
      <sheetName val="°ÇÃàÁý°è"/>
      <sheetName val="°ÇÃà³»¿ª"/>
      <sheetName val="Åä¸ñÁý°è"/>
      <sheetName val="Åä¸ñ³»¿ª"/>
      <sheetName val="¼³ºñÁý°è"/>
      <sheetName val="¼³ºñ³»¿ª"/>
      <sheetName val="ÀÌ¸§Ç¥ÁöÁ¤"/>
      <sheetName val="³³ºÎ¼­"/>
      <sheetName val="È¾¹è¼ö°ü"/>
      <sheetName val="³»¿ª"/>
      <sheetName val="ÃÑ°ý³»¿ª¼­"/>
      <sheetName val="Á¶°æ"/>
      <sheetName val="°æºñ"/>
      <sheetName val="Áö±ÞÀÚÀç"/>
      <sheetName val="ÀÚ·á"/>
      <sheetName val="½ÇÇà´ëºñ"/>
      <sheetName val="´ëºñ"/>
      <sheetName val="°ø¹®"/>
      <sheetName val="³»¿ª¼­"/>
      <sheetName val="Àü±â"/>
      <sheetName val="½ÇÇà³»¿ª¼­"/>
      <sheetName val="±â°è³»¿ª¼­"/>
      <sheetName val="½ÇÇà(1)"/>
      <sheetName val="Concourse Public Areas"/>
      <sheetName val="¸»°í°³ÅÍ³ÎÁ¶¸íÀü¾Ð°­ÇÏ"/>
      <sheetName val="±âÃÊÀÏÀ§"/>
      <sheetName val="½Ã¼³ÀÏÀ§"/>
      <sheetName val="Á¶¸íÀÏÀ§"/>
      <sheetName val="Åä¸ñ"/>
      <sheetName val="³»¿ª¼­01"/>
      <sheetName val="³ëÀÓ´Ü°¡"/>
      <sheetName val="´Ü°¡Á¶»ç¼­"/>
      <sheetName val="공문"/>
      <sheetName val="실행내역서"/>
      <sheetName val="기계내역서"/>
      <sheetName val="실행(1)"/>
      <sheetName val="wall"/>
      <sheetName val="Front"/>
      <sheetName val="시운전연료"/>
      <sheetName val="총괄"/>
      <sheetName val="부표총괄"/>
      <sheetName val="노무비(전지2기)"/>
      <sheetName val="소방"/>
      <sheetName val="공량산출서"/>
      <sheetName val="을지"/>
      <sheetName val="갑지"/>
      <sheetName val="전기금액내역서"/>
      <sheetName val="기계경비(시간당)"/>
      <sheetName val="램머"/>
      <sheetName val="표지"/>
      <sheetName val="DATA"/>
      <sheetName val="자동제어"/>
      <sheetName val="데이타"/>
      <sheetName val="설비"/>
      <sheetName val="CODE"/>
      <sheetName val="일목"/>
      <sheetName val="일위"/>
      <sheetName val="원가계산서 "/>
      <sheetName val="직재"/>
      <sheetName val="하중계산"/>
      <sheetName val="INPUT"/>
      <sheetName val="N賃率-職"/>
      <sheetName val="주소록"/>
      <sheetName val="작성기준"/>
      <sheetName val="약품공급2"/>
      <sheetName val="토목내역 (2)"/>
      <sheetName val="적용"/>
      <sheetName val="기본1"/>
      <sheetName val="수정일위대가"/>
      <sheetName val="유림골조"/>
      <sheetName val="토목(용인)"/>
      <sheetName val="APT"/>
      <sheetName val="회관내역"/>
      <sheetName val="회관내역 (2)"/>
      <sheetName val="공동내역"/>
      <sheetName val="공동내역 (2)"/>
      <sheetName val="쉼터내역"/>
      <sheetName val="쉼터내역 (2)"/>
      <sheetName val="2.대외공문"/>
      <sheetName val="몰탈재료산출"/>
      <sheetName val="날개벽수량표"/>
      <sheetName val="균열"/>
      <sheetName val="기계내역"/>
      <sheetName val="archi(본사)"/>
      <sheetName val="별표 "/>
      <sheetName val="2000년1차"/>
      <sheetName val="내역서(도급35%)"/>
      <sheetName val="단가조정"/>
      <sheetName val="9509"/>
      <sheetName val="1"/>
      <sheetName val="2"/>
      <sheetName val="3"/>
      <sheetName val="4"/>
      <sheetName val="5"/>
      <sheetName val="6"/>
      <sheetName val="BID"/>
      <sheetName val="내역(영일)"/>
      <sheetName val="터널조도"/>
      <sheetName val=""/>
      <sheetName val="보고"/>
      <sheetName val="(C)원내역"/>
      <sheetName val="단가산출목록표"/>
      <sheetName val="식재품셈"/>
      <sheetName val="2공구산출내역"/>
      <sheetName val="빌딩 안내"/>
      <sheetName val="공사설명서외"/>
      <sheetName val="금광1터널"/>
      <sheetName val="3지구단위"/>
      <sheetName val="코드표"/>
      <sheetName val="Sheet1 (2)"/>
      <sheetName val="단가"/>
      <sheetName val="노무비단가"/>
      <sheetName val="시설물기초"/>
      <sheetName val="Sheet2"/>
      <sheetName val="I一般比"/>
      <sheetName val="일위목록"/>
      <sheetName val="●수량(침구보관창고-21평)"/>
      <sheetName val="일위대가"/>
      <sheetName val="소비자가"/>
      <sheetName val="민속촌메뉴"/>
      <sheetName val="신우"/>
      <sheetName val="모래기초"/>
      <sheetName val="밸브설치"/>
      <sheetName val="실행내역 "/>
      <sheetName val="96노임기준"/>
      <sheetName val="06 일위대가목록"/>
      <sheetName val="설계내역서"/>
      <sheetName val="계수시트"/>
      <sheetName val="1.우편집중내역서"/>
      <sheetName val="COST"/>
      <sheetName val="터파기및재료"/>
      <sheetName val="연결임시"/>
      <sheetName val="설비(제출)"/>
      <sheetName val="총괄표"/>
      <sheetName val="SIL98"/>
      <sheetName val="토목주소"/>
      <sheetName val="견"/>
      <sheetName val="단가산출2"/>
      <sheetName val="단가산출1"/>
      <sheetName val="중기사용료산출근거"/>
      <sheetName val="단가 및 재료비"/>
      <sheetName val="PBS"/>
      <sheetName val="실행철강하도"/>
      <sheetName val="교육종류"/>
      <sheetName val="장비가동"/>
      <sheetName val="노무단가"/>
      <sheetName val="b_gs"/>
      <sheetName val="제잡비"/>
      <sheetName val="수량산출서"/>
      <sheetName val="6PILE  (돌출)"/>
      <sheetName val="공구원가계산"/>
      <sheetName val="집계"/>
      <sheetName val="소상 &quot;1&quot;"/>
      <sheetName val="기초목"/>
      <sheetName val="경상직원"/>
      <sheetName val="견적 (2)"/>
      <sheetName val="설산1.나"/>
      <sheetName val="본사S"/>
      <sheetName val="충주"/>
      <sheetName val="단위세대물량"/>
      <sheetName val="6호기"/>
      <sheetName val="원가계산서"/>
      <sheetName val="2.ㄱ)교량"/>
      <sheetName val="골막이(야매)"/>
      <sheetName val="기본"/>
      <sheetName val="_REF"/>
      <sheetName val="물가자료"/>
      <sheetName val="식재"/>
      <sheetName val="시설물"/>
      <sheetName val="식재출력용"/>
      <sheetName val="유지관리"/>
      <sheetName val="조명시설"/>
      <sheetName val="수목데이타_2"/>
      <sheetName val="Customer_Databas"/>
      <sheetName val="¼ö¸ñµ¥ÀÌÅ¸_"/>
      <sheetName val="Concourse_Public_Areas"/>
      <sheetName val="자재단가"/>
      <sheetName val="도근좌표"/>
      <sheetName val="000000"/>
      <sheetName val="토공집계"/>
      <sheetName val="포장공"/>
      <sheetName val="토공사"/>
      <sheetName val="도급원가"/>
      <sheetName val="1.취수장"/>
      <sheetName val="POL6차-PIPING"/>
      <sheetName val="대비내역(철거)"/>
      <sheetName val="전산소모"/>
      <sheetName val="수목표준대가"/>
      <sheetName val="아파트"/>
      <sheetName val="수완하도"/>
      <sheetName val="김포내역"/>
      <sheetName val="견적"/>
      <sheetName val="수량집계"/>
      <sheetName val="TOTAL3"/>
      <sheetName val="공통가설"/>
      <sheetName val="공사잡비"/>
      <sheetName val="간접"/>
      <sheetName val="시실누(모) "/>
      <sheetName val="프랜트면허"/>
      <sheetName val="98수문일위"/>
      <sheetName val="식재인부"/>
      <sheetName val="제경비"/>
      <sheetName val="암거단위-1련"/>
      <sheetName val="96 FW 기획, 진행 현황"/>
      <sheetName val="주공 갑지"/>
      <sheetName val="수목데이타"/>
      <sheetName val="020114"/>
      <sheetName val="건축원가"/>
      <sheetName val="6.방수공사"/>
      <sheetName val="금액결정"/>
      <sheetName val="물량내역"/>
      <sheetName val="품목납기"/>
      <sheetName val="내역적용"/>
      <sheetName val="노임이"/>
      <sheetName val="음성cabl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예총"/>
      <sheetName val="광산내역"/>
      <sheetName val="소야공정계획표"/>
      <sheetName val="인사자료총집계"/>
      <sheetName val="인상효1"/>
      <sheetName val="제경집계"/>
      <sheetName val="공정코드"/>
      <sheetName val="도급,하도급 예정금액"/>
      <sheetName val="재집"/>
      <sheetName val="현장별계약현황('98.10.31)"/>
      <sheetName val="전선 및 전선관"/>
      <sheetName val="식재일위"/>
      <sheetName val="DANGA"/>
      <sheetName val="98지급계획"/>
      <sheetName val="SIMULATION"/>
      <sheetName val="플랜트 설치"/>
      <sheetName val="단가표 (2)"/>
      <sheetName val="A갑지"/>
      <sheetName val="일일근태현황"/>
      <sheetName val="7"/>
      <sheetName val="8"/>
      <sheetName val="첨부1"/>
      <sheetName val="몰탈콘크리트"/>
      <sheetName val="철근집계"/>
      <sheetName val="입출재고현황 (2)"/>
      <sheetName val="건축"/>
      <sheetName val="돈암사업"/>
      <sheetName val="G.노무비,현장경상"/>
      <sheetName val="관리보고"/>
      <sheetName val="2.펌프장(사급자재)"/>
      <sheetName val="규격"/>
      <sheetName val="Macro1"/>
      <sheetName val="재료"/>
      <sheetName val="중기사용료"/>
      <sheetName val="가열로SW"/>
      <sheetName val="효성CB_1P기초"/>
      <sheetName val="중기조종사_단위단가"/>
      <sheetName val="원가계산서_"/>
      <sheetName val="빌딩_안내"/>
      <sheetName val="회관내역_(2)"/>
      <sheetName val="공동내역_(2)"/>
      <sheetName val="쉼터내역_(2)"/>
      <sheetName val="2_대외공문"/>
      <sheetName val="Sheet1_(2)"/>
      <sheetName val="공종단가"/>
      <sheetName val="부안일위"/>
      <sheetName val="입력"/>
      <sheetName val="산출근거"/>
      <sheetName val="산출금액내역"/>
      <sheetName val="수량산출"/>
      <sheetName val="토목내역서"/>
      <sheetName val="철거현황"/>
      <sheetName val="월현황(내자)"/>
      <sheetName val="1.월입출재고"/>
      <sheetName val="Macro2"/>
      <sheetName val="차액보증"/>
      <sheetName val="PI"/>
      <sheetName val="대로근거"/>
      <sheetName val="식재가격"/>
      <sheetName val="식재총괄"/>
      <sheetName val="산1~6"/>
    </sheetNames>
    <sheetDataSet>
      <sheetData sheetId="0" refreshError="1">
        <row r="3">
          <cell r="A3" t="str">
            <v>코드</v>
          </cell>
          <cell r="B3" t="str">
            <v>수목명</v>
          </cell>
          <cell r="C3" t="str">
            <v>규 격</v>
          </cell>
          <cell r="D3" t="str">
            <v>97'단가</v>
          </cell>
        </row>
        <row r="4">
          <cell r="A4" t="str">
            <v>겹벚R6</v>
          </cell>
          <cell r="B4" t="str">
            <v>겹벚나무</v>
          </cell>
          <cell r="C4" t="str">
            <v>H2.5*R6</v>
          </cell>
          <cell r="D4">
            <v>24300</v>
          </cell>
        </row>
        <row r="5">
          <cell r="A5" t="str">
            <v>겹벚R8</v>
          </cell>
          <cell r="B5" t="str">
            <v>겹벚나무</v>
          </cell>
          <cell r="C5" t="str">
            <v>H3.0*R8</v>
          </cell>
          <cell r="D5">
            <v>71170</v>
          </cell>
        </row>
        <row r="6">
          <cell r="A6" t="str">
            <v>꽃사과R4</v>
          </cell>
          <cell r="B6" t="str">
            <v>꽃사과</v>
          </cell>
          <cell r="C6" t="str">
            <v>H2.0*R4</v>
          </cell>
          <cell r="D6">
            <v>13200</v>
          </cell>
        </row>
        <row r="7">
          <cell r="A7" t="str">
            <v>꽃사과R6</v>
          </cell>
          <cell r="B7" t="str">
            <v>꽃사과</v>
          </cell>
          <cell r="C7" t="str">
            <v>H2.5*R6</v>
          </cell>
          <cell r="D7">
            <v>44200</v>
          </cell>
        </row>
        <row r="8">
          <cell r="A8" t="str">
            <v>꽃사과R8</v>
          </cell>
          <cell r="B8" t="str">
            <v>꽃사과</v>
          </cell>
          <cell r="C8" t="str">
            <v>H2.5*R8</v>
          </cell>
          <cell r="D8">
            <v>50100</v>
          </cell>
        </row>
        <row r="9">
          <cell r="A9" t="str">
            <v>꽃사과R10</v>
          </cell>
          <cell r="B9" t="str">
            <v>꽃사과</v>
          </cell>
          <cell r="C9" t="str">
            <v>H2.5*R10</v>
          </cell>
          <cell r="D9">
            <v>81600</v>
          </cell>
        </row>
        <row r="10">
          <cell r="A10" t="str">
            <v>가래B6</v>
          </cell>
          <cell r="B10" t="str">
            <v>가래나무</v>
          </cell>
          <cell r="C10" t="str">
            <v>H3.0*B6</v>
          </cell>
          <cell r="D10">
            <v>17580</v>
          </cell>
        </row>
        <row r="11">
          <cell r="A11" t="str">
            <v>가래B8</v>
          </cell>
          <cell r="B11" t="str">
            <v>가래나무</v>
          </cell>
          <cell r="C11" t="str">
            <v>H3.5*B8</v>
          </cell>
          <cell r="D11">
            <v>26250</v>
          </cell>
        </row>
        <row r="12">
          <cell r="A12" t="str">
            <v>가래B10</v>
          </cell>
          <cell r="B12" t="str">
            <v>가래나무</v>
          </cell>
          <cell r="C12" t="str">
            <v>H4.0*B10</v>
          </cell>
          <cell r="D12">
            <v>47250</v>
          </cell>
        </row>
        <row r="13">
          <cell r="A13" t="str">
            <v>가래B12</v>
          </cell>
          <cell r="B13" t="str">
            <v>가래나무</v>
          </cell>
          <cell r="C13" t="str">
            <v>H5.0*B12</v>
          </cell>
          <cell r="D13">
            <v>90000</v>
          </cell>
        </row>
        <row r="14">
          <cell r="A14" t="str">
            <v>가래B15</v>
          </cell>
          <cell r="B14" t="str">
            <v>가래나무</v>
          </cell>
          <cell r="C14" t="str">
            <v>H6.0*B15</v>
          </cell>
          <cell r="D14">
            <v>160000</v>
          </cell>
        </row>
        <row r="15">
          <cell r="A15" t="str">
            <v>감R5</v>
          </cell>
          <cell r="B15" t="str">
            <v>감나무</v>
          </cell>
          <cell r="C15" t="str">
            <v>H2.0*R5</v>
          </cell>
          <cell r="D15">
            <v>21700</v>
          </cell>
        </row>
        <row r="16">
          <cell r="A16" t="str">
            <v>감R6</v>
          </cell>
          <cell r="B16" t="str">
            <v>감나무</v>
          </cell>
          <cell r="C16" t="str">
            <v>H2.0*R6</v>
          </cell>
          <cell r="D16">
            <v>50400</v>
          </cell>
        </row>
        <row r="17">
          <cell r="A17" t="str">
            <v>감R7</v>
          </cell>
          <cell r="B17" t="str">
            <v>감나무</v>
          </cell>
          <cell r="C17" t="str">
            <v>H2.5*R7</v>
          </cell>
          <cell r="D17">
            <v>47500</v>
          </cell>
        </row>
        <row r="18">
          <cell r="A18" t="str">
            <v>감R8</v>
          </cell>
          <cell r="B18" t="str">
            <v>감나무</v>
          </cell>
          <cell r="C18" t="str">
            <v>H2.5*R8</v>
          </cell>
          <cell r="D18">
            <v>81900</v>
          </cell>
        </row>
        <row r="19">
          <cell r="A19" t="str">
            <v>감R10</v>
          </cell>
          <cell r="B19" t="str">
            <v>감나무</v>
          </cell>
          <cell r="C19" t="str">
            <v>H3.0*R10</v>
          </cell>
          <cell r="D19">
            <v>84000</v>
          </cell>
        </row>
        <row r="20">
          <cell r="A20" t="str">
            <v>감R12</v>
          </cell>
          <cell r="B20" t="str">
            <v>감나무</v>
          </cell>
          <cell r="C20" t="str">
            <v>H3.5*R12</v>
          </cell>
          <cell r="D20">
            <v>189000</v>
          </cell>
        </row>
        <row r="21">
          <cell r="A21" t="str">
            <v>감R15</v>
          </cell>
          <cell r="B21" t="str">
            <v>감나무</v>
          </cell>
          <cell r="C21" t="str">
            <v>H4.0*R15</v>
          </cell>
          <cell r="D21">
            <v>158000</v>
          </cell>
        </row>
        <row r="22">
          <cell r="A22" t="str">
            <v>계수R5</v>
          </cell>
          <cell r="B22" t="str">
            <v>계수나무</v>
          </cell>
          <cell r="C22" t="str">
            <v>H2.5*R5</v>
          </cell>
          <cell r="D22">
            <v>25400</v>
          </cell>
        </row>
        <row r="23">
          <cell r="A23" t="str">
            <v>계수R6</v>
          </cell>
          <cell r="B23" t="str">
            <v>계수나무</v>
          </cell>
          <cell r="C23" t="str">
            <v>H3.0*R6</v>
          </cell>
          <cell r="D23">
            <v>30800</v>
          </cell>
        </row>
        <row r="24">
          <cell r="A24" t="str">
            <v>계수R8</v>
          </cell>
          <cell r="B24" t="str">
            <v>계수나무</v>
          </cell>
          <cell r="C24" t="str">
            <v>H3.5*R8</v>
          </cell>
          <cell r="D24">
            <v>89800</v>
          </cell>
        </row>
        <row r="25">
          <cell r="A25" t="str">
            <v>계수R10</v>
          </cell>
          <cell r="B25" t="str">
            <v>계수나무</v>
          </cell>
          <cell r="C25" t="str">
            <v>H4.0*R10</v>
          </cell>
          <cell r="D25">
            <v>108900</v>
          </cell>
        </row>
        <row r="26">
          <cell r="A26" t="str">
            <v>계수R12</v>
          </cell>
          <cell r="B26" t="str">
            <v>계수나무</v>
          </cell>
          <cell r="C26" t="str">
            <v>H4.5*R12</v>
          </cell>
          <cell r="D26">
            <v>169400</v>
          </cell>
        </row>
        <row r="27">
          <cell r="A27" t="str">
            <v>고로쇠R5</v>
          </cell>
          <cell r="B27" t="str">
            <v>고로쇠</v>
          </cell>
          <cell r="C27" t="str">
            <v>H3.0*R5</v>
          </cell>
          <cell r="D27">
            <v>15000</v>
          </cell>
        </row>
        <row r="28">
          <cell r="A28" t="str">
            <v>고로쇠R6</v>
          </cell>
          <cell r="B28" t="str">
            <v>고로쇠</v>
          </cell>
          <cell r="C28" t="str">
            <v>H3.0*R6</v>
          </cell>
          <cell r="D28">
            <v>22000</v>
          </cell>
        </row>
        <row r="29">
          <cell r="A29" t="str">
            <v>고로쇠R8</v>
          </cell>
          <cell r="B29" t="str">
            <v>고로쇠</v>
          </cell>
          <cell r="C29" t="str">
            <v>H3.5*R8</v>
          </cell>
          <cell r="D29">
            <v>40000</v>
          </cell>
        </row>
        <row r="30">
          <cell r="A30" t="str">
            <v>고로쇠R10</v>
          </cell>
          <cell r="B30" t="str">
            <v>고로쇠</v>
          </cell>
          <cell r="C30" t="str">
            <v>H4.0*R10</v>
          </cell>
          <cell r="D30">
            <v>80000</v>
          </cell>
        </row>
        <row r="31">
          <cell r="A31" t="str">
            <v>고로쇠R12</v>
          </cell>
          <cell r="B31" t="str">
            <v>고로쇠</v>
          </cell>
          <cell r="C31" t="str">
            <v>H4.5*R12</v>
          </cell>
          <cell r="D31">
            <v>130000</v>
          </cell>
        </row>
        <row r="32">
          <cell r="A32" t="str">
            <v>고로쇠R15</v>
          </cell>
          <cell r="B32" t="str">
            <v>고로쇠</v>
          </cell>
          <cell r="C32" t="str">
            <v>H4.5*R15</v>
          </cell>
          <cell r="D32">
            <v>250000</v>
          </cell>
        </row>
        <row r="33">
          <cell r="A33" t="str">
            <v>꽃복숭아R3</v>
          </cell>
          <cell r="B33" t="str">
            <v>꽃복숭아</v>
          </cell>
          <cell r="C33" t="str">
            <v>H1.5*R3</v>
          </cell>
          <cell r="D33">
            <v>13500</v>
          </cell>
        </row>
        <row r="34">
          <cell r="A34" t="str">
            <v>꽃복숭아R4</v>
          </cell>
          <cell r="B34" t="str">
            <v>꽃복숭아</v>
          </cell>
          <cell r="C34" t="str">
            <v>H2.0*R4</v>
          </cell>
          <cell r="D34">
            <v>25600</v>
          </cell>
        </row>
        <row r="35">
          <cell r="A35" t="str">
            <v>꽃복숭아R5</v>
          </cell>
          <cell r="B35" t="str">
            <v>꽃복숭아</v>
          </cell>
          <cell r="C35" t="str">
            <v>H2.5*R5</v>
          </cell>
          <cell r="D35">
            <v>55600</v>
          </cell>
        </row>
        <row r="36">
          <cell r="A36" t="str">
            <v>꽃아그배R4</v>
          </cell>
          <cell r="B36" t="str">
            <v>꽃아그배</v>
          </cell>
          <cell r="C36" t="str">
            <v>H2.5*R4</v>
          </cell>
          <cell r="D36">
            <v>18900</v>
          </cell>
        </row>
        <row r="37">
          <cell r="A37" t="str">
            <v>꽃아그배R6</v>
          </cell>
          <cell r="B37" t="str">
            <v>꽃아그배</v>
          </cell>
          <cell r="C37" t="str">
            <v>H2.5*R6</v>
          </cell>
          <cell r="D37">
            <v>52600</v>
          </cell>
        </row>
        <row r="38">
          <cell r="A38" t="str">
            <v>꽃아그배R8</v>
          </cell>
          <cell r="B38" t="str">
            <v>꽃아그배</v>
          </cell>
          <cell r="C38" t="str">
            <v>H3.0*R8</v>
          </cell>
          <cell r="D38">
            <v>98600</v>
          </cell>
        </row>
        <row r="39">
          <cell r="A39" t="str">
            <v>꽃아그배R10</v>
          </cell>
          <cell r="B39" t="str">
            <v>꽃아그배</v>
          </cell>
          <cell r="C39" t="str">
            <v>H3.5*R10</v>
          </cell>
          <cell r="D39">
            <v>148200</v>
          </cell>
        </row>
        <row r="40">
          <cell r="A40" t="str">
            <v>꽃산딸R5</v>
          </cell>
          <cell r="B40" t="str">
            <v>꽃산딸나무</v>
          </cell>
          <cell r="C40" t="str">
            <v>H2.0*R5</v>
          </cell>
          <cell r="D40">
            <v>35000</v>
          </cell>
        </row>
        <row r="41">
          <cell r="A41" t="str">
            <v>꽃산딸R7</v>
          </cell>
          <cell r="B41" t="str">
            <v>꽃산딸나무</v>
          </cell>
          <cell r="C41" t="str">
            <v>H2.5*R7</v>
          </cell>
          <cell r="D41">
            <v>60000</v>
          </cell>
        </row>
        <row r="42">
          <cell r="A42" t="str">
            <v>꽃산딸R8</v>
          </cell>
          <cell r="B42" t="str">
            <v>꽃산딸나무</v>
          </cell>
          <cell r="C42" t="str">
            <v>H3.0*R8</v>
          </cell>
          <cell r="D42">
            <v>100000</v>
          </cell>
        </row>
        <row r="43">
          <cell r="A43" t="str">
            <v>꽃산딸R10</v>
          </cell>
          <cell r="B43" t="str">
            <v>꽃산딸나무</v>
          </cell>
          <cell r="C43" t="str">
            <v>H3.5*R10</v>
          </cell>
          <cell r="D43">
            <v>180000</v>
          </cell>
        </row>
        <row r="44">
          <cell r="A44" t="str">
            <v>귀롱R6</v>
          </cell>
          <cell r="B44" t="str">
            <v>귀롱나무</v>
          </cell>
          <cell r="C44" t="str">
            <v>H3.0*R6</v>
          </cell>
          <cell r="D44">
            <v>39000</v>
          </cell>
        </row>
        <row r="45">
          <cell r="A45" t="str">
            <v>귀롱R8</v>
          </cell>
          <cell r="B45" t="str">
            <v>귀롱나무</v>
          </cell>
          <cell r="C45" t="str">
            <v>H3.0*R8</v>
          </cell>
          <cell r="D45">
            <v>70000</v>
          </cell>
        </row>
        <row r="46">
          <cell r="A46" t="str">
            <v>귀롱R10</v>
          </cell>
          <cell r="B46" t="str">
            <v>귀롱나무</v>
          </cell>
          <cell r="C46" t="str">
            <v>H3.5*R10</v>
          </cell>
          <cell r="D46">
            <v>115000</v>
          </cell>
        </row>
        <row r="47">
          <cell r="A47" t="str">
            <v>귀롱R12</v>
          </cell>
          <cell r="B47" t="str">
            <v>귀롱나무</v>
          </cell>
          <cell r="C47" t="str">
            <v>H3.5*R12</v>
          </cell>
          <cell r="D47">
            <v>180000</v>
          </cell>
        </row>
        <row r="48">
          <cell r="A48" t="str">
            <v>낙우송R5</v>
          </cell>
          <cell r="B48" t="str">
            <v>낙우송</v>
          </cell>
          <cell r="C48" t="str">
            <v>H2.5*R5</v>
          </cell>
          <cell r="D48">
            <v>16000</v>
          </cell>
        </row>
        <row r="49">
          <cell r="A49" t="str">
            <v>낙우송R6</v>
          </cell>
          <cell r="B49" t="str">
            <v>낙우송</v>
          </cell>
          <cell r="C49" t="str">
            <v>H3.0*R6</v>
          </cell>
          <cell r="D49">
            <v>24600</v>
          </cell>
        </row>
        <row r="50">
          <cell r="A50" t="str">
            <v>낙우송R8</v>
          </cell>
          <cell r="B50" t="str">
            <v>낙우송</v>
          </cell>
          <cell r="C50" t="str">
            <v>H3.5*R8</v>
          </cell>
          <cell r="D50">
            <v>43500</v>
          </cell>
        </row>
        <row r="51">
          <cell r="A51" t="str">
            <v>낙우송R10</v>
          </cell>
          <cell r="B51" t="str">
            <v>낙우송</v>
          </cell>
          <cell r="C51" t="str">
            <v>H4.0*R10</v>
          </cell>
          <cell r="D51">
            <v>83400</v>
          </cell>
        </row>
        <row r="52">
          <cell r="A52" t="str">
            <v>낙우송R12</v>
          </cell>
          <cell r="B52" t="str">
            <v>낙우송</v>
          </cell>
          <cell r="C52" t="str">
            <v>H4.0*R12</v>
          </cell>
          <cell r="D52">
            <v>244540</v>
          </cell>
        </row>
        <row r="53">
          <cell r="A53" t="str">
            <v>노각R4</v>
          </cell>
          <cell r="B53" t="str">
            <v>노각나무</v>
          </cell>
          <cell r="C53" t="str">
            <v>H2.0*R4</v>
          </cell>
          <cell r="D53">
            <v>31000</v>
          </cell>
        </row>
        <row r="54">
          <cell r="A54" t="str">
            <v>노각R6</v>
          </cell>
          <cell r="B54" t="str">
            <v>노각나무</v>
          </cell>
          <cell r="C54" t="str">
            <v>H2.5*R6</v>
          </cell>
          <cell r="D54">
            <v>50000</v>
          </cell>
        </row>
        <row r="55">
          <cell r="A55" t="str">
            <v>노각R8</v>
          </cell>
          <cell r="B55" t="str">
            <v>노각나무</v>
          </cell>
          <cell r="C55" t="str">
            <v>H3.0*R8</v>
          </cell>
          <cell r="D55">
            <v>130000</v>
          </cell>
        </row>
        <row r="56">
          <cell r="A56" t="str">
            <v>노각R10</v>
          </cell>
          <cell r="B56" t="str">
            <v>노각나무</v>
          </cell>
          <cell r="C56" t="str">
            <v>H3.5*R10</v>
          </cell>
          <cell r="D56">
            <v>290000</v>
          </cell>
        </row>
        <row r="57">
          <cell r="A57" t="str">
            <v>노각R12</v>
          </cell>
          <cell r="B57" t="str">
            <v>노각나무</v>
          </cell>
          <cell r="C57" t="str">
            <v>H3.5*R12</v>
          </cell>
          <cell r="D57">
            <v>430000</v>
          </cell>
        </row>
        <row r="58">
          <cell r="A58" t="str">
            <v>노각R15</v>
          </cell>
          <cell r="B58" t="str">
            <v>노각나무</v>
          </cell>
          <cell r="C58" t="str">
            <v>H4.0*R15</v>
          </cell>
          <cell r="D58">
            <v>800000</v>
          </cell>
        </row>
        <row r="59">
          <cell r="A59" t="str">
            <v>노르웨이단풍R4</v>
          </cell>
          <cell r="B59" t="str">
            <v>노르웨이단풍</v>
          </cell>
          <cell r="C59" t="str">
            <v>H2.5*R4</v>
          </cell>
          <cell r="D59">
            <v>24800</v>
          </cell>
        </row>
        <row r="60">
          <cell r="A60" t="str">
            <v>노르웨이단풍R5</v>
          </cell>
          <cell r="B60" t="str">
            <v>노르웨이단풍</v>
          </cell>
          <cell r="C60" t="str">
            <v>H3.0*R5</v>
          </cell>
          <cell r="D60">
            <v>36600</v>
          </cell>
        </row>
        <row r="61">
          <cell r="A61" t="str">
            <v>노르웨이단풍R6</v>
          </cell>
          <cell r="B61" t="str">
            <v>노르웨이단풍</v>
          </cell>
          <cell r="C61" t="str">
            <v>H3.0*R6</v>
          </cell>
          <cell r="D61">
            <v>54300</v>
          </cell>
        </row>
        <row r="62">
          <cell r="A62" t="str">
            <v>노르웨이단풍R8</v>
          </cell>
          <cell r="B62" t="str">
            <v>노르웨이단풍</v>
          </cell>
          <cell r="C62" t="str">
            <v>H3.5*R8</v>
          </cell>
          <cell r="D62">
            <v>85200</v>
          </cell>
        </row>
        <row r="63">
          <cell r="A63" t="str">
            <v>노르웨이단풍R10</v>
          </cell>
          <cell r="B63" t="str">
            <v>노르웨이단풍</v>
          </cell>
          <cell r="C63" t="str">
            <v>H4.0*R10</v>
          </cell>
          <cell r="D63">
            <v>120500</v>
          </cell>
        </row>
        <row r="64">
          <cell r="A64" t="str">
            <v>노르웨이단풍R12</v>
          </cell>
          <cell r="B64" t="str">
            <v>노르웨이단풍</v>
          </cell>
          <cell r="C64" t="str">
            <v>H4.0*R12</v>
          </cell>
          <cell r="D64">
            <v>220600</v>
          </cell>
        </row>
        <row r="65">
          <cell r="A65" t="str">
            <v>노르웨이단풍R15</v>
          </cell>
          <cell r="B65" t="str">
            <v>노르웨이단풍</v>
          </cell>
          <cell r="C65" t="str">
            <v>H4.5*R15</v>
          </cell>
          <cell r="D65">
            <v>367400</v>
          </cell>
        </row>
        <row r="66">
          <cell r="A66" t="str">
            <v>느릅R4</v>
          </cell>
          <cell r="B66" t="str">
            <v>느릅나무</v>
          </cell>
          <cell r="C66" t="str">
            <v>H2.5*R4</v>
          </cell>
          <cell r="D66">
            <v>13900</v>
          </cell>
        </row>
        <row r="67">
          <cell r="A67" t="str">
            <v>느릅R5</v>
          </cell>
          <cell r="B67" t="str">
            <v>느릅나무</v>
          </cell>
          <cell r="C67" t="str">
            <v>H3.0*R5</v>
          </cell>
          <cell r="D67">
            <v>22800</v>
          </cell>
        </row>
        <row r="68">
          <cell r="A68" t="str">
            <v>느릅R8</v>
          </cell>
          <cell r="B68" t="str">
            <v>느릅나무</v>
          </cell>
          <cell r="C68" t="str">
            <v>H3.5*R8</v>
          </cell>
          <cell r="D68">
            <v>40200</v>
          </cell>
        </row>
        <row r="69">
          <cell r="A69" t="str">
            <v>느릅R10</v>
          </cell>
          <cell r="B69" t="str">
            <v>느릅나무</v>
          </cell>
          <cell r="C69" t="str">
            <v>H4.0*R10</v>
          </cell>
          <cell r="D69">
            <v>81200</v>
          </cell>
        </row>
        <row r="70">
          <cell r="A70" t="str">
            <v>느티R5</v>
          </cell>
          <cell r="B70" t="str">
            <v>느티나무</v>
          </cell>
          <cell r="C70" t="str">
            <v>H3.0*R5</v>
          </cell>
          <cell r="D70">
            <v>21500</v>
          </cell>
        </row>
        <row r="71">
          <cell r="A71" t="str">
            <v>느티R6</v>
          </cell>
          <cell r="B71" t="str">
            <v>느티나무</v>
          </cell>
          <cell r="C71" t="str">
            <v>H3.0*R6</v>
          </cell>
          <cell r="D71">
            <v>32400</v>
          </cell>
        </row>
        <row r="72">
          <cell r="A72" t="str">
            <v>느티R8</v>
          </cell>
          <cell r="B72" t="str">
            <v>느티나무</v>
          </cell>
          <cell r="C72" t="str">
            <v>H3.5*R8</v>
          </cell>
          <cell r="D72">
            <v>65700</v>
          </cell>
        </row>
        <row r="73">
          <cell r="A73" t="str">
            <v>느티R10</v>
          </cell>
          <cell r="B73" t="str">
            <v>느티나무</v>
          </cell>
          <cell r="C73" t="str">
            <v>H3.5*R10</v>
          </cell>
          <cell r="D73">
            <v>119000</v>
          </cell>
        </row>
        <row r="74">
          <cell r="A74" t="str">
            <v>느티R12</v>
          </cell>
          <cell r="B74" t="str">
            <v>느티나무</v>
          </cell>
          <cell r="C74" t="str">
            <v>H4.0*R12</v>
          </cell>
          <cell r="D74">
            <v>180000</v>
          </cell>
        </row>
        <row r="75">
          <cell r="A75" t="str">
            <v>느티R15</v>
          </cell>
          <cell r="B75" t="str">
            <v>느티나무</v>
          </cell>
          <cell r="C75" t="str">
            <v>H4.0*R15</v>
          </cell>
          <cell r="D75">
            <v>374000</v>
          </cell>
        </row>
        <row r="76">
          <cell r="A76" t="str">
            <v>느티R18</v>
          </cell>
          <cell r="B76" t="str">
            <v>느티나무</v>
          </cell>
          <cell r="C76" t="str">
            <v>H4.0*R18</v>
          </cell>
          <cell r="D76">
            <v>533300</v>
          </cell>
        </row>
        <row r="77">
          <cell r="A77" t="str">
            <v>느티R20</v>
          </cell>
          <cell r="B77" t="str">
            <v>느티나무</v>
          </cell>
          <cell r="C77" t="str">
            <v>H4.0*R20</v>
          </cell>
          <cell r="D77">
            <v>730000</v>
          </cell>
        </row>
        <row r="78">
          <cell r="A78" t="str">
            <v>느티R25</v>
          </cell>
          <cell r="B78" t="str">
            <v>느티나무</v>
          </cell>
          <cell r="C78" t="str">
            <v>H4.0*R25</v>
          </cell>
          <cell r="D78">
            <v>926000</v>
          </cell>
        </row>
        <row r="79">
          <cell r="A79" t="str">
            <v>느티R30</v>
          </cell>
          <cell r="B79" t="str">
            <v>느티나무</v>
          </cell>
          <cell r="C79" t="str">
            <v>H5.0*R30</v>
          </cell>
          <cell r="D79">
            <v>2491500</v>
          </cell>
        </row>
        <row r="80">
          <cell r="A80" t="str">
            <v>능소화R2</v>
          </cell>
          <cell r="B80" t="str">
            <v>능소화</v>
          </cell>
          <cell r="C80" t="str">
            <v>H2.0*R2</v>
          </cell>
          <cell r="D80">
            <v>23600</v>
          </cell>
        </row>
        <row r="81">
          <cell r="A81" t="str">
            <v>능소화R4</v>
          </cell>
          <cell r="B81" t="str">
            <v>능소화</v>
          </cell>
          <cell r="C81" t="str">
            <v>H2.5*R4</v>
          </cell>
          <cell r="D81">
            <v>72600</v>
          </cell>
        </row>
        <row r="82">
          <cell r="A82" t="str">
            <v>능소화R6</v>
          </cell>
          <cell r="B82" t="str">
            <v>능소화</v>
          </cell>
          <cell r="C82" t="str">
            <v>H3.0*R6</v>
          </cell>
          <cell r="D82">
            <v>175300</v>
          </cell>
        </row>
        <row r="83">
          <cell r="A83" t="str">
            <v>다릅R4</v>
          </cell>
          <cell r="B83" t="str">
            <v>다릅나무</v>
          </cell>
          <cell r="C83" t="str">
            <v>H2.5*R4</v>
          </cell>
          <cell r="D83">
            <v>24000</v>
          </cell>
        </row>
        <row r="84">
          <cell r="A84" t="str">
            <v>다릅R6</v>
          </cell>
          <cell r="B84" t="str">
            <v>다릅나무</v>
          </cell>
          <cell r="C84" t="str">
            <v>H3.0*R6</v>
          </cell>
          <cell r="D84">
            <v>33000</v>
          </cell>
        </row>
        <row r="85">
          <cell r="A85" t="str">
            <v>다릅R8</v>
          </cell>
          <cell r="B85" t="str">
            <v>다릅나무</v>
          </cell>
          <cell r="C85" t="str">
            <v>H3.5*R8</v>
          </cell>
          <cell r="D85">
            <v>68000</v>
          </cell>
        </row>
        <row r="86">
          <cell r="A86" t="str">
            <v>다릅R10</v>
          </cell>
          <cell r="B86" t="str">
            <v>다릅나무</v>
          </cell>
          <cell r="C86" t="str">
            <v>H4.0*R10</v>
          </cell>
          <cell r="D86">
            <v>126000</v>
          </cell>
        </row>
        <row r="87">
          <cell r="A87" t="str">
            <v>대왕참R5</v>
          </cell>
          <cell r="B87" t="str">
            <v>대왕참나무</v>
          </cell>
          <cell r="C87" t="str">
            <v>H2.5*R5</v>
          </cell>
          <cell r="D87">
            <v>39600</v>
          </cell>
        </row>
        <row r="88">
          <cell r="A88" t="str">
            <v>대왕참R6</v>
          </cell>
          <cell r="B88" t="str">
            <v>대왕참나무</v>
          </cell>
          <cell r="C88" t="str">
            <v>H3.0*R6</v>
          </cell>
          <cell r="D88">
            <v>82300</v>
          </cell>
        </row>
        <row r="89">
          <cell r="A89" t="str">
            <v>대왕참R8</v>
          </cell>
          <cell r="B89" t="str">
            <v>대왕참나무</v>
          </cell>
          <cell r="C89" t="str">
            <v>H3.0*R8</v>
          </cell>
          <cell r="D89">
            <v>116000</v>
          </cell>
        </row>
        <row r="90">
          <cell r="A90" t="str">
            <v>대왕참R10</v>
          </cell>
          <cell r="B90" t="str">
            <v>대왕참나무</v>
          </cell>
          <cell r="C90" t="str">
            <v>H3.0*R10</v>
          </cell>
          <cell r="D90">
            <v>172000</v>
          </cell>
        </row>
        <row r="91">
          <cell r="A91" t="str">
            <v>대왕참R12</v>
          </cell>
          <cell r="B91" t="str">
            <v>대왕참나무</v>
          </cell>
          <cell r="C91" t="str">
            <v>H3.5*R12</v>
          </cell>
          <cell r="D91">
            <v>240000</v>
          </cell>
        </row>
        <row r="92">
          <cell r="A92" t="str">
            <v>대왕참R15</v>
          </cell>
          <cell r="B92" t="str">
            <v>대왕참나무</v>
          </cell>
          <cell r="C92" t="str">
            <v>H3.5*R15</v>
          </cell>
          <cell r="D92">
            <v>309000</v>
          </cell>
        </row>
        <row r="93">
          <cell r="A93" t="str">
            <v>대왕참R18</v>
          </cell>
          <cell r="B93" t="str">
            <v>대왕참나무</v>
          </cell>
          <cell r="C93" t="str">
            <v>H4.0*R18</v>
          </cell>
          <cell r="D93">
            <v>450000</v>
          </cell>
        </row>
        <row r="94">
          <cell r="A94" t="str">
            <v>대왕참R20</v>
          </cell>
          <cell r="B94" t="str">
            <v>대왕참나무</v>
          </cell>
          <cell r="C94" t="str">
            <v>H4.0*R20</v>
          </cell>
          <cell r="D94">
            <v>600000</v>
          </cell>
        </row>
        <row r="95">
          <cell r="A95" t="str">
            <v>대추R4</v>
          </cell>
          <cell r="B95" t="str">
            <v>대추나무</v>
          </cell>
          <cell r="C95" t="str">
            <v>H2.5*R4</v>
          </cell>
          <cell r="D95">
            <v>12200</v>
          </cell>
        </row>
        <row r="96">
          <cell r="A96" t="str">
            <v>대추R5</v>
          </cell>
          <cell r="B96" t="str">
            <v>대추나무</v>
          </cell>
          <cell r="C96" t="str">
            <v>H2.5*R5</v>
          </cell>
          <cell r="D96">
            <v>25200</v>
          </cell>
        </row>
        <row r="97">
          <cell r="A97" t="str">
            <v>대추R6</v>
          </cell>
          <cell r="B97" t="str">
            <v>대추나무</v>
          </cell>
          <cell r="C97" t="str">
            <v>H3.0*R6</v>
          </cell>
          <cell r="D97">
            <v>30200</v>
          </cell>
        </row>
        <row r="98">
          <cell r="A98" t="str">
            <v>대추R8</v>
          </cell>
          <cell r="B98" t="str">
            <v>대추나무</v>
          </cell>
          <cell r="C98" t="str">
            <v>H3.5*R8</v>
          </cell>
          <cell r="D98">
            <v>57200</v>
          </cell>
        </row>
        <row r="99">
          <cell r="A99" t="str">
            <v>대추R10</v>
          </cell>
          <cell r="B99" t="str">
            <v>대추나무</v>
          </cell>
          <cell r="C99" t="str">
            <v>H4.0*R10</v>
          </cell>
          <cell r="D99">
            <v>121000</v>
          </cell>
        </row>
        <row r="100">
          <cell r="A100" t="str">
            <v>때죽R4</v>
          </cell>
          <cell r="B100" t="str">
            <v>때죽나무</v>
          </cell>
          <cell r="C100" t="str">
            <v>H2.0*R4</v>
          </cell>
          <cell r="D100">
            <v>25400</v>
          </cell>
        </row>
        <row r="101">
          <cell r="A101" t="str">
            <v>때죽R6</v>
          </cell>
          <cell r="B101" t="str">
            <v>때죽나무</v>
          </cell>
          <cell r="C101" t="str">
            <v>H2.0*R6</v>
          </cell>
          <cell r="D101">
            <v>40300</v>
          </cell>
        </row>
        <row r="102">
          <cell r="A102" t="str">
            <v>때죽R8</v>
          </cell>
          <cell r="B102" t="str">
            <v>때죽나무</v>
          </cell>
          <cell r="C102" t="str">
            <v>H2.5*R8</v>
          </cell>
          <cell r="D102">
            <v>77700</v>
          </cell>
        </row>
        <row r="103">
          <cell r="A103" t="str">
            <v>때죽R10</v>
          </cell>
          <cell r="B103" t="str">
            <v>때죽나무</v>
          </cell>
          <cell r="C103" t="str">
            <v>H3.0*R10</v>
          </cell>
          <cell r="D103">
            <v>134000</v>
          </cell>
        </row>
        <row r="104">
          <cell r="A104" t="str">
            <v>두충R4</v>
          </cell>
          <cell r="B104" t="str">
            <v>두충나무</v>
          </cell>
          <cell r="C104" t="str">
            <v>H2.5*R4</v>
          </cell>
          <cell r="D104">
            <v>18800</v>
          </cell>
        </row>
        <row r="105">
          <cell r="A105" t="str">
            <v>두충R6</v>
          </cell>
          <cell r="B105" t="str">
            <v>두충나무</v>
          </cell>
          <cell r="C105" t="str">
            <v>H3.0*R6</v>
          </cell>
          <cell r="D105">
            <v>32300</v>
          </cell>
        </row>
        <row r="106">
          <cell r="A106" t="str">
            <v>두충R8</v>
          </cell>
          <cell r="B106" t="str">
            <v>두충나무</v>
          </cell>
          <cell r="C106" t="str">
            <v>H3.5*R8</v>
          </cell>
          <cell r="D106">
            <v>51400</v>
          </cell>
        </row>
        <row r="107">
          <cell r="A107" t="str">
            <v>두충R10</v>
          </cell>
          <cell r="B107" t="str">
            <v>두충나무</v>
          </cell>
          <cell r="C107" t="str">
            <v>H4.0*R10</v>
          </cell>
          <cell r="D107">
            <v>113100</v>
          </cell>
        </row>
        <row r="108">
          <cell r="A108" t="str">
            <v>두충R12</v>
          </cell>
          <cell r="B108" t="str">
            <v>두충나무</v>
          </cell>
          <cell r="C108" t="str">
            <v>H4.0*R12</v>
          </cell>
          <cell r="D108">
            <v>200000</v>
          </cell>
        </row>
        <row r="109">
          <cell r="A109" t="str">
            <v>두충R15</v>
          </cell>
          <cell r="B109" t="str">
            <v>두충나무</v>
          </cell>
          <cell r="C109" t="str">
            <v>H5.0*R15</v>
          </cell>
          <cell r="D109">
            <v>353100</v>
          </cell>
        </row>
        <row r="110">
          <cell r="A110" t="str">
            <v>들메R5</v>
          </cell>
          <cell r="B110" t="str">
            <v>들메나무</v>
          </cell>
          <cell r="C110" t="str">
            <v>H3.0*R5</v>
          </cell>
          <cell r="D110">
            <v>22000</v>
          </cell>
        </row>
        <row r="111">
          <cell r="A111" t="str">
            <v>들메R6</v>
          </cell>
          <cell r="B111" t="str">
            <v>들메나무</v>
          </cell>
          <cell r="C111" t="str">
            <v>H3.0*R6</v>
          </cell>
          <cell r="D111">
            <v>36000</v>
          </cell>
        </row>
        <row r="112">
          <cell r="A112" t="str">
            <v>들메R8</v>
          </cell>
          <cell r="B112" t="str">
            <v>들메나무</v>
          </cell>
          <cell r="C112" t="str">
            <v>H3.5*R8</v>
          </cell>
          <cell r="D112">
            <v>53000</v>
          </cell>
        </row>
        <row r="113">
          <cell r="A113" t="str">
            <v>루브라참R5</v>
          </cell>
          <cell r="B113" t="str">
            <v>루브라참나무</v>
          </cell>
          <cell r="C113" t="str">
            <v>H2.5*R5</v>
          </cell>
          <cell r="D113">
            <v>36900</v>
          </cell>
        </row>
        <row r="114">
          <cell r="A114" t="str">
            <v>루브라참R6</v>
          </cell>
          <cell r="B114" t="str">
            <v>루브라참나무</v>
          </cell>
          <cell r="C114" t="str">
            <v>H2.5*R6</v>
          </cell>
          <cell r="D114">
            <v>66700</v>
          </cell>
        </row>
        <row r="115">
          <cell r="A115" t="str">
            <v>루브라참R8</v>
          </cell>
          <cell r="B115" t="str">
            <v>루브라참나무</v>
          </cell>
          <cell r="C115" t="str">
            <v>H3.0*R8</v>
          </cell>
          <cell r="D115">
            <v>105000</v>
          </cell>
        </row>
        <row r="116">
          <cell r="A116" t="str">
            <v>루브라참R10</v>
          </cell>
          <cell r="B116" t="str">
            <v>루브라참나무</v>
          </cell>
          <cell r="C116" t="str">
            <v>H3.0*R10</v>
          </cell>
          <cell r="D116">
            <v>167000</v>
          </cell>
        </row>
        <row r="117">
          <cell r="A117" t="str">
            <v>루브라참R12</v>
          </cell>
          <cell r="B117" t="str">
            <v>루브라참나무</v>
          </cell>
          <cell r="C117" t="str">
            <v>H3.5*R12</v>
          </cell>
          <cell r="D117">
            <v>220000</v>
          </cell>
        </row>
        <row r="118">
          <cell r="A118" t="str">
            <v>루브라참R15</v>
          </cell>
          <cell r="B118" t="str">
            <v>루브라참나무</v>
          </cell>
          <cell r="C118" t="str">
            <v>H4.0*R15</v>
          </cell>
          <cell r="D118">
            <v>291000</v>
          </cell>
        </row>
        <row r="119">
          <cell r="A119" t="str">
            <v>마가R3</v>
          </cell>
          <cell r="B119" t="str">
            <v>마가목</v>
          </cell>
          <cell r="C119" t="str">
            <v>H2.0*R3</v>
          </cell>
          <cell r="D119">
            <v>14900</v>
          </cell>
        </row>
        <row r="120">
          <cell r="A120" t="str">
            <v>마가R5</v>
          </cell>
          <cell r="B120" t="str">
            <v>마가목</v>
          </cell>
          <cell r="C120" t="str">
            <v>H2.5*R5</v>
          </cell>
          <cell r="D120">
            <v>32200</v>
          </cell>
        </row>
        <row r="121">
          <cell r="A121" t="str">
            <v>마가R7</v>
          </cell>
          <cell r="B121" t="str">
            <v>마가목</v>
          </cell>
          <cell r="C121" t="str">
            <v>H3.0*R7</v>
          </cell>
          <cell r="D121">
            <v>131140</v>
          </cell>
        </row>
        <row r="122">
          <cell r="A122" t="str">
            <v>매화R4</v>
          </cell>
          <cell r="B122" t="str">
            <v>매화나무</v>
          </cell>
          <cell r="C122" t="str">
            <v>H2.0*R4</v>
          </cell>
          <cell r="D122">
            <v>10000</v>
          </cell>
        </row>
        <row r="123">
          <cell r="A123" t="str">
            <v>매화R6</v>
          </cell>
          <cell r="B123" t="str">
            <v>매화나무</v>
          </cell>
          <cell r="C123" t="str">
            <v>H3.0*R6</v>
          </cell>
          <cell r="D123">
            <v>24000</v>
          </cell>
        </row>
        <row r="124">
          <cell r="A124" t="str">
            <v>매화R8</v>
          </cell>
          <cell r="B124" t="str">
            <v>매화나무</v>
          </cell>
          <cell r="C124" t="str">
            <v>H3.0*R8</v>
          </cell>
          <cell r="D124">
            <v>35700</v>
          </cell>
        </row>
        <row r="125">
          <cell r="A125" t="str">
            <v>매화R10</v>
          </cell>
          <cell r="B125" t="str">
            <v>매화나무</v>
          </cell>
          <cell r="C125" t="str">
            <v>H3.5*R10</v>
          </cell>
          <cell r="D125">
            <v>162500</v>
          </cell>
        </row>
        <row r="126">
          <cell r="A126" t="str">
            <v>메타B4</v>
          </cell>
          <cell r="B126" t="str">
            <v>메타세콰이아</v>
          </cell>
          <cell r="C126" t="str">
            <v>H2.0*B4</v>
          </cell>
          <cell r="D126">
            <v>19950</v>
          </cell>
        </row>
        <row r="127">
          <cell r="A127" t="str">
            <v>메타B5</v>
          </cell>
          <cell r="B127" t="str">
            <v>메타세콰이아</v>
          </cell>
          <cell r="C127" t="str">
            <v>H2.5*B5</v>
          </cell>
          <cell r="D127">
            <v>28870</v>
          </cell>
        </row>
        <row r="128">
          <cell r="A128" t="str">
            <v>메타B6</v>
          </cell>
          <cell r="B128" t="str">
            <v>메타세콰이아</v>
          </cell>
          <cell r="C128" t="str">
            <v>H3.0*B6</v>
          </cell>
          <cell r="D128">
            <v>30200</v>
          </cell>
        </row>
        <row r="129">
          <cell r="A129" t="str">
            <v>메타B8</v>
          </cell>
          <cell r="B129" t="str">
            <v>메타세콰이아</v>
          </cell>
          <cell r="C129" t="str">
            <v>H3.5*B8</v>
          </cell>
          <cell r="D129">
            <v>98800</v>
          </cell>
        </row>
        <row r="130">
          <cell r="A130" t="str">
            <v>메타B10</v>
          </cell>
          <cell r="B130" t="str">
            <v>메타세콰이아</v>
          </cell>
          <cell r="C130" t="str">
            <v>H4.0*B10</v>
          </cell>
          <cell r="D130">
            <v>158000</v>
          </cell>
        </row>
        <row r="131">
          <cell r="A131" t="str">
            <v>메타B12</v>
          </cell>
          <cell r="B131" t="str">
            <v>메타세콰이아</v>
          </cell>
          <cell r="C131" t="str">
            <v>H4.5*B12</v>
          </cell>
          <cell r="D131">
            <v>202000</v>
          </cell>
        </row>
        <row r="132">
          <cell r="A132" t="str">
            <v>메타B15</v>
          </cell>
          <cell r="B132" t="str">
            <v>메타세콰이아</v>
          </cell>
          <cell r="C132" t="str">
            <v>H5.0*B15</v>
          </cell>
          <cell r="D132">
            <v>370750</v>
          </cell>
        </row>
        <row r="133">
          <cell r="A133" t="str">
            <v>메타B18</v>
          </cell>
          <cell r="B133" t="str">
            <v>메타세콰이아</v>
          </cell>
          <cell r="C133" t="str">
            <v>H5.5*B18</v>
          </cell>
          <cell r="D133">
            <v>617920</v>
          </cell>
        </row>
        <row r="134">
          <cell r="A134" t="str">
            <v>모감주R4</v>
          </cell>
          <cell r="B134" t="str">
            <v>모감주</v>
          </cell>
          <cell r="C134" t="str">
            <v>H2.5*R4</v>
          </cell>
          <cell r="D134">
            <v>24700</v>
          </cell>
        </row>
        <row r="135">
          <cell r="A135" t="str">
            <v>모감주R6</v>
          </cell>
          <cell r="B135" t="str">
            <v>모감주</v>
          </cell>
          <cell r="C135" t="str">
            <v>H3.0*R6</v>
          </cell>
          <cell r="D135">
            <v>50600</v>
          </cell>
        </row>
        <row r="136">
          <cell r="A136" t="str">
            <v>모감주R8</v>
          </cell>
          <cell r="B136" t="str">
            <v>모감주</v>
          </cell>
          <cell r="C136" t="str">
            <v>H3.0*R8</v>
          </cell>
          <cell r="D136">
            <v>88000</v>
          </cell>
        </row>
        <row r="137">
          <cell r="A137" t="str">
            <v>모감주R10</v>
          </cell>
          <cell r="B137" t="str">
            <v>모감주</v>
          </cell>
          <cell r="C137" t="str">
            <v>H3.0*R10</v>
          </cell>
          <cell r="D137">
            <v>176500</v>
          </cell>
        </row>
        <row r="138">
          <cell r="A138" t="str">
            <v>모과W0.5</v>
          </cell>
          <cell r="B138" t="str">
            <v>모과나무</v>
          </cell>
          <cell r="C138" t="str">
            <v>H2.0*W0.5</v>
          </cell>
          <cell r="D138">
            <v>18000</v>
          </cell>
        </row>
        <row r="139">
          <cell r="A139" t="str">
            <v>모과W0.7</v>
          </cell>
          <cell r="B139" t="str">
            <v>모과나무</v>
          </cell>
          <cell r="C139" t="str">
            <v>H2.5*W0.7</v>
          </cell>
          <cell r="D139">
            <v>22800</v>
          </cell>
        </row>
        <row r="140">
          <cell r="A140" t="str">
            <v>모과R5</v>
          </cell>
          <cell r="B140" t="str">
            <v>모과나무</v>
          </cell>
          <cell r="C140" t="str">
            <v>H3.0*R5</v>
          </cell>
          <cell r="D140">
            <v>28200</v>
          </cell>
        </row>
        <row r="141">
          <cell r="A141" t="str">
            <v>모과R8</v>
          </cell>
          <cell r="B141" t="str">
            <v>모과나무</v>
          </cell>
          <cell r="C141" t="str">
            <v>H3.0*R8</v>
          </cell>
          <cell r="D141">
            <v>100500</v>
          </cell>
        </row>
        <row r="142">
          <cell r="A142" t="str">
            <v>모과R10</v>
          </cell>
          <cell r="B142" t="str">
            <v>모과나무</v>
          </cell>
          <cell r="C142" t="str">
            <v>H3.5*R10</v>
          </cell>
          <cell r="D142">
            <v>101000</v>
          </cell>
        </row>
        <row r="143">
          <cell r="A143" t="str">
            <v>모과R12</v>
          </cell>
          <cell r="B143" t="str">
            <v>모과나무</v>
          </cell>
          <cell r="C143" t="str">
            <v>H3.5*R12</v>
          </cell>
          <cell r="D143">
            <v>149000</v>
          </cell>
        </row>
        <row r="144">
          <cell r="A144" t="str">
            <v>모과R15</v>
          </cell>
          <cell r="B144" t="str">
            <v>모과나무</v>
          </cell>
          <cell r="C144" t="str">
            <v>H4.0*R15</v>
          </cell>
          <cell r="D144">
            <v>292000</v>
          </cell>
        </row>
        <row r="145">
          <cell r="A145" t="str">
            <v>모과R20</v>
          </cell>
          <cell r="B145" t="str">
            <v>모과나무</v>
          </cell>
          <cell r="C145" t="str">
            <v>H4.0*R20</v>
          </cell>
          <cell r="D145">
            <v>552000</v>
          </cell>
        </row>
        <row r="146">
          <cell r="A146" t="str">
            <v>모과R25</v>
          </cell>
          <cell r="B146" t="str">
            <v>모과나무</v>
          </cell>
          <cell r="C146" t="str">
            <v>H5.0*R25</v>
          </cell>
          <cell r="D146">
            <v>1699000</v>
          </cell>
        </row>
        <row r="147">
          <cell r="A147" t="str">
            <v>백목련R4</v>
          </cell>
          <cell r="B147" t="str">
            <v>백목련</v>
          </cell>
          <cell r="C147" t="str">
            <v>H2.0*R4</v>
          </cell>
          <cell r="D147">
            <v>13000</v>
          </cell>
        </row>
        <row r="148">
          <cell r="A148" t="str">
            <v>백목련R5</v>
          </cell>
          <cell r="B148" t="str">
            <v>백목련</v>
          </cell>
          <cell r="C148" t="str">
            <v>H2.0*R5</v>
          </cell>
          <cell r="D148">
            <v>18300</v>
          </cell>
        </row>
        <row r="149">
          <cell r="A149" t="str">
            <v>백목련R6</v>
          </cell>
          <cell r="B149" t="str">
            <v>백목련</v>
          </cell>
          <cell r="C149" t="str">
            <v>H2.5*R6</v>
          </cell>
          <cell r="D149">
            <v>36100</v>
          </cell>
        </row>
        <row r="150">
          <cell r="A150" t="str">
            <v>백목련R8</v>
          </cell>
          <cell r="B150" t="str">
            <v>백목련</v>
          </cell>
          <cell r="C150" t="str">
            <v>H2.5*R8</v>
          </cell>
          <cell r="D150">
            <v>65600</v>
          </cell>
        </row>
        <row r="151">
          <cell r="A151" t="str">
            <v>백목련R10</v>
          </cell>
          <cell r="B151" t="str">
            <v>백목련</v>
          </cell>
          <cell r="C151" t="str">
            <v>H3.0*R10</v>
          </cell>
          <cell r="D151">
            <v>108800</v>
          </cell>
        </row>
        <row r="152">
          <cell r="A152" t="str">
            <v>백목련R12</v>
          </cell>
          <cell r="B152" t="str">
            <v>백목련</v>
          </cell>
          <cell r="C152" t="str">
            <v>H3.0*R12</v>
          </cell>
          <cell r="D152">
            <v>200000</v>
          </cell>
        </row>
        <row r="153">
          <cell r="A153" t="str">
            <v>백목련R15</v>
          </cell>
          <cell r="B153" t="str">
            <v>백목련</v>
          </cell>
          <cell r="C153" t="str">
            <v>H3.5*R15</v>
          </cell>
          <cell r="D153">
            <v>329500</v>
          </cell>
        </row>
        <row r="154">
          <cell r="A154" t="str">
            <v>백목련R20</v>
          </cell>
          <cell r="B154" t="str">
            <v>백목련</v>
          </cell>
          <cell r="C154" t="str">
            <v>H4.0*R20</v>
          </cell>
          <cell r="D154">
            <v>612000</v>
          </cell>
        </row>
        <row r="155">
          <cell r="A155" t="str">
            <v>목련R4</v>
          </cell>
          <cell r="B155" t="str">
            <v>목 련</v>
          </cell>
          <cell r="C155" t="str">
            <v>H2.0*R4</v>
          </cell>
          <cell r="D155">
            <v>9100</v>
          </cell>
        </row>
        <row r="156">
          <cell r="A156" t="str">
            <v>목련R5</v>
          </cell>
          <cell r="B156" t="str">
            <v>목 련</v>
          </cell>
          <cell r="C156" t="str">
            <v>H2.0*R5</v>
          </cell>
          <cell r="D156">
            <v>18400</v>
          </cell>
        </row>
        <row r="157">
          <cell r="A157" t="str">
            <v>목련R6</v>
          </cell>
          <cell r="B157" t="str">
            <v>목 련</v>
          </cell>
          <cell r="C157" t="str">
            <v>H2.5*R6</v>
          </cell>
          <cell r="D157">
            <v>35300</v>
          </cell>
        </row>
        <row r="158">
          <cell r="A158" t="str">
            <v>목련R8</v>
          </cell>
          <cell r="B158" t="str">
            <v>목 련</v>
          </cell>
          <cell r="C158" t="str">
            <v>H2.5*R8</v>
          </cell>
          <cell r="D158">
            <v>38800</v>
          </cell>
        </row>
        <row r="159">
          <cell r="A159" t="str">
            <v>목련R10</v>
          </cell>
          <cell r="B159" t="str">
            <v>목 련</v>
          </cell>
          <cell r="C159" t="str">
            <v>H3.0*R10</v>
          </cell>
          <cell r="D159">
            <v>109000</v>
          </cell>
        </row>
        <row r="160">
          <cell r="A160" t="str">
            <v>목련R12</v>
          </cell>
          <cell r="B160" t="str">
            <v>목 련</v>
          </cell>
          <cell r="C160" t="str">
            <v>H3.0*R12</v>
          </cell>
          <cell r="D160">
            <v>195000</v>
          </cell>
        </row>
        <row r="161">
          <cell r="A161" t="str">
            <v>물푸레R5</v>
          </cell>
          <cell r="B161" t="str">
            <v>물푸레나무</v>
          </cell>
          <cell r="C161" t="str">
            <v>H3.0*R5</v>
          </cell>
          <cell r="D161">
            <v>22300</v>
          </cell>
        </row>
        <row r="162">
          <cell r="A162" t="str">
            <v>물푸레R6</v>
          </cell>
          <cell r="B162" t="str">
            <v>물푸레나무</v>
          </cell>
          <cell r="C162" t="str">
            <v>H3.0*R6</v>
          </cell>
          <cell r="D162">
            <v>36400</v>
          </cell>
        </row>
        <row r="163">
          <cell r="A163" t="str">
            <v>물푸레R8</v>
          </cell>
          <cell r="B163" t="str">
            <v>물푸레나무</v>
          </cell>
          <cell r="C163" t="str">
            <v>H3.5*R8</v>
          </cell>
          <cell r="D163">
            <v>52900</v>
          </cell>
        </row>
        <row r="164">
          <cell r="A164" t="str">
            <v>밤R5</v>
          </cell>
          <cell r="B164" t="str">
            <v>밤나무</v>
          </cell>
          <cell r="C164" t="str">
            <v>H2.5*R5</v>
          </cell>
          <cell r="D164">
            <v>13900</v>
          </cell>
        </row>
        <row r="165">
          <cell r="A165" t="str">
            <v>밤R6</v>
          </cell>
          <cell r="B165" t="str">
            <v>밤나무</v>
          </cell>
          <cell r="C165" t="str">
            <v>H2.5*R6</v>
          </cell>
          <cell r="D165">
            <v>18300</v>
          </cell>
        </row>
        <row r="166">
          <cell r="A166" t="str">
            <v>밤R8</v>
          </cell>
          <cell r="B166" t="str">
            <v>밤나무</v>
          </cell>
          <cell r="C166" t="str">
            <v>H3.0*R8</v>
          </cell>
          <cell r="D166">
            <v>28500</v>
          </cell>
        </row>
        <row r="167">
          <cell r="A167" t="str">
            <v>밤R10</v>
          </cell>
          <cell r="B167" t="str">
            <v>밤나무</v>
          </cell>
          <cell r="C167" t="str">
            <v>H3.0*R10</v>
          </cell>
          <cell r="D167">
            <v>67500</v>
          </cell>
        </row>
        <row r="168">
          <cell r="A168" t="str">
            <v>밤R15</v>
          </cell>
          <cell r="B168" t="str">
            <v>밤나무</v>
          </cell>
          <cell r="C168" t="str">
            <v>H3.5*R15</v>
          </cell>
          <cell r="D168">
            <v>129000</v>
          </cell>
        </row>
        <row r="169">
          <cell r="A169" t="str">
            <v>배롱R1</v>
          </cell>
          <cell r="B169" t="str">
            <v>배롱나무</v>
          </cell>
          <cell r="C169" t="str">
            <v xml:space="preserve">H1.0*W0.6*R1 </v>
          </cell>
          <cell r="D169">
            <v>5200</v>
          </cell>
        </row>
        <row r="170">
          <cell r="A170" t="str">
            <v>배롱R2</v>
          </cell>
          <cell r="B170" t="str">
            <v>배롱나무</v>
          </cell>
          <cell r="C170" t="str">
            <v>H1.5*W0.9*R2</v>
          </cell>
          <cell r="D170">
            <v>11700</v>
          </cell>
        </row>
        <row r="171">
          <cell r="A171" t="str">
            <v>배롱R3</v>
          </cell>
          <cell r="B171" t="str">
            <v>배롱나무</v>
          </cell>
          <cell r="C171" t="str">
            <v>H2.0*W1.2*R3</v>
          </cell>
          <cell r="D171">
            <v>18300</v>
          </cell>
        </row>
        <row r="172">
          <cell r="A172" t="str">
            <v>배롱R5</v>
          </cell>
          <cell r="B172" t="str">
            <v>배롱나무</v>
          </cell>
          <cell r="C172" t="str">
            <v xml:space="preserve">H2.5*W1.5*R5 </v>
          </cell>
          <cell r="D172">
            <v>47200</v>
          </cell>
        </row>
        <row r="173">
          <cell r="A173" t="str">
            <v>배롱R7</v>
          </cell>
          <cell r="B173" t="str">
            <v>배롱나무</v>
          </cell>
          <cell r="C173" t="str">
            <v xml:space="preserve">H2.5*R7 </v>
          </cell>
          <cell r="D173">
            <v>153400</v>
          </cell>
        </row>
        <row r="174">
          <cell r="A174" t="str">
            <v>배롱R10</v>
          </cell>
          <cell r="B174" t="str">
            <v>배롱나무</v>
          </cell>
          <cell r="C174" t="str">
            <v>H3.0*R10</v>
          </cell>
          <cell r="D174">
            <v>177000</v>
          </cell>
        </row>
        <row r="175">
          <cell r="A175" t="str">
            <v>배롱R12</v>
          </cell>
          <cell r="B175" t="str">
            <v>배롱나무</v>
          </cell>
          <cell r="C175" t="str">
            <v>H3.0*R12</v>
          </cell>
          <cell r="D175">
            <v>564200</v>
          </cell>
        </row>
        <row r="176">
          <cell r="A176" t="str">
            <v>배롱R15</v>
          </cell>
          <cell r="B176" t="str">
            <v>배롱나무</v>
          </cell>
          <cell r="C176" t="str">
            <v>H3.5*R15</v>
          </cell>
          <cell r="D176">
            <v>552000</v>
          </cell>
        </row>
        <row r="177">
          <cell r="A177" t="str">
            <v>배롱R20</v>
          </cell>
          <cell r="B177" t="str">
            <v>배롱나무</v>
          </cell>
          <cell r="C177" t="str">
            <v>H3.5*R20</v>
          </cell>
          <cell r="D177">
            <v>730000</v>
          </cell>
        </row>
        <row r="178">
          <cell r="A178" t="str">
            <v>벽오동B5</v>
          </cell>
          <cell r="B178" t="str">
            <v>벽오동</v>
          </cell>
          <cell r="C178" t="str">
            <v>H3.0*B5</v>
          </cell>
          <cell r="D178">
            <v>10300</v>
          </cell>
        </row>
        <row r="179">
          <cell r="A179" t="str">
            <v>벽오동B6</v>
          </cell>
          <cell r="B179" t="str">
            <v>벽오동</v>
          </cell>
          <cell r="C179" t="str">
            <v>H3.5*B6</v>
          </cell>
          <cell r="D179">
            <v>13900</v>
          </cell>
        </row>
        <row r="180">
          <cell r="A180" t="str">
            <v>벽오동B8</v>
          </cell>
          <cell r="B180" t="str">
            <v>벽오동</v>
          </cell>
          <cell r="C180" t="str">
            <v>H4.0*B8</v>
          </cell>
          <cell r="D180">
            <v>26200</v>
          </cell>
        </row>
        <row r="181">
          <cell r="A181" t="str">
            <v>복자기R4</v>
          </cell>
          <cell r="B181" t="str">
            <v>복자기</v>
          </cell>
          <cell r="C181" t="str">
            <v>H2.0*R4</v>
          </cell>
          <cell r="D181">
            <v>23100</v>
          </cell>
        </row>
        <row r="182">
          <cell r="A182" t="str">
            <v>복자기R6</v>
          </cell>
          <cell r="B182" t="str">
            <v>복자기</v>
          </cell>
          <cell r="C182" t="str">
            <v>H2.5*R6</v>
          </cell>
          <cell r="D182">
            <v>38200</v>
          </cell>
        </row>
        <row r="183">
          <cell r="A183" t="str">
            <v>복자기R8</v>
          </cell>
          <cell r="B183" t="str">
            <v>복자기</v>
          </cell>
          <cell r="C183" t="str">
            <v>H3.0*R8</v>
          </cell>
          <cell r="D183">
            <v>99750</v>
          </cell>
        </row>
        <row r="184">
          <cell r="A184" t="str">
            <v>복자기R10</v>
          </cell>
          <cell r="B184" t="str">
            <v>복자기</v>
          </cell>
          <cell r="C184" t="str">
            <v>H3.5*R10</v>
          </cell>
          <cell r="D184">
            <v>120000</v>
          </cell>
        </row>
        <row r="185">
          <cell r="A185" t="str">
            <v>비목R4</v>
          </cell>
          <cell r="B185" t="str">
            <v>비목나무</v>
          </cell>
          <cell r="C185" t="str">
            <v>H2.0*R4</v>
          </cell>
          <cell r="D185">
            <v>24700</v>
          </cell>
        </row>
        <row r="186">
          <cell r="A186" t="str">
            <v>비목R6</v>
          </cell>
          <cell r="B186" t="str">
            <v>비목나무</v>
          </cell>
          <cell r="C186" t="str">
            <v>H2.0*R6</v>
          </cell>
          <cell r="D186">
            <v>50800</v>
          </cell>
        </row>
        <row r="187">
          <cell r="A187" t="str">
            <v>비목R8</v>
          </cell>
          <cell r="B187" t="str">
            <v>비목나무</v>
          </cell>
          <cell r="C187" t="str">
            <v>H2.5*R8</v>
          </cell>
          <cell r="D187">
            <v>88000</v>
          </cell>
        </row>
        <row r="188">
          <cell r="A188" t="str">
            <v>비목R10</v>
          </cell>
          <cell r="B188" t="str">
            <v>비목나무</v>
          </cell>
          <cell r="C188" t="str">
            <v>H3.0*R10</v>
          </cell>
          <cell r="D188">
            <v>176500</v>
          </cell>
        </row>
        <row r="189">
          <cell r="A189" t="str">
            <v>보리수R3</v>
          </cell>
          <cell r="B189" t="str">
            <v>보리수</v>
          </cell>
          <cell r="C189" t="str">
            <v>H1.5*R3</v>
          </cell>
          <cell r="D189">
            <v>9400</v>
          </cell>
        </row>
        <row r="190">
          <cell r="A190" t="str">
            <v>보리수R4</v>
          </cell>
          <cell r="B190" t="str">
            <v>보리수</v>
          </cell>
          <cell r="C190" t="str">
            <v>H2.0*R4</v>
          </cell>
          <cell r="D190">
            <v>19000</v>
          </cell>
        </row>
        <row r="191">
          <cell r="A191" t="str">
            <v>산사R4</v>
          </cell>
          <cell r="B191" t="str">
            <v>산사나무</v>
          </cell>
          <cell r="C191" t="str">
            <v>H2.0*R4</v>
          </cell>
          <cell r="D191">
            <v>22000</v>
          </cell>
        </row>
        <row r="192">
          <cell r="A192" t="str">
            <v>산사R5</v>
          </cell>
          <cell r="B192" t="str">
            <v>산사나무</v>
          </cell>
          <cell r="C192" t="str">
            <v>H2.0*R5</v>
          </cell>
          <cell r="D192">
            <v>41100</v>
          </cell>
        </row>
        <row r="193">
          <cell r="A193" t="str">
            <v>산사R6</v>
          </cell>
          <cell r="B193" t="str">
            <v>산사나무</v>
          </cell>
          <cell r="C193" t="str">
            <v>H2.5*R6</v>
          </cell>
          <cell r="D193">
            <v>58800</v>
          </cell>
        </row>
        <row r="194">
          <cell r="A194" t="str">
            <v>산사R8</v>
          </cell>
          <cell r="B194" t="str">
            <v>산사나무</v>
          </cell>
          <cell r="C194" t="str">
            <v>H3.0*R8</v>
          </cell>
          <cell r="D194">
            <v>95400</v>
          </cell>
        </row>
        <row r="195">
          <cell r="A195" t="str">
            <v>산딸R3</v>
          </cell>
          <cell r="B195" t="str">
            <v>산딸나무</v>
          </cell>
          <cell r="C195" t="str">
            <v>H1.5*R3</v>
          </cell>
          <cell r="D195">
            <v>7900</v>
          </cell>
        </row>
        <row r="196">
          <cell r="A196" t="str">
            <v>산딸R5</v>
          </cell>
          <cell r="B196" t="str">
            <v>산딸나무</v>
          </cell>
          <cell r="C196" t="str">
            <v>H2.0*R5</v>
          </cell>
          <cell r="D196">
            <v>16600</v>
          </cell>
        </row>
        <row r="197">
          <cell r="A197" t="str">
            <v>산딸R7</v>
          </cell>
          <cell r="B197" t="str">
            <v>산딸나무</v>
          </cell>
          <cell r="C197" t="str">
            <v>H2.5*R7</v>
          </cell>
          <cell r="D197">
            <v>48900</v>
          </cell>
        </row>
        <row r="198">
          <cell r="A198" t="str">
            <v>산딸R8</v>
          </cell>
          <cell r="B198" t="str">
            <v>산딸나무</v>
          </cell>
          <cell r="C198" t="str">
            <v>H3.0*R8</v>
          </cell>
          <cell r="D198">
            <v>114800</v>
          </cell>
        </row>
        <row r="199">
          <cell r="A199" t="str">
            <v>산딸R10</v>
          </cell>
          <cell r="B199" t="str">
            <v>산딸나무</v>
          </cell>
          <cell r="C199" t="str">
            <v>H3.5*R10</v>
          </cell>
          <cell r="D199">
            <v>180000</v>
          </cell>
        </row>
        <row r="200">
          <cell r="A200" t="str">
            <v>산벚B4</v>
          </cell>
          <cell r="B200" t="str">
            <v>산벚나무</v>
          </cell>
          <cell r="C200" t="str">
            <v>H2.0*B4</v>
          </cell>
          <cell r="D200">
            <v>33700</v>
          </cell>
        </row>
        <row r="201">
          <cell r="A201" t="str">
            <v>산벚B6</v>
          </cell>
          <cell r="B201" t="str">
            <v>산벚나무</v>
          </cell>
          <cell r="C201" t="str">
            <v>H2.5*B6</v>
          </cell>
          <cell r="D201">
            <v>56700</v>
          </cell>
        </row>
        <row r="202">
          <cell r="A202" t="str">
            <v>산벚B8</v>
          </cell>
          <cell r="B202" t="str">
            <v>산벚나무</v>
          </cell>
          <cell r="C202" t="str">
            <v>H3.0*B8</v>
          </cell>
          <cell r="D202">
            <v>78400</v>
          </cell>
        </row>
        <row r="203">
          <cell r="A203" t="str">
            <v>산수유R3</v>
          </cell>
          <cell r="B203" t="str">
            <v>산수유</v>
          </cell>
          <cell r="C203" t="str">
            <v>H1.2*W0.5*R3</v>
          </cell>
          <cell r="D203">
            <v>7400</v>
          </cell>
        </row>
        <row r="204">
          <cell r="A204" t="str">
            <v>산수유R5</v>
          </cell>
          <cell r="B204" t="str">
            <v>산수유</v>
          </cell>
          <cell r="C204" t="str">
            <v>H2.0*W0.9*R5</v>
          </cell>
          <cell r="D204">
            <v>20700</v>
          </cell>
        </row>
        <row r="205">
          <cell r="A205" t="str">
            <v>산수유R6</v>
          </cell>
          <cell r="B205" t="str">
            <v>산수유</v>
          </cell>
          <cell r="C205" t="str">
            <v>H2.5*R6</v>
          </cell>
          <cell r="D205">
            <v>62000</v>
          </cell>
        </row>
        <row r="206">
          <cell r="A206" t="str">
            <v>산수유R8</v>
          </cell>
          <cell r="B206" t="str">
            <v>산수유</v>
          </cell>
          <cell r="C206" t="str">
            <v>H2.5*R8</v>
          </cell>
          <cell r="D206">
            <v>113000</v>
          </cell>
        </row>
        <row r="207">
          <cell r="A207" t="str">
            <v>산수유R10</v>
          </cell>
          <cell r="B207" t="str">
            <v>산수유</v>
          </cell>
          <cell r="C207" t="str">
            <v>H3.0*R10</v>
          </cell>
          <cell r="D207">
            <v>202000</v>
          </cell>
        </row>
        <row r="208">
          <cell r="A208" t="str">
            <v>산수유R12</v>
          </cell>
          <cell r="B208" t="str">
            <v>산수유</v>
          </cell>
          <cell r="C208" t="str">
            <v>H3.0*R12</v>
          </cell>
          <cell r="D208">
            <v>374000</v>
          </cell>
        </row>
        <row r="209">
          <cell r="A209" t="str">
            <v>산단풍R4</v>
          </cell>
          <cell r="B209" t="str">
            <v>산단풍</v>
          </cell>
          <cell r="C209" t="str">
            <v>H2.0*R4</v>
          </cell>
          <cell r="D209">
            <v>16940</v>
          </cell>
        </row>
        <row r="210">
          <cell r="A210" t="str">
            <v>산단풍R5</v>
          </cell>
          <cell r="B210" t="str">
            <v>산단풍</v>
          </cell>
          <cell r="C210" t="str">
            <v>H2.0*R5</v>
          </cell>
          <cell r="D210">
            <v>27720</v>
          </cell>
        </row>
        <row r="211">
          <cell r="A211" t="str">
            <v>산단풍R6</v>
          </cell>
          <cell r="B211" t="str">
            <v>산단풍</v>
          </cell>
          <cell r="C211" t="str">
            <v>H2.0*R6</v>
          </cell>
          <cell r="D211">
            <v>41400</v>
          </cell>
        </row>
        <row r="212">
          <cell r="A212" t="str">
            <v>산단풍R8</v>
          </cell>
          <cell r="B212" t="str">
            <v>산단풍</v>
          </cell>
          <cell r="C212" t="str">
            <v>H2.5*R8</v>
          </cell>
          <cell r="D212">
            <v>79640</v>
          </cell>
        </row>
        <row r="213">
          <cell r="A213" t="str">
            <v>산단풍R10</v>
          </cell>
          <cell r="B213" t="str">
            <v>산단풍</v>
          </cell>
          <cell r="C213" t="str">
            <v>H3.0*R10</v>
          </cell>
          <cell r="D213">
            <v>162910</v>
          </cell>
        </row>
        <row r="214">
          <cell r="A214" t="str">
            <v>산단풍R12</v>
          </cell>
          <cell r="B214" t="str">
            <v>산단풍</v>
          </cell>
          <cell r="C214" t="str">
            <v>H3.5*R12</v>
          </cell>
          <cell r="D214">
            <v>250800</v>
          </cell>
        </row>
        <row r="215">
          <cell r="A215" t="str">
            <v>산단풍R15</v>
          </cell>
          <cell r="B215" t="str">
            <v>산단풍</v>
          </cell>
          <cell r="C215" t="str">
            <v>H3.5*R15</v>
          </cell>
          <cell r="D215">
            <v>453090</v>
          </cell>
        </row>
        <row r="216">
          <cell r="A216" t="str">
            <v>살구R6</v>
          </cell>
          <cell r="B216" t="str">
            <v>살구나무</v>
          </cell>
          <cell r="C216" t="str">
            <v>H2.5*R6</v>
          </cell>
          <cell r="D216">
            <v>18300</v>
          </cell>
        </row>
        <row r="217">
          <cell r="A217" t="str">
            <v>살구R8</v>
          </cell>
          <cell r="B217" t="str">
            <v>살구나무</v>
          </cell>
          <cell r="C217" t="str">
            <v>H3.0*R8</v>
          </cell>
          <cell r="D217">
            <v>31100</v>
          </cell>
        </row>
        <row r="218">
          <cell r="A218" t="str">
            <v>살구R10</v>
          </cell>
          <cell r="B218" t="str">
            <v>살구나무</v>
          </cell>
          <cell r="C218" t="str">
            <v>H3.5*R10</v>
          </cell>
          <cell r="D218">
            <v>177000</v>
          </cell>
        </row>
        <row r="219">
          <cell r="A219" t="str">
            <v>살구R12</v>
          </cell>
          <cell r="B219" t="str">
            <v>살구나무</v>
          </cell>
          <cell r="C219" t="str">
            <v>H4.0*R12</v>
          </cell>
          <cell r="D219">
            <v>321000</v>
          </cell>
        </row>
        <row r="220">
          <cell r="A220" t="str">
            <v>상수리R5</v>
          </cell>
          <cell r="B220" t="str">
            <v>상수리나무</v>
          </cell>
          <cell r="C220" t="str">
            <v>H2.5*R5</v>
          </cell>
          <cell r="D220">
            <v>34900</v>
          </cell>
        </row>
        <row r="221">
          <cell r="A221" t="str">
            <v>상수리R6</v>
          </cell>
          <cell r="B221" t="str">
            <v>상수리나무</v>
          </cell>
          <cell r="C221" t="str">
            <v>H2.5*R6</v>
          </cell>
          <cell r="D221">
            <v>62000</v>
          </cell>
        </row>
        <row r="222">
          <cell r="A222" t="str">
            <v>상수리R8</v>
          </cell>
          <cell r="B222" t="str">
            <v>상수리나무</v>
          </cell>
          <cell r="C222" t="str">
            <v>H3.0*R8</v>
          </cell>
          <cell r="D222">
            <v>111000</v>
          </cell>
        </row>
        <row r="223">
          <cell r="A223" t="str">
            <v>상수리R10</v>
          </cell>
          <cell r="B223" t="str">
            <v>상수리나무</v>
          </cell>
          <cell r="C223" t="str">
            <v>H3.0*R10</v>
          </cell>
          <cell r="D223">
            <v>147000</v>
          </cell>
        </row>
        <row r="224">
          <cell r="A224" t="str">
            <v>상수리R15</v>
          </cell>
          <cell r="B224" t="str">
            <v>상수리나무</v>
          </cell>
          <cell r="C224" t="str">
            <v>H3.5*R15</v>
          </cell>
          <cell r="D224">
            <v>267000</v>
          </cell>
        </row>
        <row r="225">
          <cell r="A225" t="str">
            <v>상수리R20</v>
          </cell>
          <cell r="B225" t="str">
            <v>상수리나무</v>
          </cell>
          <cell r="C225" t="str">
            <v>H4.0*R20</v>
          </cell>
          <cell r="D225">
            <v>463000</v>
          </cell>
        </row>
        <row r="226">
          <cell r="A226" t="str">
            <v>생강H1.2</v>
          </cell>
          <cell r="B226" t="str">
            <v>생강나무</v>
          </cell>
          <cell r="C226" t="str">
            <v>H1.2</v>
          </cell>
          <cell r="D226">
            <v>6200</v>
          </cell>
        </row>
        <row r="227">
          <cell r="A227" t="str">
            <v>생강H1.5</v>
          </cell>
          <cell r="B227" t="str">
            <v>생강나무</v>
          </cell>
          <cell r="C227" t="str">
            <v>H1.5</v>
          </cell>
          <cell r="D227">
            <v>11200</v>
          </cell>
        </row>
        <row r="228">
          <cell r="A228" t="str">
            <v>생강R3</v>
          </cell>
          <cell r="B228" t="str">
            <v>생강나무</v>
          </cell>
          <cell r="C228" t="str">
            <v>H2.0*R3</v>
          </cell>
          <cell r="D228">
            <v>24000</v>
          </cell>
        </row>
        <row r="229">
          <cell r="A229" t="str">
            <v>서어R5</v>
          </cell>
          <cell r="B229" t="str">
            <v>서어나무</v>
          </cell>
          <cell r="C229" t="str">
            <v>H3.0*R5</v>
          </cell>
          <cell r="D229">
            <v>20700</v>
          </cell>
        </row>
        <row r="230">
          <cell r="A230" t="str">
            <v>서어R6</v>
          </cell>
          <cell r="B230" t="str">
            <v>서어나무</v>
          </cell>
          <cell r="C230" t="str">
            <v>H3.0*R6</v>
          </cell>
          <cell r="D230">
            <v>35500</v>
          </cell>
        </row>
        <row r="231">
          <cell r="A231" t="str">
            <v>서어R8</v>
          </cell>
          <cell r="B231" t="str">
            <v>서어나무</v>
          </cell>
          <cell r="C231" t="str">
            <v>H3.5*R8</v>
          </cell>
          <cell r="D231">
            <v>65600</v>
          </cell>
        </row>
        <row r="232">
          <cell r="A232" t="str">
            <v>서어R10</v>
          </cell>
          <cell r="B232" t="str">
            <v>서어나무</v>
          </cell>
          <cell r="C232" t="str">
            <v>H3.5*R10</v>
          </cell>
          <cell r="D232">
            <v>115000</v>
          </cell>
        </row>
        <row r="233">
          <cell r="A233" t="str">
            <v>서어R12</v>
          </cell>
          <cell r="B233" t="str">
            <v>서어나무</v>
          </cell>
          <cell r="C233" t="str">
            <v>H4.0*R12</v>
          </cell>
          <cell r="D233">
            <v>163000</v>
          </cell>
        </row>
        <row r="234">
          <cell r="A234" t="str">
            <v>서어R15</v>
          </cell>
          <cell r="B234" t="str">
            <v>서어나무</v>
          </cell>
          <cell r="C234" t="str">
            <v>H4.0*R15</v>
          </cell>
          <cell r="D234">
            <v>313000</v>
          </cell>
        </row>
        <row r="235">
          <cell r="A235" t="str">
            <v>쉬나무R5</v>
          </cell>
          <cell r="B235" t="str">
            <v>쉬 나무</v>
          </cell>
          <cell r="C235" t="str">
            <v>H2.0*R5</v>
          </cell>
          <cell r="D235">
            <v>21100</v>
          </cell>
        </row>
        <row r="236">
          <cell r="A236" t="str">
            <v>쉬나무R6</v>
          </cell>
          <cell r="B236" t="str">
            <v>쉬 나무</v>
          </cell>
          <cell r="C236" t="str">
            <v>H2.5*R6</v>
          </cell>
          <cell r="D236">
            <v>35200</v>
          </cell>
        </row>
        <row r="237">
          <cell r="A237" t="str">
            <v>쉬나무R8</v>
          </cell>
          <cell r="B237" t="str">
            <v>쉬 나무</v>
          </cell>
          <cell r="C237" t="str">
            <v>H3.0*R8</v>
          </cell>
          <cell r="D237">
            <v>84700</v>
          </cell>
        </row>
        <row r="238">
          <cell r="A238" t="str">
            <v>쉬나무R10</v>
          </cell>
          <cell r="B238" t="str">
            <v>쉬 나무</v>
          </cell>
          <cell r="C238" t="str">
            <v>H3.0*R10</v>
          </cell>
          <cell r="D238">
            <v>153000</v>
          </cell>
        </row>
        <row r="239">
          <cell r="A239" t="str">
            <v>아그배R4</v>
          </cell>
          <cell r="B239" t="str">
            <v>아그배나무</v>
          </cell>
          <cell r="C239" t="str">
            <v>H2.0*R4</v>
          </cell>
          <cell r="D239">
            <v>25000</v>
          </cell>
        </row>
        <row r="240">
          <cell r="A240" t="str">
            <v>야광R4</v>
          </cell>
          <cell r="B240" t="str">
            <v>야광나무</v>
          </cell>
          <cell r="C240" t="str">
            <v>H2.0*R4</v>
          </cell>
          <cell r="D240">
            <v>26000</v>
          </cell>
        </row>
        <row r="241">
          <cell r="A241" t="str">
            <v>야광R6</v>
          </cell>
          <cell r="B241" t="str">
            <v>야광나무</v>
          </cell>
          <cell r="C241" t="str">
            <v>H2.5*R6</v>
          </cell>
          <cell r="D241">
            <v>55000</v>
          </cell>
        </row>
        <row r="242">
          <cell r="A242" t="str">
            <v>야광R8</v>
          </cell>
          <cell r="B242" t="str">
            <v>야광나무</v>
          </cell>
          <cell r="C242" t="str">
            <v>H3.0*R8</v>
          </cell>
          <cell r="D242">
            <v>85000</v>
          </cell>
        </row>
        <row r="243">
          <cell r="A243" t="str">
            <v>야광R10</v>
          </cell>
          <cell r="B243" t="str">
            <v>야광나무</v>
          </cell>
          <cell r="C243" t="str">
            <v>H3.0*R10</v>
          </cell>
          <cell r="D243">
            <v>110000</v>
          </cell>
        </row>
        <row r="244">
          <cell r="A244" t="str">
            <v>왕벚B4</v>
          </cell>
          <cell r="B244" t="str">
            <v>왕벚나무</v>
          </cell>
          <cell r="C244" t="str">
            <v>H2.5*B4</v>
          </cell>
          <cell r="D244">
            <v>18600</v>
          </cell>
        </row>
        <row r="245">
          <cell r="A245" t="str">
            <v>왕벚B5</v>
          </cell>
          <cell r="B245" t="str">
            <v>왕벚나무</v>
          </cell>
          <cell r="C245" t="str">
            <v>H2.5*B5</v>
          </cell>
          <cell r="D245">
            <v>27100</v>
          </cell>
        </row>
        <row r="246">
          <cell r="A246" t="str">
            <v>왕벚B6</v>
          </cell>
          <cell r="B246" t="str">
            <v>왕벚나무</v>
          </cell>
          <cell r="C246" t="str">
            <v>H3.0*B6</v>
          </cell>
          <cell r="D246">
            <v>45900</v>
          </cell>
        </row>
        <row r="247">
          <cell r="A247" t="str">
            <v>왕벚B8</v>
          </cell>
          <cell r="B247" t="str">
            <v>왕벚나무</v>
          </cell>
          <cell r="C247" t="str">
            <v>H3.0*B8</v>
          </cell>
          <cell r="D247">
            <v>62400</v>
          </cell>
        </row>
        <row r="248">
          <cell r="A248" t="str">
            <v>왕벚B10</v>
          </cell>
          <cell r="B248" t="str">
            <v>왕벚나무</v>
          </cell>
          <cell r="C248" t="str">
            <v>H3.5*B10</v>
          </cell>
          <cell r="D248">
            <v>205000</v>
          </cell>
        </row>
        <row r="249">
          <cell r="A249" t="str">
            <v>왕벚B15</v>
          </cell>
          <cell r="B249" t="str">
            <v>왕벚나무</v>
          </cell>
          <cell r="C249" t="str">
            <v>H4.0*B15</v>
          </cell>
          <cell r="D249">
            <v>408700</v>
          </cell>
        </row>
        <row r="250">
          <cell r="A250" t="str">
            <v>은단풍B5</v>
          </cell>
          <cell r="B250" t="str">
            <v>은단풍</v>
          </cell>
          <cell r="C250" t="str">
            <v>H2.5*B5</v>
          </cell>
          <cell r="D250">
            <v>10800</v>
          </cell>
        </row>
        <row r="251">
          <cell r="A251" t="str">
            <v>은단풍B6</v>
          </cell>
          <cell r="B251" t="str">
            <v>은단풍</v>
          </cell>
          <cell r="C251" t="str">
            <v>H3.0*B6</v>
          </cell>
          <cell r="D251">
            <v>13300</v>
          </cell>
        </row>
        <row r="252">
          <cell r="A252" t="str">
            <v>은단풍B8</v>
          </cell>
          <cell r="B252" t="str">
            <v>은단풍</v>
          </cell>
          <cell r="C252" t="str">
            <v>H3.0*B8</v>
          </cell>
          <cell r="D252">
            <v>22600</v>
          </cell>
        </row>
        <row r="253">
          <cell r="A253" t="str">
            <v>은단풍B10</v>
          </cell>
          <cell r="B253" t="str">
            <v>은단풍</v>
          </cell>
          <cell r="C253" t="str">
            <v>H3.5*B10</v>
          </cell>
          <cell r="D253">
            <v>74130</v>
          </cell>
        </row>
        <row r="254">
          <cell r="A254" t="str">
            <v>은단풍B12</v>
          </cell>
          <cell r="B254" t="str">
            <v>은단풍</v>
          </cell>
          <cell r="C254" t="str">
            <v>H3.5*B12</v>
          </cell>
          <cell r="D254">
            <v>123580</v>
          </cell>
        </row>
        <row r="255">
          <cell r="A255" t="str">
            <v>은단풍B15</v>
          </cell>
          <cell r="B255" t="str">
            <v>은단풍</v>
          </cell>
          <cell r="C255" t="str">
            <v>H4.0*B15</v>
          </cell>
          <cell r="D255">
            <v>197710</v>
          </cell>
        </row>
        <row r="256">
          <cell r="A256" t="str">
            <v>은행B4</v>
          </cell>
          <cell r="B256" t="str">
            <v>은행나무</v>
          </cell>
          <cell r="C256" t="str">
            <v>H2.5*B4</v>
          </cell>
          <cell r="D256">
            <v>12700</v>
          </cell>
        </row>
        <row r="257">
          <cell r="A257" t="str">
            <v>은행B6</v>
          </cell>
          <cell r="B257" t="str">
            <v>은행나무</v>
          </cell>
          <cell r="C257" t="str">
            <v>H3.0*B6</v>
          </cell>
          <cell r="D257">
            <v>25400</v>
          </cell>
        </row>
        <row r="258">
          <cell r="A258" t="str">
            <v>은행B8</v>
          </cell>
          <cell r="B258" t="str">
            <v>은행나무</v>
          </cell>
          <cell r="C258" t="str">
            <v>H3.0*B8</v>
          </cell>
          <cell r="D258">
            <v>80000</v>
          </cell>
        </row>
        <row r="259">
          <cell r="A259" t="str">
            <v>은행B10</v>
          </cell>
          <cell r="B259" t="str">
            <v>은행나무</v>
          </cell>
          <cell r="C259" t="str">
            <v>H3.5*B10</v>
          </cell>
          <cell r="D259">
            <v>123000</v>
          </cell>
        </row>
        <row r="260">
          <cell r="A260" t="str">
            <v>은행B12</v>
          </cell>
          <cell r="B260" t="str">
            <v>은행나무</v>
          </cell>
          <cell r="C260" t="str">
            <v>H3.5*B12</v>
          </cell>
          <cell r="D260">
            <v>207000</v>
          </cell>
        </row>
        <row r="261">
          <cell r="A261" t="str">
            <v>은행B15</v>
          </cell>
          <cell r="B261" t="str">
            <v>은행나무</v>
          </cell>
          <cell r="C261" t="str">
            <v>H4.0*B15</v>
          </cell>
          <cell r="D261">
            <v>267000</v>
          </cell>
        </row>
        <row r="262">
          <cell r="A262" t="str">
            <v>은행B18</v>
          </cell>
          <cell r="B262" t="str">
            <v>은행나무</v>
          </cell>
          <cell r="C262" t="str">
            <v>H4.0*B18</v>
          </cell>
          <cell r="D262">
            <v>553200</v>
          </cell>
        </row>
        <row r="263">
          <cell r="A263" t="str">
            <v>은행B20</v>
          </cell>
          <cell r="B263" t="str">
            <v>은행나무</v>
          </cell>
          <cell r="C263" t="str">
            <v>H4.0*B20</v>
          </cell>
          <cell r="D263">
            <v>414000</v>
          </cell>
        </row>
        <row r="264">
          <cell r="A264" t="str">
            <v>은행B25</v>
          </cell>
          <cell r="B264" t="str">
            <v>은행나무</v>
          </cell>
          <cell r="C264" t="str">
            <v>H4.0*B25</v>
          </cell>
          <cell r="D264">
            <v>685000</v>
          </cell>
        </row>
        <row r="265">
          <cell r="A265" t="str">
            <v>은행B30</v>
          </cell>
          <cell r="B265" t="str">
            <v>은행나무</v>
          </cell>
          <cell r="C265" t="str">
            <v>H4.5*B30</v>
          </cell>
          <cell r="D265">
            <v>2924000</v>
          </cell>
        </row>
        <row r="266">
          <cell r="A266" t="str">
            <v>이팝R4</v>
          </cell>
          <cell r="B266" t="str">
            <v>이팝나무</v>
          </cell>
          <cell r="C266" t="str">
            <v>H2.5*R4</v>
          </cell>
          <cell r="D266">
            <v>27300</v>
          </cell>
        </row>
        <row r="267">
          <cell r="A267" t="str">
            <v>이팝R6</v>
          </cell>
          <cell r="B267" t="str">
            <v>이팝나무</v>
          </cell>
          <cell r="C267" t="str">
            <v>H3.0*R6</v>
          </cell>
          <cell r="D267">
            <v>43800</v>
          </cell>
        </row>
        <row r="268">
          <cell r="A268" t="str">
            <v>이팝R8</v>
          </cell>
          <cell r="B268" t="str">
            <v>이팝나무</v>
          </cell>
          <cell r="C268" t="str">
            <v>H3.5*R8</v>
          </cell>
          <cell r="D268">
            <v>75000</v>
          </cell>
        </row>
        <row r="269">
          <cell r="A269" t="str">
            <v>일본목련B4</v>
          </cell>
          <cell r="B269" t="str">
            <v>일본목련</v>
          </cell>
          <cell r="C269" t="str">
            <v>H3.0*B4</v>
          </cell>
          <cell r="D269">
            <v>25800</v>
          </cell>
        </row>
        <row r="270">
          <cell r="A270" t="str">
            <v>일본목련B6</v>
          </cell>
          <cell r="B270" t="str">
            <v>일본목련</v>
          </cell>
          <cell r="C270" t="str">
            <v>H3.5*B6</v>
          </cell>
          <cell r="D270">
            <v>53500</v>
          </cell>
        </row>
        <row r="271">
          <cell r="A271" t="str">
            <v>일본목련B8</v>
          </cell>
          <cell r="B271" t="str">
            <v>일본목련</v>
          </cell>
          <cell r="C271" t="str">
            <v>H4.0*B8</v>
          </cell>
          <cell r="D271">
            <v>107300</v>
          </cell>
        </row>
        <row r="272">
          <cell r="A272" t="str">
            <v>자귀R3</v>
          </cell>
          <cell r="B272" t="str">
            <v>자귀나무</v>
          </cell>
          <cell r="C272" t="str">
            <v>H2.0*R3</v>
          </cell>
          <cell r="D272">
            <v>6900</v>
          </cell>
        </row>
        <row r="273">
          <cell r="A273" t="str">
            <v>자귀R5</v>
          </cell>
          <cell r="B273" t="str">
            <v>자귀나무</v>
          </cell>
          <cell r="C273" t="str">
            <v>H2.5*R5</v>
          </cell>
          <cell r="D273">
            <v>20700</v>
          </cell>
        </row>
        <row r="274">
          <cell r="A274" t="str">
            <v>자귀R6</v>
          </cell>
          <cell r="B274" t="str">
            <v>자귀나무</v>
          </cell>
          <cell r="C274" t="str">
            <v>H2.5*R6</v>
          </cell>
          <cell r="D274">
            <v>25300</v>
          </cell>
        </row>
        <row r="275">
          <cell r="A275" t="str">
            <v>자귀R8</v>
          </cell>
          <cell r="B275" t="str">
            <v>자귀나무</v>
          </cell>
          <cell r="C275" t="str">
            <v>H3.0*R8</v>
          </cell>
          <cell r="D275">
            <v>54400</v>
          </cell>
        </row>
        <row r="276">
          <cell r="A276" t="str">
            <v>자귀R10</v>
          </cell>
          <cell r="B276" t="str">
            <v>자귀나무</v>
          </cell>
          <cell r="C276" t="str">
            <v>H3.5*R10</v>
          </cell>
          <cell r="D276">
            <v>94920</v>
          </cell>
        </row>
        <row r="277">
          <cell r="A277" t="str">
            <v>자작B3</v>
          </cell>
          <cell r="B277" t="str">
            <v>자작나무</v>
          </cell>
          <cell r="C277" t="str">
            <v>H2.0*B3</v>
          </cell>
          <cell r="D277">
            <v>8300</v>
          </cell>
        </row>
        <row r="278">
          <cell r="A278" t="str">
            <v>자작B5</v>
          </cell>
          <cell r="B278" t="str">
            <v>자작나무</v>
          </cell>
          <cell r="C278" t="str">
            <v>H2.0*B5</v>
          </cell>
          <cell r="D278">
            <v>15600</v>
          </cell>
        </row>
        <row r="279">
          <cell r="A279" t="str">
            <v>자작B6</v>
          </cell>
          <cell r="B279" t="str">
            <v>자작나무</v>
          </cell>
          <cell r="C279" t="str">
            <v>H3.0*B6</v>
          </cell>
          <cell r="D279">
            <v>45400</v>
          </cell>
        </row>
        <row r="280">
          <cell r="A280" t="str">
            <v>자작B8</v>
          </cell>
          <cell r="B280" t="str">
            <v>자작나무</v>
          </cell>
          <cell r="C280" t="str">
            <v>H3.5*B8</v>
          </cell>
          <cell r="D280">
            <v>106000</v>
          </cell>
        </row>
        <row r="281">
          <cell r="A281" t="str">
            <v>자작B10</v>
          </cell>
          <cell r="B281" t="str">
            <v>자작나무</v>
          </cell>
          <cell r="C281" t="str">
            <v>H4.0*B10</v>
          </cell>
          <cell r="D281">
            <v>176000</v>
          </cell>
        </row>
        <row r="282">
          <cell r="A282" t="str">
            <v>쪽동백R5</v>
          </cell>
          <cell r="B282" t="str">
            <v>쪽동백</v>
          </cell>
          <cell r="C282" t="str">
            <v>H2.0*R5</v>
          </cell>
          <cell r="D282">
            <v>16500</v>
          </cell>
        </row>
        <row r="283">
          <cell r="A283" t="str">
            <v>쪽동백R6</v>
          </cell>
          <cell r="B283" t="str">
            <v>쪽동백</v>
          </cell>
          <cell r="C283" t="str">
            <v>H2.5*R6</v>
          </cell>
          <cell r="D283">
            <v>26000</v>
          </cell>
        </row>
        <row r="284">
          <cell r="A284" t="str">
            <v>쪽동백R7</v>
          </cell>
          <cell r="B284" t="str">
            <v>쪽동백</v>
          </cell>
          <cell r="C284" t="str">
            <v>H3.0*R7</v>
          </cell>
          <cell r="D284">
            <v>37000</v>
          </cell>
        </row>
        <row r="285">
          <cell r="A285" t="str">
            <v>쪽동백R8</v>
          </cell>
          <cell r="B285" t="str">
            <v>쪽동백</v>
          </cell>
          <cell r="C285" t="str">
            <v>H3.5*R8</v>
          </cell>
          <cell r="D285">
            <v>69300</v>
          </cell>
        </row>
        <row r="286">
          <cell r="A286" t="str">
            <v>쪽동백R10</v>
          </cell>
          <cell r="B286" t="str">
            <v>쪽동백</v>
          </cell>
          <cell r="C286" t="str">
            <v>H3.5*R10</v>
          </cell>
          <cell r="D286">
            <v>163000</v>
          </cell>
        </row>
        <row r="287">
          <cell r="A287" t="str">
            <v>졸참R5</v>
          </cell>
          <cell r="B287" t="str">
            <v>졸참나무</v>
          </cell>
          <cell r="C287" t="str">
            <v>H2.5*R5</v>
          </cell>
          <cell r="D287">
            <v>36500</v>
          </cell>
        </row>
        <row r="288">
          <cell r="A288" t="str">
            <v>졸참R6</v>
          </cell>
          <cell r="B288" t="str">
            <v>졸참나무</v>
          </cell>
          <cell r="C288" t="str">
            <v>H2.5*R6</v>
          </cell>
          <cell r="D288">
            <v>66400</v>
          </cell>
        </row>
        <row r="289">
          <cell r="A289" t="str">
            <v>졸참R8</v>
          </cell>
          <cell r="B289" t="str">
            <v>졸참나무</v>
          </cell>
          <cell r="C289" t="str">
            <v>H3.0*R8</v>
          </cell>
          <cell r="D289">
            <v>90000</v>
          </cell>
        </row>
        <row r="290">
          <cell r="A290" t="str">
            <v>졸참R10</v>
          </cell>
          <cell r="B290" t="str">
            <v>졸참나무</v>
          </cell>
          <cell r="C290" t="str">
            <v>H3.0*R10</v>
          </cell>
          <cell r="D290">
            <v>162000</v>
          </cell>
        </row>
        <row r="291">
          <cell r="A291" t="str">
            <v>졸참R15</v>
          </cell>
          <cell r="B291" t="str">
            <v>졸참나무</v>
          </cell>
          <cell r="C291" t="str">
            <v>H3.5*R15</v>
          </cell>
          <cell r="D291">
            <v>275000</v>
          </cell>
        </row>
        <row r="292">
          <cell r="A292" t="str">
            <v>중국단풍R3</v>
          </cell>
          <cell r="B292" t="str">
            <v>중국단풍</v>
          </cell>
          <cell r="C292" t="str">
            <v>H2.0*R3</v>
          </cell>
          <cell r="D292">
            <v>4800</v>
          </cell>
        </row>
        <row r="293">
          <cell r="A293" t="str">
            <v>중국단풍R5</v>
          </cell>
          <cell r="B293" t="str">
            <v>중국단풍</v>
          </cell>
          <cell r="C293" t="str">
            <v>H2.5*R5</v>
          </cell>
          <cell r="D293">
            <v>14800</v>
          </cell>
        </row>
        <row r="294">
          <cell r="A294" t="str">
            <v>중국단풍R6</v>
          </cell>
          <cell r="B294" t="str">
            <v>중국단풍</v>
          </cell>
          <cell r="C294" t="str">
            <v>H2.5*R6</v>
          </cell>
          <cell r="D294">
            <v>34800</v>
          </cell>
        </row>
        <row r="295">
          <cell r="A295" t="str">
            <v>중국단풍R7</v>
          </cell>
          <cell r="B295" t="str">
            <v>중국단풍</v>
          </cell>
          <cell r="C295" t="str">
            <v>H3.0*R7</v>
          </cell>
          <cell r="D295">
            <v>20900</v>
          </cell>
        </row>
        <row r="296">
          <cell r="A296" t="str">
            <v>중국단풍R8</v>
          </cell>
          <cell r="B296" t="str">
            <v>중국단풍</v>
          </cell>
          <cell r="C296" t="str">
            <v>H3.0*R8</v>
          </cell>
          <cell r="D296">
            <v>97000</v>
          </cell>
        </row>
        <row r="297">
          <cell r="A297" t="str">
            <v>중국단풍R10</v>
          </cell>
          <cell r="B297" t="str">
            <v>중국단풍</v>
          </cell>
          <cell r="C297" t="str">
            <v>H3.5*R10</v>
          </cell>
          <cell r="D297">
            <v>72200</v>
          </cell>
        </row>
        <row r="298">
          <cell r="A298" t="str">
            <v>중국단풍R12</v>
          </cell>
          <cell r="B298" t="str">
            <v>중국단풍</v>
          </cell>
          <cell r="C298" t="str">
            <v>H3.5*R12</v>
          </cell>
          <cell r="D298">
            <v>186000</v>
          </cell>
        </row>
        <row r="299">
          <cell r="A299" t="str">
            <v>중국단풍R15</v>
          </cell>
          <cell r="B299" t="str">
            <v>중국단풍</v>
          </cell>
          <cell r="C299" t="str">
            <v>H4.0*R15</v>
          </cell>
          <cell r="D299">
            <v>143000</v>
          </cell>
        </row>
        <row r="300">
          <cell r="A300" t="str">
            <v>중국단풍R20</v>
          </cell>
          <cell r="B300" t="str">
            <v>중국단풍</v>
          </cell>
          <cell r="C300" t="str">
            <v>H4.5*R20</v>
          </cell>
          <cell r="D300">
            <v>465000</v>
          </cell>
        </row>
        <row r="301">
          <cell r="A301" t="str">
            <v>참R5</v>
          </cell>
          <cell r="B301" t="str">
            <v>참나무</v>
          </cell>
          <cell r="C301" t="str">
            <v>H2.5*R5</v>
          </cell>
          <cell r="D301">
            <v>42400</v>
          </cell>
        </row>
        <row r="302">
          <cell r="A302" t="str">
            <v>참R6</v>
          </cell>
          <cell r="B302" t="str">
            <v>참나무</v>
          </cell>
          <cell r="C302" t="str">
            <v>H2.5*R6</v>
          </cell>
          <cell r="D302">
            <v>82300</v>
          </cell>
        </row>
        <row r="303">
          <cell r="A303" t="str">
            <v>참R8</v>
          </cell>
          <cell r="B303" t="str">
            <v>참나무</v>
          </cell>
          <cell r="C303" t="str">
            <v>H3.0*R8</v>
          </cell>
          <cell r="D303">
            <v>120000</v>
          </cell>
        </row>
        <row r="304">
          <cell r="A304" t="str">
            <v>참R10</v>
          </cell>
          <cell r="B304" t="str">
            <v>참나무</v>
          </cell>
          <cell r="C304" t="str">
            <v>H3.0*R10</v>
          </cell>
          <cell r="D304">
            <v>180000</v>
          </cell>
        </row>
        <row r="305">
          <cell r="A305" t="str">
            <v>참R15</v>
          </cell>
          <cell r="B305" t="str">
            <v>참나무</v>
          </cell>
          <cell r="C305" t="str">
            <v>H3.5*R15</v>
          </cell>
          <cell r="D305">
            <v>356000</v>
          </cell>
        </row>
        <row r="306">
          <cell r="A306" t="str">
            <v>참R20</v>
          </cell>
          <cell r="B306" t="str">
            <v>참나무</v>
          </cell>
          <cell r="C306" t="str">
            <v>H4.0*R20</v>
          </cell>
          <cell r="D306">
            <v>615000</v>
          </cell>
        </row>
        <row r="307">
          <cell r="A307" t="str">
            <v>참느릅R4</v>
          </cell>
          <cell r="B307" t="str">
            <v>참느릅나무</v>
          </cell>
          <cell r="C307" t="str">
            <v>H2.5*R4</v>
          </cell>
          <cell r="D307">
            <v>24000</v>
          </cell>
        </row>
        <row r="308">
          <cell r="A308" t="str">
            <v>참느릅R6</v>
          </cell>
          <cell r="B308" t="str">
            <v>참느릅나무</v>
          </cell>
          <cell r="C308" t="str">
            <v>H3.0*R6</v>
          </cell>
          <cell r="D308">
            <v>33200</v>
          </cell>
        </row>
        <row r="309">
          <cell r="A309" t="str">
            <v>참느릅R8</v>
          </cell>
          <cell r="B309" t="str">
            <v>참느릅나무</v>
          </cell>
          <cell r="C309" t="str">
            <v>H3.5*R8</v>
          </cell>
          <cell r="D309">
            <v>68700</v>
          </cell>
        </row>
        <row r="310">
          <cell r="A310" t="str">
            <v>참느릅R10</v>
          </cell>
          <cell r="B310" t="str">
            <v>참느릅나무</v>
          </cell>
          <cell r="C310" t="str">
            <v>H4.0*R10</v>
          </cell>
          <cell r="D310">
            <v>126000</v>
          </cell>
        </row>
        <row r="311">
          <cell r="A311" t="str">
            <v>청단풍R4</v>
          </cell>
          <cell r="B311" t="str">
            <v>청단풍</v>
          </cell>
          <cell r="C311" t="str">
            <v>H2.0*R4</v>
          </cell>
          <cell r="D311">
            <v>13400</v>
          </cell>
        </row>
        <row r="312">
          <cell r="A312" t="str">
            <v>청단풍R5</v>
          </cell>
          <cell r="B312" t="str">
            <v>청단풍</v>
          </cell>
          <cell r="C312" t="str">
            <v>H2.0*R5</v>
          </cell>
          <cell r="D312">
            <v>23400</v>
          </cell>
        </row>
        <row r="313">
          <cell r="A313" t="str">
            <v>청단풍R6</v>
          </cell>
          <cell r="B313" t="str">
            <v>청단풍</v>
          </cell>
          <cell r="C313" t="str">
            <v>H2.0*R6</v>
          </cell>
          <cell r="D313">
            <v>32500</v>
          </cell>
        </row>
        <row r="314">
          <cell r="A314" t="str">
            <v>청단풍R8</v>
          </cell>
          <cell r="B314" t="str">
            <v>청단풍</v>
          </cell>
          <cell r="C314" t="str">
            <v>H2.5*R8</v>
          </cell>
          <cell r="D314">
            <v>65000</v>
          </cell>
        </row>
        <row r="315">
          <cell r="A315" t="str">
            <v>청단풍R10</v>
          </cell>
          <cell r="B315" t="str">
            <v>청단풍</v>
          </cell>
          <cell r="C315" t="str">
            <v>H3.0*R10</v>
          </cell>
          <cell r="D315">
            <v>129000</v>
          </cell>
        </row>
        <row r="316">
          <cell r="A316" t="str">
            <v>청단풍R12</v>
          </cell>
          <cell r="B316" t="str">
            <v>청단풍</v>
          </cell>
          <cell r="C316" t="str">
            <v>H3.5*R12</v>
          </cell>
          <cell r="D316">
            <v>198000</v>
          </cell>
        </row>
        <row r="317">
          <cell r="A317" t="str">
            <v>청단풍R15</v>
          </cell>
          <cell r="B317" t="str">
            <v>청단풍</v>
          </cell>
          <cell r="C317" t="str">
            <v>H3.5*R15</v>
          </cell>
          <cell r="D317">
            <v>453090</v>
          </cell>
        </row>
        <row r="318">
          <cell r="A318" t="str">
            <v>층층R5</v>
          </cell>
          <cell r="B318" t="str">
            <v>층층나무</v>
          </cell>
          <cell r="C318" t="str">
            <v>H2.5*R5</v>
          </cell>
          <cell r="D318">
            <v>21500</v>
          </cell>
        </row>
        <row r="319">
          <cell r="A319" t="str">
            <v>층층R6</v>
          </cell>
          <cell r="B319" t="str">
            <v>층층나무</v>
          </cell>
          <cell r="C319" t="str">
            <v>H3.0*R6</v>
          </cell>
          <cell r="D319">
            <v>23600</v>
          </cell>
        </row>
        <row r="320">
          <cell r="A320" t="str">
            <v>층층R8</v>
          </cell>
          <cell r="B320" t="str">
            <v>층층나무</v>
          </cell>
          <cell r="C320" t="str">
            <v>H3.5*R8</v>
          </cell>
          <cell r="D320">
            <v>112000</v>
          </cell>
        </row>
        <row r="321">
          <cell r="A321" t="str">
            <v>층층R10</v>
          </cell>
          <cell r="B321" t="str">
            <v>층층나무</v>
          </cell>
          <cell r="C321" t="str">
            <v>H3.5*R10</v>
          </cell>
          <cell r="D321">
            <v>193000</v>
          </cell>
        </row>
        <row r="322">
          <cell r="A322" t="str">
            <v>칠엽수R4</v>
          </cell>
          <cell r="B322" t="str">
            <v>칠엽수</v>
          </cell>
          <cell r="C322" t="str">
            <v>H1.5*R4</v>
          </cell>
          <cell r="D322">
            <v>29300</v>
          </cell>
        </row>
        <row r="323">
          <cell r="A323" t="str">
            <v>칠엽수R6</v>
          </cell>
          <cell r="B323" t="str">
            <v>칠엽수</v>
          </cell>
          <cell r="C323" t="str">
            <v>H2.0*R6</v>
          </cell>
          <cell r="D323">
            <v>48000</v>
          </cell>
        </row>
        <row r="324">
          <cell r="A324" t="str">
            <v>칠엽수R8</v>
          </cell>
          <cell r="B324" t="str">
            <v>칠엽수</v>
          </cell>
          <cell r="C324" t="str">
            <v>H2.5*R8</v>
          </cell>
          <cell r="D324">
            <v>120100</v>
          </cell>
        </row>
        <row r="325">
          <cell r="A325" t="str">
            <v>칠엽수R10</v>
          </cell>
          <cell r="B325" t="str">
            <v>칠엽수</v>
          </cell>
          <cell r="C325" t="str">
            <v>H3.0*R10</v>
          </cell>
          <cell r="D325">
            <v>270700</v>
          </cell>
        </row>
        <row r="326">
          <cell r="A326" t="str">
            <v>칠엽수R12</v>
          </cell>
          <cell r="B326" t="str">
            <v>칠엽수</v>
          </cell>
          <cell r="C326" t="str">
            <v>H3.5*R12</v>
          </cell>
          <cell r="D326">
            <v>405900</v>
          </cell>
        </row>
        <row r="327">
          <cell r="A327" t="str">
            <v>칠엽수R15</v>
          </cell>
          <cell r="B327" t="str">
            <v>칠엽수</v>
          </cell>
          <cell r="C327" t="str">
            <v>H4.0*R15</v>
          </cell>
          <cell r="D327">
            <v>743600</v>
          </cell>
        </row>
        <row r="328">
          <cell r="A328" t="str">
            <v>칠엽수R18</v>
          </cell>
          <cell r="B328" t="str">
            <v>칠엽수</v>
          </cell>
          <cell r="C328" t="str">
            <v>H4.5*R18</v>
          </cell>
          <cell r="D328">
            <v>1200000</v>
          </cell>
        </row>
        <row r="329">
          <cell r="A329" t="str">
            <v>칠엽수R20</v>
          </cell>
          <cell r="B329" t="str">
            <v>칠엽수</v>
          </cell>
          <cell r="C329" t="str">
            <v>H5.0*R20</v>
          </cell>
          <cell r="D329">
            <v>1800000</v>
          </cell>
        </row>
        <row r="330">
          <cell r="A330" t="str">
            <v>칠엽수R25</v>
          </cell>
          <cell r="B330" t="str">
            <v>칠엽수</v>
          </cell>
          <cell r="C330" t="str">
            <v>H5.0*R25</v>
          </cell>
          <cell r="D330">
            <v>2500000</v>
          </cell>
        </row>
        <row r="331">
          <cell r="A331" t="str">
            <v>목백합B4</v>
          </cell>
          <cell r="B331" t="str">
            <v>목백합</v>
          </cell>
          <cell r="C331" t="str">
            <v>H3.0*B4</v>
          </cell>
          <cell r="D331">
            <v>9600</v>
          </cell>
        </row>
        <row r="332">
          <cell r="A332" t="str">
            <v>목백합B5</v>
          </cell>
          <cell r="B332" t="str">
            <v>목백합</v>
          </cell>
          <cell r="C332" t="str">
            <v>H3.0*B5</v>
          </cell>
          <cell r="D332">
            <v>14200</v>
          </cell>
        </row>
        <row r="333">
          <cell r="A333" t="str">
            <v>목백합B6</v>
          </cell>
          <cell r="B333" t="str">
            <v>목백합</v>
          </cell>
          <cell r="C333" t="str">
            <v>H3.5*B6</v>
          </cell>
          <cell r="D333">
            <v>19500</v>
          </cell>
        </row>
        <row r="334">
          <cell r="A334" t="str">
            <v>목백합B8</v>
          </cell>
          <cell r="B334" t="str">
            <v>목백합</v>
          </cell>
          <cell r="C334" t="str">
            <v>H3.5*B8</v>
          </cell>
          <cell r="D334">
            <v>62100</v>
          </cell>
        </row>
        <row r="335">
          <cell r="A335" t="str">
            <v>목백합B10</v>
          </cell>
          <cell r="B335" t="str">
            <v>목백합</v>
          </cell>
          <cell r="C335" t="str">
            <v>H4.0*B10</v>
          </cell>
          <cell r="D335">
            <v>95900</v>
          </cell>
        </row>
        <row r="336">
          <cell r="A336" t="str">
            <v>목백합B15</v>
          </cell>
          <cell r="B336" t="str">
            <v>목백합</v>
          </cell>
          <cell r="C336" t="str">
            <v>H4.5*B15</v>
          </cell>
          <cell r="D336">
            <v>400100</v>
          </cell>
        </row>
        <row r="337">
          <cell r="A337" t="str">
            <v>팥배R6</v>
          </cell>
          <cell r="B337" t="str">
            <v>팥배나무</v>
          </cell>
          <cell r="C337" t="str">
            <v>H3.0*R6</v>
          </cell>
          <cell r="D337">
            <v>30200</v>
          </cell>
        </row>
        <row r="338">
          <cell r="A338" t="str">
            <v>팥배R8</v>
          </cell>
          <cell r="B338" t="str">
            <v>팥배나무</v>
          </cell>
          <cell r="C338" t="str">
            <v>H3.5*R8</v>
          </cell>
          <cell r="D338">
            <v>84900</v>
          </cell>
        </row>
        <row r="339">
          <cell r="A339" t="str">
            <v>팥배R10</v>
          </cell>
          <cell r="B339" t="str">
            <v>팥배나무</v>
          </cell>
          <cell r="C339" t="str">
            <v>H4.0*R10</v>
          </cell>
          <cell r="D339">
            <v>135300</v>
          </cell>
        </row>
        <row r="340">
          <cell r="A340" t="str">
            <v>팥배R16</v>
          </cell>
          <cell r="B340" t="str">
            <v>팥배나무</v>
          </cell>
          <cell r="C340" t="str">
            <v>H4.5*R16</v>
          </cell>
          <cell r="D340">
            <v>400100</v>
          </cell>
        </row>
        <row r="341">
          <cell r="A341" t="str">
            <v>팽R6</v>
          </cell>
          <cell r="B341" t="str">
            <v>팽나무</v>
          </cell>
          <cell r="C341" t="str">
            <v>H3.0*R6</v>
          </cell>
          <cell r="D341">
            <v>35800</v>
          </cell>
        </row>
        <row r="342">
          <cell r="A342" t="str">
            <v>팽R8</v>
          </cell>
          <cell r="B342" t="str">
            <v>팽나무</v>
          </cell>
          <cell r="C342" t="str">
            <v>H3.5*R8</v>
          </cell>
          <cell r="D342">
            <v>69800</v>
          </cell>
        </row>
        <row r="343">
          <cell r="A343" t="str">
            <v>팽R10</v>
          </cell>
          <cell r="B343" t="str">
            <v>팽나무</v>
          </cell>
          <cell r="C343" t="str">
            <v>H4.0*R10</v>
          </cell>
          <cell r="D343">
            <v>107000</v>
          </cell>
        </row>
        <row r="344">
          <cell r="A344" t="str">
            <v>팽R15</v>
          </cell>
          <cell r="B344" t="str">
            <v>팽나무</v>
          </cell>
          <cell r="C344" t="str">
            <v>H4.5*R15</v>
          </cell>
          <cell r="D344">
            <v>319000</v>
          </cell>
        </row>
        <row r="345">
          <cell r="A345" t="str">
            <v>버즘B4</v>
          </cell>
          <cell r="B345" t="str">
            <v>버즘나무</v>
          </cell>
          <cell r="C345" t="str">
            <v>H2.5*B4</v>
          </cell>
          <cell r="D345">
            <v>12400</v>
          </cell>
        </row>
        <row r="346">
          <cell r="A346" t="str">
            <v>버즘B5</v>
          </cell>
          <cell r="B346" t="str">
            <v>버즘나무</v>
          </cell>
          <cell r="C346" t="str">
            <v>H2.5*B5</v>
          </cell>
          <cell r="D346">
            <v>19900</v>
          </cell>
        </row>
        <row r="347">
          <cell r="A347" t="str">
            <v>버즘B6</v>
          </cell>
          <cell r="B347" t="str">
            <v>버즘나무</v>
          </cell>
          <cell r="C347" t="str">
            <v>H3.0*B6</v>
          </cell>
          <cell r="D347">
            <v>30900</v>
          </cell>
        </row>
        <row r="348">
          <cell r="A348" t="str">
            <v>버즘B8</v>
          </cell>
          <cell r="B348" t="str">
            <v>버즘나무</v>
          </cell>
          <cell r="C348" t="str">
            <v>H3.0*B8</v>
          </cell>
          <cell r="D348">
            <v>53500</v>
          </cell>
        </row>
        <row r="349">
          <cell r="A349" t="str">
            <v>버즘B10</v>
          </cell>
          <cell r="B349" t="str">
            <v>버즘나무</v>
          </cell>
          <cell r="C349" t="str">
            <v>H3.5*B10</v>
          </cell>
          <cell r="D349">
            <v>101000</v>
          </cell>
        </row>
        <row r="350">
          <cell r="A350" t="str">
            <v>버즘B12</v>
          </cell>
          <cell r="B350" t="str">
            <v>버즘나무</v>
          </cell>
          <cell r="C350" t="str">
            <v>H4.0*B12</v>
          </cell>
          <cell r="D350">
            <v>179400</v>
          </cell>
        </row>
        <row r="351">
          <cell r="A351" t="str">
            <v>버즘B15</v>
          </cell>
          <cell r="B351" t="str">
            <v>버즘나무</v>
          </cell>
          <cell r="C351" t="str">
            <v>H4.0*B15</v>
          </cell>
          <cell r="D351">
            <v>277200</v>
          </cell>
        </row>
        <row r="352">
          <cell r="A352" t="str">
            <v>버즘B20</v>
          </cell>
          <cell r="B352" t="str">
            <v>버즘나무</v>
          </cell>
          <cell r="C352" t="str">
            <v>H4.0*B20</v>
          </cell>
          <cell r="D352">
            <v>407700</v>
          </cell>
        </row>
        <row r="353">
          <cell r="A353" t="str">
            <v>피R4</v>
          </cell>
          <cell r="B353" t="str">
            <v>피나무</v>
          </cell>
          <cell r="C353" t="str">
            <v>H2.5*R4</v>
          </cell>
          <cell r="D353">
            <v>25800</v>
          </cell>
        </row>
        <row r="354">
          <cell r="A354" t="str">
            <v>피R6</v>
          </cell>
          <cell r="B354" t="str">
            <v>피나무</v>
          </cell>
          <cell r="C354" t="str">
            <v>H3.0*R6</v>
          </cell>
          <cell r="D354">
            <v>47000</v>
          </cell>
        </row>
        <row r="355">
          <cell r="A355" t="str">
            <v>피R8</v>
          </cell>
          <cell r="B355" t="str">
            <v>피나무</v>
          </cell>
          <cell r="C355" t="str">
            <v>H3.5*R8</v>
          </cell>
          <cell r="D355">
            <v>88200</v>
          </cell>
        </row>
        <row r="356">
          <cell r="A356" t="str">
            <v>피R10</v>
          </cell>
          <cell r="B356" t="str">
            <v>피나무</v>
          </cell>
          <cell r="C356" t="str">
            <v>H4.0*R10</v>
          </cell>
          <cell r="D356">
            <v>235400</v>
          </cell>
        </row>
        <row r="357">
          <cell r="A357" t="str">
            <v>홍단풍R3</v>
          </cell>
          <cell r="B357" t="str">
            <v>홍단풍</v>
          </cell>
          <cell r="C357" t="str">
            <v>H1.5*R3</v>
          </cell>
          <cell r="D357">
            <v>14800</v>
          </cell>
        </row>
        <row r="358">
          <cell r="A358" t="str">
            <v>홍단풍R4</v>
          </cell>
          <cell r="B358" t="str">
            <v>홍단풍</v>
          </cell>
          <cell r="C358" t="str">
            <v>H2.0*R4</v>
          </cell>
          <cell r="D358">
            <v>22100</v>
          </cell>
        </row>
        <row r="359">
          <cell r="A359" t="str">
            <v>홍단풍R5</v>
          </cell>
          <cell r="B359" t="str">
            <v>홍단풍</v>
          </cell>
          <cell r="C359" t="str">
            <v>H2.0*R5</v>
          </cell>
          <cell r="D359">
            <v>33800</v>
          </cell>
        </row>
        <row r="360">
          <cell r="A360" t="str">
            <v>홍단풍R6</v>
          </cell>
          <cell r="B360" t="str">
            <v>홍단풍</v>
          </cell>
          <cell r="C360" t="str">
            <v>H2.0*R6</v>
          </cell>
          <cell r="D360">
            <v>53600</v>
          </cell>
        </row>
        <row r="361">
          <cell r="A361" t="str">
            <v>홍단풍R8</v>
          </cell>
          <cell r="B361" t="str">
            <v>홍단풍</v>
          </cell>
          <cell r="C361" t="str">
            <v>H2.5*R8</v>
          </cell>
          <cell r="D361">
            <v>223000</v>
          </cell>
        </row>
        <row r="362">
          <cell r="A362" t="str">
            <v>홍단풍R10</v>
          </cell>
          <cell r="B362" t="str">
            <v>홍단풍</v>
          </cell>
          <cell r="C362" t="str">
            <v>H3.0*R10</v>
          </cell>
          <cell r="D362">
            <v>508000</v>
          </cell>
        </row>
        <row r="363">
          <cell r="A363" t="str">
            <v>홍단풍R12</v>
          </cell>
          <cell r="B363" t="str">
            <v>홍단풍</v>
          </cell>
          <cell r="C363" t="str">
            <v>H3.0*R12</v>
          </cell>
          <cell r="D363">
            <v>1050000</v>
          </cell>
        </row>
        <row r="364">
          <cell r="A364" t="str">
            <v>홍단풍R15</v>
          </cell>
          <cell r="B364" t="str">
            <v>홍단풍</v>
          </cell>
          <cell r="C364" t="str">
            <v>H3.5*R15</v>
          </cell>
          <cell r="D364">
            <v>1864000</v>
          </cell>
        </row>
        <row r="365">
          <cell r="A365" t="str">
            <v>회화R5</v>
          </cell>
          <cell r="B365" t="str">
            <v>회화나무</v>
          </cell>
          <cell r="C365" t="str">
            <v>H3.0*R5</v>
          </cell>
          <cell r="D365">
            <v>15400</v>
          </cell>
        </row>
        <row r="366">
          <cell r="A366" t="str">
            <v>회화R6</v>
          </cell>
          <cell r="B366" t="str">
            <v>회화나무</v>
          </cell>
          <cell r="C366" t="str">
            <v>H3.5*R6</v>
          </cell>
          <cell r="D366">
            <v>21600</v>
          </cell>
        </row>
        <row r="367">
          <cell r="A367" t="str">
            <v>회화R8</v>
          </cell>
          <cell r="B367" t="str">
            <v>회화나무</v>
          </cell>
          <cell r="C367" t="str">
            <v>H4.0*R8</v>
          </cell>
          <cell r="D367">
            <v>53800</v>
          </cell>
        </row>
        <row r="368">
          <cell r="A368" t="str">
            <v>회화R10</v>
          </cell>
          <cell r="B368" t="str">
            <v>회화나무</v>
          </cell>
          <cell r="C368" t="str">
            <v>H4.5*R10</v>
          </cell>
          <cell r="D368">
            <v>118000</v>
          </cell>
        </row>
        <row r="369">
          <cell r="A369" t="str">
            <v>회화R12</v>
          </cell>
          <cell r="B369" t="str">
            <v>회화나무</v>
          </cell>
          <cell r="C369" t="str">
            <v>H4.5*R12</v>
          </cell>
          <cell r="D369">
            <v>303500</v>
          </cell>
        </row>
        <row r="370">
          <cell r="A370" t="str">
            <v>회화R15</v>
          </cell>
          <cell r="B370" t="str">
            <v>회화나무</v>
          </cell>
          <cell r="C370" t="str">
            <v>H4.5*R15</v>
          </cell>
          <cell r="D370">
            <v>661700</v>
          </cell>
        </row>
        <row r="371">
          <cell r="A371" t="str">
            <v>호도R6</v>
          </cell>
          <cell r="B371" t="str">
            <v>호도나무</v>
          </cell>
          <cell r="C371" t="str">
            <v>H2.5*R6</v>
          </cell>
          <cell r="D371">
            <v>20000</v>
          </cell>
        </row>
        <row r="372">
          <cell r="A372" t="str">
            <v>호도R8</v>
          </cell>
          <cell r="B372" t="str">
            <v>호도나무</v>
          </cell>
          <cell r="C372" t="str">
            <v>H3.0*R8</v>
          </cell>
          <cell r="D372">
            <v>30000</v>
          </cell>
        </row>
        <row r="373">
          <cell r="A373" t="str">
            <v>호도R10</v>
          </cell>
          <cell r="B373" t="str">
            <v>호도나무</v>
          </cell>
          <cell r="C373" t="str">
            <v>H3.5*R10</v>
          </cell>
          <cell r="D373">
            <v>67500</v>
          </cell>
        </row>
        <row r="374">
          <cell r="A374" t="str">
            <v>호도R12</v>
          </cell>
          <cell r="B374" t="str">
            <v>호도나무</v>
          </cell>
          <cell r="C374" t="str">
            <v>H4.0*R12</v>
          </cell>
          <cell r="D374">
            <v>100000</v>
          </cell>
        </row>
        <row r="375">
          <cell r="A375" t="str">
            <v>호도R15</v>
          </cell>
          <cell r="B375" t="str">
            <v>호도나무</v>
          </cell>
          <cell r="C375" t="str">
            <v>H5.0*R15</v>
          </cell>
          <cell r="D375">
            <v>145000</v>
          </cell>
        </row>
        <row r="376">
          <cell r="A376" t="str">
            <v>흑호도B5</v>
          </cell>
          <cell r="B376" t="str">
            <v>흑호도나무</v>
          </cell>
          <cell r="C376" t="str">
            <v>H3.0*B5</v>
          </cell>
          <cell r="D376">
            <v>71600</v>
          </cell>
        </row>
        <row r="377">
          <cell r="A377" t="str">
            <v>흑호도B8</v>
          </cell>
          <cell r="B377" t="str">
            <v>흑호도나무</v>
          </cell>
          <cell r="C377" t="str">
            <v>H3.5*B8</v>
          </cell>
          <cell r="D377">
            <v>116000</v>
          </cell>
        </row>
        <row r="378">
          <cell r="A378" t="str">
            <v>흑호도B10</v>
          </cell>
          <cell r="B378" t="str">
            <v>흑호도나무</v>
          </cell>
          <cell r="C378" t="str">
            <v>H4.0*B10</v>
          </cell>
          <cell r="D378">
            <v>172000</v>
          </cell>
        </row>
        <row r="379">
          <cell r="A379" t="str">
            <v>흑호도B12</v>
          </cell>
          <cell r="B379" t="str">
            <v>흑호도나무</v>
          </cell>
          <cell r="C379" t="str">
            <v>H4.5*B12</v>
          </cell>
          <cell r="D379">
            <v>240000</v>
          </cell>
        </row>
        <row r="380">
          <cell r="A380" t="str">
            <v>흑호도B15</v>
          </cell>
          <cell r="B380" t="str">
            <v>흑호도나무</v>
          </cell>
          <cell r="C380" t="str">
            <v>H4.5*B15</v>
          </cell>
          <cell r="D380">
            <v>309000</v>
          </cell>
        </row>
        <row r="381">
          <cell r="A381" t="str">
            <v>허니아카시아R5</v>
          </cell>
          <cell r="B381" t="str">
            <v>허니아카시아</v>
          </cell>
          <cell r="C381" t="str">
            <v>H2.0*R5</v>
          </cell>
          <cell r="D381">
            <v>14300</v>
          </cell>
        </row>
        <row r="382">
          <cell r="A382" t="str">
            <v>허니아카시아R6</v>
          </cell>
          <cell r="B382" t="str">
            <v>허니아카시아</v>
          </cell>
          <cell r="C382" t="str">
            <v>H3.0*R6</v>
          </cell>
          <cell r="D382">
            <v>23900</v>
          </cell>
        </row>
        <row r="383">
          <cell r="A383" t="str">
            <v>허니아카시아R8</v>
          </cell>
          <cell r="B383" t="str">
            <v>허니아카시아</v>
          </cell>
          <cell r="C383" t="str">
            <v>H3.5*R8</v>
          </cell>
          <cell r="D383">
            <v>43000</v>
          </cell>
        </row>
        <row r="384">
          <cell r="A384" t="str">
            <v>허니아카시아R10</v>
          </cell>
          <cell r="B384" t="str">
            <v>허니아카시아</v>
          </cell>
          <cell r="C384" t="str">
            <v>H4.0*R10</v>
          </cell>
          <cell r="D384">
            <v>71000</v>
          </cell>
        </row>
        <row r="385">
          <cell r="A385" t="str">
            <v>허니아카시아R12</v>
          </cell>
          <cell r="B385" t="str">
            <v>허니아카시아</v>
          </cell>
          <cell r="C385" t="str">
            <v>H4.5*R12</v>
          </cell>
          <cell r="D385">
            <v>130000</v>
          </cell>
        </row>
        <row r="386">
          <cell r="A386" t="str">
            <v>금송H1.0</v>
          </cell>
          <cell r="B386" t="str">
            <v>금송</v>
          </cell>
          <cell r="C386" t="str">
            <v>H1.0*W0.6</v>
          </cell>
          <cell r="D386">
            <v>258900</v>
          </cell>
        </row>
        <row r="387">
          <cell r="A387" t="str">
            <v>금송H1.2</v>
          </cell>
          <cell r="B387" t="str">
            <v>금송</v>
          </cell>
          <cell r="C387" t="str">
            <v>H1.2*W0.8</v>
          </cell>
          <cell r="D387">
            <v>482500</v>
          </cell>
        </row>
        <row r="388">
          <cell r="A388" t="str">
            <v>금송H1.5</v>
          </cell>
          <cell r="B388" t="str">
            <v>금송</v>
          </cell>
          <cell r="C388" t="str">
            <v>H1.5*W1.0</v>
          </cell>
          <cell r="D388">
            <v>765000</v>
          </cell>
        </row>
        <row r="389">
          <cell r="A389" t="str">
            <v>아왜H1.5</v>
          </cell>
          <cell r="B389" t="str">
            <v>아왜나무</v>
          </cell>
          <cell r="C389" t="str">
            <v>H1.5*W1.0</v>
          </cell>
          <cell r="D389">
            <v>30000</v>
          </cell>
        </row>
        <row r="390">
          <cell r="A390" t="str">
            <v>아왜H2.0</v>
          </cell>
          <cell r="B390" t="str">
            <v>아왜나무</v>
          </cell>
          <cell r="C390" t="str">
            <v>H2.0*W1.2</v>
          </cell>
          <cell r="D390">
            <v>19700</v>
          </cell>
        </row>
        <row r="391">
          <cell r="A391" t="str">
            <v>아왜H2.5</v>
          </cell>
          <cell r="B391" t="str">
            <v>아왜나무</v>
          </cell>
          <cell r="C391" t="str">
            <v>H2.5*W1.5</v>
          </cell>
          <cell r="D391">
            <v>80000</v>
          </cell>
        </row>
        <row r="392">
          <cell r="A392" t="str">
            <v>당종려H0.6</v>
          </cell>
          <cell r="B392" t="str">
            <v>당종려</v>
          </cell>
          <cell r="C392" t="str">
            <v>H0.6</v>
          </cell>
          <cell r="D392">
            <v>48000</v>
          </cell>
        </row>
        <row r="393">
          <cell r="A393" t="str">
            <v>당종려H0.8</v>
          </cell>
          <cell r="B393" t="str">
            <v>당종려</v>
          </cell>
          <cell r="C393" t="str">
            <v>H0.8</v>
          </cell>
          <cell r="D393">
            <v>55000</v>
          </cell>
        </row>
        <row r="394">
          <cell r="A394" t="str">
            <v>당종려H1.0</v>
          </cell>
          <cell r="B394" t="str">
            <v>당종려</v>
          </cell>
          <cell r="C394" t="str">
            <v>H1.0</v>
          </cell>
          <cell r="D394">
            <v>68000</v>
          </cell>
        </row>
        <row r="395">
          <cell r="A395" t="str">
            <v>당종려H1.2</v>
          </cell>
          <cell r="B395" t="str">
            <v>당종려</v>
          </cell>
          <cell r="C395" t="str">
            <v>H1.2</v>
          </cell>
          <cell r="D395">
            <v>88000</v>
          </cell>
        </row>
        <row r="396">
          <cell r="A396" t="str">
            <v>당종려H1.5</v>
          </cell>
          <cell r="B396" t="str">
            <v>당종려</v>
          </cell>
          <cell r="C396" t="str">
            <v>H1.5</v>
          </cell>
          <cell r="D396">
            <v>112000</v>
          </cell>
        </row>
        <row r="397">
          <cell r="A397" t="str">
            <v>당종려H1.8</v>
          </cell>
          <cell r="B397" t="str">
            <v>당종려</v>
          </cell>
          <cell r="C397" t="str">
            <v>H1.8</v>
          </cell>
          <cell r="D397">
            <v>250000</v>
          </cell>
        </row>
        <row r="398">
          <cell r="A398" t="str">
            <v>당종려H2.0</v>
          </cell>
          <cell r="B398" t="str">
            <v>당종려</v>
          </cell>
          <cell r="C398" t="str">
            <v>H2.0</v>
          </cell>
          <cell r="D398">
            <v>325000</v>
          </cell>
        </row>
        <row r="399">
          <cell r="A399" t="str">
            <v>당종려H2.5</v>
          </cell>
          <cell r="B399" t="str">
            <v>당종려</v>
          </cell>
          <cell r="C399" t="str">
            <v>H2.5</v>
          </cell>
          <cell r="D399">
            <v>480000</v>
          </cell>
        </row>
        <row r="400">
          <cell r="A400" t="str">
            <v>독일가문비H1.2</v>
          </cell>
          <cell r="B400" t="str">
            <v>독일가문비</v>
          </cell>
          <cell r="C400" t="str">
            <v>H1.2*W0.6</v>
          </cell>
          <cell r="D400">
            <v>10000</v>
          </cell>
        </row>
        <row r="401">
          <cell r="A401" t="str">
            <v>독일가문비H1.5</v>
          </cell>
          <cell r="B401" t="str">
            <v>독일가문비</v>
          </cell>
          <cell r="C401" t="str">
            <v>H1.5*W0.8</v>
          </cell>
          <cell r="D401">
            <v>17800</v>
          </cell>
        </row>
        <row r="402">
          <cell r="A402" t="str">
            <v>독일가문비H2.0</v>
          </cell>
          <cell r="B402" t="str">
            <v>독일가문비</v>
          </cell>
          <cell r="C402" t="str">
            <v>H2.0*W1.0</v>
          </cell>
          <cell r="D402">
            <v>36000</v>
          </cell>
        </row>
        <row r="403">
          <cell r="A403" t="str">
            <v>독일가문비H2.5</v>
          </cell>
          <cell r="B403" t="str">
            <v>독일가문비</v>
          </cell>
          <cell r="C403" t="str">
            <v>H2.5*W1.2</v>
          </cell>
          <cell r="D403">
            <v>54700</v>
          </cell>
        </row>
        <row r="404">
          <cell r="A404" t="str">
            <v>독일가문비H3.0</v>
          </cell>
          <cell r="B404" t="str">
            <v>독일가문비</v>
          </cell>
          <cell r="C404" t="str">
            <v>H3.0*W1.5</v>
          </cell>
          <cell r="D404">
            <v>96100</v>
          </cell>
        </row>
        <row r="405">
          <cell r="A405" t="str">
            <v>독일가문비H3.5</v>
          </cell>
          <cell r="B405" t="str">
            <v>독일가문비</v>
          </cell>
          <cell r="C405" t="str">
            <v>H3.5*W1.8</v>
          </cell>
          <cell r="D405">
            <v>289060</v>
          </cell>
        </row>
        <row r="406">
          <cell r="A406" t="str">
            <v>동백H1.0</v>
          </cell>
          <cell r="B406" t="str">
            <v>동백</v>
          </cell>
          <cell r="C406" t="str">
            <v>H1.0*W0.2</v>
          </cell>
          <cell r="D406">
            <v>6300</v>
          </cell>
        </row>
        <row r="407">
          <cell r="A407" t="str">
            <v>동백H1.2</v>
          </cell>
          <cell r="B407" t="str">
            <v>동백</v>
          </cell>
          <cell r="C407" t="str">
            <v>H1.2*W0.4</v>
          </cell>
          <cell r="D407">
            <v>16800</v>
          </cell>
        </row>
        <row r="408">
          <cell r="A408" t="str">
            <v>동백H1.5</v>
          </cell>
          <cell r="B408" t="str">
            <v>동백</v>
          </cell>
          <cell r="C408" t="str">
            <v>H1.5*W0.6</v>
          </cell>
          <cell r="D408">
            <v>20300</v>
          </cell>
        </row>
        <row r="409">
          <cell r="A409" t="str">
            <v>동백H1.8</v>
          </cell>
          <cell r="B409" t="str">
            <v>동백</v>
          </cell>
          <cell r="C409" t="str">
            <v>H1.8*W0.8</v>
          </cell>
          <cell r="D409">
            <v>36300</v>
          </cell>
        </row>
        <row r="410">
          <cell r="A410" t="str">
            <v>겹동백H1.0</v>
          </cell>
          <cell r="B410" t="str">
            <v>겹동백</v>
          </cell>
          <cell r="C410" t="str">
            <v>H1.0*W0.2</v>
          </cell>
          <cell r="D410">
            <v>6300</v>
          </cell>
        </row>
        <row r="411">
          <cell r="A411" t="str">
            <v>겹동백H1.2</v>
          </cell>
          <cell r="B411" t="str">
            <v>겹동백</v>
          </cell>
          <cell r="C411" t="str">
            <v>H1.2*W0.4</v>
          </cell>
          <cell r="D411">
            <v>16800</v>
          </cell>
        </row>
        <row r="412">
          <cell r="A412" t="str">
            <v>겹동백H1.5</v>
          </cell>
          <cell r="B412" t="str">
            <v>겹동백</v>
          </cell>
          <cell r="C412" t="str">
            <v>H1.5*W0.6</v>
          </cell>
          <cell r="D412">
            <v>29400</v>
          </cell>
        </row>
        <row r="413">
          <cell r="A413" t="str">
            <v>둥근소W1.2</v>
          </cell>
          <cell r="B413" t="str">
            <v>둥근소나무</v>
          </cell>
          <cell r="C413" t="str">
            <v>H1.0*W1.2</v>
          </cell>
          <cell r="D413">
            <v>173000</v>
          </cell>
        </row>
        <row r="414">
          <cell r="A414" t="str">
            <v>둥근소W1.5</v>
          </cell>
          <cell r="B414" t="str">
            <v>둥근소나무</v>
          </cell>
          <cell r="C414" t="str">
            <v>H1.2*W1.5</v>
          </cell>
          <cell r="D414">
            <v>308700</v>
          </cell>
        </row>
        <row r="415">
          <cell r="A415" t="str">
            <v>둥근소W1.8</v>
          </cell>
          <cell r="B415" t="str">
            <v>둥근소나무</v>
          </cell>
          <cell r="C415" t="str">
            <v>H1.5*W1.8</v>
          </cell>
          <cell r="D415">
            <v>372960</v>
          </cell>
        </row>
        <row r="416">
          <cell r="A416" t="str">
            <v>둥근소W2.0</v>
          </cell>
          <cell r="B416" t="str">
            <v>둥근소나무</v>
          </cell>
          <cell r="C416" t="str">
            <v>H1.5*W2.0</v>
          </cell>
          <cell r="D416">
            <v>378000</v>
          </cell>
        </row>
        <row r="417">
          <cell r="A417" t="str">
            <v>둥근소W2.2</v>
          </cell>
          <cell r="B417" t="str">
            <v>둥근소나무</v>
          </cell>
          <cell r="C417" t="str">
            <v>H2.0*W2.2</v>
          </cell>
          <cell r="D417">
            <v>1662040</v>
          </cell>
        </row>
        <row r="418">
          <cell r="A418" t="str">
            <v>둥근주목W0.3</v>
          </cell>
          <cell r="B418" t="str">
            <v>둥근주목</v>
          </cell>
          <cell r="C418" t="str">
            <v>H0.3*W0.3</v>
          </cell>
          <cell r="D418">
            <v>10500</v>
          </cell>
        </row>
        <row r="419">
          <cell r="A419" t="str">
            <v>둥근주목W0.4</v>
          </cell>
          <cell r="B419" t="str">
            <v>둥근주목</v>
          </cell>
          <cell r="C419" t="str">
            <v>H0.4*W0.4</v>
          </cell>
          <cell r="D419">
            <v>16300</v>
          </cell>
        </row>
        <row r="420">
          <cell r="A420" t="str">
            <v>둥근주목W0.5</v>
          </cell>
          <cell r="B420" t="str">
            <v>둥근주목</v>
          </cell>
          <cell r="C420" t="str">
            <v>H0.5*W0.5</v>
          </cell>
          <cell r="D420">
            <v>17100</v>
          </cell>
        </row>
        <row r="421">
          <cell r="A421" t="str">
            <v>둥근주목W0.6</v>
          </cell>
          <cell r="B421" t="str">
            <v>둥근주목</v>
          </cell>
          <cell r="C421" t="str">
            <v>H0.5*W0.6</v>
          </cell>
          <cell r="D421">
            <v>35300</v>
          </cell>
        </row>
        <row r="422">
          <cell r="A422" t="str">
            <v>둥근주목W0.8</v>
          </cell>
          <cell r="B422" t="str">
            <v>둥근주목</v>
          </cell>
          <cell r="C422" t="str">
            <v>H0.6*W0.8</v>
          </cell>
          <cell r="D422">
            <v>58800</v>
          </cell>
        </row>
        <row r="423">
          <cell r="A423" t="str">
            <v>둥근주목W1.0</v>
          </cell>
          <cell r="B423" t="str">
            <v>둥근주목</v>
          </cell>
          <cell r="C423" t="str">
            <v>H1.0*W1.0</v>
          </cell>
          <cell r="D423">
            <v>63000</v>
          </cell>
        </row>
        <row r="424">
          <cell r="A424" t="str">
            <v>둥근주목W1.2</v>
          </cell>
          <cell r="B424" t="str">
            <v>둥근주목</v>
          </cell>
          <cell r="C424" t="str">
            <v>H1.0*W1.2</v>
          </cell>
          <cell r="D424">
            <v>102000</v>
          </cell>
        </row>
        <row r="425">
          <cell r="A425" t="str">
            <v>둥근주목W1.5</v>
          </cell>
          <cell r="B425" t="str">
            <v>둥근주목</v>
          </cell>
          <cell r="C425" t="str">
            <v>H1.2*W1.5</v>
          </cell>
          <cell r="D425">
            <v>588500</v>
          </cell>
        </row>
        <row r="426">
          <cell r="A426" t="str">
            <v>둥근향W0.6</v>
          </cell>
          <cell r="B426" t="str">
            <v>둥근향나무</v>
          </cell>
          <cell r="C426" t="str">
            <v>H0.4*W0.6</v>
          </cell>
          <cell r="D426">
            <v>8400</v>
          </cell>
        </row>
        <row r="427">
          <cell r="A427" t="str">
            <v>둥근향W0.9</v>
          </cell>
          <cell r="B427" t="str">
            <v>둥근향나무</v>
          </cell>
          <cell r="C427" t="str">
            <v>H0.6*W0.9</v>
          </cell>
          <cell r="D427">
            <v>17500</v>
          </cell>
        </row>
        <row r="428">
          <cell r="A428" t="str">
            <v>둥근향W1.2</v>
          </cell>
          <cell r="B428" t="str">
            <v>둥근향나무</v>
          </cell>
          <cell r="C428" t="str">
            <v>H0.6*W1.2</v>
          </cell>
          <cell r="D428">
            <v>39400</v>
          </cell>
        </row>
        <row r="429">
          <cell r="A429" t="str">
            <v>둥근향W1.5</v>
          </cell>
          <cell r="B429" t="str">
            <v>둥근향나무</v>
          </cell>
          <cell r="C429" t="str">
            <v>H0.8*W1.5</v>
          </cell>
          <cell r="D429">
            <v>82900</v>
          </cell>
        </row>
        <row r="430">
          <cell r="A430" t="str">
            <v>둥근향W1.8</v>
          </cell>
          <cell r="B430" t="str">
            <v>둥근향나무</v>
          </cell>
          <cell r="C430" t="str">
            <v>H1.2*W1.8</v>
          </cell>
          <cell r="D430">
            <v>155500</v>
          </cell>
        </row>
        <row r="431">
          <cell r="A431" t="str">
            <v>둥근향W2.0</v>
          </cell>
          <cell r="B431" t="str">
            <v>둥근향나무</v>
          </cell>
          <cell r="C431" t="str">
            <v>H1.5*W2.0</v>
          </cell>
          <cell r="D431">
            <v>169000</v>
          </cell>
        </row>
        <row r="432">
          <cell r="A432" t="str">
            <v>둥근향W2.5</v>
          </cell>
          <cell r="B432" t="str">
            <v>둥근향나무</v>
          </cell>
          <cell r="C432" t="str">
            <v>H2.0*W2.5</v>
          </cell>
          <cell r="D432">
            <v>947400</v>
          </cell>
        </row>
        <row r="433">
          <cell r="A433" t="str">
            <v>가시R4</v>
          </cell>
          <cell r="B433" t="str">
            <v>가시나무</v>
          </cell>
          <cell r="C433" t="str">
            <v>H2.0*R4</v>
          </cell>
          <cell r="D433">
            <v>26600</v>
          </cell>
        </row>
        <row r="434">
          <cell r="A434" t="str">
            <v>가시R5</v>
          </cell>
          <cell r="B434" t="str">
            <v>가시나무</v>
          </cell>
          <cell r="C434" t="str">
            <v>H2.5*R5</v>
          </cell>
          <cell r="D434">
            <v>44100</v>
          </cell>
        </row>
        <row r="435">
          <cell r="A435" t="str">
            <v>가시R6</v>
          </cell>
          <cell r="B435" t="str">
            <v>가시나무</v>
          </cell>
          <cell r="C435" t="str">
            <v>H3.5*R6</v>
          </cell>
          <cell r="D435">
            <v>74400</v>
          </cell>
        </row>
        <row r="436">
          <cell r="A436" t="str">
            <v>가시R8</v>
          </cell>
          <cell r="B436" t="str">
            <v>가시나무</v>
          </cell>
          <cell r="C436" t="str">
            <v>H4.0*R8</v>
          </cell>
          <cell r="D436">
            <v>123000</v>
          </cell>
        </row>
        <row r="437">
          <cell r="A437" t="str">
            <v>가이즈까H1.2</v>
          </cell>
          <cell r="B437" t="str">
            <v>가이즈까향</v>
          </cell>
          <cell r="C437" t="str">
            <v>H1.2*W0.4</v>
          </cell>
          <cell r="D437">
            <v>6300</v>
          </cell>
        </row>
        <row r="438">
          <cell r="A438" t="str">
            <v>가이즈까H1.5</v>
          </cell>
          <cell r="B438" t="str">
            <v>가이즈까향</v>
          </cell>
          <cell r="C438" t="str">
            <v>H1.5*W0.5</v>
          </cell>
          <cell r="D438">
            <v>9500</v>
          </cell>
        </row>
        <row r="439">
          <cell r="A439" t="str">
            <v>가이즈까H2.0W0.6</v>
          </cell>
          <cell r="B439" t="str">
            <v>가이즈까향</v>
          </cell>
          <cell r="C439" t="str">
            <v>H2.0*W0.6</v>
          </cell>
          <cell r="D439">
            <v>17900</v>
          </cell>
        </row>
        <row r="440">
          <cell r="A440" t="str">
            <v>가이즈까H2.0W0.8</v>
          </cell>
          <cell r="B440" t="str">
            <v>가이즈까향</v>
          </cell>
          <cell r="C440" t="str">
            <v>H2.0*W0.8</v>
          </cell>
          <cell r="D440">
            <v>31500</v>
          </cell>
        </row>
        <row r="441">
          <cell r="A441" t="str">
            <v>가이즈까H2.5</v>
          </cell>
          <cell r="B441" t="str">
            <v>가이즈까향</v>
          </cell>
          <cell r="C441" t="str">
            <v>H2.5*W1.0</v>
          </cell>
          <cell r="D441">
            <v>63000</v>
          </cell>
        </row>
        <row r="442">
          <cell r="A442" t="str">
            <v>가중B4</v>
          </cell>
          <cell r="B442" t="str">
            <v>가중나무</v>
          </cell>
          <cell r="C442" t="str">
            <v>H2.5*B4</v>
          </cell>
          <cell r="D442">
            <v>7300</v>
          </cell>
        </row>
        <row r="443">
          <cell r="A443" t="str">
            <v>가중B5</v>
          </cell>
          <cell r="B443" t="str">
            <v>가중나무</v>
          </cell>
          <cell r="C443" t="str">
            <v>H3.0*B5</v>
          </cell>
          <cell r="D443">
            <v>11200</v>
          </cell>
        </row>
        <row r="444">
          <cell r="A444" t="str">
            <v>가중B6</v>
          </cell>
          <cell r="B444" t="str">
            <v>가중나무</v>
          </cell>
          <cell r="C444" t="str">
            <v>H3.5*B6</v>
          </cell>
          <cell r="D444">
            <v>14900</v>
          </cell>
        </row>
        <row r="445">
          <cell r="A445" t="str">
            <v>가중B8</v>
          </cell>
          <cell r="B445" t="str">
            <v>가중나무</v>
          </cell>
          <cell r="C445" t="str">
            <v>H4.0*B8</v>
          </cell>
          <cell r="D445">
            <v>24300</v>
          </cell>
        </row>
        <row r="446">
          <cell r="A446" t="str">
            <v>가중B10</v>
          </cell>
          <cell r="B446" t="str">
            <v>가중나무</v>
          </cell>
          <cell r="C446" t="str">
            <v>H4.0*B10</v>
          </cell>
          <cell r="D446">
            <v>42700</v>
          </cell>
        </row>
        <row r="447">
          <cell r="A447" t="str">
            <v>감R5</v>
          </cell>
          <cell r="B447" t="str">
            <v>감나무</v>
          </cell>
          <cell r="C447" t="str">
            <v>H2.0*R5</v>
          </cell>
          <cell r="D447">
            <v>21700</v>
          </cell>
        </row>
        <row r="448">
          <cell r="A448" t="str">
            <v>감R6</v>
          </cell>
          <cell r="B448" t="str">
            <v>감나무</v>
          </cell>
          <cell r="C448" t="str">
            <v>H2.0*R6</v>
          </cell>
          <cell r="D448">
            <v>50400</v>
          </cell>
        </row>
        <row r="449">
          <cell r="A449" t="str">
            <v>감R7</v>
          </cell>
          <cell r="B449" t="str">
            <v>감나무</v>
          </cell>
          <cell r="C449" t="str">
            <v>H2.5*R7</v>
          </cell>
          <cell r="D449">
            <v>47500</v>
          </cell>
        </row>
        <row r="450">
          <cell r="A450" t="str">
            <v>감R8</v>
          </cell>
          <cell r="B450" t="str">
            <v>감나무</v>
          </cell>
          <cell r="C450" t="str">
            <v>H2.5*R8</v>
          </cell>
          <cell r="D450">
            <v>81900</v>
          </cell>
        </row>
        <row r="451">
          <cell r="A451" t="str">
            <v>감R10</v>
          </cell>
          <cell r="B451" t="str">
            <v>감나무</v>
          </cell>
          <cell r="C451" t="str">
            <v>H3.0*R10</v>
          </cell>
          <cell r="D451">
            <v>84000</v>
          </cell>
        </row>
        <row r="452">
          <cell r="A452" t="str">
            <v>감R12</v>
          </cell>
          <cell r="B452" t="str">
            <v>감나무</v>
          </cell>
          <cell r="C452" t="str">
            <v>H3.5*R12</v>
          </cell>
          <cell r="D452">
            <v>189000</v>
          </cell>
        </row>
        <row r="453">
          <cell r="A453" t="str">
            <v>감R15</v>
          </cell>
          <cell r="B453" t="str">
            <v>감나무</v>
          </cell>
          <cell r="C453" t="str">
            <v>H4.0*R15</v>
          </cell>
          <cell r="D453">
            <v>158000</v>
          </cell>
        </row>
        <row r="454">
          <cell r="A454" t="str">
            <v>구상H1.5</v>
          </cell>
          <cell r="B454" t="str">
            <v>구상나무</v>
          </cell>
          <cell r="C454" t="str">
            <v>H1.5*W0.5</v>
          </cell>
          <cell r="D454">
            <v>48200</v>
          </cell>
        </row>
        <row r="455">
          <cell r="A455" t="str">
            <v>구상H2.0</v>
          </cell>
          <cell r="B455" t="str">
            <v>구상나무</v>
          </cell>
          <cell r="C455" t="str">
            <v>H2.0*W0.8</v>
          </cell>
          <cell r="D455">
            <v>164700</v>
          </cell>
        </row>
        <row r="456">
          <cell r="A456" t="str">
            <v>구상H2.5</v>
          </cell>
          <cell r="B456" t="str">
            <v>구상나무</v>
          </cell>
          <cell r="C456" t="str">
            <v>H2.5*W1.0</v>
          </cell>
          <cell r="D456">
            <v>294200</v>
          </cell>
        </row>
        <row r="457">
          <cell r="A457" t="str">
            <v>구상H3.0</v>
          </cell>
          <cell r="B457" t="str">
            <v>구상나무</v>
          </cell>
          <cell r="C457" t="str">
            <v>H3.0*W1.2</v>
          </cell>
          <cell r="D457">
            <v>411900</v>
          </cell>
        </row>
        <row r="458">
          <cell r="A458" t="str">
            <v>해송W0.8</v>
          </cell>
          <cell r="B458" t="str">
            <v>해송</v>
          </cell>
          <cell r="C458" t="str">
            <v>H2.5*W0.8</v>
          </cell>
          <cell r="D458">
            <v>20800</v>
          </cell>
        </row>
        <row r="459">
          <cell r="A459" t="str">
            <v>해송W1.0</v>
          </cell>
          <cell r="B459" t="str">
            <v>해송</v>
          </cell>
          <cell r="C459" t="str">
            <v>H3.0*W1.0</v>
          </cell>
          <cell r="D459">
            <v>30200</v>
          </cell>
        </row>
        <row r="460">
          <cell r="A460" t="str">
            <v>해송R10</v>
          </cell>
          <cell r="B460" t="str">
            <v>해송</v>
          </cell>
          <cell r="C460" t="str">
            <v>H3.0*W1.2*R10</v>
          </cell>
          <cell r="D460">
            <v>326200</v>
          </cell>
        </row>
        <row r="461">
          <cell r="A461" t="str">
            <v>해송R12</v>
          </cell>
          <cell r="B461" t="str">
            <v>해송</v>
          </cell>
          <cell r="C461" t="str">
            <v>H3.5*W1.5*R12</v>
          </cell>
          <cell r="D461">
            <v>393000</v>
          </cell>
        </row>
        <row r="462">
          <cell r="A462" t="str">
            <v>해송R15</v>
          </cell>
          <cell r="B462" t="str">
            <v>해송</v>
          </cell>
          <cell r="C462" t="str">
            <v>H4.0*W2.0*R15</v>
          </cell>
          <cell r="D462">
            <v>513000</v>
          </cell>
        </row>
        <row r="463">
          <cell r="A463" t="str">
            <v>향W0.3</v>
          </cell>
          <cell r="B463" t="str">
            <v>향나무</v>
          </cell>
          <cell r="C463" t="str">
            <v>H1.0*W0.3</v>
          </cell>
          <cell r="D463">
            <v>2000</v>
          </cell>
        </row>
        <row r="464">
          <cell r="A464" t="str">
            <v>향W0.4</v>
          </cell>
          <cell r="B464" t="str">
            <v>향나무</v>
          </cell>
          <cell r="C464" t="str">
            <v>H1.2*W0.4</v>
          </cell>
          <cell r="D464">
            <v>3400</v>
          </cell>
        </row>
        <row r="465">
          <cell r="A465" t="str">
            <v>향W0.6</v>
          </cell>
          <cell r="B465" t="str">
            <v>향나무</v>
          </cell>
          <cell r="C465" t="str">
            <v>H1.5*W0.6</v>
          </cell>
          <cell r="D465">
            <v>9500</v>
          </cell>
        </row>
        <row r="466">
          <cell r="A466" t="str">
            <v>향W0.8</v>
          </cell>
          <cell r="B466" t="str">
            <v>향나무</v>
          </cell>
          <cell r="C466" t="str">
            <v>H2.0*W0.8</v>
          </cell>
          <cell r="D466">
            <v>26800</v>
          </cell>
        </row>
        <row r="467">
          <cell r="A467" t="str">
            <v>향W1.0</v>
          </cell>
          <cell r="B467" t="str">
            <v>향나무</v>
          </cell>
          <cell r="C467" t="str">
            <v>H3.0*W1.0</v>
          </cell>
          <cell r="D467">
            <v>65300</v>
          </cell>
        </row>
        <row r="468">
          <cell r="A468" t="str">
            <v>향W1.2</v>
          </cell>
          <cell r="B468" t="str">
            <v>향나무</v>
          </cell>
          <cell r="C468" t="str">
            <v>H3.0*W1.2</v>
          </cell>
          <cell r="D468">
            <v>91800</v>
          </cell>
        </row>
        <row r="469">
          <cell r="A469" t="str">
            <v>조형향W1.5</v>
          </cell>
          <cell r="B469" t="str">
            <v>조형향나무</v>
          </cell>
          <cell r="C469" t="str">
            <v>H3.5*W1.5</v>
          </cell>
          <cell r="D469">
            <v>473000</v>
          </cell>
        </row>
        <row r="470">
          <cell r="A470" t="str">
            <v>조형향W1.8</v>
          </cell>
          <cell r="B470" t="str">
            <v>조형향나무</v>
          </cell>
          <cell r="C470" t="str">
            <v>H4.0*W1.8</v>
          </cell>
          <cell r="D470">
            <v>947100</v>
          </cell>
        </row>
        <row r="471">
          <cell r="A471" t="str">
            <v>조형향W2.0</v>
          </cell>
          <cell r="B471" t="str">
            <v>조형향나무</v>
          </cell>
          <cell r="C471" t="str">
            <v>H4.0*W2.0</v>
          </cell>
          <cell r="D471">
            <v>1488300</v>
          </cell>
        </row>
        <row r="472">
          <cell r="A472" t="str">
            <v>화백H2.5</v>
          </cell>
          <cell r="B472" t="str">
            <v>화백</v>
          </cell>
          <cell r="C472" t="str">
            <v>H2.5*W1.0</v>
          </cell>
          <cell r="D472">
            <v>11400</v>
          </cell>
        </row>
        <row r="473">
          <cell r="A473" t="str">
            <v>화백H3.0</v>
          </cell>
          <cell r="B473" t="str">
            <v>화백</v>
          </cell>
          <cell r="C473" t="str">
            <v>H3.0*W1.2</v>
          </cell>
          <cell r="D473">
            <v>22000</v>
          </cell>
        </row>
        <row r="474">
          <cell r="A474" t="str">
            <v>화백H3.5</v>
          </cell>
          <cell r="B474" t="str">
            <v>화백</v>
          </cell>
          <cell r="C474" t="str">
            <v>H3.5*W1.5</v>
          </cell>
          <cell r="D474">
            <v>79000</v>
          </cell>
        </row>
        <row r="475">
          <cell r="A475" t="str">
            <v>화백H4.0</v>
          </cell>
          <cell r="B475" t="str">
            <v>화백</v>
          </cell>
          <cell r="C475" t="str">
            <v>H4.0*W1.8</v>
          </cell>
          <cell r="D475">
            <v>147000</v>
          </cell>
        </row>
        <row r="476">
          <cell r="A476" t="str">
            <v>후박R3</v>
          </cell>
          <cell r="B476" t="str">
            <v>후박나무</v>
          </cell>
          <cell r="C476" t="str">
            <v>H2.0*R3</v>
          </cell>
          <cell r="D476">
            <v>22400</v>
          </cell>
        </row>
        <row r="477">
          <cell r="A477" t="str">
            <v>후박R4</v>
          </cell>
          <cell r="B477" t="str">
            <v>후박나무</v>
          </cell>
          <cell r="C477" t="str">
            <v>H2.5*R4</v>
          </cell>
          <cell r="D477">
            <v>33800</v>
          </cell>
        </row>
        <row r="478">
          <cell r="A478" t="str">
            <v>후박R5</v>
          </cell>
          <cell r="B478" t="str">
            <v>후박나무</v>
          </cell>
          <cell r="C478" t="str">
            <v>H3.0*R5</v>
          </cell>
          <cell r="D478">
            <v>63800</v>
          </cell>
        </row>
        <row r="479">
          <cell r="A479" t="str">
            <v>히말라야시다H2.0</v>
          </cell>
          <cell r="B479" t="str">
            <v>히말라야시다</v>
          </cell>
          <cell r="C479" t="str">
            <v>H2.0*W0.8</v>
          </cell>
          <cell r="D479">
            <v>10000</v>
          </cell>
        </row>
        <row r="480">
          <cell r="A480" t="str">
            <v>히말라야시다H2.5</v>
          </cell>
          <cell r="B480" t="str">
            <v>히말라야시다</v>
          </cell>
          <cell r="C480" t="str">
            <v>H2.5*W1.0*B2</v>
          </cell>
          <cell r="D480">
            <v>23100</v>
          </cell>
        </row>
        <row r="481">
          <cell r="A481" t="str">
            <v>히말라야시다H3.0</v>
          </cell>
          <cell r="B481" t="str">
            <v>히말라야시다</v>
          </cell>
          <cell r="C481" t="str">
            <v>H3.0*W1.2*B3</v>
          </cell>
          <cell r="D481">
            <v>36400</v>
          </cell>
        </row>
        <row r="482">
          <cell r="A482" t="str">
            <v>히말라야시다H3.5</v>
          </cell>
          <cell r="B482" t="str">
            <v>히말라야시다</v>
          </cell>
          <cell r="C482" t="str">
            <v>H3.5*W1.5*B6</v>
          </cell>
          <cell r="D482">
            <v>66600</v>
          </cell>
        </row>
        <row r="483">
          <cell r="A483" t="str">
            <v>히말라야시다H4.0</v>
          </cell>
          <cell r="B483" t="str">
            <v>히말라야시다</v>
          </cell>
          <cell r="C483" t="str">
            <v>H4.0*W1.8*B8</v>
          </cell>
          <cell r="D483">
            <v>124000</v>
          </cell>
        </row>
        <row r="484">
          <cell r="A484" t="str">
            <v>히말라야시다H4.5</v>
          </cell>
          <cell r="B484" t="str">
            <v>히말라야시다</v>
          </cell>
          <cell r="C484" t="str">
            <v>H4.5*W2.0*B10</v>
          </cell>
          <cell r="D484">
            <v>312000</v>
          </cell>
        </row>
        <row r="485">
          <cell r="A485" t="str">
            <v>히말라야시다H5.0</v>
          </cell>
          <cell r="B485" t="str">
            <v>히말라야시다</v>
          </cell>
          <cell r="C485" t="str">
            <v>H5.0*W3.0*B15</v>
          </cell>
          <cell r="D485">
            <v>1074000</v>
          </cell>
        </row>
        <row r="486">
          <cell r="A486" t="str">
            <v>잣H1.0</v>
          </cell>
          <cell r="B486" t="str">
            <v>잣나무</v>
          </cell>
          <cell r="C486" t="str">
            <v>H1.0*W0.3</v>
          </cell>
          <cell r="D486">
            <v>2310</v>
          </cell>
        </row>
        <row r="487">
          <cell r="A487" t="str">
            <v>잣H1.5</v>
          </cell>
          <cell r="B487" t="str">
            <v>잣나무</v>
          </cell>
          <cell r="C487" t="str">
            <v>H1.5*W0.6</v>
          </cell>
          <cell r="D487">
            <v>6510</v>
          </cell>
        </row>
        <row r="488">
          <cell r="A488" t="str">
            <v>잣H2.0</v>
          </cell>
          <cell r="B488" t="str">
            <v>잣나무</v>
          </cell>
          <cell r="C488" t="str">
            <v>H2.0*W1.0</v>
          </cell>
          <cell r="D488">
            <v>9400</v>
          </cell>
        </row>
        <row r="489">
          <cell r="A489" t="str">
            <v>잣H2.5</v>
          </cell>
          <cell r="B489" t="str">
            <v>잣나무</v>
          </cell>
          <cell r="C489" t="str">
            <v>H2.5*W1.2</v>
          </cell>
          <cell r="D489">
            <v>13700</v>
          </cell>
        </row>
        <row r="490">
          <cell r="A490" t="str">
            <v>잣H3.0</v>
          </cell>
          <cell r="B490" t="str">
            <v>잣나무</v>
          </cell>
          <cell r="C490" t="str">
            <v>H3.0*W1.5</v>
          </cell>
          <cell r="D490">
            <v>19600</v>
          </cell>
        </row>
        <row r="491">
          <cell r="A491" t="str">
            <v>잣H3.5</v>
          </cell>
          <cell r="B491" t="str">
            <v>잣나무</v>
          </cell>
          <cell r="C491" t="str">
            <v>H3.5*W1.8</v>
          </cell>
          <cell r="D491">
            <v>64700</v>
          </cell>
        </row>
        <row r="492">
          <cell r="A492" t="str">
            <v>잣H4.0</v>
          </cell>
          <cell r="B492" t="str">
            <v>잣나무</v>
          </cell>
          <cell r="C492" t="str">
            <v>H4.0*W2.0</v>
          </cell>
          <cell r="D492">
            <v>131100</v>
          </cell>
        </row>
        <row r="493">
          <cell r="A493" t="str">
            <v>잣H5.0</v>
          </cell>
          <cell r="B493" t="str">
            <v>잣나무</v>
          </cell>
          <cell r="C493" t="str">
            <v>H5.0*W2.2</v>
          </cell>
          <cell r="D493">
            <v>200700</v>
          </cell>
        </row>
        <row r="494">
          <cell r="A494" t="str">
            <v>젓H1.5</v>
          </cell>
          <cell r="B494" t="str">
            <v>젓나무</v>
          </cell>
          <cell r="C494" t="str">
            <v>H1.5*W0.6</v>
          </cell>
          <cell r="D494">
            <v>6500</v>
          </cell>
        </row>
        <row r="495">
          <cell r="A495" t="str">
            <v>젓H2.0</v>
          </cell>
          <cell r="B495" t="str">
            <v>젓나무</v>
          </cell>
          <cell r="C495" t="str">
            <v>H2.0*W1.0</v>
          </cell>
          <cell r="D495">
            <v>27390</v>
          </cell>
        </row>
        <row r="496">
          <cell r="A496" t="str">
            <v>젓H2.0W1.2</v>
          </cell>
          <cell r="B496" t="str">
            <v>젓나무</v>
          </cell>
          <cell r="C496" t="str">
            <v>H2.0*W1.2</v>
          </cell>
          <cell r="D496">
            <v>25000</v>
          </cell>
        </row>
        <row r="497">
          <cell r="A497" t="str">
            <v>젓H2.5</v>
          </cell>
          <cell r="B497" t="str">
            <v>젓나무</v>
          </cell>
          <cell r="C497" t="str">
            <v>H2.5*W1.2</v>
          </cell>
          <cell r="D497">
            <v>29800</v>
          </cell>
        </row>
        <row r="498">
          <cell r="A498" t="str">
            <v>젓H3.0</v>
          </cell>
          <cell r="B498" t="str">
            <v>젓나무</v>
          </cell>
          <cell r="C498" t="str">
            <v>H3.0*W1.5</v>
          </cell>
          <cell r="D498">
            <v>104500</v>
          </cell>
        </row>
        <row r="499">
          <cell r="A499" t="str">
            <v>젓H3.5</v>
          </cell>
          <cell r="B499" t="str">
            <v>젓나무</v>
          </cell>
          <cell r="C499" t="str">
            <v>H3.5*W1.8</v>
          </cell>
          <cell r="D499">
            <v>137390</v>
          </cell>
        </row>
        <row r="500">
          <cell r="A500" t="str">
            <v>젓H4.0</v>
          </cell>
          <cell r="B500" t="str">
            <v>젓나무</v>
          </cell>
          <cell r="C500" t="str">
            <v>H4.0*W2.0</v>
          </cell>
          <cell r="D500">
            <v>242660</v>
          </cell>
        </row>
        <row r="501">
          <cell r="A501" t="str">
            <v>조형향W1.0</v>
          </cell>
          <cell r="B501" t="str">
            <v>조형가이즈까향</v>
          </cell>
          <cell r="C501" t="str">
            <v>H3.0*W1.0</v>
          </cell>
          <cell r="D501">
            <v>203800</v>
          </cell>
        </row>
        <row r="502">
          <cell r="A502" t="str">
            <v>조형향W1.2</v>
          </cell>
          <cell r="B502" t="str">
            <v>조형가이즈까향</v>
          </cell>
          <cell r="C502" t="str">
            <v>H3.0*W1.2</v>
          </cell>
          <cell r="D502">
            <v>407710</v>
          </cell>
        </row>
        <row r="503">
          <cell r="A503" t="str">
            <v>조형향W1.4</v>
          </cell>
          <cell r="B503" t="str">
            <v>조형가이즈까향</v>
          </cell>
          <cell r="C503" t="str">
            <v>H3.0*W1.4</v>
          </cell>
          <cell r="D503">
            <v>815430</v>
          </cell>
        </row>
        <row r="504">
          <cell r="A504" t="str">
            <v>조형향W1.6</v>
          </cell>
          <cell r="B504" t="str">
            <v>조형가이즈까향</v>
          </cell>
          <cell r="C504" t="str">
            <v>H3.5*W1.6</v>
          </cell>
          <cell r="D504">
            <v>1630860</v>
          </cell>
        </row>
        <row r="505">
          <cell r="A505" t="str">
            <v>섬잣H1.0</v>
          </cell>
          <cell r="B505" t="str">
            <v>섬잣나무</v>
          </cell>
          <cell r="C505" t="str">
            <v>H1.0*W0.5</v>
          </cell>
          <cell r="D505">
            <v>14700</v>
          </cell>
        </row>
        <row r="506">
          <cell r="A506" t="str">
            <v>섬잣H1.5</v>
          </cell>
          <cell r="B506" t="str">
            <v>섬잣나무</v>
          </cell>
          <cell r="C506" t="str">
            <v>H1.5*W0.8</v>
          </cell>
          <cell r="D506">
            <v>28100</v>
          </cell>
        </row>
        <row r="507">
          <cell r="A507" t="str">
            <v>섬잣H2.0</v>
          </cell>
          <cell r="B507" t="str">
            <v>섬잣나무</v>
          </cell>
          <cell r="C507" t="str">
            <v>H2.0*W1.0</v>
          </cell>
          <cell r="D507">
            <v>57700</v>
          </cell>
        </row>
        <row r="508">
          <cell r="A508" t="str">
            <v>조형섬잣H2.5</v>
          </cell>
          <cell r="B508" t="str">
            <v>조형섬잣</v>
          </cell>
          <cell r="C508" t="str">
            <v>H2.5*W1.2</v>
          </cell>
          <cell r="D508">
            <v>807800</v>
          </cell>
        </row>
        <row r="509">
          <cell r="A509" t="str">
            <v>조형섬잣H3.0</v>
          </cell>
          <cell r="B509" t="str">
            <v>조형섬잣</v>
          </cell>
          <cell r="C509" t="str">
            <v>H3.0*W1.5</v>
          </cell>
          <cell r="D509">
            <v>1631200</v>
          </cell>
        </row>
        <row r="510">
          <cell r="A510" t="str">
            <v>조형섬잣H3.5</v>
          </cell>
          <cell r="B510" t="str">
            <v>조형섬잣</v>
          </cell>
          <cell r="C510" t="str">
            <v>H3.5*W1.8</v>
          </cell>
          <cell r="D510">
            <v>3029600</v>
          </cell>
        </row>
        <row r="511">
          <cell r="A511" t="str">
            <v>조형소R6</v>
          </cell>
          <cell r="B511" t="str">
            <v>조형소나무</v>
          </cell>
          <cell r="C511" t="str">
            <v>H2.0*R6</v>
          </cell>
          <cell r="D511">
            <v>141200</v>
          </cell>
        </row>
        <row r="512">
          <cell r="A512" t="str">
            <v>조형소R8</v>
          </cell>
          <cell r="B512" t="str">
            <v>조형소나무</v>
          </cell>
          <cell r="C512" t="str">
            <v>H2.5*R8</v>
          </cell>
          <cell r="D512">
            <v>282500</v>
          </cell>
        </row>
        <row r="513">
          <cell r="A513" t="str">
            <v>조형소R10</v>
          </cell>
          <cell r="B513" t="str">
            <v>조형소나무</v>
          </cell>
          <cell r="C513" t="str">
            <v>H2.5*R10</v>
          </cell>
          <cell r="D513">
            <v>536600</v>
          </cell>
        </row>
        <row r="514">
          <cell r="A514" t="str">
            <v>조형소R12</v>
          </cell>
          <cell r="B514" t="str">
            <v>조형소나무</v>
          </cell>
          <cell r="C514" t="str">
            <v>H3.0*R12</v>
          </cell>
          <cell r="D514">
            <v>861500</v>
          </cell>
        </row>
        <row r="515">
          <cell r="A515" t="str">
            <v>조형소R15</v>
          </cell>
          <cell r="B515" t="str">
            <v>조형소나무</v>
          </cell>
          <cell r="C515" t="str">
            <v>H3.5*R15</v>
          </cell>
          <cell r="D515">
            <v>1299400</v>
          </cell>
        </row>
        <row r="516">
          <cell r="A516" t="str">
            <v>조형소R20</v>
          </cell>
          <cell r="B516" t="str">
            <v>조형소나무</v>
          </cell>
          <cell r="C516" t="str">
            <v>H4.0*R20</v>
          </cell>
          <cell r="D516">
            <v>1906700</v>
          </cell>
        </row>
        <row r="517">
          <cell r="A517" t="str">
            <v>조형소R25</v>
          </cell>
          <cell r="B517" t="str">
            <v>조형소나무</v>
          </cell>
          <cell r="C517" t="str">
            <v>H4.5*R25</v>
          </cell>
          <cell r="D517">
            <v>2683200</v>
          </cell>
        </row>
        <row r="518">
          <cell r="A518" t="str">
            <v>조형소R30</v>
          </cell>
          <cell r="B518" t="str">
            <v>조형소나무</v>
          </cell>
          <cell r="C518" t="str">
            <v>H5.0*R30</v>
          </cell>
          <cell r="D518">
            <v>3248400</v>
          </cell>
        </row>
        <row r="519">
          <cell r="A519" t="str">
            <v>조형향W1.5</v>
          </cell>
          <cell r="B519" t="str">
            <v>조형향나무</v>
          </cell>
          <cell r="C519" t="str">
            <v>H3.5*W1.5</v>
          </cell>
          <cell r="D519">
            <v>473000</v>
          </cell>
        </row>
        <row r="520">
          <cell r="A520" t="str">
            <v>조형향W1.8</v>
          </cell>
          <cell r="B520" t="str">
            <v>조형향나무</v>
          </cell>
          <cell r="C520" t="str">
            <v>H4.0*W1.8</v>
          </cell>
          <cell r="D520">
            <v>947100</v>
          </cell>
        </row>
        <row r="521">
          <cell r="A521" t="str">
            <v>조형향W2.0</v>
          </cell>
          <cell r="B521" t="str">
            <v>조형향나무</v>
          </cell>
          <cell r="C521" t="str">
            <v>H4.0*W2.0</v>
          </cell>
          <cell r="D521">
            <v>1488300</v>
          </cell>
        </row>
        <row r="522">
          <cell r="A522" t="str">
            <v>편백H1.5</v>
          </cell>
          <cell r="B522" t="str">
            <v>편백</v>
          </cell>
          <cell r="C522" t="str">
            <v>H1.5*W0.5</v>
          </cell>
          <cell r="D522">
            <v>1100</v>
          </cell>
        </row>
        <row r="523">
          <cell r="A523" t="str">
            <v>편백H2.0</v>
          </cell>
          <cell r="B523" t="str">
            <v>편백</v>
          </cell>
          <cell r="C523" t="str">
            <v>H2.0*W0.8</v>
          </cell>
          <cell r="D523">
            <v>3500</v>
          </cell>
        </row>
        <row r="524">
          <cell r="A524" t="str">
            <v>편백H2.5</v>
          </cell>
          <cell r="B524" t="str">
            <v>편백</v>
          </cell>
          <cell r="C524" t="str">
            <v>H2.5*W1.0</v>
          </cell>
          <cell r="D524">
            <v>11600</v>
          </cell>
        </row>
        <row r="525">
          <cell r="A525" t="str">
            <v>편백H3.0</v>
          </cell>
          <cell r="B525" t="str">
            <v>편백</v>
          </cell>
          <cell r="C525" t="str">
            <v>H3.0*W1.2</v>
          </cell>
          <cell r="D525">
            <v>43800</v>
          </cell>
        </row>
        <row r="526">
          <cell r="A526" t="str">
            <v>편백H3.5</v>
          </cell>
          <cell r="B526" t="str">
            <v>편백</v>
          </cell>
          <cell r="C526" t="str">
            <v>H3.5*W1.5</v>
          </cell>
          <cell r="D526">
            <v>79000</v>
          </cell>
        </row>
        <row r="527">
          <cell r="A527" t="str">
            <v>황금편백H2.0</v>
          </cell>
          <cell r="B527" t="str">
            <v>황금편백</v>
          </cell>
          <cell r="C527" t="str">
            <v>H2.0*W1.5</v>
          </cell>
          <cell r="D527">
            <v>28400</v>
          </cell>
        </row>
        <row r="528">
          <cell r="A528" t="str">
            <v>황금편백H3.0</v>
          </cell>
          <cell r="B528" t="str">
            <v>황금편백</v>
          </cell>
          <cell r="C528" t="str">
            <v>H3.0*W1.5</v>
          </cell>
          <cell r="D528">
            <v>34800</v>
          </cell>
        </row>
        <row r="529">
          <cell r="A529" t="str">
            <v>실편백H1.5</v>
          </cell>
          <cell r="B529" t="str">
            <v>실편백</v>
          </cell>
          <cell r="C529" t="str">
            <v>H1.5*W1.0</v>
          </cell>
          <cell r="D529">
            <v>15400</v>
          </cell>
        </row>
        <row r="530">
          <cell r="A530" t="str">
            <v>실편백H2.0</v>
          </cell>
          <cell r="B530" t="str">
            <v>실편백</v>
          </cell>
          <cell r="C530" t="str">
            <v>H2.0*W1.5</v>
          </cell>
          <cell r="D530">
            <v>67830</v>
          </cell>
        </row>
        <row r="531">
          <cell r="A531" t="str">
            <v>실편백H2.5</v>
          </cell>
          <cell r="B531" t="str">
            <v>실편백</v>
          </cell>
          <cell r="C531" t="str">
            <v>H2.5*W1.8</v>
          </cell>
          <cell r="D531">
            <v>111190</v>
          </cell>
        </row>
        <row r="532">
          <cell r="A532" t="str">
            <v>측백H1.2</v>
          </cell>
          <cell r="B532" t="str">
            <v>측백나무</v>
          </cell>
          <cell r="C532" t="str">
            <v>H1.2*W0.3</v>
          </cell>
          <cell r="D532">
            <v>1200</v>
          </cell>
        </row>
        <row r="533">
          <cell r="A533" t="str">
            <v>측백H1.5</v>
          </cell>
          <cell r="B533" t="str">
            <v>측백나무</v>
          </cell>
          <cell r="C533" t="str">
            <v>H1.5*W0.4</v>
          </cell>
          <cell r="D533">
            <v>2600</v>
          </cell>
        </row>
        <row r="534">
          <cell r="A534" t="str">
            <v>측백H2.0</v>
          </cell>
          <cell r="B534" t="str">
            <v>측백나무</v>
          </cell>
          <cell r="C534" t="str">
            <v>H2.0*W0.6</v>
          </cell>
          <cell r="D534">
            <v>3900</v>
          </cell>
        </row>
        <row r="535">
          <cell r="A535" t="str">
            <v>측백H2.5</v>
          </cell>
          <cell r="B535" t="str">
            <v>측백나무</v>
          </cell>
          <cell r="C535" t="str">
            <v>H2.5*W0.8</v>
          </cell>
          <cell r="D535">
            <v>35090</v>
          </cell>
        </row>
        <row r="536">
          <cell r="A536" t="str">
            <v>측백H3.0</v>
          </cell>
          <cell r="B536" t="str">
            <v>측백나무</v>
          </cell>
          <cell r="C536" t="str">
            <v>H3.0*W1.0</v>
          </cell>
          <cell r="D536">
            <v>59510</v>
          </cell>
        </row>
        <row r="537">
          <cell r="A537" t="str">
            <v>측백H3.5</v>
          </cell>
          <cell r="B537" t="str">
            <v>측백나무</v>
          </cell>
          <cell r="C537" t="str">
            <v>H3.5*W1.2</v>
          </cell>
          <cell r="D537">
            <v>119020</v>
          </cell>
        </row>
        <row r="538">
          <cell r="A538" t="str">
            <v>둥근측백H0.9</v>
          </cell>
          <cell r="B538" t="str">
            <v>둥근측백나무</v>
          </cell>
          <cell r="C538" t="str">
            <v>H0.9*W0.5</v>
          </cell>
          <cell r="D538">
            <v>2700</v>
          </cell>
        </row>
        <row r="539">
          <cell r="A539" t="str">
            <v>둥근측백H1.2</v>
          </cell>
          <cell r="B539" t="str">
            <v>둥근측백나무</v>
          </cell>
          <cell r="C539" t="str">
            <v>H1.2*W0.7</v>
          </cell>
          <cell r="D539">
            <v>12300</v>
          </cell>
        </row>
        <row r="540">
          <cell r="A540" t="str">
            <v>둥근측백H1.5</v>
          </cell>
          <cell r="B540" t="str">
            <v>둥근측백나무</v>
          </cell>
          <cell r="C540" t="str">
            <v>H1.5*W0.9</v>
          </cell>
          <cell r="D540">
            <v>16000</v>
          </cell>
        </row>
        <row r="541">
          <cell r="A541" t="str">
            <v>서양측백H1.2</v>
          </cell>
          <cell r="B541" t="str">
            <v>서양측백</v>
          </cell>
          <cell r="C541" t="str">
            <v>H1.2*W0.4</v>
          </cell>
          <cell r="D541">
            <v>7300</v>
          </cell>
        </row>
        <row r="542">
          <cell r="A542" t="str">
            <v>서양측백H1.5</v>
          </cell>
          <cell r="B542" t="str">
            <v>서양측백</v>
          </cell>
          <cell r="C542" t="str">
            <v>H1.5*W0.5</v>
          </cell>
          <cell r="D542">
            <v>10800</v>
          </cell>
        </row>
        <row r="543">
          <cell r="A543" t="str">
            <v>서양측백H2.0</v>
          </cell>
          <cell r="B543" t="str">
            <v>서양측백</v>
          </cell>
          <cell r="C543" t="str">
            <v>H2.0*W0.6</v>
          </cell>
          <cell r="D543">
            <v>19600</v>
          </cell>
        </row>
        <row r="544">
          <cell r="A544" t="str">
            <v>서양측백H2.5</v>
          </cell>
          <cell r="B544" t="str">
            <v>서양측백</v>
          </cell>
          <cell r="C544" t="str">
            <v>H2.5*W0.8</v>
          </cell>
          <cell r="D544">
            <v>23000</v>
          </cell>
        </row>
        <row r="545">
          <cell r="A545" t="str">
            <v>서양측백H3.0</v>
          </cell>
          <cell r="B545" t="str">
            <v>서양측백</v>
          </cell>
          <cell r="C545" t="str">
            <v>H3.0*W1.0</v>
          </cell>
          <cell r="D545">
            <v>54300</v>
          </cell>
        </row>
        <row r="546">
          <cell r="A546" t="str">
            <v>서양측백H3.5</v>
          </cell>
          <cell r="B546" t="str">
            <v>서양측백</v>
          </cell>
          <cell r="C546" t="str">
            <v>H3.5*W1.2</v>
          </cell>
          <cell r="D546">
            <v>170000</v>
          </cell>
        </row>
        <row r="547">
          <cell r="A547" t="str">
            <v>주목H1.0</v>
          </cell>
          <cell r="B547" t="str">
            <v>주목</v>
          </cell>
          <cell r="C547" t="str">
            <v>H1.0*W0.6</v>
          </cell>
          <cell r="D547">
            <v>56800</v>
          </cell>
        </row>
        <row r="548">
          <cell r="A548" t="str">
            <v>주목H1.5</v>
          </cell>
          <cell r="B548" t="str">
            <v>주목</v>
          </cell>
          <cell r="C548" t="str">
            <v>H1.5*W0.8</v>
          </cell>
          <cell r="D548">
            <v>154000</v>
          </cell>
        </row>
        <row r="549">
          <cell r="A549" t="str">
            <v>주목H2.0</v>
          </cell>
          <cell r="B549" t="str">
            <v>주목</v>
          </cell>
          <cell r="C549" t="str">
            <v>H2.0*W1.0</v>
          </cell>
          <cell r="D549">
            <v>210000</v>
          </cell>
        </row>
        <row r="550">
          <cell r="A550" t="str">
            <v>주목H2.5</v>
          </cell>
          <cell r="B550" t="str">
            <v>주목</v>
          </cell>
          <cell r="C550" t="str">
            <v>H2.5*W1.5</v>
          </cell>
          <cell r="D550">
            <v>880000</v>
          </cell>
        </row>
        <row r="551">
          <cell r="A551" t="str">
            <v>주목H3.0</v>
          </cell>
          <cell r="B551" t="str">
            <v>주목</v>
          </cell>
          <cell r="C551" t="str">
            <v>H3.0*W2.0</v>
          </cell>
          <cell r="D551">
            <v>1430000</v>
          </cell>
        </row>
        <row r="552">
          <cell r="A552" t="str">
            <v>소R10</v>
          </cell>
          <cell r="B552" t="str">
            <v>소나무</v>
          </cell>
          <cell r="C552" t="str">
            <v>H3.0*W1.5*R10</v>
          </cell>
          <cell r="D552">
            <v>195000</v>
          </cell>
        </row>
        <row r="553">
          <cell r="A553" t="str">
            <v>소R15</v>
          </cell>
          <cell r="B553" t="str">
            <v>소나무</v>
          </cell>
          <cell r="C553" t="str">
            <v>H4.0*W2.0*R15</v>
          </cell>
          <cell r="D553">
            <v>319000</v>
          </cell>
        </row>
        <row r="554">
          <cell r="A554" t="str">
            <v>소R20</v>
          </cell>
          <cell r="B554" t="str">
            <v>소나무</v>
          </cell>
          <cell r="C554" t="str">
            <v>H5.0*W2.5*R20</v>
          </cell>
          <cell r="D554">
            <v>465000</v>
          </cell>
        </row>
        <row r="555">
          <cell r="A555" t="str">
            <v>스트잣H2.0</v>
          </cell>
          <cell r="B555" t="str">
            <v>스트로브잣나무</v>
          </cell>
          <cell r="C555" t="str">
            <v>H2.0*W1.0</v>
          </cell>
          <cell r="D555">
            <v>17600</v>
          </cell>
        </row>
        <row r="556">
          <cell r="A556" t="str">
            <v>스트잣H2.5</v>
          </cell>
          <cell r="B556" t="str">
            <v>스트로브잣나무</v>
          </cell>
          <cell r="C556" t="str">
            <v>H2.5*W1.2</v>
          </cell>
          <cell r="D556">
            <v>25800</v>
          </cell>
        </row>
        <row r="557">
          <cell r="A557" t="str">
            <v>스트잣H3.0</v>
          </cell>
          <cell r="B557" t="str">
            <v>스트로브잣나무</v>
          </cell>
          <cell r="C557" t="str">
            <v>H3.0*W1.5</v>
          </cell>
          <cell r="D557">
            <v>36400</v>
          </cell>
        </row>
        <row r="558">
          <cell r="A558" t="str">
            <v>스트잣H4.0</v>
          </cell>
          <cell r="B558" t="str">
            <v>스트로브잣나무</v>
          </cell>
          <cell r="C558" t="str">
            <v>H4.0*W1.8</v>
          </cell>
          <cell r="D558">
            <v>124000</v>
          </cell>
        </row>
        <row r="559">
          <cell r="A559" t="str">
            <v>스트잣H5.0</v>
          </cell>
          <cell r="B559" t="str">
            <v>스트로브잣나무</v>
          </cell>
          <cell r="C559" t="str">
            <v>H5.0*W2.0</v>
          </cell>
          <cell r="D559">
            <v>235000</v>
          </cell>
        </row>
        <row r="560">
          <cell r="A560" t="str">
            <v>태산목H1.5</v>
          </cell>
          <cell r="B560" t="str">
            <v>태산목</v>
          </cell>
          <cell r="C560" t="str">
            <v>H1.5*W0.5</v>
          </cell>
          <cell r="D560">
            <v>33700</v>
          </cell>
        </row>
        <row r="561">
          <cell r="A561" t="str">
            <v>태산목H2.0</v>
          </cell>
          <cell r="B561" t="str">
            <v>태산목</v>
          </cell>
          <cell r="C561" t="str">
            <v>H2.0*W1.0</v>
          </cell>
          <cell r="D561">
            <v>77700</v>
          </cell>
        </row>
        <row r="562">
          <cell r="A562" t="str">
            <v>태산목H2.5</v>
          </cell>
          <cell r="B562" t="str">
            <v>태산목</v>
          </cell>
          <cell r="C562" t="str">
            <v>H2.5*W1.2</v>
          </cell>
          <cell r="D562">
            <v>109000</v>
          </cell>
        </row>
        <row r="563">
          <cell r="A563" t="str">
            <v>앵두W0.6</v>
          </cell>
          <cell r="B563" t="str">
            <v>앵두나무</v>
          </cell>
          <cell r="C563" t="str">
            <v>H1.2*W0.6</v>
          </cell>
          <cell r="D563">
            <v>11700</v>
          </cell>
        </row>
        <row r="564">
          <cell r="A564" t="str">
            <v>앵두W0.8</v>
          </cell>
          <cell r="B564" t="str">
            <v>앵두나무</v>
          </cell>
          <cell r="C564" t="str">
            <v>H1.5*W0.8</v>
          </cell>
          <cell r="D564">
            <v>7535</v>
          </cell>
        </row>
        <row r="565">
          <cell r="A565" t="str">
            <v>앵두W1.2</v>
          </cell>
          <cell r="B565" t="str">
            <v>앵두나무</v>
          </cell>
          <cell r="C565" t="str">
            <v>H1.8*W1.2</v>
          </cell>
          <cell r="D565">
            <v>9365</v>
          </cell>
        </row>
        <row r="566">
          <cell r="A566" t="str">
            <v>영산홍W0.3</v>
          </cell>
          <cell r="B566" t="str">
            <v>영산홍</v>
          </cell>
          <cell r="C566" t="str">
            <v>H0.3*W0.3</v>
          </cell>
          <cell r="D566">
            <v>1000</v>
          </cell>
        </row>
        <row r="567">
          <cell r="A567" t="str">
            <v>영산홍W0.4</v>
          </cell>
          <cell r="B567" t="str">
            <v>영산홍</v>
          </cell>
          <cell r="C567" t="str">
            <v>H0.3*W0.4</v>
          </cell>
          <cell r="D567">
            <v>1800</v>
          </cell>
        </row>
        <row r="568">
          <cell r="A568" t="str">
            <v>영산홍W0.5</v>
          </cell>
          <cell r="B568" t="str">
            <v>영산홍</v>
          </cell>
          <cell r="C568" t="str">
            <v>H0.4*W0.5</v>
          </cell>
          <cell r="D568">
            <v>3400</v>
          </cell>
        </row>
        <row r="569">
          <cell r="A569" t="str">
            <v>영산홍W0.6</v>
          </cell>
          <cell r="B569" t="str">
            <v>영산홍</v>
          </cell>
          <cell r="C569" t="str">
            <v>H0.5*W0.6</v>
          </cell>
          <cell r="D569">
            <v>5000</v>
          </cell>
        </row>
        <row r="570">
          <cell r="A570" t="str">
            <v>영산홍W0.8</v>
          </cell>
          <cell r="B570" t="str">
            <v>영산홍</v>
          </cell>
          <cell r="C570" t="str">
            <v>H0.5*W0.8</v>
          </cell>
          <cell r="D570">
            <v>18480</v>
          </cell>
        </row>
        <row r="571">
          <cell r="A571" t="str">
            <v>영산홍W1.0</v>
          </cell>
          <cell r="B571" t="str">
            <v>영산홍</v>
          </cell>
          <cell r="C571" t="str">
            <v>H0.8*W1.0</v>
          </cell>
          <cell r="D571">
            <v>43150</v>
          </cell>
        </row>
        <row r="572">
          <cell r="A572" t="str">
            <v>옥향W0.4</v>
          </cell>
          <cell r="B572" t="str">
            <v>옥향</v>
          </cell>
          <cell r="C572" t="str">
            <v>H0.3*W0.4</v>
          </cell>
          <cell r="D572">
            <v>7600</v>
          </cell>
        </row>
        <row r="573">
          <cell r="A573" t="str">
            <v>옥향W0.5</v>
          </cell>
          <cell r="B573" t="str">
            <v>옥향</v>
          </cell>
          <cell r="C573" t="str">
            <v>H0.3*W0.5</v>
          </cell>
          <cell r="D573">
            <v>8300</v>
          </cell>
        </row>
        <row r="574">
          <cell r="A574" t="str">
            <v>옥향W0.6</v>
          </cell>
          <cell r="B574" t="str">
            <v>옥향</v>
          </cell>
          <cell r="C574" t="str">
            <v>H0.4*W0.6</v>
          </cell>
          <cell r="D574">
            <v>18300</v>
          </cell>
        </row>
        <row r="575">
          <cell r="A575" t="str">
            <v>옥향W0.8</v>
          </cell>
          <cell r="B575" t="str">
            <v>옥향</v>
          </cell>
          <cell r="C575" t="str">
            <v>H0.5*W0.8</v>
          </cell>
          <cell r="D575">
            <v>20000</v>
          </cell>
        </row>
        <row r="576">
          <cell r="A576" t="str">
            <v>옥향W1.0</v>
          </cell>
          <cell r="B576" t="str">
            <v>옥향</v>
          </cell>
          <cell r="C576" t="str">
            <v>H0.5*W1.0</v>
          </cell>
          <cell r="D576">
            <v>29800</v>
          </cell>
        </row>
        <row r="577">
          <cell r="A577" t="str">
            <v>옥향W1.2</v>
          </cell>
          <cell r="B577" t="str">
            <v>옥향</v>
          </cell>
          <cell r="C577" t="str">
            <v>H0.8*W1.2</v>
          </cell>
          <cell r="D577">
            <v>91800</v>
          </cell>
        </row>
        <row r="578">
          <cell r="A578" t="str">
            <v>단풍철쭉W0.1</v>
          </cell>
          <cell r="B578" t="str">
            <v>단풍철쭉</v>
          </cell>
          <cell r="C578" t="str">
            <v>H0.3*W0.1</v>
          </cell>
          <cell r="D578">
            <v>1800</v>
          </cell>
        </row>
        <row r="579">
          <cell r="A579" t="str">
            <v>단풍철쭉W0.15</v>
          </cell>
          <cell r="B579" t="str">
            <v>단풍철쭉</v>
          </cell>
          <cell r="C579" t="str">
            <v>H0.4*W0.15</v>
          </cell>
          <cell r="D579">
            <v>2500</v>
          </cell>
        </row>
        <row r="580">
          <cell r="A580" t="str">
            <v>단풍철쭉W0.2</v>
          </cell>
          <cell r="B580" t="str">
            <v>단풍철쭉</v>
          </cell>
          <cell r="C580" t="str">
            <v>H0.4*W0.2</v>
          </cell>
          <cell r="D580">
            <v>3500</v>
          </cell>
        </row>
        <row r="581">
          <cell r="A581" t="str">
            <v>황철쭉W0.3</v>
          </cell>
          <cell r="B581" t="str">
            <v>황철쭉</v>
          </cell>
          <cell r="C581" t="str">
            <v>H0.3*W0.3</v>
          </cell>
          <cell r="D581">
            <v>1100</v>
          </cell>
        </row>
        <row r="582">
          <cell r="A582" t="str">
            <v>황철쭉W0.4</v>
          </cell>
          <cell r="B582" t="str">
            <v>황철쭉</v>
          </cell>
          <cell r="C582" t="str">
            <v>H0.4*W0.4</v>
          </cell>
          <cell r="D582">
            <v>1200</v>
          </cell>
        </row>
        <row r="583">
          <cell r="A583" t="str">
            <v>황철쭉W0.5</v>
          </cell>
          <cell r="B583" t="str">
            <v>황철쭉</v>
          </cell>
          <cell r="C583" t="str">
            <v>H0.5*W0.5</v>
          </cell>
          <cell r="D583">
            <v>2800</v>
          </cell>
        </row>
        <row r="584">
          <cell r="A584" t="str">
            <v>황철쭉W0.6</v>
          </cell>
          <cell r="B584" t="str">
            <v>황철쭉</v>
          </cell>
          <cell r="C584" t="str">
            <v>H0.6*W0.6</v>
          </cell>
          <cell r="D584">
            <v>5600</v>
          </cell>
        </row>
        <row r="585">
          <cell r="A585" t="str">
            <v>박태기W0.3</v>
          </cell>
          <cell r="B585" t="str">
            <v>박태기</v>
          </cell>
          <cell r="C585" t="str">
            <v>H1.0*W0.3</v>
          </cell>
          <cell r="D585">
            <v>3800</v>
          </cell>
        </row>
        <row r="586">
          <cell r="A586" t="str">
            <v>박태기W0.5</v>
          </cell>
          <cell r="B586" t="str">
            <v>박태기</v>
          </cell>
          <cell r="C586" t="str">
            <v>H1.2*W0.5</v>
          </cell>
          <cell r="D586">
            <v>4300</v>
          </cell>
        </row>
        <row r="587">
          <cell r="A587" t="str">
            <v>박태기W0.6</v>
          </cell>
          <cell r="B587" t="str">
            <v>박태기</v>
          </cell>
          <cell r="C587" t="str">
            <v>H1.5*W0.6</v>
          </cell>
          <cell r="D587">
            <v>4100</v>
          </cell>
        </row>
        <row r="588">
          <cell r="A588" t="str">
            <v>박태기W0.8</v>
          </cell>
          <cell r="B588" t="str">
            <v>박태기</v>
          </cell>
          <cell r="C588" t="str">
            <v>H1.8*W0.8</v>
          </cell>
          <cell r="D588">
            <v>7300</v>
          </cell>
        </row>
        <row r="589">
          <cell r="A589" t="str">
            <v>백철쭉W0.3</v>
          </cell>
          <cell r="B589" t="str">
            <v>백철쭉</v>
          </cell>
          <cell r="C589" t="str">
            <v>H0.3*W0.3</v>
          </cell>
          <cell r="D589">
            <v>2420</v>
          </cell>
        </row>
        <row r="590">
          <cell r="A590" t="str">
            <v>백철쭉W0.4</v>
          </cell>
          <cell r="B590" t="str">
            <v>백철쭉</v>
          </cell>
          <cell r="C590" t="str">
            <v>H0.3*W0.4</v>
          </cell>
          <cell r="D590">
            <v>2000</v>
          </cell>
        </row>
        <row r="591">
          <cell r="A591" t="str">
            <v>백철쭉W0.5</v>
          </cell>
          <cell r="B591" t="str">
            <v>백철쭉</v>
          </cell>
          <cell r="C591" t="str">
            <v>H0.4*W0.5</v>
          </cell>
          <cell r="D591">
            <v>3600</v>
          </cell>
        </row>
        <row r="592">
          <cell r="A592" t="str">
            <v>백철쭉W0.6</v>
          </cell>
          <cell r="B592" t="str">
            <v>백철쭉</v>
          </cell>
          <cell r="C592" t="str">
            <v>H0.5*W0.6</v>
          </cell>
          <cell r="D592">
            <v>9020</v>
          </cell>
        </row>
        <row r="593">
          <cell r="A593" t="str">
            <v>백철쭉W0.8</v>
          </cell>
          <cell r="B593" t="str">
            <v>백철쭉</v>
          </cell>
          <cell r="C593" t="str">
            <v>H0.6*W0.8</v>
          </cell>
          <cell r="D593">
            <v>22000</v>
          </cell>
        </row>
        <row r="594">
          <cell r="A594" t="str">
            <v>병꽃3지</v>
          </cell>
          <cell r="B594" t="str">
            <v>병꽃나무</v>
          </cell>
          <cell r="C594" t="str">
            <v>H1.0*W0.4*3가지</v>
          </cell>
          <cell r="D594">
            <v>1100</v>
          </cell>
        </row>
        <row r="595">
          <cell r="A595" t="str">
            <v>병꽃5지</v>
          </cell>
          <cell r="B595" t="str">
            <v>병꽃나무</v>
          </cell>
          <cell r="C595" t="str">
            <v>H1.2*W0.6*5가지</v>
          </cell>
          <cell r="D595">
            <v>2300</v>
          </cell>
        </row>
        <row r="596">
          <cell r="A596" t="str">
            <v>병꽃7지</v>
          </cell>
          <cell r="B596" t="str">
            <v>병꽃나무</v>
          </cell>
          <cell r="C596" t="str">
            <v>H1.2*W0.8*7가지</v>
          </cell>
          <cell r="D596">
            <v>5600</v>
          </cell>
        </row>
        <row r="597">
          <cell r="A597" t="str">
            <v>불두화w0.6</v>
          </cell>
          <cell r="B597" t="str">
            <v>불두화</v>
          </cell>
          <cell r="C597" t="str">
            <v>H1.0*W0.6</v>
          </cell>
          <cell r="D597">
            <v>6700</v>
          </cell>
        </row>
        <row r="598">
          <cell r="A598" t="str">
            <v>불두화w0.8</v>
          </cell>
          <cell r="B598" t="str">
            <v>불두화</v>
          </cell>
          <cell r="C598" t="str">
            <v>H1.2*W0.8</v>
          </cell>
          <cell r="D598">
            <v>7500</v>
          </cell>
        </row>
        <row r="599">
          <cell r="A599" t="str">
            <v>불두화w1.0</v>
          </cell>
          <cell r="B599" t="str">
            <v>불두화</v>
          </cell>
          <cell r="C599" t="str">
            <v>H1.5*W1.0</v>
          </cell>
          <cell r="D599">
            <v>7900</v>
          </cell>
        </row>
        <row r="600">
          <cell r="A600" t="str">
            <v>불두화w1.2</v>
          </cell>
          <cell r="B600" t="str">
            <v>불두화</v>
          </cell>
          <cell r="C600" t="str">
            <v>H1.8*W1.2</v>
          </cell>
          <cell r="D600">
            <v>14200</v>
          </cell>
        </row>
        <row r="601">
          <cell r="A601" t="str">
            <v>치자W0.3</v>
          </cell>
          <cell r="B601" t="str">
            <v>치자나무</v>
          </cell>
          <cell r="C601" t="str">
            <v>H0.5*W0.3</v>
          </cell>
          <cell r="D601">
            <v>7500</v>
          </cell>
        </row>
        <row r="602">
          <cell r="A602" t="str">
            <v>치자W0.5</v>
          </cell>
          <cell r="B602" t="str">
            <v>치자나무</v>
          </cell>
          <cell r="C602" t="str">
            <v>H0.8*W0.5</v>
          </cell>
          <cell r="D602">
            <v>9000</v>
          </cell>
        </row>
        <row r="603">
          <cell r="A603" t="str">
            <v>치자W0.6</v>
          </cell>
          <cell r="B603" t="str">
            <v>치자나무</v>
          </cell>
          <cell r="C603" t="str">
            <v>H1.0*W0.6</v>
          </cell>
          <cell r="D603">
            <v>11200</v>
          </cell>
        </row>
        <row r="604">
          <cell r="A604" t="str">
            <v>돈W0.4</v>
          </cell>
          <cell r="B604" t="str">
            <v>돈나무</v>
          </cell>
          <cell r="C604" t="str">
            <v>H0.5*W0.4</v>
          </cell>
          <cell r="D604">
            <v>12500</v>
          </cell>
        </row>
        <row r="605">
          <cell r="A605" t="str">
            <v>돈W0.5</v>
          </cell>
          <cell r="B605" t="str">
            <v>돈나무</v>
          </cell>
          <cell r="C605" t="str">
            <v>H0.8*W0.5</v>
          </cell>
          <cell r="D605">
            <v>23600</v>
          </cell>
        </row>
        <row r="606">
          <cell r="A606" t="str">
            <v>돈W0.7</v>
          </cell>
          <cell r="B606" t="str">
            <v>돈나무</v>
          </cell>
          <cell r="C606" t="str">
            <v>H1.0*W0.7</v>
          </cell>
          <cell r="D606">
            <v>43800</v>
          </cell>
        </row>
        <row r="607">
          <cell r="A607" t="str">
            <v>돈W1.0</v>
          </cell>
          <cell r="B607" t="str">
            <v>돈나무</v>
          </cell>
          <cell r="C607" t="str">
            <v>H1.2*W1.0</v>
          </cell>
          <cell r="D607">
            <v>81100</v>
          </cell>
        </row>
        <row r="608">
          <cell r="A608" t="str">
            <v>눈주목W0.3</v>
          </cell>
          <cell r="B608" t="str">
            <v>눈주목</v>
          </cell>
          <cell r="C608" t="str">
            <v>H0.3*W0.3</v>
          </cell>
          <cell r="D608">
            <v>10500</v>
          </cell>
        </row>
        <row r="609">
          <cell r="A609" t="str">
            <v>눈주목W0.4</v>
          </cell>
          <cell r="B609" t="str">
            <v>눈주목</v>
          </cell>
          <cell r="C609" t="str">
            <v>H0.4*W0.4</v>
          </cell>
          <cell r="D609">
            <v>16300</v>
          </cell>
        </row>
        <row r="610">
          <cell r="A610" t="str">
            <v>눈주목W0.5</v>
          </cell>
          <cell r="B610" t="str">
            <v>눈주목</v>
          </cell>
          <cell r="C610" t="str">
            <v>H0.5*W0.5</v>
          </cell>
          <cell r="D610">
            <v>17100</v>
          </cell>
        </row>
        <row r="611">
          <cell r="A611" t="str">
            <v>눈주목W0.6</v>
          </cell>
          <cell r="B611" t="str">
            <v>눈주목</v>
          </cell>
          <cell r="C611" t="str">
            <v>H0.5*W0.6</v>
          </cell>
          <cell r="D611">
            <v>35300</v>
          </cell>
        </row>
        <row r="612">
          <cell r="A612" t="str">
            <v>둥근일광W0.5</v>
          </cell>
          <cell r="B612" t="str">
            <v>둥근일광편백</v>
          </cell>
          <cell r="C612" t="str">
            <v>H0.4*W0.5</v>
          </cell>
          <cell r="D612">
            <v>11000</v>
          </cell>
        </row>
        <row r="613">
          <cell r="A613" t="str">
            <v>둥근일광W0.7</v>
          </cell>
          <cell r="B613" t="str">
            <v>둥근일광편백</v>
          </cell>
          <cell r="C613" t="str">
            <v>H0.5*W0.7</v>
          </cell>
          <cell r="D613">
            <v>23500</v>
          </cell>
        </row>
        <row r="614">
          <cell r="A614" t="str">
            <v>둥근일광W0.9</v>
          </cell>
          <cell r="B614" t="str">
            <v>둥근일광편백</v>
          </cell>
          <cell r="C614" t="str">
            <v>H0.5*W0.9</v>
          </cell>
          <cell r="D614">
            <v>36700</v>
          </cell>
        </row>
        <row r="615">
          <cell r="A615" t="str">
            <v>개나리3지</v>
          </cell>
          <cell r="B615" t="str">
            <v>개나리</v>
          </cell>
          <cell r="C615" t="str">
            <v>H1.0*W0.4*3가지</v>
          </cell>
          <cell r="D615">
            <v>540</v>
          </cell>
        </row>
        <row r="616">
          <cell r="A616" t="str">
            <v>개나리5지</v>
          </cell>
          <cell r="B616" t="str">
            <v>개나리</v>
          </cell>
          <cell r="C616" t="str">
            <v>H1.2*W0.6*5가지</v>
          </cell>
          <cell r="D616">
            <v>1100</v>
          </cell>
        </row>
        <row r="617">
          <cell r="A617" t="str">
            <v>개나리7지</v>
          </cell>
          <cell r="B617" t="str">
            <v>개나리</v>
          </cell>
          <cell r="C617" t="str">
            <v>H1.2*W0.8*7가지</v>
          </cell>
          <cell r="D617">
            <v>1500</v>
          </cell>
        </row>
        <row r="618">
          <cell r="A618" t="str">
            <v>개나리9지</v>
          </cell>
          <cell r="B618" t="str">
            <v>개나리</v>
          </cell>
          <cell r="C618" t="str">
            <v>H1.2*W1.2*9가지</v>
          </cell>
          <cell r="D618">
            <v>3500</v>
          </cell>
        </row>
        <row r="619">
          <cell r="A619" t="str">
            <v>개나리12지</v>
          </cell>
          <cell r="B619" t="str">
            <v>개나리</v>
          </cell>
          <cell r="C619" t="str">
            <v>H1.5*W1.5*12가지</v>
          </cell>
          <cell r="D619">
            <v>4100</v>
          </cell>
        </row>
        <row r="620">
          <cell r="A620" t="str">
            <v>겹철쭉W0.4</v>
          </cell>
          <cell r="B620" t="str">
            <v>겹철쭉</v>
          </cell>
          <cell r="C620" t="str">
            <v>H0.3*W0.4</v>
          </cell>
          <cell r="D620">
            <v>4070</v>
          </cell>
        </row>
        <row r="621">
          <cell r="A621" t="str">
            <v>겹철쭉W0.6</v>
          </cell>
          <cell r="B621" t="str">
            <v>겹철쭉</v>
          </cell>
          <cell r="C621" t="str">
            <v>H0.5*W0.6</v>
          </cell>
          <cell r="D621">
            <v>5000</v>
          </cell>
        </row>
        <row r="622">
          <cell r="A622" t="str">
            <v>겹철쭉W0.8</v>
          </cell>
          <cell r="B622" t="str">
            <v>겹철쭉</v>
          </cell>
          <cell r="C622" t="str">
            <v>H0.6*W0.8</v>
          </cell>
          <cell r="D622">
            <v>10000</v>
          </cell>
        </row>
        <row r="623">
          <cell r="A623" t="str">
            <v>겹철쭉W1.0</v>
          </cell>
          <cell r="B623" t="str">
            <v>겹철쭉</v>
          </cell>
          <cell r="C623" t="str">
            <v>H0.8*W1.0</v>
          </cell>
          <cell r="D623">
            <v>23300</v>
          </cell>
        </row>
        <row r="624">
          <cell r="A624" t="str">
            <v>겹철쭉W1.2</v>
          </cell>
          <cell r="B624" t="str">
            <v>겹철쭉</v>
          </cell>
          <cell r="C624" t="str">
            <v>H0.8*W1.2</v>
          </cell>
          <cell r="D624">
            <v>45400</v>
          </cell>
        </row>
        <row r="625">
          <cell r="A625" t="str">
            <v>겹산철쭉W0.3</v>
          </cell>
          <cell r="B625" t="str">
            <v>겹산철쭉</v>
          </cell>
          <cell r="C625" t="str">
            <v>H0.3*W0.3</v>
          </cell>
          <cell r="D625">
            <v>2500</v>
          </cell>
        </row>
        <row r="626">
          <cell r="A626" t="str">
            <v>겹산철쭉W0.4</v>
          </cell>
          <cell r="B626" t="str">
            <v>겹산철쭉</v>
          </cell>
          <cell r="C626" t="str">
            <v>H0.3*W0.4</v>
          </cell>
          <cell r="D626">
            <v>4000</v>
          </cell>
        </row>
        <row r="627">
          <cell r="A627" t="str">
            <v>겹산철쭉W0.6</v>
          </cell>
          <cell r="B627" t="str">
            <v>겹산철쭉</v>
          </cell>
          <cell r="C627" t="str">
            <v>H0.4*W0.6</v>
          </cell>
          <cell r="D627">
            <v>6000</v>
          </cell>
        </row>
        <row r="628">
          <cell r="A628" t="str">
            <v>겹산철쭉W0.8</v>
          </cell>
          <cell r="B628" t="str">
            <v>겹산철쭉</v>
          </cell>
          <cell r="C628" t="str">
            <v>H0.4*W0.8</v>
          </cell>
          <cell r="D628">
            <v>12000</v>
          </cell>
        </row>
        <row r="629">
          <cell r="A629" t="str">
            <v>꽝꽝W0.4</v>
          </cell>
          <cell r="B629" t="str">
            <v>꽝꽝나무</v>
          </cell>
          <cell r="C629" t="str">
            <v>H0.3*W0.4</v>
          </cell>
          <cell r="D629">
            <v>13300</v>
          </cell>
        </row>
        <row r="630">
          <cell r="A630" t="str">
            <v>꽝꽝W0.6</v>
          </cell>
          <cell r="B630" t="str">
            <v>꽝꽝나무</v>
          </cell>
          <cell r="C630" t="str">
            <v>H0.4*W0.6</v>
          </cell>
          <cell r="D630">
            <v>18800</v>
          </cell>
        </row>
        <row r="631">
          <cell r="A631" t="str">
            <v>꽝꽝W0.8</v>
          </cell>
          <cell r="B631" t="str">
            <v>꽝꽝나무</v>
          </cell>
          <cell r="C631" t="str">
            <v>H0.5*W0.8</v>
          </cell>
          <cell r="D631">
            <v>30000</v>
          </cell>
        </row>
        <row r="632">
          <cell r="A632" t="str">
            <v>꽝꽝W1.0</v>
          </cell>
          <cell r="B632" t="str">
            <v>꽝꽝나무</v>
          </cell>
          <cell r="C632" t="str">
            <v>H0.6*W1.0</v>
          </cell>
          <cell r="D632">
            <v>43300</v>
          </cell>
        </row>
        <row r="633">
          <cell r="A633" t="str">
            <v>해당화2지</v>
          </cell>
          <cell r="B633" t="str">
            <v>해당화</v>
          </cell>
          <cell r="C633" t="str">
            <v>H0.8*W0.2*2가지</v>
          </cell>
          <cell r="D633">
            <v>5900</v>
          </cell>
        </row>
        <row r="634">
          <cell r="A634" t="str">
            <v>해당화3지</v>
          </cell>
          <cell r="B634" t="str">
            <v>해당화</v>
          </cell>
          <cell r="C634" t="str">
            <v>H1.0*W0.3*3가지</v>
          </cell>
          <cell r="D634">
            <v>9900</v>
          </cell>
        </row>
        <row r="635">
          <cell r="A635" t="str">
            <v>황매화2지</v>
          </cell>
          <cell r="B635" t="str">
            <v>황매화</v>
          </cell>
          <cell r="C635" t="str">
            <v>H1.0*W0.6*2가지</v>
          </cell>
          <cell r="D635">
            <v>3000</v>
          </cell>
        </row>
        <row r="636">
          <cell r="A636" t="str">
            <v>황매화4지</v>
          </cell>
          <cell r="B636" t="str">
            <v>황매화</v>
          </cell>
          <cell r="C636" t="str">
            <v>H1.2*W0.8*4가지</v>
          </cell>
          <cell r="D636">
            <v>5600</v>
          </cell>
        </row>
        <row r="637">
          <cell r="A637" t="str">
            <v>협죽도W0.3</v>
          </cell>
          <cell r="B637" t="str">
            <v>협죽도</v>
          </cell>
          <cell r="C637" t="str">
            <v>H0.8*W0.3</v>
          </cell>
          <cell r="D637">
            <v>4300</v>
          </cell>
        </row>
        <row r="638">
          <cell r="A638" t="str">
            <v>협죽도W0.4</v>
          </cell>
          <cell r="B638" t="str">
            <v>협죽도</v>
          </cell>
          <cell r="C638" t="str">
            <v>H1.0*W0.4</v>
          </cell>
          <cell r="D638">
            <v>5800</v>
          </cell>
        </row>
        <row r="639">
          <cell r="A639" t="str">
            <v>협죽도W0.5</v>
          </cell>
          <cell r="B639" t="str">
            <v>협죽도</v>
          </cell>
          <cell r="C639" t="str">
            <v>H1.2*W0.5</v>
          </cell>
          <cell r="D639">
            <v>9800</v>
          </cell>
        </row>
        <row r="640">
          <cell r="A640" t="str">
            <v>회양목W0.15</v>
          </cell>
          <cell r="B640" t="str">
            <v>회양목</v>
          </cell>
          <cell r="C640" t="str">
            <v>H0.15*W0.15</v>
          </cell>
          <cell r="D640">
            <v>900</v>
          </cell>
        </row>
        <row r="641">
          <cell r="A641" t="str">
            <v>회양목W0.3</v>
          </cell>
          <cell r="B641" t="str">
            <v>회양목</v>
          </cell>
          <cell r="C641" t="str">
            <v>H0.3*W0.3</v>
          </cell>
          <cell r="D641">
            <v>2700</v>
          </cell>
        </row>
        <row r="642">
          <cell r="A642" t="str">
            <v>회양목W0.4</v>
          </cell>
          <cell r="B642" t="str">
            <v>회양목</v>
          </cell>
          <cell r="C642" t="str">
            <v>H0.3*W0.4</v>
          </cell>
          <cell r="D642">
            <v>6400</v>
          </cell>
        </row>
        <row r="643">
          <cell r="A643" t="str">
            <v>회양목W0.5</v>
          </cell>
          <cell r="B643" t="str">
            <v>회양목</v>
          </cell>
          <cell r="C643" t="str">
            <v>H0.4*W0.5</v>
          </cell>
          <cell r="D643">
            <v>6500</v>
          </cell>
        </row>
        <row r="644">
          <cell r="A644" t="str">
            <v>회양목W0.6</v>
          </cell>
          <cell r="B644" t="str">
            <v>회양목</v>
          </cell>
          <cell r="C644" t="str">
            <v>H0.4*W0.6</v>
          </cell>
          <cell r="D644">
            <v>12100</v>
          </cell>
        </row>
        <row r="645">
          <cell r="A645" t="str">
            <v>회양목W0.8</v>
          </cell>
          <cell r="B645" t="str">
            <v>회양목</v>
          </cell>
          <cell r="C645" t="str">
            <v>H0.5*W0.8</v>
          </cell>
          <cell r="D645">
            <v>22500</v>
          </cell>
        </row>
        <row r="646">
          <cell r="A646" t="str">
            <v>회양목W1.0</v>
          </cell>
          <cell r="B646" t="str">
            <v>회양목</v>
          </cell>
          <cell r="C646" t="str">
            <v>H0.6*W1.0</v>
          </cell>
          <cell r="D646">
            <v>40000</v>
          </cell>
        </row>
        <row r="647">
          <cell r="A647" t="str">
            <v>회양목W1.2</v>
          </cell>
          <cell r="B647" t="str">
            <v>회양목</v>
          </cell>
          <cell r="C647" t="str">
            <v>H0.8*W1.2</v>
          </cell>
          <cell r="D647">
            <v>155600</v>
          </cell>
        </row>
        <row r="648">
          <cell r="A648" t="str">
            <v>흰말채W0.4</v>
          </cell>
          <cell r="B648" t="str">
            <v>흰말채나무</v>
          </cell>
          <cell r="C648" t="str">
            <v>H1.0*W0.4</v>
          </cell>
          <cell r="D648">
            <v>1400</v>
          </cell>
        </row>
        <row r="649">
          <cell r="A649" t="str">
            <v>흰말채W0.6</v>
          </cell>
          <cell r="B649" t="str">
            <v>흰말채나무</v>
          </cell>
          <cell r="C649" t="str">
            <v>H1.2*W0.6</v>
          </cell>
          <cell r="D649">
            <v>3000</v>
          </cell>
        </row>
        <row r="650">
          <cell r="A650" t="str">
            <v>흰말채W0.8</v>
          </cell>
          <cell r="B650" t="str">
            <v>흰말채나무</v>
          </cell>
          <cell r="C650" t="str">
            <v>H1.5*W0.8</v>
          </cell>
          <cell r="D650">
            <v>7000</v>
          </cell>
        </row>
        <row r="651">
          <cell r="A651" t="str">
            <v>화살W0.4</v>
          </cell>
          <cell r="B651" t="str">
            <v>화살나무</v>
          </cell>
          <cell r="C651" t="str">
            <v>H1.0*W0.4</v>
          </cell>
          <cell r="D651">
            <v>6300</v>
          </cell>
        </row>
        <row r="652">
          <cell r="A652" t="str">
            <v>화살W0.6</v>
          </cell>
          <cell r="B652" t="str">
            <v>화살나무</v>
          </cell>
          <cell r="C652" t="str">
            <v>H1.0*W0.6</v>
          </cell>
          <cell r="D652">
            <v>16700</v>
          </cell>
        </row>
        <row r="653">
          <cell r="A653" t="str">
            <v>화살W0.8</v>
          </cell>
          <cell r="B653" t="str">
            <v>화살나무</v>
          </cell>
          <cell r="C653" t="str">
            <v>H1.0*W0.8</v>
          </cell>
          <cell r="D653">
            <v>20700</v>
          </cell>
        </row>
        <row r="654">
          <cell r="A654" t="str">
            <v>화살W1.0</v>
          </cell>
          <cell r="B654" t="str">
            <v>화살나무</v>
          </cell>
          <cell r="C654" t="str">
            <v>H1.2*W1.0</v>
          </cell>
          <cell r="D654">
            <v>30900</v>
          </cell>
        </row>
        <row r="655">
          <cell r="A655" t="str">
            <v>화살W1.2</v>
          </cell>
          <cell r="B655" t="str">
            <v>화살나무</v>
          </cell>
          <cell r="C655" t="str">
            <v>H1.8*W1.2</v>
          </cell>
          <cell r="D655">
            <v>66000</v>
          </cell>
        </row>
        <row r="656">
          <cell r="A656" t="str">
            <v>황벽R4</v>
          </cell>
          <cell r="B656" t="str">
            <v>황벽나무</v>
          </cell>
          <cell r="C656" t="str">
            <v>H2.5*R4</v>
          </cell>
          <cell r="D656">
            <v>25800</v>
          </cell>
        </row>
        <row r="657">
          <cell r="A657" t="str">
            <v>황벽R6</v>
          </cell>
          <cell r="B657" t="str">
            <v>황벽나무</v>
          </cell>
          <cell r="C657" t="str">
            <v>H3.0*R6</v>
          </cell>
          <cell r="D657">
            <v>47000</v>
          </cell>
        </row>
        <row r="658">
          <cell r="A658" t="str">
            <v>황벽R8</v>
          </cell>
          <cell r="B658" t="str">
            <v>황벽나무</v>
          </cell>
          <cell r="C658" t="str">
            <v>H3.5*R8</v>
          </cell>
          <cell r="D658">
            <v>88200</v>
          </cell>
        </row>
        <row r="659">
          <cell r="A659" t="str">
            <v>황벽R10</v>
          </cell>
          <cell r="B659" t="str">
            <v>황벽나무</v>
          </cell>
          <cell r="C659" t="str">
            <v>H4.0*R10</v>
          </cell>
          <cell r="D659">
            <v>235400</v>
          </cell>
        </row>
        <row r="660">
          <cell r="A660" t="str">
            <v>자산홍0.30.3</v>
          </cell>
          <cell r="B660" t="str">
            <v>자산홍</v>
          </cell>
          <cell r="C660" t="str">
            <v>H0.3*W0.3</v>
          </cell>
          <cell r="D660">
            <v>1940</v>
          </cell>
        </row>
        <row r="661">
          <cell r="A661" t="str">
            <v>자산홍0.40.3</v>
          </cell>
          <cell r="B661" t="str">
            <v>자산홍</v>
          </cell>
          <cell r="C661" t="str">
            <v>H0.4*W0.3</v>
          </cell>
          <cell r="D661">
            <v>1300</v>
          </cell>
        </row>
        <row r="662">
          <cell r="A662" t="str">
            <v>자산홍0.40.4</v>
          </cell>
          <cell r="B662" t="str">
            <v>자산홍</v>
          </cell>
          <cell r="C662" t="str">
            <v>H0.4*W0.4</v>
          </cell>
          <cell r="D662">
            <v>2390</v>
          </cell>
        </row>
        <row r="663">
          <cell r="A663" t="str">
            <v>자산홍0.40.5</v>
          </cell>
          <cell r="B663" t="str">
            <v>자산홍</v>
          </cell>
          <cell r="C663" t="str">
            <v>H0.4*W0.5</v>
          </cell>
          <cell r="D663">
            <v>5060</v>
          </cell>
        </row>
        <row r="664">
          <cell r="A664" t="str">
            <v>자산홍0.50.4</v>
          </cell>
          <cell r="B664" t="str">
            <v>자산홍</v>
          </cell>
          <cell r="C664" t="str">
            <v>H0.5*W0.4</v>
          </cell>
          <cell r="D664">
            <v>2300</v>
          </cell>
        </row>
        <row r="665">
          <cell r="A665" t="str">
            <v>자산홍0.50.6</v>
          </cell>
          <cell r="B665" t="str">
            <v>자산홍</v>
          </cell>
          <cell r="C665" t="str">
            <v>H0.5*W0.6</v>
          </cell>
          <cell r="D665">
            <v>7700</v>
          </cell>
        </row>
        <row r="666">
          <cell r="A666" t="str">
            <v>자산홍0.50.8</v>
          </cell>
          <cell r="B666" t="str">
            <v>자산홍</v>
          </cell>
          <cell r="C666" t="str">
            <v>H0.5*W0.8</v>
          </cell>
          <cell r="D666">
            <v>11550</v>
          </cell>
        </row>
        <row r="667">
          <cell r="A667" t="str">
            <v>자산홍0.60.8</v>
          </cell>
          <cell r="B667" t="str">
            <v>자산홍</v>
          </cell>
          <cell r="C667" t="str">
            <v>H0.6*W0.8</v>
          </cell>
          <cell r="D667">
            <v>8300</v>
          </cell>
        </row>
        <row r="668">
          <cell r="A668" t="str">
            <v>조팝W0.3</v>
          </cell>
          <cell r="B668" t="str">
            <v>조팝나무</v>
          </cell>
          <cell r="C668" t="str">
            <v>H0.5*W0.3</v>
          </cell>
          <cell r="D668">
            <v>1000</v>
          </cell>
        </row>
        <row r="669">
          <cell r="A669" t="str">
            <v>조팝W0.4</v>
          </cell>
          <cell r="B669" t="str">
            <v>조팝나무</v>
          </cell>
          <cell r="C669" t="str">
            <v>H0.8*W0.4</v>
          </cell>
          <cell r="D669">
            <v>2000</v>
          </cell>
        </row>
        <row r="670">
          <cell r="A670" t="str">
            <v>조팝W0.5</v>
          </cell>
          <cell r="B670" t="str">
            <v>조팝나무</v>
          </cell>
          <cell r="C670" t="str">
            <v>H1.0*W0.5</v>
          </cell>
          <cell r="D670">
            <v>3500</v>
          </cell>
        </row>
        <row r="671">
          <cell r="A671" t="str">
            <v>둥근조팝W0.4</v>
          </cell>
          <cell r="B671" t="str">
            <v>둥근조팝나무</v>
          </cell>
          <cell r="C671" t="str">
            <v>H0.4*W0.4</v>
          </cell>
          <cell r="D671">
            <v>3200</v>
          </cell>
        </row>
        <row r="672">
          <cell r="A672" t="str">
            <v>둥근조팝W0.5</v>
          </cell>
          <cell r="B672" t="str">
            <v>둥근조팝나무</v>
          </cell>
          <cell r="C672" t="str">
            <v>H0.4*W0.5</v>
          </cell>
          <cell r="D672">
            <v>5200</v>
          </cell>
        </row>
        <row r="673">
          <cell r="A673" t="str">
            <v>둥근조팝W0.6</v>
          </cell>
          <cell r="B673" t="str">
            <v>둥근조팝나무</v>
          </cell>
          <cell r="C673" t="str">
            <v>H0.5*W0.6</v>
          </cell>
          <cell r="D673">
            <v>9700</v>
          </cell>
        </row>
        <row r="674">
          <cell r="A674" t="str">
            <v>좀작살W0.3</v>
          </cell>
          <cell r="B674" t="str">
            <v>좀작살</v>
          </cell>
          <cell r="C674" t="str">
            <v>H1.0*W0.3</v>
          </cell>
          <cell r="D674">
            <v>2500</v>
          </cell>
        </row>
        <row r="675">
          <cell r="A675" t="str">
            <v>좀작살W0.4</v>
          </cell>
          <cell r="B675" t="str">
            <v>좀작살</v>
          </cell>
          <cell r="C675" t="str">
            <v>H1.2*W0.4</v>
          </cell>
          <cell r="D675">
            <v>2100</v>
          </cell>
        </row>
        <row r="676">
          <cell r="A676" t="str">
            <v>좀작살W0.6</v>
          </cell>
          <cell r="B676" t="str">
            <v>좀작살</v>
          </cell>
          <cell r="C676" t="str">
            <v>H1.5*W0.6</v>
          </cell>
          <cell r="D676">
            <v>5200</v>
          </cell>
        </row>
        <row r="677">
          <cell r="A677" t="str">
            <v>좀작살W0.8</v>
          </cell>
          <cell r="B677" t="str">
            <v>좀작살</v>
          </cell>
          <cell r="C677" t="str">
            <v>H1.8*W0.8</v>
          </cell>
          <cell r="D677">
            <v>12000</v>
          </cell>
        </row>
        <row r="678">
          <cell r="A678" t="str">
            <v>쥐똥1.00.3</v>
          </cell>
          <cell r="B678" t="str">
            <v>쥐똥나무</v>
          </cell>
          <cell r="C678" t="str">
            <v>H1.0*W0.3</v>
          </cell>
          <cell r="D678">
            <v>760</v>
          </cell>
        </row>
        <row r="679">
          <cell r="A679" t="str">
            <v>쥐똥1.20.3</v>
          </cell>
          <cell r="B679" t="str">
            <v>쥐똥나무</v>
          </cell>
          <cell r="C679" t="str">
            <v>H1.2*W0.3</v>
          </cell>
          <cell r="D679">
            <v>940</v>
          </cell>
        </row>
        <row r="680">
          <cell r="A680" t="str">
            <v>쥐똥W0.4</v>
          </cell>
          <cell r="B680" t="str">
            <v>쥐똥나무</v>
          </cell>
          <cell r="C680" t="str">
            <v>H1.5*W0.4</v>
          </cell>
          <cell r="D680">
            <v>2730</v>
          </cell>
        </row>
        <row r="681">
          <cell r="A681" t="str">
            <v>진달래W0.3</v>
          </cell>
          <cell r="B681" t="str">
            <v>진달래</v>
          </cell>
          <cell r="C681" t="str">
            <v>H0.3*W0.3</v>
          </cell>
          <cell r="D681">
            <v>530</v>
          </cell>
        </row>
        <row r="682">
          <cell r="A682" t="str">
            <v>진달래W0.4</v>
          </cell>
          <cell r="B682" t="str">
            <v>진달래</v>
          </cell>
          <cell r="C682" t="str">
            <v>H0.4*W0.4</v>
          </cell>
          <cell r="D682">
            <v>1200</v>
          </cell>
        </row>
        <row r="683">
          <cell r="A683" t="str">
            <v>진달래W0.5</v>
          </cell>
          <cell r="B683" t="str">
            <v>진달래</v>
          </cell>
          <cell r="C683" t="str">
            <v>H0.5*W0.5</v>
          </cell>
          <cell r="D683">
            <v>1900</v>
          </cell>
        </row>
        <row r="684">
          <cell r="A684" t="str">
            <v>진달래W0.6</v>
          </cell>
          <cell r="B684" t="str">
            <v>진달래</v>
          </cell>
          <cell r="C684" t="str">
            <v>H0.5*W0.6</v>
          </cell>
          <cell r="D684">
            <v>6300</v>
          </cell>
        </row>
        <row r="685">
          <cell r="A685" t="str">
            <v>진달래W0.8</v>
          </cell>
          <cell r="B685" t="str">
            <v>진달래</v>
          </cell>
          <cell r="C685" t="str">
            <v>H0.6*W0.8</v>
          </cell>
          <cell r="D685">
            <v>10800</v>
          </cell>
        </row>
        <row r="686">
          <cell r="A686" t="str">
            <v>말발W0.3</v>
          </cell>
          <cell r="B686" t="str">
            <v>말발도리</v>
          </cell>
          <cell r="C686" t="str">
            <v>H1.0*W0.3</v>
          </cell>
          <cell r="D686">
            <v>1300</v>
          </cell>
        </row>
        <row r="687">
          <cell r="A687" t="str">
            <v>말발W0.4</v>
          </cell>
          <cell r="B687" t="str">
            <v>말발도리</v>
          </cell>
          <cell r="C687" t="str">
            <v>H1.2*W0.4</v>
          </cell>
          <cell r="D687">
            <v>2000</v>
          </cell>
        </row>
        <row r="688">
          <cell r="A688" t="str">
            <v>말발W0.6</v>
          </cell>
          <cell r="B688" t="str">
            <v>말발도리</v>
          </cell>
          <cell r="C688" t="str">
            <v>H1.5*W0.6</v>
          </cell>
          <cell r="D688">
            <v>3900</v>
          </cell>
        </row>
        <row r="689">
          <cell r="A689" t="str">
            <v>매자W0.3</v>
          </cell>
          <cell r="B689" t="str">
            <v>매자나무</v>
          </cell>
          <cell r="C689" t="str">
            <v>H0.4*W0.3</v>
          </cell>
          <cell r="D689">
            <v>3670</v>
          </cell>
        </row>
        <row r="690">
          <cell r="A690" t="str">
            <v>매자W0.5</v>
          </cell>
          <cell r="B690" t="str">
            <v>매자나무</v>
          </cell>
          <cell r="C690" t="str">
            <v>H0.5*W0.5</v>
          </cell>
          <cell r="D690">
            <v>8820</v>
          </cell>
        </row>
        <row r="691">
          <cell r="A691" t="str">
            <v>매자W0.6</v>
          </cell>
          <cell r="B691" t="str">
            <v>매자나무</v>
          </cell>
          <cell r="C691" t="str">
            <v>H0.6*W0.6</v>
          </cell>
          <cell r="D691">
            <v>11760</v>
          </cell>
        </row>
        <row r="692">
          <cell r="A692" t="str">
            <v>매자W0.4</v>
          </cell>
          <cell r="B692" t="str">
            <v>매자나무</v>
          </cell>
          <cell r="C692" t="str">
            <v>H0.8*W0.4</v>
          </cell>
          <cell r="D692">
            <v>2400</v>
          </cell>
        </row>
        <row r="693">
          <cell r="A693" t="str">
            <v>명자W0.4</v>
          </cell>
          <cell r="B693" t="str">
            <v>명자나무</v>
          </cell>
          <cell r="C693" t="str">
            <v>H0.6*W0.4</v>
          </cell>
          <cell r="D693">
            <v>1300</v>
          </cell>
        </row>
        <row r="694">
          <cell r="A694" t="str">
            <v>명자W0.5</v>
          </cell>
          <cell r="B694" t="str">
            <v>명자나무</v>
          </cell>
          <cell r="C694" t="str">
            <v>H0.8*W0.5</v>
          </cell>
          <cell r="D694">
            <v>2600</v>
          </cell>
        </row>
        <row r="695">
          <cell r="A695" t="str">
            <v>명자W0.6</v>
          </cell>
          <cell r="B695" t="str">
            <v>명자나무</v>
          </cell>
          <cell r="C695" t="str">
            <v>H1.0*W0.6</v>
          </cell>
          <cell r="D695">
            <v>4200</v>
          </cell>
        </row>
        <row r="696">
          <cell r="A696" t="str">
            <v>명자W0.8</v>
          </cell>
          <cell r="B696" t="str">
            <v>명자나무</v>
          </cell>
          <cell r="C696" t="str">
            <v>H1.2*W0.8</v>
          </cell>
          <cell r="D696">
            <v>10500</v>
          </cell>
        </row>
        <row r="697">
          <cell r="A697" t="str">
            <v>목서W0.6</v>
          </cell>
          <cell r="B697" t="str">
            <v>목서</v>
          </cell>
          <cell r="C697" t="str">
            <v>H1.5*W0.6</v>
          </cell>
          <cell r="D697">
            <v>47700</v>
          </cell>
        </row>
        <row r="698">
          <cell r="A698" t="str">
            <v>목서W1.2</v>
          </cell>
          <cell r="B698" t="str">
            <v>목서</v>
          </cell>
          <cell r="C698" t="str">
            <v>H2.0*W1.2</v>
          </cell>
          <cell r="D698">
            <v>70600</v>
          </cell>
        </row>
        <row r="699">
          <cell r="A699" t="str">
            <v>목서W1.5</v>
          </cell>
          <cell r="B699" t="str">
            <v>목서</v>
          </cell>
          <cell r="C699" t="str">
            <v>H2.5*W1.5</v>
          </cell>
          <cell r="D699">
            <v>154700</v>
          </cell>
        </row>
        <row r="700">
          <cell r="A700" t="str">
            <v>목수국W0.6</v>
          </cell>
          <cell r="B700" t="str">
            <v>목수국</v>
          </cell>
          <cell r="C700" t="str">
            <v>H1.0*W0.6</v>
          </cell>
          <cell r="D700">
            <v>9500</v>
          </cell>
        </row>
        <row r="701">
          <cell r="A701" t="str">
            <v>목수국W0.8</v>
          </cell>
          <cell r="B701" t="str">
            <v>목수국</v>
          </cell>
          <cell r="C701" t="str">
            <v>H1.2*W0.8</v>
          </cell>
          <cell r="D701">
            <v>16000</v>
          </cell>
        </row>
        <row r="702">
          <cell r="A702" t="str">
            <v>목수국W1.0</v>
          </cell>
          <cell r="B702" t="str">
            <v>목수국</v>
          </cell>
          <cell r="C702" t="str">
            <v>H1.5*W1.0</v>
          </cell>
          <cell r="D702">
            <v>26400</v>
          </cell>
        </row>
        <row r="703">
          <cell r="A703" t="str">
            <v>무궁화W0.3</v>
          </cell>
          <cell r="B703" t="str">
            <v>무궁화</v>
          </cell>
          <cell r="C703" t="str">
            <v>H1.0*W0.3</v>
          </cell>
          <cell r="D703">
            <v>550</v>
          </cell>
        </row>
        <row r="704">
          <cell r="A704" t="str">
            <v>무궁화W0.4</v>
          </cell>
          <cell r="B704" t="str">
            <v>무궁화</v>
          </cell>
          <cell r="C704" t="str">
            <v>H1.5*W0.4</v>
          </cell>
          <cell r="D704">
            <v>1200</v>
          </cell>
        </row>
        <row r="705">
          <cell r="A705" t="str">
            <v>무궁화W0.5</v>
          </cell>
          <cell r="B705" t="str">
            <v>무궁화</v>
          </cell>
          <cell r="C705" t="str">
            <v>H1.8*W0.5</v>
          </cell>
          <cell r="D705">
            <v>2100</v>
          </cell>
        </row>
        <row r="706">
          <cell r="A706" t="str">
            <v>무궁화W0.6</v>
          </cell>
          <cell r="B706" t="str">
            <v>무궁화</v>
          </cell>
          <cell r="C706" t="str">
            <v>H2.0*W0.6</v>
          </cell>
          <cell r="D706">
            <v>5200</v>
          </cell>
        </row>
        <row r="707">
          <cell r="A707" t="str">
            <v>미선3지</v>
          </cell>
          <cell r="B707" t="str">
            <v>미선나무</v>
          </cell>
          <cell r="C707" t="str">
            <v>H0.8*3가지</v>
          </cell>
          <cell r="D707">
            <v>4000</v>
          </cell>
        </row>
        <row r="708">
          <cell r="A708" t="str">
            <v>미선4지</v>
          </cell>
          <cell r="B708" t="str">
            <v>미선나무</v>
          </cell>
          <cell r="C708" t="str">
            <v>H1.2*4가지</v>
          </cell>
          <cell r="D708">
            <v>8200</v>
          </cell>
        </row>
        <row r="709">
          <cell r="A709" t="str">
            <v>낙상홍W0.4</v>
          </cell>
          <cell r="B709" t="str">
            <v>낙상홍</v>
          </cell>
          <cell r="C709" t="str">
            <v>H1.0*W0.4</v>
          </cell>
          <cell r="D709">
            <v>5800</v>
          </cell>
        </row>
        <row r="710">
          <cell r="A710" t="str">
            <v>낙상홍W0.6</v>
          </cell>
          <cell r="B710" t="str">
            <v>낙상홍</v>
          </cell>
          <cell r="C710" t="str">
            <v>H1.5*W0.6</v>
          </cell>
          <cell r="D710">
            <v>12700</v>
          </cell>
        </row>
        <row r="711">
          <cell r="A711" t="str">
            <v>낙상홍W0.8</v>
          </cell>
          <cell r="B711" t="str">
            <v>낙상홍</v>
          </cell>
          <cell r="C711" t="str">
            <v>H1.8*W0.8</v>
          </cell>
          <cell r="D711">
            <v>29500</v>
          </cell>
        </row>
        <row r="712">
          <cell r="A712" t="str">
            <v>낙상홍W1.0</v>
          </cell>
          <cell r="B712" t="str">
            <v>낙상홍</v>
          </cell>
          <cell r="C712" t="str">
            <v>H2.0*W1.0</v>
          </cell>
          <cell r="D712">
            <v>51900</v>
          </cell>
        </row>
        <row r="713">
          <cell r="A713" t="str">
            <v>낙상홍W1.5</v>
          </cell>
          <cell r="B713" t="str">
            <v>낙상홍</v>
          </cell>
          <cell r="C713" t="str">
            <v>H2.5*W1.5</v>
          </cell>
          <cell r="D713">
            <v>91500</v>
          </cell>
        </row>
        <row r="714">
          <cell r="A714" t="str">
            <v>눈향L0.6</v>
          </cell>
          <cell r="B714" t="str">
            <v>눈향</v>
          </cell>
          <cell r="C714" t="str">
            <v>H0.2*W0.3*L0.6</v>
          </cell>
          <cell r="D714">
            <v>4500</v>
          </cell>
        </row>
        <row r="715">
          <cell r="A715" t="str">
            <v>눈향L0.8</v>
          </cell>
          <cell r="B715" t="str">
            <v>눈향</v>
          </cell>
          <cell r="C715" t="str">
            <v>H0.3*W0.4*L0.8</v>
          </cell>
          <cell r="D715">
            <v>7200</v>
          </cell>
        </row>
        <row r="716">
          <cell r="A716" t="str">
            <v>눈향L0.9</v>
          </cell>
          <cell r="B716" t="str">
            <v>눈향</v>
          </cell>
          <cell r="C716" t="str">
            <v>H0.3*W0.4*L0.9</v>
          </cell>
          <cell r="D716">
            <v>8600</v>
          </cell>
        </row>
        <row r="717">
          <cell r="A717" t="str">
            <v>눈향L1.0</v>
          </cell>
          <cell r="B717" t="str">
            <v>눈향</v>
          </cell>
          <cell r="C717" t="str">
            <v>H0.3*W0.6*L1.0</v>
          </cell>
          <cell r="D717">
            <v>12200</v>
          </cell>
        </row>
        <row r="718">
          <cell r="A718" t="str">
            <v>눈향L1.4</v>
          </cell>
          <cell r="B718" t="str">
            <v>눈향</v>
          </cell>
          <cell r="C718" t="str">
            <v>H0.4*W0.8*L1.4</v>
          </cell>
          <cell r="D718">
            <v>28900</v>
          </cell>
        </row>
        <row r="719">
          <cell r="A719" t="str">
            <v>눈향L2.0</v>
          </cell>
          <cell r="B719" t="str">
            <v>눈향</v>
          </cell>
          <cell r="C719" t="str">
            <v>H0.5*W1.5*L2.0</v>
          </cell>
          <cell r="D719">
            <v>164700</v>
          </cell>
        </row>
        <row r="720">
          <cell r="A720" t="str">
            <v>미국눈향W0.1</v>
          </cell>
          <cell r="B720" t="str">
            <v>미국눈향</v>
          </cell>
          <cell r="C720" t="str">
            <v>H0.1*W0.1*L0.3</v>
          </cell>
          <cell r="D720">
            <v>5000</v>
          </cell>
        </row>
        <row r="721">
          <cell r="A721" t="str">
            <v>미국눈향W0.15</v>
          </cell>
          <cell r="B721" t="str">
            <v>미국눈향</v>
          </cell>
          <cell r="C721" t="str">
            <v>H0.1*W0.15*L0.5</v>
          </cell>
          <cell r="D721">
            <v>8000</v>
          </cell>
        </row>
        <row r="722">
          <cell r="A722" t="str">
            <v>미국눈향W0.2</v>
          </cell>
          <cell r="B722" t="str">
            <v>미국눈향</v>
          </cell>
          <cell r="C722" t="str">
            <v>H0.1*W0.2*L0.8</v>
          </cell>
          <cell r="D722">
            <v>12000</v>
          </cell>
        </row>
        <row r="723">
          <cell r="A723" t="str">
            <v>옥매화W0.6</v>
          </cell>
          <cell r="B723" t="str">
            <v>옥매화</v>
          </cell>
          <cell r="C723" t="str">
            <v>H1.0*W0.6</v>
          </cell>
          <cell r="D723">
            <v>5700</v>
          </cell>
        </row>
        <row r="724">
          <cell r="A724" t="str">
            <v>옥매화W0.8</v>
          </cell>
          <cell r="B724" t="str">
            <v>옥매화</v>
          </cell>
          <cell r="C724" t="str">
            <v>H1.2*W0.8</v>
          </cell>
          <cell r="D724">
            <v>28200</v>
          </cell>
        </row>
        <row r="725">
          <cell r="A725" t="str">
            <v>고광3지</v>
          </cell>
          <cell r="B725" t="str">
            <v>고광나무</v>
          </cell>
          <cell r="C725" t="str">
            <v>H1.0*3가지</v>
          </cell>
          <cell r="D725">
            <v>2200</v>
          </cell>
        </row>
        <row r="726">
          <cell r="A726" t="str">
            <v>고광5지</v>
          </cell>
          <cell r="B726" t="str">
            <v>고광나무</v>
          </cell>
          <cell r="C726" t="str">
            <v>H1.2*5가지</v>
          </cell>
          <cell r="D726">
            <v>3900</v>
          </cell>
        </row>
        <row r="727">
          <cell r="A727" t="str">
            <v>개쉬땅W0.4</v>
          </cell>
          <cell r="B727" t="str">
            <v>개쉬땅나무</v>
          </cell>
          <cell r="C727" t="str">
            <v>H1.2*W0.4</v>
          </cell>
          <cell r="D727">
            <v>5300</v>
          </cell>
        </row>
        <row r="728">
          <cell r="A728" t="str">
            <v>개쉬땅W0.5</v>
          </cell>
          <cell r="B728" t="str">
            <v>개쉬땅나무</v>
          </cell>
          <cell r="C728" t="str">
            <v>H1.5*W0.5</v>
          </cell>
          <cell r="D728">
            <v>8200</v>
          </cell>
        </row>
        <row r="729">
          <cell r="A729" t="str">
            <v>개쉬땅W0.6</v>
          </cell>
          <cell r="B729" t="str">
            <v>개쉬땅나무</v>
          </cell>
          <cell r="C729" t="str">
            <v>H1.5*W0.6</v>
          </cell>
          <cell r="D729">
            <v>10300</v>
          </cell>
        </row>
        <row r="730">
          <cell r="A730" t="str">
            <v>개야광W0.3</v>
          </cell>
          <cell r="B730" t="str">
            <v>개야광나무</v>
          </cell>
          <cell r="C730" t="str">
            <v>H0.2*W0.3</v>
          </cell>
          <cell r="D730">
            <v>3500</v>
          </cell>
        </row>
        <row r="731">
          <cell r="A731" t="str">
            <v>개야광W0.4</v>
          </cell>
          <cell r="B731" t="str">
            <v>개야광나무</v>
          </cell>
          <cell r="C731" t="str">
            <v>H0.3*W0.4</v>
          </cell>
          <cell r="D731">
            <v>6200</v>
          </cell>
        </row>
        <row r="732">
          <cell r="A732" t="str">
            <v>개야광W0.8</v>
          </cell>
          <cell r="B732" t="str">
            <v>개야광나무</v>
          </cell>
          <cell r="C732" t="str">
            <v>H0.4*W0.8</v>
          </cell>
          <cell r="D732">
            <v>10000</v>
          </cell>
        </row>
        <row r="733">
          <cell r="A733" t="str">
            <v>눈섬개야광W0.4</v>
          </cell>
          <cell r="B733" t="str">
            <v>눈섬개야광</v>
          </cell>
          <cell r="C733" t="str">
            <v>H0.1*W0.4</v>
          </cell>
          <cell r="D733">
            <v>3500</v>
          </cell>
        </row>
        <row r="734">
          <cell r="A734" t="str">
            <v>눈섬개야광W0.6</v>
          </cell>
          <cell r="B734" t="str">
            <v>눈섬개야광</v>
          </cell>
          <cell r="C734" t="str">
            <v>H0.2*W0.6</v>
          </cell>
          <cell r="D734">
            <v>5000</v>
          </cell>
        </row>
        <row r="735">
          <cell r="A735" t="str">
            <v>눈섬개야광W0.8</v>
          </cell>
          <cell r="B735" t="str">
            <v>눈섬개야광</v>
          </cell>
          <cell r="C735" t="str">
            <v>H0.3*W0.8</v>
          </cell>
          <cell r="D735">
            <v>8000</v>
          </cell>
        </row>
        <row r="736">
          <cell r="A736" t="str">
            <v>광나무H1.0</v>
          </cell>
          <cell r="B736" t="str">
            <v>광나무</v>
          </cell>
          <cell r="C736" t="str">
            <v>H1.0*W0.3</v>
          </cell>
          <cell r="D736">
            <v>2100</v>
          </cell>
        </row>
        <row r="737">
          <cell r="A737" t="str">
            <v>광나무H1.2</v>
          </cell>
          <cell r="B737" t="str">
            <v>광나무</v>
          </cell>
          <cell r="C737" t="str">
            <v>H1.2*W0.3</v>
          </cell>
          <cell r="D737">
            <v>2300</v>
          </cell>
        </row>
        <row r="738">
          <cell r="A738" t="str">
            <v>광나무H1.5</v>
          </cell>
          <cell r="B738" t="str">
            <v>광나무</v>
          </cell>
          <cell r="C738" t="str">
            <v>H1.5*W0.6</v>
          </cell>
          <cell r="D738">
            <v>5700</v>
          </cell>
        </row>
        <row r="739">
          <cell r="A739" t="str">
            <v>갯버들H0.5</v>
          </cell>
          <cell r="B739" t="str">
            <v>갯버들</v>
          </cell>
          <cell r="C739" t="str">
            <v>H0.5</v>
          </cell>
          <cell r="D739">
            <v>2500</v>
          </cell>
        </row>
        <row r="740">
          <cell r="A740" t="str">
            <v>갯버들H1.0</v>
          </cell>
          <cell r="B740" t="str">
            <v>갯버들</v>
          </cell>
          <cell r="C740" t="str">
            <v>H1.0</v>
          </cell>
          <cell r="D740">
            <v>4000</v>
          </cell>
        </row>
        <row r="741">
          <cell r="A741" t="str">
            <v>갯버들W0.4</v>
          </cell>
          <cell r="B741" t="str">
            <v>갯버들</v>
          </cell>
          <cell r="C741" t="str">
            <v>H1.2*W0.4</v>
          </cell>
          <cell r="D741">
            <v>8000</v>
          </cell>
        </row>
        <row r="742">
          <cell r="A742" t="str">
            <v>갯버들W0.6</v>
          </cell>
          <cell r="B742" t="str">
            <v>갯버들</v>
          </cell>
          <cell r="C742" t="str">
            <v>H1.5*W0.6</v>
          </cell>
          <cell r="D742">
            <v>15000</v>
          </cell>
        </row>
        <row r="743">
          <cell r="A743" t="str">
            <v>갯버들W1.0</v>
          </cell>
          <cell r="B743" t="str">
            <v>갯버들</v>
          </cell>
          <cell r="C743" t="str">
            <v>H1.8*W1.0</v>
          </cell>
          <cell r="D743">
            <v>30000</v>
          </cell>
        </row>
        <row r="744">
          <cell r="A744" t="str">
            <v>팔손이W0.5</v>
          </cell>
          <cell r="B744" t="str">
            <v>팔손이나무</v>
          </cell>
          <cell r="C744" t="str">
            <v>H0.7*W0.5</v>
          </cell>
          <cell r="D744">
            <v>13900</v>
          </cell>
        </row>
        <row r="745">
          <cell r="A745" t="str">
            <v>팔손이W0.8</v>
          </cell>
          <cell r="B745" t="str">
            <v>팔손이나무</v>
          </cell>
          <cell r="C745" t="str">
            <v>H0.9*W0.8</v>
          </cell>
          <cell r="D745">
            <v>24800</v>
          </cell>
        </row>
        <row r="746">
          <cell r="A746" t="str">
            <v>팔손이W1.0</v>
          </cell>
          <cell r="B746" t="str">
            <v>팔손이나무</v>
          </cell>
          <cell r="C746" t="str">
            <v>H1.2*W1.0</v>
          </cell>
          <cell r="D746">
            <v>44100</v>
          </cell>
        </row>
        <row r="747">
          <cell r="A747" t="str">
            <v>피라칸사스H1.0</v>
          </cell>
          <cell r="B747" t="str">
            <v>피라칸사스</v>
          </cell>
          <cell r="C747" t="str">
            <v>H1.0*W0.3</v>
          </cell>
          <cell r="D747">
            <v>2900</v>
          </cell>
        </row>
        <row r="748">
          <cell r="A748" t="str">
            <v>피라칸사스W0.5</v>
          </cell>
          <cell r="B748" t="str">
            <v>피라칸사스</v>
          </cell>
          <cell r="C748" t="str">
            <v>H1.5*W0.5</v>
          </cell>
          <cell r="D748">
            <v>14000</v>
          </cell>
        </row>
        <row r="749">
          <cell r="A749" t="str">
            <v>사철W0.3*H0.5</v>
          </cell>
          <cell r="B749" t="str">
            <v>사철나무</v>
          </cell>
          <cell r="C749" t="str">
            <v>H0.5*W0.3</v>
          </cell>
          <cell r="D749">
            <v>2070</v>
          </cell>
        </row>
        <row r="750">
          <cell r="A750" t="str">
            <v>사철W0.3*H1.0</v>
          </cell>
          <cell r="B750" t="str">
            <v>사철나무</v>
          </cell>
          <cell r="C750" t="str">
            <v>H1.0*W0.3</v>
          </cell>
          <cell r="D750">
            <v>1100</v>
          </cell>
        </row>
        <row r="751">
          <cell r="A751" t="str">
            <v>사철W0.4</v>
          </cell>
          <cell r="B751" t="str">
            <v>사철나무</v>
          </cell>
          <cell r="C751" t="str">
            <v>H1.2*W0.4</v>
          </cell>
          <cell r="D751">
            <v>2200</v>
          </cell>
        </row>
        <row r="752">
          <cell r="A752" t="str">
            <v>사철W0.5</v>
          </cell>
          <cell r="B752" t="str">
            <v>사철나무</v>
          </cell>
          <cell r="C752" t="str">
            <v>H1.5*W0.5</v>
          </cell>
          <cell r="D752">
            <v>6600</v>
          </cell>
        </row>
        <row r="753">
          <cell r="A753" t="str">
            <v>사철W0.6</v>
          </cell>
          <cell r="B753" t="str">
            <v>사철나무</v>
          </cell>
          <cell r="C753" t="str">
            <v>H1.8*W0.6</v>
          </cell>
          <cell r="D753">
            <v>6300</v>
          </cell>
        </row>
        <row r="754">
          <cell r="A754" t="str">
            <v>사철W0.8</v>
          </cell>
          <cell r="B754" t="str">
            <v>사철나무</v>
          </cell>
          <cell r="C754" t="str">
            <v>H2.0*W0.8</v>
          </cell>
          <cell r="D754">
            <v>10400</v>
          </cell>
        </row>
        <row r="755">
          <cell r="A755" t="str">
            <v>둥근사철W1.2</v>
          </cell>
          <cell r="B755" t="str">
            <v>사철나무</v>
          </cell>
          <cell r="C755" t="str">
            <v>H1.2*W1.2</v>
          </cell>
          <cell r="D755">
            <v>106590</v>
          </cell>
        </row>
        <row r="756">
          <cell r="A756" t="str">
            <v>둥근사철W1.5</v>
          </cell>
          <cell r="B756" t="str">
            <v>사철나무</v>
          </cell>
          <cell r="C756" t="str">
            <v>H1.5*W1.5</v>
          </cell>
          <cell r="D756">
            <v>161040</v>
          </cell>
        </row>
        <row r="757">
          <cell r="A757" t="str">
            <v>산수국W0.4</v>
          </cell>
          <cell r="B757" t="str">
            <v>산수국</v>
          </cell>
          <cell r="C757" t="str">
            <v>H0.3*W0.4</v>
          </cell>
          <cell r="D757">
            <v>8000</v>
          </cell>
        </row>
        <row r="758">
          <cell r="A758" t="str">
            <v>산수국W0.6</v>
          </cell>
          <cell r="B758" t="str">
            <v>산수국</v>
          </cell>
          <cell r="C758" t="str">
            <v>H0.4*W0.6</v>
          </cell>
          <cell r="D758">
            <v>12000</v>
          </cell>
        </row>
        <row r="759">
          <cell r="A759" t="str">
            <v>산철쭉W0.3</v>
          </cell>
          <cell r="B759" t="str">
            <v>산철쭉</v>
          </cell>
          <cell r="C759" t="str">
            <v>H0.4*W0.3</v>
          </cell>
          <cell r="D759">
            <v>1500</v>
          </cell>
        </row>
        <row r="760">
          <cell r="A760" t="str">
            <v>산철쭉W0.4</v>
          </cell>
          <cell r="B760" t="str">
            <v>산철쭉</v>
          </cell>
          <cell r="C760" t="str">
            <v>H0.5*W0.4</v>
          </cell>
          <cell r="D760">
            <v>2700</v>
          </cell>
        </row>
        <row r="761">
          <cell r="A761" t="str">
            <v>산철쭉W0.5</v>
          </cell>
          <cell r="B761" t="str">
            <v>산철쭉</v>
          </cell>
          <cell r="C761" t="str">
            <v>H0.5*W0.5</v>
          </cell>
          <cell r="D761">
            <v>4000</v>
          </cell>
        </row>
        <row r="762">
          <cell r="A762" t="str">
            <v>산철쭉W0.5H0.6</v>
          </cell>
          <cell r="B762" t="str">
            <v>산철쭉</v>
          </cell>
          <cell r="C762" t="str">
            <v>H0.6*W0.5</v>
          </cell>
          <cell r="D762">
            <v>3200</v>
          </cell>
        </row>
        <row r="763">
          <cell r="A763" t="str">
            <v>수수꽃다리W0.5</v>
          </cell>
          <cell r="B763" t="str">
            <v>수수꽃다리</v>
          </cell>
          <cell r="C763" t="str">
            <v>H1.2*W0.5</v>
          </cell>
          <cell r="D763">
            <v>2700</v>
          </cell>
        </row>
        <row r="764">
          <cell r="A764" t="str">
            <v>수수꽃다리W0.6</v>
          </cell>
          <cell r="B764" t="str">
            <v>수수꽃다리</v>
          </cell>
          <cell r="C764" t="str">
            <v>H1.5*W0.6</v>
          </cell>
          <cell r="D764">
            <v>5800</v>
          </cell>
        </row>
        <row r="765">
          <cell r="A765" t="str">
            <v>수수꽃다리W0.8</v>
          </cell>
          <cell r="B765" t="str">
            <v>수수꽃다리</v>
          </cell>
          <cell r="C765" t="str">
            <v>H1.8*W0.8</v>
          </cell>
          <cell r="D765">
            <v>12100</v>
          </cell>
        </row>
        <row r="766">
          <cell r="A766" t="str">
            <v>수수꽃다리W1.0</v>
          </cell>
          <cell r="B766" t="str">
            <v>수수꽃다리</v>
          </cell>
          <cell r="C766" t="str">
            <v>H2.0*W1.0</v>
          </cell>
          <cell r="D766">
            <v>17400</v>
          </cell>
        </row>
        <row r="767">
          <cell r="A767" t="str">
            <v>수수꽃다리W1.5</v>
          </cell>
          <cell r="B767" t="str">
            <v>수수꽃다리</v>
          </cell>
          <cell r="C767" t="str">
            <v>H2.5*W1.5</v>
          </cell>
          <cell r="D767">
            <v>28500</v>
          </cell>
        </row>
        <row r="768">
          <cell r="A768" t="str">
            <v>수수꽃다리W2.0</v>
          </cell>
          <cell r="B768" t="str">
            <v>수수꽃다리</v>
          </cell>
          <cell r="C768" t="str">
            <v>H2.5*W2.0*R5</v>
          </cell>
          <cell r="D768">
            <v>233000</v>
          </cell>
        </row>
        <row r="769">
          <cell r="A769" t="str">
            <v>아로니아W0.2</v>
          </cell>
          <cell r="B769" t="str">
            <v>아로니아</v>
          </cell>
          <cell r="C769" t="str">
            <v>H0.6*W0.2</v>
          </cell>
          <cell r="D769">
            <v>3000</v>
          </cell>
        </row>
        <row r="770">
          <cell r="A770" t="str">
            <v>아로니아W0.3</v>
          </cell>
          <cell r="B770" t="str">
            <v>아로니아</v>
          </cell>
          <cell r="C770" t="str">
            <v>H1.0*W0.3</v>
          </cell>
          <cell r="D770">
            <v>6500</v>
          </cell>
        </row>
        <row r="771">
          <cell r="A771" t="str">
            <v>아로니아W0.4</v>
          </cell>
          <cell r="B771" t="str">
            <v>아로니아</v>
          </cell>
          <cell r="C771" t="str">
            <v>H1.2*W0.4</v>
          </cell>
          <cell r="D771">
            <v>12000</v>
          </cell>
        </row>
        <row r="772">
          <cell r="A772" t="str">
            <v>호랑가시W0.3</v>
          </cell>
          <cell r="B772" t="str">
            <v>호랑가시나무</v>
          </cell>
          <cell r="C772" t="str">
            <v>H1.0*W0.3</v>
          </cell>
          <cell r="D772">
            <v>9600</v>
          </cell>
        </row>
        <row r="773">
          <cell r="A773" t="str">
            <v>호랑가시W0.4</v>
          </cell>
          <cell r="B773" t="str">
            <v>호랑가시나무</v>
          </cell>
          <cell r="C773" t="str">
            <v>H1.2*W0.4</v>
          </cell>
          <cell r="D773">
            <v>15200</v>
          </cell>
        </row>
        <row r="774">
          <cell r="A774" t="str">
            <v>호랑가시W0.6</v>
          </cell>
          <cell r="B774" t="str">
            <v>호랑가시나무</v>
          </cell>
          <cell r="C774" t="str">
            <v>H1.5*W0.6</v>
          </cell>
          <cell r="D774">
            <v>35100</v>
          </cell>
        </row>
        <row r="775">
          <cell r="A775" t="str">
            <v>실란W0.3</v>
          </cell>
          <cell r="B775" t="str">
            <v>실란</v>
          </cell>
          <cell r="C775" t="str">
            <v>H0.3*W0.3</v>
          </cell>
          <cell r="D775">
            <v>3000</v>
          </cell>
        </row>
        <row r="776">
          <cell r="A776" t="str">
            <v>실란W0.5</v>
          </cell>
          <cell r="B776" t="str">
            <v>실란</v>
          </cell>
          <cell r="C776" t="str">
            <v>H0.5*W0.5</v>
          </cell>
          <cell r="D776">
            <v>3000</v>
          </cell>
        </row>
        <row r="777">
          <cell r="A777" t="str">
            <v>담쟁이L0.3</v>
          </cell>
          <cell r="B777" t="str">
            <v>담쟁이</v>
          </cell>
          <cell r="C777" t="str">
            <v>L=0.3</v>
          </cell>
          <cell r="D777">
            <v>600</v>
          </cell>
        </row>
        <row r="778">
          <cell r="A778" t="str">
            <v>미국담쟁이L0.3</v>
          </cell>
          <cell r="B778" t="str">
            <v>미국담쟁이</v>
          </cell>
          <cell r="C778" t="str">
            <v>L=0.3</v>
          </cell>
        </row>
        <row r="779">
          <cell r="A779" t="str">
            <v>덩굴장미3지</v>
          </cell>
          <cell r="B779" t="str">
            <v>덩굴장미</v>
          </cell>
          <cell r="C779" t="str">
            <v>H1.0*3가지</v>
          </cell>
        </row>
        <row r="780">
          <cell r="A780" t="str">
            <v>덩굴장미4지</v>
          </cell>
          <cell r="B780" t="str">
            <v>덩굴장미</v>
          </cell>
          <cell r="C780" t="str">
            <v>H1.2*4가지</v>
          </cell>
          <cell r="D780">
            <v>2100</v>
          </cell>
        </row>
        <row r="781">
          <cell r="A781" t="str">
            <v>덩굴장미5지</v>
          </cell>
          <cell r="B781" t="str">
            <v>덩굴장미</v>
          </cell>
          <cell r="C781" t="str">
            <v>H1.5*5가지</v>
          </cell>
        </row>
        <row r="782">
          <cell r="A782" t="str">
            <v>만리화3지</v>
          </cell>
          <cell r="B782" t="str">
            <v>만리화</v>
          </cell>
          <cell r="C782" t="str">
            <v>H1.0*W0.3*3가지</v>
          </cell>
          <cell r="D782">
            <v>1200</v>
          </cell>
        </row>
        <row r="783">
          <cell r="A783" t="str">
            <v>만리화5지</v>
          </cell>
          <cell r="B783" t="str">
            <v>만리화</v>
          </cell>
          <cell r="C783" t="str">
            <v>H1.2*W0.4*5가지</v>
          </cell>
          <cell r="D783">
            <v>1700</v>
          </cell>
        </row>
        <row r="784">
          <cell r="A784" t="str">
            <v>만리화7지</v>
          </cell>
          <cell r="B784" t="str">
            <v>만리화</v>
          </cell>
          <cell r="C784" t="str">
            <v>H1.5*W0.6*7가지</v>
          </cell>
          <cell r="D784">
            <v>3000</v>
          </cell>
        </row>
        <row r="785">
          <cell r="A785" t="str">
            <v>모란5지</v>
          </cell>
          <cell r="B785" t="str">
            <v>모란</v>
          </cell>
          <cell r="C785" t="str">
            <v>H0.6*5가지</v>
          </cell>
          <cell r="D785">
            <v>5600</v>
          </cell>
        </row>
        <row r="786">
          <cell r="A786" t="str">
            <v>모란6지</v>
          </cell>
          <cell r="B786" t="str">
            <v>모란</v>
          </cell>
          <cell r="C786" t="str">
            <v>H0.8*6가지</v>
          </cell>
          <cell r="D786">
            <v>17200</v>
          </cell>
        </row>
        <row r="787">
          <cell r="A787" t="str">
            <v>부용3</v>
          </cell>
          <cell r="B787" t="str">
            <v>부용</v>
          </cell>
          <cell r="C787" t="str">
            <v>H1.0*3분얼</v>
          </cell>
          <cell r="D787">
            <v>2300</v>
          </cell>
        </row>
        <row r="788">
          <cell r="A788" t="str">
            <v>부용5</v>
          </cell>
          <cell r="B788" t="str">
            <v>부용</v>
          </cell>
          <cell r="C788" t="str">
            <v>H1.2*5분얼</v>
          </cell>
          <cell r="D788">
            <v>5200</v>
          </cell>
        </row>
        <row r="789">
          <cell r="A789" t="str">
            <v>부용7</v>
          </cell>
          <cell r="B789" t="str">
            <v>부용</v>
          </cell>
          <cell r="C789" t="str">
            <v>7분얼</v>
          </cell>
          <cell r="D789">
            <v>7700</v>
          </cell>
        </row>
        <row r="790">
          <cell r="A790" t="str">
            <v>작약4-5</v>
          </cell>
          <cell r="B790" t="str">
            <v>작약</v>
          </cell>
          <cell r="C790" t="str">
            <v>4-5분얼</v>
          </cell>
        </row>
        <row r="791">
          <cell r="A791" t="str">
            <v>장미2지</v>
          </cell>
          <cell r="B791" t="str">
            <v>장미</v>
          </cell>
          <cell r="C791" t="str">
            <v>3년생*2가지</v>
          </cell>
          <cell r="D791">
            <v>1500</v>
          </cell>
        </row>
        <row r="792">
          <cell r="A792" t="str">
            <v>장미3지</v>
          </cell>
          <cell r="B792" t="str">
            <v>장미</v>
          </cell>
          <cell r="C792" t="str">
            <v>4년생*3가지</v>
          </cell>
          <cell r="D792">
            <v>2400</v>
          </cell>
        </row>
        <row r="793">
          <cell r="A793" t="str">
            <v>장미4지</v>
          </cell>
          <cell r="B793" t="str">
            <v>장미</v>
          </cell>
          <cell r="C793" t="str">
            <v>5년생*4가지</v>
          </cell>
          <cell r="D793">
            <v>4300</v>
          </cell>
        </row>
        <row r="794">
          <cell r="A794" t="str">
            <v>꽃창포2-3</v>
          </cell>
          <cell r="B794" t="str">
            <v>꽃창포</v>
          </cell>
          <cell r="C794" t="str">
            <v>2-3분얼</v>
          </cell>
          <cell r="D794">
            <v>2300</v>
          </cell>
        </row>
        <row r="795">
          <cell r="A795" t="str">
            <v>꽃창포4-5</v>
          </cell>
          <cell r="B795" t="str">
            <v>꽃창포</v>
          </cell>
          <cell r="C795" t="str">
            <v>4-5분얼</v>
          </cell>
          <cell r="D795">
            <v>4000</v>
          </cell>
        </row>
        <row r="796">
          <cell r="A796" t="str">
            <v>맥문동3-4</v>
          </cell>
          <cell r="B796" t="str">
            <v>맥문동</v>
          </cell>
          <cell r="C796" t="str">
            <v>3-4분얼</v>
          </cell>
          <cell r="D796">
            <v>350</v>
          </cell>
        </row>
        <row r="797">
          <cell r="A797" t="str">
            <v>맥문동3-5</v>
          </cell>
          <cell r="B797" t="str">
            <v>맥문동</v>
          </cell>
          <cell r="C797" t="str">
            <v>3-5분얼</v>
          </cell>
          <cell r="D797">
            <v>350</v>
          </cell>
        </row>
        <row r="798">
          <cell r="A798" t="str">
            <v>맥문동7-10</v>
          </cell>
          <cell r="B798" t="str">
            <v>맥문동</v>
          </cell>
          <cell r="C798" t="str">
            <v>7-10분얼</v>
          </cell>
          <cell r="D798">
            <v>770</v>
          </cell>
        </row>
        <row r="799">
          <cell r="A799" t="str">
            <v>붓드레이아3-4</v>
          </cell>
          <cell r="B799" t="str">
            <v>붓드레이아</v>
          </cell>
          <cell r="C799" t="str">
            <v>3-4분얼</v>
          </cell>
          <cell r="D799">
            <v>1500</v>
          </cell>
        </row>
        <row r="800">
          <cell r="A800" t="str">
            <v>붓드레이아5-6</v>
          </cell>
          <cell r="B800" t="str">
            <v>붓드레이아</v>
          </cell>
          <cell r="C800" t="str">
            <v>5-6분얼</v>
          </cell>
          <cell r="D800">
            <v>2300</v>
          </cell>
        </row>
        <row r="801">
          <cell r="A801" t="str">
            <v>비비추2-3</v>
          </cell>
          <cell r="B801" t="str">
            <v>비비추</v>
          </cell>
          <cell r="C801" t="str">
            <v>2-3분얼</v>
          </cell>
          <cell r="D801">
            <v>1500</v>
          </cell>
        </row>
        <row r="802">
          <cell r="A802" t="str">
            <v>비비추4-5</v>
          </cell>
          <cell r="B802" t="str">
            <v>비비추</v>
          </cell>
          <cell r="C802" t="str">
            <v>4-5분얼</v>
          </cell>
          <cell r="D802">
            <v>2900</v>
          </cell>
        </row>
        <row r="803">
          <cell r="A803" t="str">
            <v>수국3</v>
          </cell>
          <cell r="B803" t="str">
            <v>수국</v>
          </cell>
          <cell r="C803" t="str">
            <v>3촉</v>
          </cell>
          <cell r="D803">
            <v>3000</v>
          </cell>
        </row>
        <row r="804">
          <cell r="A804" t="str">
            <v>수국5</v>
          </cell>
          <cell r="B804" t="str">
            <v>수국</v>
          </cell>
          <cell r="C804" t="str">
            <v>5촉</v>
          </cell>
          <cell r="D804">
            <v>7000</v>
          </cell>
        </row>
        <row r="805">
          <cell r="A805" t="str">
            <v>수국7</v>
          </cell>
          <cell r="B805" t="str">
            <v>수국</v>
          </cell>
          <cell r="C805" t="str">
            <v>7촉</v>
          </cell>
          <cell r="D805">
            <v>15000</v>
          </cell>
        </row>
        <row r="806">
          <cell r="A806" t="str">
            <v>옥잠화2-3</v>
          </cell>
          <cell r="B806" t="str">
            <v>옥잠화</v>
          </cell>
          <cell r="C806" t="str">
            <v>2-3분얼</v>
          </cell>
          <cell r="D806">
            <v>2500</v>
          </cell>
        </row>
        <row r="807">
          <cell r="A807" t="str">
            <v>옥잠화4-5</v>
          </cell>
          <cell r="B807" t="str">
            <v>옥잠화</v>
          </cell>
          <cell r="C807" t="str">
            <v>4-5분얼</v>
          </cell>
          <cell r="D807">
            <v>4000</v>
          </cell>
        </row>
        <row r="808">
          <cell r="A808" t="str">
            <v>유카W0.4</v>
          </cell>
          <cell r="B808" t="str">
            <v>유카</v>
          </cell>
          <cell r="C808" t="str">
            <v>H0.6*W0.4</v>
          </cell>
          <cell r="D808">
            <v>10000</v>
          </cell>
        </row>
        <row r="809">
          <cell r="A809" t="str">
            <v>유카W0.5</v>
          </cell>
          <cell r="B809" t="str">
            <v>유카</v>
          </cell>
          <cell r="C809" t="str">
            <v>H1.0*W0.5</v>
          </cell>
          <cell r="D809">
            <v>16300</v>
          </cell>
        </row>
        <row r="810">
          <cell r="A810" t="str">
            <v>평떼</v>
          </cell>
          <cell r="B810" t="str">
            <v>잔디(평떼)</v>
          </cell>
          <cell r="C810" t="str">
            <v>H0.3*W0.3*0.03</v>
          </cell>
          <cell r="D810">
            <v>2640</v>
          </cell>
        </row>
        <row r="811">
          <cell r="A811" t="str">
            <v>줄떼</v>
          </cell>
          <cell r="B811" t="str">
            <v>잔디(줄떼)</v>
          </cell>
          <cell r="C811" t="str">
            <v>H0.3*W0.3</v>
          </cell>
          <cell r="D811">
            <v>1540</v>
          </cell>
        </row>
        <row r="812">
          <cell r="A812" t="str">
            <v>조릿대W0.2</v>
          </cell>
          <cell r="B812" t="str">
            <v>조릿대</v>
          </cell>
          <cell r="C812" t="str">
            <v>H0.4*W0.2</v>
          </cell>
          <cell r="D812">
            <v>2100</v>
          </cell>
        </row>
        <row r="813">
          <cell r="A813" t="str">
            <v>조릿대W0.3</v>
          </cell>
          <cell r="B813" t="str">
            <v>조릿대</v>
          </cell>
          <cell r="C813" t="str">
            <v>H0.6*W0.3</v>
          </cell>
          <cell r="D813">
            <v>3100</v>
          </cell>
        </row>
        <row r="814">
          <cell r="A814" t="str">
            <v>칡</v>
          </cell>
          <cell r="B814" t="str">
            <v>칡</v>
          </cell>
          <cell r="C814" t="str">
            <v>수간길이0.3</v>
          </cell>
          <cell r="D814">
            <v>1400</v>
          </cell>
        </row>
        <row r="815">
          <cell r="A815" t="str">
            <v>후록스2-3</v>
          </cell>
          <cell r="B815" t="str">
            <v>후록스</v>
          </cell>
          <cell r="C815" t="str">
            <v>2-3분얼</v>
          </cell>
          <cell r="D815">
            <v>1200</v>
          </cell>
        </row>
        <row r="816">
          <cell r="A816" t="str">
            <v>후록스4-5</v>
          </cell>
          <cell r="B816" t="str">
            <v>후록스</v>
          </cell>
          <cell r="C816" t="str">
            <v>4-5분얼</v>
          </cell>
          <cell r="D816">
            <v>1700</v>
          </cell>
        </row>
        <row r="817">
          <cell r="A817" t="str">
            <v>수선화</v>
          </cell>
          <cell r="B817" t="str">
            <v>수선화</v>
          </cell>
          <cell r="C817" t="str">
            <v>개화구</v>
          </cell>
        </row>
        <row r="818">
          <cell r="A818" t="str">
            <v>지주목대</v>
          </cell>
          <cell r="B818" t="str">
            <v>지주목</v>
          </cell>
          <cell r="C818" t="str">
            <v>대나무</v>
          </cell>
        </row>
        <row r="819">
          <cell r="A819" t="str">
            <v>지주목사각</v>
          </cell>
          <cell r="B819" t="str">
            <v>지주목</v>
          </cell>
          <cell r="C819" t="str">
            <v>사각</v>
          </cell>
        </row>
        <row r="820">
          <cell r="A820" t="str">
            <v>지주목삼발이대</v>
          </cell>
          <cell r="B820" t="str">
            <v>지주목</v>
          </cell>
          <cell r="C820" t="str">
            <v>삼발이 대형</v>
          </cell>
        </row>
        <row r="821">
          <cell r="A821" t="str">
            <v>지주목삼발이소</v>
          </cell>
          <cell r="B821" t="str">
            <v>지주목</v>
          </cell>
          <cell r="C821" t="str">
            <v>삼발이 소형</v>
          </cell>
        </row>
        <row r="822">
          <cell r="A822" t="str">
            <v>지주이각</v>
          </cell>
          <cell r="B822" t="str">
            <v>지주목</v>
          </cell>
          <cell r="C822" t="str">
            <v>이각</v>
          </cell>
        </row>
        <row r="823">
          <cell r="A823" t="str">
            <v>경관석대</v>
          </cell>
          <cell r="B823" t="str">
            <v>경관석</v>
          </cell>
          <cell r="C823" t="str">
            <v>100x90x60</v>
          </cell>
        </row>
        <row r="824">
          <cell r="A824" t="str">
            <v>경관석소</v>
          </cell>
          <cell r="B824" t="str">
            <v>경관석</v>
          </cell>
          <cell r="C824" t="str">
            <v>40x60x50</v>
          </cell>
        </row>
        <row r="825">
          <cell r="A825" t="str">
            <v>수목보호홀1.2</v>
          </cell>
          <cell r="B825" t="str">
            <v>수목보호홀덮개</v>
          </cell>
          <cell r="C825" t="str">
            <v>1.2*1.2</v>
          </cell>
        </row>
        <row r="826">
          <cell r="A826" t="str">
            <v>부숙톱밥퇴비</v>
          </cell>
          <cell r="B826" t="str">
            <v>부숙톱밥퇴비</v>
          </cell>
          <cell r="C826" t="str">
            <v>-</v>
          </cell>
        </row>
        <row r="827">
          <cell r="A827" t="str">
            <v>등R2</v>
          </cell>
          <cell r="B827" t="str">
            <v>등나무</v>
          </cell>
          <cell r="C827" t="str">
            <v>L2.0*R2</v>
          </cell>
          <cell r="D827">
            <v>6600</v>
          </cell>
        </row>
        <row r="828">
          <cell r="A828" t="str">
            <v>등R4</v>
          </cell>
          <cell r="B828" t="str">
            <v>등나무</v>
          </cell>
          <cell r="C828" t="str">
            <v>L2.5*R4</v>
          </cell>
          <cell r="D828">
            <v>24600</v>
          </cell>
        </row>
        <row r="829">
          <cell r="A829" t="str">
            <v>등R6</v>
          </cell>
          <cell r="B829" t="str">
            <v>등나무</v>
          </cell>
          <cell r="C829" t="str">
            <v>L3.0*R6</v>
          </cell>
          <cell r="D829">
            <v>62400</v>
          </cell>
        </row>
        <row r="830">
          <cell r="A830" t="str">
            <v>등R8</v>
          </cell>
          <cell r="B830" t="str">
            <v>등나무</v>
          </cell>
          <cell r="C830" t="str">
            <v>L4.0*R8</v>
          </cell>
          <cell r="D830">
            <v>112000</v>
          </cell>
        </row>
        <row r="831">
          <cell r="A831" t="str">
            <v>붉은인동4</v>
          </cell>
          <cell r="B831" t="str">
            <v>붉은인동</v>
          </cell>
          <cell r="C831" t="str">
            <v>4치(L=30CM)</v>
          </cell>
        </row>
        <row r="832">
          <cell r="A832" t="str">
            <v>붉은인동6</v>
          </cell>
          <cell r="B832" t="str">
            <v>붉은인동</v>
          </cell>
          <cell r="C832" t="str">
            <v>6치(L=50CM이상)</v>
          </cell>
        </row>
        <row r="833">
          <cell r="A833" t="str">
            <v>영춘화6POT</v>
          </cell>
          <cell r="B833" t="str">
            <v>영춘화</v>
          </cell>
          <cell r="C833" t="str">
            <v>6" POT</v>
          </cell>
        </row>
        <row r="834">
          <cell r="A834" t="str">
            <v>영춘화5치</v>
          </cell>
          <cell r="B834" t="str">
            <v>영춘화</v>
          </cell>
          <cell r="C834" t="str">
            <v>5치(0.5*0.2, 3가지)</v>
          </cell>
        </row>
        <row r="835">
          <cell r="A835" t="str">
            <v>영춘화7치</v>
          </cell>
          <cell r="B835" t="str">
            <v>영춘화</v>
          </cell>
          <cell r="C835" t="str">
            <v>7치(0.5*0.3,5가지이상)</v>
          </cell>
        </row>
        <row r="836">
          <cell r="A836" t="str">
            <v>상사화</v>
          </cell>
          <cell r="B836" t="str">
            <v>상사화</v>
          </cell>
          <cell r="C836" t="str">
            <v>개화구</v>
          </cell>
        </row>
        <row r="837">
          <cell r="A837" t="str">
            <v>아주가3</v>
          </cell>
          <cell r="B837" t="str">
            <v>아주가</v>
          </cell>
          <cell r="C837" t="str">
            <v>3치(1-2분얼)</v>
          </cell>
        </row>
        <row r="838">
          <cell r="A838" t="str">
            <v>아주가4</v>
          </cell>
          <cell r="B838" t="str">
            <v>아주가</v>
          </cell>
          <cell r="C838" t="str">
            <v>4치(2-3분얼)</v>
          </cell>
        </row>
        <row r="839">
          <cell r="A839" t="str">
            <v>원추리4-5</v>
          </cell>
          <cell r="B839" t="str">
            <v>원추리</v>
          </cell>
          <cell r="C839" t="str">
            <v>4-5분얼</v>
          </cell>
        </row>
        <row r="840">
          <cell r="A840" t="str">
            <v>원추리2-3</v>
          </cell>
          <cell r="B840" t="str">
            <v>원추리</v>
          </cell>
          <cell r="C840" t="str">
            <v>2-3분얼</v>
          </cell>
        </row>
        <row r="841">
          <cell r="A841" t="str">
            <v>원추리각시</v>
          </cell>
          <cell r="B841" t="str">
            <v>원추러(각시)</v>
          </cell>
          <cell r="C841" t="str">
            <v>4-5분얼</v>
          </cell>
        </row>
        <row r="842">
          <cell r="A842" t="str">
            <v>원추리왕</v>
          </cell>
          <cell r="B842" t="str">
            <v>원추리(왕)</v>
          </cell>
          <cell r="C842" t="str">
            <v>2-3분얼</v>
          </cell>
        </row>
        <row r="843">
          <cell r="A843" t="str">
            <v>원추리애기</v>
          </cell>
          <cell r="B843" t="str">
            <v>원추리(애기)</v>
          </cell>
          <cell r="C843" t="str">
            <v>2-3분얼</v>
          </cell>
        </row>
        <row r="844">
          <cell r="A844" t="str">
            <v>산국</v>
          </cell>
          <cell r="B844" t="str">
            <v>산국</v>
          </cell>
          <cell r="C844" t="str">
            <v>W0.15</v>
          </cell>
        </row>
        <row r="845">
          <cell r="A845" t="str">
            <v>감국2-3</v>
          </cell>
          <cell r="B845" t="str">
            <v>감국(산국)</v>
          </cell>
          <cell r="C845" t="str">
            <v>2-3분얼</v>
          </cell>
        </row>
        <row r="846">
          <cell r="A846" t="str">
            <v>감국3</v>
          </cell>
          <cell r="B846" t="str">
            <v>감국(산국)</v>
          </cell>
          <cell r="C846" t="str">
            <v>3치(1-2분얼)</v>
          </cell>
        </row>
        <row r="847">
          <cell r="A847" t="str">
            <v>감국4</v>
          </cell>
          <cell r="B847" t="str">
            <v>감국(산국)</v>
          </cell>
          <cell r="C847" t="str">
            <v>4치(3-5분얼)</v>
          </cell>
        </row>
        <row r="848">
          <cell r="A848" t="str">
            <v>감국5</v>
          </cell>
          <cell r="B848" t="str">
            <v>감국(산국)</v>
          </cell>
          <cell r="C848" t="str">
            <v>6치(7-10분얼)</v>
          </cell>
        </row>
        <row r="849">
          <cell r="A849" t="str">
            <v>구절초3</v>
          </cell>
          <cell r="B849" t="str">
            <v>구절초</v>
          </cell>
          <cell r="C849" t="str">
            <v>3치(1-3분얼)</v>
          </cell>
        </row>
        <row r="850">
          <cell r="A850" t="str">
            <v>구절초4</v>
          </cell>
          <cell r="B850" t="str">
            <v>구절초</v>
          </cell>
          <cell r="C850" t="str">
            <v>4치(2-5분얼)</v>
          </cell>
        </row>
        <row r="851">
          <cell r="A851" t="str">
            <v>구절초원</v>
          </cell>
          <cell r="B851" t="str">
            <v>구절초</v>
          </cell>
          <cell r="C851" t="str">
            <v>원포기(10-15분얼)</v>
          </cell>
        </row>
        <row r="852">
          <cell r="A852" t="str">
            <v>나리</v>
          </cell>
          <cell r="B852" t="str">
            <v>나리</v>
          </cell>
          <cell r="C852" t="str">
            <v>개화구</v>
          </cell>
        </row>
        <row r="853">
          <cell r="A853" t="str">
            <v>줄사철L0.6</v>
          </cell>
          <cell r="B853" t="str">
            <v>줄사철</v>
          </cell>
          <cell r="C853" t="str">
            <v>L=0.6</v>
          </cell>
          <cell r="D853">
            <v>2500</v>
          </cell>
        </row>
        <row r="854">
          <cell r="A854" t="str">
            <v>줄사철L1.0</v>
          </cell>
          <cell r="B854" t="str">
            <v>줄사철</v>
          </cell>
          <cell r="C854" t="str">
            <v>L=1.0M</v>
          </cell>
          <cell r="D854">
            <v>4000</v>
          </cell>
        </row>
        <row r="855">
          <cell r="A855" t="str">
            <v>오죽</v>
          </cell>
          <cell r="B855" t="str">
            <v>오죽</v>
          </cell>
          <cell r="C855" t="str">
            <v>10치</v>
          </cell>
        </row>
        <row r="856">
          <cell r="A856" t="str">
            <v>바위취3</v>
          </cell>
          <cell r="B856" t="str">
            <v>바위취</v>
          </cell>
          <cell r="C856" t="str">
            <v>3치(1-2분얼)</v>
          </cell>
        </row>
        <row r="857">
          <cell r="A857" t="str">
            <v>바위취4</v>
          </cell>
          <cell r="B857" t="str">
            <v>바위취</v>
          </cell>
          <cell r="C857" t="str">
            <v>4치(2-3분얼)</v>
          </cell>
        </row>
        <row r="858">
          <cell r="A858" t="str">
            <v>관중5</v>
          </cell>
          <cell r="B858" t="str">
            <v>관중</v>
          </cell>
          <cell r="C858" t="str">
            <v>5치(0.3*0.2)</v>
          </cell>
        </row>
        <row r="859">
          <cell r="A859" t="str">
            <v>관중7</v>
          </cell>
          <cell r="B859" t="str">
            <v>관중</v>
          </cell>
          <cell r="C859" t="str">
            <v>7치(0.4*0.3)</v>
          </cell>
        </row>
        <row r="860">
          <cell r="A860" t="str">
            <v>관중9</v>
          </cell>
          <cell r="B860" t="str">
            <v>관중</v>
          </cell>
          <cell r="C860" t="str">
            <v>9치(0.5*0.3)이상</v>
          </cell>
        </row>
        <row r="861">
          <cell r="A861" t="str">
            <v>왜란3</v>
          </cell>
          <cell r="B861" t="str">
            <v>왜란</v>
          </cell>
          <cell r="C861" t="str">
            <v>3치(7-10분얼)</v>
          </cell>
        </row>
        <row r="862">
          <cell r="A862" t="str">
            <v>복수초1-2</v>
          </cell>
          <cell r="B862" t="str">
            <v>복수초</v>
          </cell>
          <cell r="C862" t="str">
            <v>1-2분얼</v>
          </cell>
        </row>
        <row r="863">
          <cell r="A863" t="str">
            <v>복수초5</v>
          </cell>
          <cell r="B863" t="str">
            <v>복수초</v>
          </cell>
          <cell r="C863" t="str">
            <v>5치(2-3분얼)</v>
          </cell>
        </row>
        <row r="864">
          <cell r="A864" t="str">
            <v>노루오줌4</v>
          </cell>
          <cell r="B864" t="str">
            <v>노루오줌</v>
          </cell>
          <cell r="C864" t="str">
            <v>4치(2-3분얼)</v>
          </cell>
        </row>
        <row r="865">
          <cell r="A865" t="str">
            <v>노루오줌5</v>
          </cell>
          <cell r="B865" t="str">
            <v>노루오줌</v>
          </cell>
          <cell r="C865" t="str">
            <v>5치(3-5분얼)</v>
          </cell>
        </row>
        <row r="866">
          <cell r="A866" t="str">
            <v>노루오줌원</v>
          </cell>
          <cell r="B866" t="str">
            <v>노루오줌</v>
          </cell>
          <cell r="C866" t="str">
            <v>원포기(5-10분얼)</v>
          </cell>
        </row>
        <row r="867">
          <cell r="A867" t="str">
            <v>패랭이4</v>
          </cell>
          <cell r="B867" t="str">
            <v>패랭이</v>
          </cell>
          <cell r="C867" t="str">
            <v>4치(3-4분얼)</v>
          </cell>
        </row>
        <row r="868">
          <cell r="A868" t="str">
            <v>패랭이술3</v>
          </cell>
          <cell r="B868" t="str">
            <v>패랭이(술)</v>
          </cell>
          <cell r="C868" t="str">
            <v>3치(4-5분얼)</v>
          </cell>
        </row>
        <row r="869">
          <cell r="A869" t="str">
            <v>패랭이술4</v>
          </cell>
          <cell r="B869" t="str">
            <v>패랭이(술)</v>
          </cell>
          <cell r="C869" t="str">
            <v>4치(7-10분얼)</v>
          </cell>
        </row>
        <row r="870">
          <cell r="A870" t="str">
            <v>패랭이상록3</v>
          </cell>
          <cell r="B870" t="str">
            <v>패랭이(상록)</v>
          </cell>
          <cell r="C870" t="str">
            <v>3치(4-5분얼)</v>
          </cell>
        </row>
        <row r="871">
          <cell r="A871" t="str">
            <v>패랭이상록4</v>
          </cell>
          <cell r="B871" t="str">
            <v>패랭이(상록)</v>
          </cell>
          <cell r="C871" t="str">
            <v>4치(7-10분얼)</v>
          </cell>
        </row>
        <row r="872">
          <cell r="A872" t="str">
            <v>수호초4</v>
          </cell>
          <cell r="B872" t="str">
            <v>수호초</v>
          </cell>
          <cell r="C872" t="str">
            <v>4치(3-5분얼)</v>
          </cell>
        </row>
        <row r="873">
          <cell r="A873" t="str">
            <v>바위떡풀3</v>
          </cell>
          <cell r="B873" t="str">
            <v>바위떡풀</v>
          </cell>
          <cell r="C873" t="str">
            <v>3치(1-2분얼)</v>
          </cell>
        </row>
        <row r="874">
          <cell r="A874" t="str">
            <v>바위떡풀4</v>
          </cell>
          <cell r="B874" t="str">
            <v>바위떡풀</v>
          </cell>
          <cell r="C874" t="str">
            <v>4치(2-3분얼)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  <sheetName val="수목데이타 "/>
      <sheetName val="용산1(해보)"/>
      <sheetName val="비탈면보호공수량산출"/>
      <sheetName val="상판교각0330"/>
      <sheetName val="고창터널(고창방향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설계서"/>
      <sheetName val="원가계산서"/>
      <sheetName val="총괄내역서"/>
      <sheetName val="기타경비"/>
      <sheetName val="관급내역"/>
      <sheetName val="내역서"/>
      <sheetName val="일위대가목록"/>
      <sheetName val="일위대가표"/>
      <sheetName val="노무"/>
      <sheetName val="토공기초"/>
      <sheetName val="기계경비-1"/>
      <sheetName val="기계경비-2"/>
      <sheetName val="절연바켓"/>
      <sheetName val="ⴭⴭⴭⴭ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감리비1"/>
      <sheetName val="원가계산서"/>
      <sheetName val="총괄표"/>
      <sheetName val="총괄(원가양식)"/>
      <sheetName val="일위대가"/>
      <sheetName val="인공"/>
      <sheetName val="맨홀산출"/>
      <sheetName val="수량산출서"/>
      <sheetName val="자단"/>
      <sheetName val="총집계표"/>
      <sheetName val="전등집계"/>
      <sheetName val="전등"/>
      <sheetName val="전열집계"/>
      <sheetName val="전열"/>
      <sheetName val="피뢰설비공사"/>
      <sheetName val="간선집계"/>
      <sheetName val="전력간선"/>
      <sheetName val="노단"/>
      <sheetName val="감리비"/>
      <sheetName val="가설비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1">
          <cell r="A1" t="str">
            <v xml:space="preserve"> [자재단가 비교표]  노 무 비</v>
          </cell>
        </row>
        <row r="2">
          <cell r="A2" t="str">
            <v>인                 명</v>
          </cell>
          <cell r="C2" t="str">
            <v>2003년 상반기</v>
          </cell>
          <cell r="D2" t="str">
            <v>비 고</v>
          </cell>
        </row>
        <row r="3">
          <cell r="A3">
            <v>1</v>
          </cell>
          <cell r="B3" t="str">
            <v>갱       부</v>
          </cell>
          <cell r="C3">
            <v>54463</v>
          </cell>
          <cell r="E3" t="str">
            <v>인</v>
          </cell>
        </row>
        <row r="4">
          <cell r="A4">
            <v>2</v>
          </cell>
          <cell r="B4" t="str">
            <v>건 축 목 공</v>
          </cell>
          <cell r="C4">
            <v>86872</v>
          </cell>
          <cell r="E4" t="str">
            <v>인</v>
          </cell>
        </row>
        <row r="5">
          <cell r="A5">
            <v>3</v>
          </cell>
          <cell r="B5" t="str">
            <v>형 틀 목 공</v>
          </cell>
          <cell r="C5">
            <v>91573</v>
          </cell>
          <cell r="E5" t="str">
            <v>인</v>
          </cell>
        </row>
        <row r="6">
          <cell r="A6">
            <v>4</v>
          </cell>
          <cell r="B6" t="str">
            <v>창 호 목 공</v>
          </cell>
          <cell r="C6">
            <v>74970</v>
          </cell>
          <cell r="E6" t="str">
            <v>인</v>
          </cell>
        </row>
        <row r="7">
          <cell r="A7">
            <v>5</v>
          </cell>
          <cell r="B7" t="str">
            <v>철       공</v>
          </cell>
          <cell r="C7">
            <v>79079</v>
          </cell>
          <cell r="E7" t="str">
            <v>인</v>
          </cell>
        </row>
        <row r="8">
          <cell r="A8">
            <v>6</v>
          </cell>
          <cell r="B8" t="str">
            <v>철  근  공</v>
          </cell>
          <cell r="C8">
            <v>85754</v>
          </cell>
          <cell r="E8" t="str">
            <v>인</v>
          </cell>
        </row>
        <row r="9">
          <cell r="A9">
            <v>7</v>
          </cell>
          <cell r="B9" t="str">
            <v>철  판  공</v>
          </cell>
          <cell r="C9">
            <v>93853</v>
          </cell>
          <cell r="E9" t="str">
            <v>인</v>
          </cell>
        </row>
        <row r="10">
          <cell r="A10">
            <v>8</v>
          </cell>
          <cell r="B10" t="str">
            <v>철  골  공</v>
          </cell>
          <cell r="C10">
            <v>81995</v>
          </cell>
          <cell r="E10" t="str">
            <v>인</v>
          </cell>
        </row>
        <row r="11">
          <cell r="A11">
            <v>9</v>
          </cell>
          <cell r="B11" t="str">
            <v>샤  시  공</v>
          </cell>
          <cell r="C11">
            <v>81464</v>
          </cell>
          <cell r="E11" t="str">
            <v>인</v>
          </cell>
        </row>
        <row r="12">
          <cell r="A12">
            <v>10</v>
          </cell>
          <cell r="B12" t="str">
            <v>절  단  공</v>
          </cell>
          <cell r="C12">
            <v>75064</v>
          </cell>
          <cell r="E12" t="str">
            <v>인</v>
          </cell>
        </row>
        <row r="13">
          <cell r="A13">
            <v>11</v>
          </cell>
          <cell r="B13" t="str">
            <v>석       공</v>
          </cell>
          <cell r="C13">
            <v>94158</v>
          </cell>
          <cell r="E13" t="str">
            <v>인</v>
          </cell>
        </row>
        <row r="14">
          <cell r="A14">
            <v>12</v>
          </cell>
          <cell r="B14" t="str">
            <v>특수비계공</v>
          </cell>
          <cell r="C14">
            <v>98910</v>
          </cell>
          <cell r="E14" t="str">
            <v>인</v>
          </cell>
        </row>
        <row r="15">
          <cell r="A15">
            <v>13</v>
          </cell>
          <cell r="B15" t="str">
            <v>비  계  공</v>
          </cell>
          <cell r="C15">
            <v>93650</v>
          </cell>
          <cell r="E15" t="str">
            <v>인</v>
          </cell>
        </row>
        <row r="16">
          <cell r="A16">
            <v>14</v>
          </cell>
          <cell r="B16" t="str">
            <v>동발공(터널)</v>
          </cell>
          <cell r="C16">
            <v>64424</v>
          </cell>
          <cell r="E16" t="str">
            <v>인</v>
          </cell>
        </row>
        <row r="17">
          <cell r="A17">
            <v>15</v>
          </cell>
          <cell r="B17" t="str">
            <v>조  적  공</v>
          </cell>
          <cell r="C17">
            <v>83651</v>
          </cell>
          <cell r="E17" t="str">
            <v>인</v>
          </cell>
        </row>
        <row r="18">
          <cell r="A18">
            <v>16</v>
          </cell>
          <cell r="B18" t="str">
            <v>치장벽돌공</v>
          </cell>
          <cell r="C18">
            <v>81817</v>
          </cell>
          <cell r="E18" t="str">
            <v>인</v>
          </cell>
        </row>
        <row r="19">
          <cell r="A19">
            <v>17</v>
          </cell>
          <cell r="B19" t="str">
            <v xml:space="preserve">벽돌(블록)제작공 </v>
          </cell>
          <cell r="C19">
            <v>71966</v>
          </cell>
          <cell r="E19" t="str">
            <v>인</v>
          </cell>
        </row>
        <row r="20">
          <cell r="A20">
            <v>18</v>
          </cell>
          <cell r="B20" t="str">
            <v>미  장  공</v>
          </cell>
          <cell r="C20">
            <v>89051</v>
          </cell>
          <cell r="E20" t="str">
            <v>인</v>
          </cell>
        </row>
        <row r="21">
          <cell r="A21">
            <v>19</v>
          </cell>
          <cell r="B21" t="str">
            <v>방  수  공</v>
          </cell>
          <cell r="C21">
            <v>69668</v>
          </cell>
          <cell r="E21" t="str">
            <v>인</v>
          </cell>
        </row>
        <row r="22">
          <cell r="A22">
            <v>20</v>
          </cell>
          <cell r="B22" t="str">
            <v>타  일  공</v>
          </cell>
          <cell r="C22">
            <v>97463</v>
          </cell>
          <cell r="E22" t="str">
            <v>인</v>
          </cell>
        </row>
        <row r="23">
          <cell r="A23">
            <v>21</v>
          </cell>
          <cell r="B23" t="str">
            <v>줄  눈  공</v>
          </cell>
          <cell r="C23">
            <v>77158</v>
          </cell>
          <cell r="E23" t="str">
            <v>인</v>
          </cell>
        </row>
        <row r="24">
          <cell r="A24">
            <v>22</v>
          </cell>
          <cell r="B24" t="str">
            <v>연  마  공</v>
          </cell>
          <cell r="C24">
            <v>76357</v>
          </cell>
          <cell r="E24" t="str">
            <v>인</v>
          </cell>
        </row>
        <row r="25">
          <cell r="A25">
            <v>23</v>
          </cell>
          <cell r="B25" t="str">
            <v>콘크리트공</v>
          </cell>
          <cell r="C25">
            <v>90048</v>
          </cell>
          <cell r="E25" t="str">
            <v>인</v>
          </cell>
        </row>
        <row r="26">
          <cell r="A26">
            <v>24</v>
          </cell>
          <cell r="B26" t="str">
            <v>보 일 러 공</v>
          </cell>
          <cell r="C26">
            <v>62087</v>
          </cell>
          <cell r="E26" t="str">
            <v>인</v>
          </cell>
        </row>
        <row r="27">
          <cell r="A27">
            <v>25</v>
          </cell>
          <cell r="B27" t="str">
            <v>배  관  공</v>
          </cell>
          <cell r="C27">
            <v>76823</v>
          </cell>
          <cell r="E27" t="str">
            <v>인</v>
          </cell>
        </row>
        <row r="28">
          <cell r="A28">
            <v>26</v>
          </cell>
          <cell r="B28" t="str">
            <v>위  생  공</v>
          </cell>
          <cell r="C28">
            <v>67979</v>
          </cell>
          <cell r="E28" t="str">
            <v>인</v>
          </cell>
        </row>
        <row r="29">
          <cell r="A29">
            <v>27</v>
          </cell>
          <cell r="B29" t="str">
            <v>보  온  공</v>
          </cell>
          <cell r="C29">
            <v>71545</v>
          </cell>
          <cell r="E29" t="str">
            <v>인</v>
          </cell>
        </row>
        <row r="30">
          <cell r="A30">
            <v>28</v>
          </cell>
          <cell r="B30" t="str">
            <v>도  장  공</v>
          </cell>
          <cell r="C30">
            <v>79956</v>
          </cell>
          <cell r="E30" t="str">
            <v>인</v>
          </cell>
        </row>
        <row r="31">
          <cell r="A31">
            <v>29</v>
          </cell>
          <cell r="B31" t="str">
            <v>내  장  공</v>
          </cell>
          <cell r="C31">
            <v>82336</v>
          </cell>
          <cell r="E31" t="str">
            <v>인</v>
          </cell>
        </row>
        <row r="32">
          <cell r="A32">
            <v>30</v>
          </cell>
          <cell r="B32" t="str">
            <v>도  배  공</v>
          </cell>
          <cell r="C32">
            <v>78234</v>
          </cell>
          <cell r="E32" t="str">
            <v>인</v>
          </cell>
        </row>
        <row r="33">
          <cell r="A33">
            <v>31</v>
          </cell>
          <cell r="B33" t="str">
            <v>지붕잇기공</v>
          </cell>
          <cell r="C33">
            <v>81437</v>
          </cell>
          <cell r="E33" t="str">
            <v>인</v>
          </cell>
        </row>
        <row r="34">
          <cell r="A34">
            <v>32</v>
          </cell>
          <cell r="B34" t="str">
            <v>견  출  공</v>
          </cell>
          <cell r="C34">
            <v>77536</v>
          </cell>
          <cell r="E34" t="str">
            <v>인</v>
          </cell>
        </row>
        <row r="35">
          <cell r="A35">
            <v>33</v>
          </cell>
          <cell r="B35" t="str">
            <v>판넬조립공</v>
          </cell>
          <cell r="C35">
            <v>77022</v>
          </cell>
          <cell r="E35" t="str">
            <v>인</v>
          </cell>
        </row>
        <row r="36">
          <cell r="A36">
            <v>34</v>
          </cell>
          <cell r="B36" t="str">
            <v>화약취급공</v>
          </cell>
          <cell r="C36">
            <v>88068</v>
          </cell>
          <cell r="E36" t="str">
            <v>인</v>
          </cell>
        </row>
        <row r="37">
          <cell r="A37">
            <v>35</v>
          </cell>
          <cell r="B37" t="str">
            <v>착  암  공</v>
          </cell>
          <cell r="C37">
            <v>62427</v>
          </cell>
          <cell r="E37" t="str">
            <v>인</v>
          </cell>
        </row>
        <row r="38">
          <cell r="A38">
            <v>36</v>
          </cell>
          <cell r="B38" t="str">
            <v>보  안  공</v>
          </cell>
          <cell r="C38">
            <v>40355</v>
          </cell>
          <cell r="E38" t="str">
            <v>인</v>
          </cell>
        </row>
        <row r="39">
          <cell r="A39">
            <v>37</v>
          </cell>
          <cell r="B39" t="str">
            <v>포  장  공</v>
          </cell>
          <cell r="C39">
            <v>75117</v>
          </cell>
          <cell r="E39" t="str">
            <v>인</v>
          </cell>
        </row>
        <row r="40">
          <cell r="A40">
            <v>38</v>
          </cell>
          <cell r="B40" t="str">
            <v>포  설  공</v>
          </cell>
          <cell r="C40">
            <v>69338</v>
          </cell>
          <cell r="E40" t="str">
            <v>인</v>
          </cell>
        </row>
        <row r="41">
          <cell r="A41">
            <v>39</v>
          </cell>
          <cell r="B41" t="str">
            <v>궤  도  공</v>
          </cell>
          <cell r="C41">
            <v>73763</v>
          </cell>
          <cell r="E41" t="str">
            <v>인</v>
          </cell>
        </row>
        <row r="42">
          <cell r="A42">
            <v>40</v>
          </cell>
          <cell r="B42" t="str">
            <v>용접공(철도)</v>
          </cell>
          <cell r="C42">
            <v>78637</v>
          </cell>
          <cell r="E42" t="str">
            <v>인</v>
          </cell>
        </row>
        <row r="43">
          <cell r="A43">
            <v>41</v>
          </cell>
          <cell r="B43" t="str">
            <v>잠  수  부</v>
          </cell>
          <cell r="C43">
            <v>100665</v>
          </cell>
          <cell r="E43" t="str">
            <v>인</v>
          </cell>
        </row>
        <row r="44">
          <cell r="A44">
            <v>42</v>
          </cell>
          <cell r="B44" t="str">
            <v>보링공(지질조사)</v>
          </cell>
          <cell r="C44">
            <v>65692</v>
          </cell>
          <cell r="E44" t="str">
            <v>인</v>
          </cell>
        </row>
        <row r="45">
          <cell r="A45">
            <v>43</v>
          </cell>
          <cell r="B45" t="str">
            <v>조  경  공</v>
          </cell>
          <cell r="C45">
            <v>68999</v>
          </cell>
          <cell r="E45" t="str">
            <v>인</v>
          </cell>
        </row>
        <row r="46">
          <cell r="A46">
            <v>44</v>
          </cell>
          <cell r="B46" t="str">
            <v>벌  목  부</v>
          </cell>
          <cell r="C46">
            <v>70227</v>
          </cell>
          <cell r="E46" t="str">
            <v>인</v>
          </cell>
        </row>
        <row r="47">
          <cell r="A47">
            <v>45</v>
          </cell>
          <cell r="B47" t="str">
            <v>조 림 인 부</v>
          </cell>
          <cell r="C47">
            <v>55397</v>
          </cell>
          <cell r="E47" t="str">
            <v>인</v>
          </cell>
        </row>
        <row r="48">
          <cell r="A48">
            <v>46</v>
          </cell>
          <cell r="B48" t="str">
            <v>플랜트기계설치공</v>
          </cell>
          <cell r="C48">
            <v>84725</v>
          </cell>
          <cell r="E48" t="str">
            <v>인</v>
          </cell>
        </row>
        <row r="49">
          <cell r="A49">
            <v>47</v>
          </cell>
          <cell r="B49" t="str">
            <v>플랜트특수용접공</v>
          </cell>
          <cell r="C49">
            <v>109022</v>
          </cell>
          <cell r="E49" t="str">
            <v>인</v>
          </cell>
        </row>
        <row r="50">
          <cell r="A50">
            <v>48</v>
          </cell>
          <cell r="B50" t="str">
            <v>플랜트용접공</v>
          </cell>
          <cell r="C50">
            <v>88312</v>
          </cell>
          <cell r="E50" t="str">
            <v>인</v>
          </cell>
        </row>
        <row r="51">
          <cell r="A51">
            <v>49</v>
          </cell>
          <cell r="B51" t="str">
            <v>플랜트배관공</v>
          </cell>
          <cell r="C51">
            <v>89935</v>
          </cell>
          <cell r="E51" t="str">
            <v>인</v>
          </cell>
        </row>
        <row r="52">
          <cell r="A52">
            <v>50</v>
          </cell>
          <cell r="B52" t="str">
            <v>플랜트제관공</v>
          </cell>
          <cell r="C52">
            <v>75035</v>
          </cell>
          <cell r="E52" t="str">
            <v>인</v>
          </cell>
        </row>
        <row r="53">
          <cell r="A53">
            <v>51</v>
          </cell>
          <cell r="B53" t="str">
            <v>시공측량사</v>
          </cell>
          <cell r="C53">
            <v>59021</v>
          </cell>
          <cell r="E53" t="str">
            <v>인</v>
          </cell>
        </row>
        <row r="54">
          <cell r="A54">
            <v>52</v>
          </cell>
          <cell r="B54" t="str">
            <v>시공측량사조수</v>
          </cell>
          <cell r="C54">
            <v>42620</v>
          </cell>
          <cell r="E54" t="str">
            <v>인</v>
          </cell>
        </row>
        <row r="55">
          <cell r="A55">
            <v>53</v>
          </cell>
          <cell r="B55" t="str">
            <v>측       부</v>
          </cell>
          <cell r="C55">
            <v>36149</v>
          </cell>
          <cell r="E55" t="str">
            <v>인</v>
          </cell>
        </row>
        <row r="56">
          <cell r="A56">
            <v>54</v>
          </cell>
          <cell r="B56" t="str">
            <v>송 전 전 공</v>
          </cell>
          <cell r="C56">
            <v>253222</v>
          </cell>
          <cell r="E56" t="str">
            <v>인</v>
          </cell>
        </row>
        <row r="57">
          <cell r="A57">
            <v>55</v>
          </cell>
          <cell r="B57" t="str">
            <v>송전활선전공</v>
          </cell>
          <cell r="C57">
            <v>284000</v>
          </cell>
          <cell r="E57" t="str">
            <v>인</v>
          </cell>
        </row>
        <row r="58">
          <cell r="A58">
            <v>56</v>
          </cell>
          <cell r="B58" t="str">
            <v>배 전 전 공</v>
          </cell>
          <cell r="C58">
            <v>171178</v>
          </cell>
          <cell r="E58" t="str">
            <v>인</v>
          </cell>
        </row>
        <row r="59">
          <cell r="A59">
            <v>57</v>
          </cell>
          <cell r="B59" t="str">
            <v>배전활선전공</v>
          </cell>
          <cell r="C59">
            <v>247705</v>
          </cell>
          <cell r="E59" t="str">
            <v>인</v>
          </cell>
        </row>
        <row r="60">
          <cell r="A60">
            <v>58</v>
          </cell>
          <cell r="B60" t="str">
            <v>플랜트전공</v>
          </cell>
          <cell r="C60">
            <v>77517</v>
          </cell>
          <cell r="E60" t="str">
            <v>인</v>
          </cell>
        </row>
        <row r="61">
          <cell r="A61">
            <v>59</v>
          </cell>
          <cell r="B61" t="str">
            <v>내 선 전 공</v>
          </cell>
          <cell r="C61">
            <v>72268</v>
          </cell>
          <cell r="E61" t="str">
            <v>인</v>
          </cell>
        </row>
        <row r="62">
          <cell r="A62">
            <v>60</v>
          </cell>
          <cell r="B62" t="str">
            <v>특고압케이블전공</v>
          </cell>
          <cell r="C62">
            <v>134962</v>
          </cell>
          <cell r="E62" t="str">
            <v>인</v>
          </cell>
        </row>
        <row r="63">
          <cell r="A63">
            <v>61</v>
          </cell>
          <cell r="B63" t="str">
            <v>고압케이블전공</v>
          </cell>
          <cell r="C63">
            <v>99875</v>
          </cell>
          <cell r="E63" t="str">
            <v>인</v>
          </cell>
        </row>
        <row r="64">
          <cell r="A64">
            <v>62</v>
          </cell>
          <cell r="B64" t="str">
            <v>저압케이블전공</v>
          </cell>
          <cell r="C64">
            <v>79938</v>
          </cell>
          <cell r="E64" t="str">
            <v>인</v>
          </cell>
        </row>
        <row r="65">
          <cell r="A65">
            <v>63</v>
          </cell>
          <cell r="B65" t="str">
            <v>철도신호공</v>
          </cell>
          <cell r="C65">
            <v>97162</v>
          </cell>
          <cell r="E65" t="str">
            <v>인</v>
          </cell>
        </row>
        <row r="66">
          <cell r="A66">
            <v>64</v>
          </cell>
          <cell r="B66" t="str">
            <v>계  장  공</v>
          </cell>
          <cell r="C66">
            <v>79270</v>
          </cell>
          <cell r="E66" t="str">
            <v>인</v>
          </cell>
        </row>
        <row r="67">
          <cell r="A67">
            <v>65</v>
          </cell>
          <cell r="B67" t="str">
            <v>통신외선공</v>
          </cell>
          <cell r="C67">
            <v>111743</v>
          </cell>
          <cell r="E67" t="str">
            <v>인</v>
          </cell>
        </row>
        <row r="68">
          <cell r="A68">
            <v>66</v>
          </cell>
          <cell r="B68" t="str">
            <v>통신설비공</v>
          </cell>
          <cell r="C68">
            <v>89760</v>
          </cell>
          <cell r="E68" t="str">
            <v>인</v>
          </cell>
        </row>
        <row r="69">
          <cell r="A69">
            <v>67</v>
          </cell>
          <cell r="B69" t="str">
            <v>통신내선공</v>
          </cell>
          <cell r="C69">
            <v>75957</v>
          </cell>
          <cell r="E69" t="str">
            <v>인</v>
          </cell>
        </row>
        <row r="70">
          <cell r="A70">
            <v>68</v>
          </cell>
          <cell r="B70" t="str">
            <v>통신케이블공</v>
          </cell>
          <cell r="C70">
            <v>114666</v>
          </cell>
          <cell r="E70" t="str">
            <v>인</v>
          </cell>
        </row>
        <row r="71">
          <cell r="A71">
            <v>69</v>
          </cell>
          <cell r="B71" t="str">
            <v>무선안테나공</v>
          </cell>
          <cell r="C71">
            <v>100371</v>
          </cell>
          <cell r="E71" t="str">
            <v>인</v>
          </cell>
        </row>
        <row r="72">
          <cell r="A72">
            <v>70</v>
          </cell>
          <cell r="B72" t="str">
            <v>작 업 반 장</v>
          </cell>
          <cell r="C72">
            <v>69109</v>
          </cell>
          <cell r="E72" t="str">
            <v>인</v>
          </cell>
        </row>
        <row r="73">
          <cell r="A73">
            <v>71</v>
          </cell>
          <cell r="B73" t="str">
            <v>목  도  공</v>
          </cell>
          <cell r="C73">
            <v>77076</v>
          </cell>
          <cell r="E73" t="str">
            <v>인</v>
          </cell>
        </row>
        <row r="74">
          <cell r="A74">
            <v>72</v>
          </cell>
          <cell r="B74" t="str">
            <v>조  력  공</v>
          </cell>
          <cell r="C74">
            <v>63043</v>
          </cell>
          <cell r="E74" t="str">
            <v>인</v>
          </cell>
        </row>
        <row r="75">
          <cell r="A75">
            <v>73</v>
          </cell>
          <cell r="B75" t="str">
            <v>특 별 인 부</v>
          </cell>
          <cell r="C75">
            <v>65734</v>
          </cell>
          <cell r="E75" t="str">
            <v>인</v>
          </cell>
        </row>
        <row r="76">
          <cell r="A76">
            <v>74</v>
          </cell>
          <cell r="B76" t="str">
            <v>보 통 인 부</v>
          </cell>
          <cell r="C76">
            <v>50683</v>
          </cell>
          <cell r="E76" t="str">
            <v>인</v>
          </cell>
        </row>
        <row r="77">
          <cell r="A77">
            <v>75</v>
          </cell>
          <cell r="B77" t="str">
            <v>건설기계운전기사</v>
          </cell>
          <cell r="C77">
            <v>81246</v>
          </cell>
          <cell r="E77" t="str">
            <v>인</v>
          </cell>
        </row>
        <row r="78">
          <cell r="A78">
            <v>76</v>
          </cell>
          <cell r="B78" t="str">
            <v>건설기계조장</v>
          </cell>
          <cell r="C78">
            <v>87216</v>
          </cell>
          <cell r="E78" t="str">
            <v>인</v>
          </cell>
        </row>
        <row r="79">
          <cell r="A79">
            <v>77</v>
          </cell>
          <cell r="B79" t="str">
            <v>운전사(운반차)</v>
          </cell>
          <cell r="C79">
            <v>61857</v>
          </cell>
          <cell r="E79" t="str">
            <v>인</v>
          </cell>
        </row>
        <row r="80">
          <cell r="A80">
            <v>78</v>
          </cell>
          <cell r="B80" t="str">
            <v>운전사(기계)</v>
          </cell>
          <cell r="C80">
            <v>59707</v>
          </cell>
          <cell r="E80" t="str">
            <v>인</v>
          </cell>
        </row>
        <row r="81">
          <cell r="A81">
            <v>79</v>
          </cell>
          <cell r="B81" t="str">
            <v>건설기계운전조수</v>
          </cell>
          <cell r="C81">
            <v>53719</v>
          </cell>
          <cell r="E81" t="str">
            <v>인</v>
          </cell>
        </row>
        <row r="82">
          <cell r="A82">
            <v>80</v>
          </cell>
          <cell r="B82" t="str">
            <v>고 급 선 원</v>
          </cell>
          <cell r="C82">
            <v>83989</v>
          </cell>
          <cell r="E82" t="str">
            <v>인</v>
          </cell>
        </row>
        <row r="83">
          <cell r="A83">
            <v>81</v>
          </cell>
          <cell r="B83" t="str">
            <v>보 통 선 원</v>
          </cell>
          <cell r="C83">
            <v>58642</v>
          </cell>
          <cell r="E83" t="str">
            <v>인</v>
          </cell>
        </row>
        <row r="84">
          <cell r="A84">
            <v>82</v>
          </cell>
          <cell r="B84" t="str">
            <v>선       부</v>
          </cell>
          <cell r="C84">
            <v>48000</v>
          </cell>
          <cell r="E84" t="str">
            <v>인</v>
          </cell>
        </row>
        <row r="85">
          <cell r="A85">
            <v>83</v>
          </cell>
          <cell r="B85" t="str">
            <v>준설선선장</v>
          </cell>
          <cell r="C85">
            <v>84922</v>
          </cell>
          <cell r="E85" t="str">
            <v>인</v>
          </cell>
        </row>
        <row r="86">
          <cell r="A86">
            <v>84</v>
          </cell>
          <cell r="B86" t="str">
            <v>준설선기관장</v>
          </cell>
          <cell r="C86">
            <v>77395</v>
          </cell>
          <cell r="E86" t="str">
            <v>인</v>
          </cell>
        </row>
        <row r="87">
          <cell r="A87">
            <v>85</v>
          </cell>
          <cell r="B87" t="str">
            <v>준설선기관사</v>
          </cell>
          <cell r="C87">
            <v>63014</v>
          </cell>
          <cell r="E87" t="str">
            <v>인</v>
          </cell>
        </row>
        <row r="88">
          <cell r="A88">
            <v>86</v>
          </cell>
          <cell r="B88" t="str">
            <v>준설선운전사</v>
          </cell>
          <cell r="C88">
            <v>65768</v>
          </cell>
          <cell r="E88" t="str">
            <v>인</v>
          </cell>
        </row>
        <row r="89">
          <cell r="A89">
            <v>87</v>
          </cell>
          <cell r="B89" t="str">
            <v>준설선전기사</v>
          </cell>
          <cell r="C89">
            <v>63981</v>
          </cell>
          <cell r="E89" t="str">
            <v>인</v>
          </cell>
        </row>
        <row r="90">
          <cell r="A90">
            <v>88</v>
          </cell>
          <cell r="B90" t="str">
            <v>기계설치공</v>
          </cell>
          <cell r="C90">
            <v>67007</v>
          </cell>
          <cell r="E90" t="str">
            <v>인</v>
          </cell>
        </row>
        <row r="91">
          <cell r="A91">
            <v>89</v>
          </cell>
          <cell r="B91" t="str">
            <v>기  계  공</v>
          </cell>
          <cell r="C91">
            <v>58291</v>
          </cell>
          <cell r="E91" t="str">
            <v>인</v>
          </cell>
        </row>
        <row r="92">
          <cell r="A92">
            <v>90</v>
          </cell>
          <cell r="B92" t="str">
            <v>현  도  사</v>
          </cell>
          <cell r="C92">
            <v>62247</v>
          </cell>
          <cell r="E92" t="str">
            <v>인</v>
          </cell>
        </row>
        <row r="93">
          <cell r="A93">
            <v>91</v>
          </cell>
          <cell r="B93" t="str">
            <v>제  도  사</v>
          </cell>
          <cell r="C93">
            <v>62965</v>
          </cell>
          <cell r="E93" t="str">
            <v>인</v>
          </cell>
        </row>
        <row r="94">
          <cell r="A94">
            <v>92</v>
          </cell>
          <cell r="B94" t="str">
            <v>시험사 1급</v>
          </cell>
          <cell r="C94">
            <v>57903</v>
          </cell>
          <cell r="E94" t="str">
            <v>인</v>
          </cell>
        </row>
        <row r="95">
          <cell r="A95">
            <v>93</v>
          </cell>
          <cell r="B95" t="str">
            <v>시험사 2급</v>
          </cell>
          <cell r="C95">
            <v>47331</v>
          </cell>
          <cell r="E95" t="str">
            <v>인</v>
          </cell>
        </row>
        <row r="96">
          <cell r="A96">
            <v>94</v>
          </cell>
          <cell r="B96" t="str">
            <v>시험보조수</v>
          </cell>
          <cell r="C96">
            <v>37789</v>
          </cell>
          <cell r="E96" t="str">
            <v>인</v>
          </cell>
        </row>
        <row r="97">
          <cell r="A97">
            <v>95</v>
          </cell>
          <cell r="B97" t="str">
            <v>유  리  공</v>
          </cell>
          <cell r="C97">
            <v>77104</v>
          </cell>
          <cell r="E97" t="str">
            <v>인</v>
          </cell>
        </row>
        <row r="98">
          <cell r="A98">
            <v>96</v>
          </cell>
          <cell r="B98" t="str">
            <v>함  석  공</v>
          </cell>
          <cell r="C98">
            <v>69049</v>
          </cell>
          <cell r="E98" t="str">
            <v>인</v>
          </cell>
        </row>
        <row r="99">
          <cell r="A99">
            <v>97</v>
          </cell>
          <cell r="B99" t="str">
            <v>용  접  공</v>
          </cell>
          <cell r="C99">
            <v>79947</v>
          </cell>
          <cell r="E99" t="str">
            <v>인</v>
          </cell>
        </row>
        <row r="100">
          <cell r="A100">
            <v>98</v>
          </cell>
          <cell r="B100" t="str">
            <v>덕  트  공</v>
          </cell>
          <cell r="C100">
            <v>70033</v>
          </cell>
          <cell r="E100" t="str">
            <v>인</v>
          </cell>
        </row>
        <row r="101">
          <cell r="A101">
            <v>99</v>
          </cell>
          <cell r="B101" t="str">
            <v>할  석  공</v>
          </cell>
          <cell r="C101">
            <v>86271</v>
          </cell>
          <cell r="E101" t="str">
            <v>인</v>
          </cell>
        </row>
        <row r="102">
          <cell r="A102">
            <v>100</v>
          </cell>
          <cell r="B102" t="str">
            <v>제철축로공</v>
          </cell>
          <cell r="C102">
            <v>119506</v>
          </cell>
          <cell r="E102" t="str">
            <v>인</v>
          </cell>
        </row>
        <row r="103">
          <cell r="A103">
            <v>101</v>
          </cell>
          <cell r="B103" t="str">
            <v>지적기사1급</v>
          </cell>
          <cell r="C103">
            <v>109524</v>
          </cell>
          <cell r="E103" t="str">
            <v>인</v>
          </cell>
        </row>
        <row r="104">
          <cell r="A104">
            <v>102</v>
          </cell>
          <cell r="B104" t="str">
            <v>지적기사2급</v>
          </cell>
          <cell r="C104">
            <v>91820</v>
          </cell>
          <cell r="E104" t="str">
            <v>인</v>
          </cell>
        </row>
        <row r="105">
          <cell r="A105">
            <v>103</v>
          </cell>
          <cell r="B105" t="str">
            <v>지적기능사 1급</v>
          </cell>
          <cell r="C105">
            <v>68453</v>
          </cell>
          <cell r="E105" t="str">
            <v>인</v>
          </cell>
        </row>
        <row r="106">
          <cell r="A106">
            <v>104</v>
          </cell>
          <cell r="B106" t="str">
            <v>지적기능사 2급</v>
          </cell>
          <cell r="C106">
            <v>54339</v>
          </cell>
          <cell r="E106" t="str">
            <v>인</v>
          </cell>
        </row>
        <row r="107">
          <cell r="A107">
            <v>105</v>
          </cell>
          <cell r="B107" t="str">
            <v>H/W 설치기사</v>
          </cell>
          <cell r="C107">
            <v>98174</v>
          </cell>
          <cell r="E107" t="str">
            <v>인</v>
          </cell>
        </row>
        <row r="108">
          <cell r="A108">
            <v>106</v>
          </cell>
          <cell r="B108" t="str">
            <v>H/W 시험기사</v>
          </cell>
          <cell r="C108">
            <v>115185</v>
          </cell>
          <cell r="E108" t="str">
            <v>인</v>
          </cell>
        </row>
        <row r="109">
          <cell r="A109">
            <v>107</v>
          </cell>
          <cell r="B109" t="str">
            <v>S/W 시험기사</v>
          </cell>
          <cell r="C109">
            <v>121567</v>
          </cell>
          <cell r="E109" t="str">
            <v>인</v>
          </cell>
        </row>
        <row r="110">
          <cell r="A110">
            <v>108</v>
          </cell>
          <cell r="B110" t="str">
            <v>CPU시험기사</v>
          </cell>
          <cell r="C110">
            <v>107074</v>
          </cell>
          <cell r="E110" t="str">
            <v>인</v>
          </cell>
        </row>
        <row r="111">
          <cell r="A111">
            <v>109</v>
          </cell>
          <cell r="B111" t="str">
            <v>광통신설치사</v>
          </cell>
          <cell r="C111">
            <v>122519</v>
          </cell>
          <cell r="E111" t="str">
            <v>인</v>
          </cell>
        </row>
        <row r="112">
          <cell r="A112">
            <v>110</v>
          </cell>
          <cell r="B112" t="str">
            <v>광케이블설치사</v>
          </cell>
          <cell r="C112">
            <v>119224</v>
          </cell>
          <cell r="E112" t="str">
            <v>인</v>
          </cell>
        </row>
        <row r="113">
          <cell r="A113">
            <v>111</v>
          </cell>
          <cell r="B113" t="str">
            <v>도편수</v>
          </cell>
          <cell r="C113">
            <v>137669</v>
          </cell>
          <cell r="E113" t="str">
            <v>인</v>
          </cell>
        </row>
        <row r="114">
          <cell r="A114">
            <v>112</v>
          </cell>
          <cell r="B114" t="str">
            <v>목 조 각 공</v>
          </cell>
          <cell r="C114">
            <v>107333</v>
          </cell>
          <cell r="E114" t="str">
            <v>인</v>
          </cell>
        </row>
        <row r="115">
          <cell r="A115">
            <v>113</v>
          </cell>
          <cell r="B115" t="str">
            <v>한 식 목 공</v>
          </cell>
          <cell r="C115">
            <v>109115</v>
          </cell>
          <cell r="E115" t="str">
            <v>인</v>
          </cell>
        </row>
        <row r="116">
          <cell r="A116">
            <v>114</v>
          </cell>
          <cell r="B116" t="str">
            <v>한식목공조공</v>
          </cell>
          <cell r="C116">
            <v>74172</v>
          </cell>
          <cell r="E116" t="str">
            <v>인</v>
          </cell>
        </row>
        <row r="117">
          <cell r="A117">
            <v>115</v>
          </cell>
          <cell r="B117" t="str">
            <v>드 잡 이 공</v>
          </cell>
          <cell r="C117">
            <v>117073</v>
          </cell>
          <cell r="E117" t="str">
            <v>인</v>
          </cell>
        </row>
        <row r="118">
          <cell r="A118">
            <v>116</v>
          </cell>
          <cell r="B118" t="str">
            <v>한 식 와 공</v>
          </cell>
          <cell r="C118">
            <v>156657</v>
          </cell>
          <cell r="E118" t="str">
            <v>인</v>
          </cell>
        </row>
        <row r="119">
          <cell r="A119">
            <v>117</v>
          </cell>
          <cell r="B119" t="str">
            <v>한식와공조공</v>
          </cell>
          <cell r="C119">
            <v>109827</v>
          </cell>
          <cell r="E119" t="str">
            <v>인</v>
          </cell>
        </row>
        <row r="120">
          <cell r="A120">
            <v>118</v>
          </cell>
          <cell r="B120" t="str">
            <v>석 조 각 공</v>
          </cell>
          <cell r="C120">
            <v>114286</v>
          </cell>
          <cell r="E120" t="str">
            <v>인</v>
          </cell>
        </row>
        <row r="121">
          <cell r="A121">
            <v>119</v>
          </cell>
          <cell r="B121" t="str">
            <v>특 수 화 공</v>
          </cell>
          <cell r="C121">
            <v>154545</v>
          </cell>
          <cell r="E121" t="str">
            <v>인</v>
          </cell>
        </row>
        <row r="122">
          <cell r="A122">
            <v>120</v>
          </cell>
          <cell r="B122" t="str">
            <v>화       공</v>
          </cell>
          <cell r="C122">
            <v>98512</v>
          </cell>
          <cell r="E122" t="str">
            <v>인</v>
          </cell>
        </row>
        <row r="123">
          <cell r="A123">
            <v>121</v>
          </cell>
          <cell r="B123" t="str">
            <v>한식미장공</v>
          </cell>
          <cell r="C123">
            <v>93659</v>
          </cell>
          <cell r="E123" t="str">
            <v>인</v>
          </cell>
        </row>
        <row r="124">
          <cell r="A124">
            <v>122</v>
          </cell>
          <cell r="B124" t="str">
            <v xml:space="preserve">원자력배관공 </v>
          </cell>
          <cell r="C124">
            <v>107985</v>
          </cell>
          <cell r="E124" t="str">
            <v>인</v>
          </cell>
        </row>
        <row r="125">
          <cell r="A125">
            <v>123</v>
          </cell>
          <cell r="B125" t="str">
            <v>원자력용접공</v>
          </cell>
          <cell r="C125">
            <v>109000</v>
          </cell>
          <cell r="E125" t="str">
            <v>인</v>
          </cell>
        </row>
        <row r="126">
          <cell r="A126">
            <v>124</v>
          </cell>
          <cell r="B126" t="str">
            <v>원자력기계설치공</v>
          </cell>
          <cell r="C126">
            <v>98147</v>
          </cell>
          <cell r="E126" t="str">
            <v>인</v>
          </cell>
        </row>
        <row r="127">
          <cell r="A127">
            <v>125</v>
          </cell>
          <cell r="B127" t="str">
            <v xml:space="preserve">원자력덕트공 </v>
          </cell>
          <cell r="C127">
            <v>92497</v>
          </cell>
          <cell r="E127" t="str">
            <v>인</v>
          </cell>
        </row>
        <row r="128">
          <cell r="A128">
            <v>126</v>
          </cell>
          <cell r="B128" t="str">
            <v>원자력제관공</v>
          </cell>
          <cell r="C128">
            <v>85747</v>
          </cell>
          <cell r="E128" t="str">
            <v>인</v>
          </cell>
        </row>
        <row r="129">
          <cell r="A129">
            <v>127</v>
          </cell>
          <cell r="B129" t="str">
            <v>원자력케이블전공</v>
          </cell>
          <cell r="C129">
            <v>90833</v>
          </cell>
          <cell r="E129" t="str">
            <v>인</v>
          </cell>
        </row>
        <row r="130">
          <cell r="A130">
            <v>128</v>
          </cell>
          <cell r="B130" t="str">
            <v>원자력계장공</v>
          </cell>
          <cell r="C130">
            <v>83708</v>
          </cell>
          <cell r="E130" t="str">
            <v>인</v>
          </cell>
        </row>
        <row r="131">
          <cell r="A131">
            <v>129</v>
          </cell>
          <cell r="B131" t="str">
            <v>원자력기술자</v>
          </cell>
          <cell r="C131">
            <v>75113</v>
          </cell>
          <cell r="E131" t="str">
            <v>인</v>
          </cell>
        </row>
        <row r="132">
          <cell r="A132">
            <v>130</v>
          </cell>
          <cell r="B132" t="str">
            <v>중급원자력기술자</v>
          </cell>
          <cell r="C132">
            <v>92889</v>
          </cell>
          <cell r="E132" t="str">
            <v>인</v>
          </cell>
        </row>
        <row r="133">
          <cell r="A133">
            <v>131</v>
          </cell>
          <cell r="B133" t="str">
            <v>상급원자력기술자</v>
          </cell>
          <cell r="C133">
            <v>115921</v>
          </cell>
          <cell r="E133" t="str">
            <v>인</v>
          </cell>
        </row>
        <row r="134">
          <cell r="A134">
            <v>132</v>
          </cell>
          <cell r="B134" t="str">
            <v>원자력품질관리사</v>
          </cell>
          <cell r="C134">
            <v>110937</v>
          </cell>
          <cell r="E134" t="str">
            <v>인</v>
          </cell>
        </row>
        <row r="135">
          <cell r="A135">
            <v>133</v>
          </cell>
          <cell r="B135" t="str">
            <v>원자력특별인부</v>
          </cell>
          <cell r="C135">
            <v>78611</v>
          </cell>
          <cell r="E135" t="str">
            <v>인</v>
          </cell>
        </row>
        <row r="136">
          <cell r="A136">
            <v>134</v>
          </cell>
          <cell r="B136" t="str">
            <v>원자력보온공</v>
          </cell>
          <cell r="C136">
            <v>104927</v>
          </cell>
          <cell r="E136" t="str">
            <v>인</v>
          </cell>
        </row>
        <row r="137">
          <cell r="A137">
            <v>135</v>
          </cell>
          <cell r="B137" t="str">
            <v>원자력플랜트전공</v>
          </cell>
          <cell r="C137">
            <v>96076</v>
          </cell>
          <cell r="E137" t="str">
            <v>인</v>
          </cell>
        </row>
        <row r="138">
          <cell r="A138">
            <v>136</v>
          </cell>
          <cell r="B138" t="str">
            <v>고급원자력비파괴</v>
          </cell>
          <cell r="C138">
            <v>97395</v>
          </cell>
          <cell r="E138" t="str">
            <v>인</v>
          </cell>
        </row>
        <row r="139">
          <cell r="A139">
            <v>137</v>
          </cell>
          <cell r="B139" t="str">
            <v>특급원자력비파괴</v>
          </cell>
          <cell r="C139">
            <v>138883</v>
          </cell>
          <cell r="E139" t="str">
            <v>인</v>
          </cell>
        </row>
        <row r="140">
          <cell r="A140">
            <v>138</v>
          </cell>
          <cell r="B140" t="str">
            <v>통신기사 1급</v>
          </cell>
          <cell r="C140">
            <v>110211</v>
          </cell>
          <cell r="E140" t="str">
            <v>인</v>
          </cell>
        </row>
        <row r="141">
          <cell r="A141">
            <v>139</v>
          </cell>
          <cell r="B141" t="str">
            <v>통신기사 2급</v>
          </cell>
          <cell r="C141">
            <v>101160</v>
          </cell>
          <cell r="E141" t="str">
            <v>인</v>
          </cell>
        </row>
        <row r="142">
          <cell r="A142">
            <v>140</v>
          </cell>
          <cell r="B142" t="str">
            <v>통신기능사</v>
          </cell>
          <cell r="C142">
            <v>87246</v>
          </cell>
          <cell r="E142" t="str">
            <v>인</v>
          </cell>
        </row>
        <row r="143">
          <cell r="A143">
            <v>141</v>
          </cell>
          <cell r="B143" t="str">
            <v>노  즐  공</v>
          </cell>
          <cell r="C143">
            <v>70244</v>
          </cell>
          <cell r="E143" t="str">
            <v>인</v>
          </cell>
        </row>
        <row r="144">
          <cell r="A144">
            <v>142</v>
          </cell>
          <cell r="B144" t="str">
            <v>코  킹  공</v>
          </cell>
          <cell r="C144">
            <v>78498</v>
          </cell>
          <cell r="E144" t="str">
            <v>인</v>
          </cell>
        </row>
        <row r="145">
          <cell r="A145">
            <v>143</v>
          </cell>
          <cell r="B145" t="str">
            <v>전기공사기사 1급</v>
          </cell>
          <cell r="C145">
            <v>79564</v>
          </cell>
          <cell r="E145" t="str">
            <v>인</v>
          </cell>
        </row>
        <row r="146">
          <cell r="A146">
            <v>144</v>
          </cell>
          <cell r="B146" t="str">
            <v>전기공사기사 2급</v>
          </cell>
          <cell r="C146">
            <v>73543</v>
          </cell>
          <cell r="E146" t="str">
            <v>인</v>
          </cell>
        </row>
        <row r="147">
          <cell r="A147">
            <v>145</v>
          </cell>
          <cell r="B147" t="str">
            <v>변 전 전 공</v>
          </cell>
          <cell r="C147">
            <v>105151</v>
          </cell>
          <cell r="E147" t="str">
            <v>인</v>
          </cell>
        </row>
        <row r="148">
          <cell r="E148" t="str">
            <v>인</v>
          </cell>
        </row>
        <row r="149">
          <cell r="E149" t="str">
            <v>인</v>
          </cell>
        </row>
        <row r="150">
          <cell r="E150" t="str">
            <v>인</v>
          </cell>
        </row>
        <row r="151">
          <cell r="E151" t="str">
            <v>인</v>
          </cell>
        </row>
        <row r="152">
          <cell r="E152" t="str">
            <v>인</v>
          </cell>
        </row>
      </sheetData>
      <sheetData sheetId="19"/>
      <sheetData sheetId="20"/>
      <sheetData sheetId="21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견적서"/>
      <sheetName val="노무비"/>
      <sheetName val="노임단가"/>
      <sheetName val="설계내역(당초)"/>
      <sheetName val="변경도급"/>
      <sheetName val="겉장"/>
      <sheetName val="기성검사원"/>
      <sheetName val="표지"/>
      <sheetName val="갑지"/>
      <sheetName val="원가"/>
      <sheetName val="건축"/>
      <sheetName val="토목"/>
      <sheetName val="냉천부속동"/>
      <sheetName val="실행대비"/>
      <sheetName val="코드표"/>
      <sheetName val="공조기"/>
      <sheetName val="내역"/>
      <sheetName val="단가표"/>
      <sheetName val="노단"/>
      <sheetName val="수목데이타 "/>
      <sheetName val="96노임기준"/>
      <sheetName val="토사(PE)"/>
      <sheetName val="일위대가"/>
      <sheetName val="BID"/>
      <sheetName val="진주방향"/>
      <sheetName val="마산방향"/>
      <sheetName val="마산방향철근집계"/>
      <sheetName val="중기사용료산출근거"/>
      <sheetName val="단가 및 재료비"/>
      <sheetName val="개소별수량산출"/>
      <sheetName val="토공사"/>
      <sheetName val="수량산출"/>
      <sheetName val="저수호안내역(변경예정)"/>
      <sheetName val="을지"/>
      <sheetName val="기초일위"/>
      <sheetName val="시설일위"/>
      <sheetName val="조명일위"/>
      <sheetName val="비교1"/>
      <sheetName val="ⴭⴭⴭⴭⴭ"/>
      <sheetName val="9811"/>
      <sheetName val="종배수관면벽신"/>
      <sheetName val="적용단위길이"/>
      <sheetName val="A"/>
      <sheetName val="철탑"/>
      <sheetName val="제철"/>
      <sheetName val="현장관리비"/>
      <sheetName val="1.내역(청.하역장전등)"/>
      <sheetName val="노임이"/>
      <sheetName val="남대문빌딩"/>
      <sheetName val="골조시행"/>
      <sheetName val="총괄표"/>
      <sheetName val="실행내역 "/>
      <sheetName val="경산"/>
      <sheetName val="6공구(당초)"/>
      <sheetName val="2000년1차"/>
      <sheetName val="입찰안"/>
      <sheetName val="참조자료"/>
      <sheetName val="하수급견적대비"/>
      <sheetName val="자재단가"/>
      <sheetName val="설계서을"/>
      <sheetName val="금융비용"/>
      <sheetName val="단위당일위대가"/>
      <sheetName val="돈암사업"/>
      <sheetName val="기계경비(시간당)"/>
      <sheetName val="램머"/>
      <sheetName val="견"/>
      <sheetName val="내역서(기계)"/>
      <sheetName val="TRE TABLE"/>
      <sheetName val="청천내"/>
      <sheetName val="대로근거"/>
      <sheetName val="중로근거"/>
      <sheetName val="49단가"/>
      <sheetName val="49산출"/>
      <sheetName val="철콘공사"/>
      <sheetName val="납부서"/>
      <sheetName val="간선계산"/>
      <sheetName val="제경비율"/>
      <sheetName val="종배수관(신)"/>
      <sheetName val="자료입력"/>
      <sheetName val="피벗테이블데이터분석"/>
      <sheetName val="2.냉난방설비공사"/>
      <sheetName val="7.자동제어공사"/>
      <sheetName val="비탈면보호공수량산출"/>
      <sheetName val="시중노임(공사)"/>
      <sheetName val="경비"/>
      <sheetName val="SORCE1"/>
      <sheetName val="설계내역"/>
      <sheetName val="인부노임"/>
      <sheetName val="36단가"/>
      <sheetName val="36수량"/>
      <sheetName val="산출금액내역"/>
      <sheetName val="변경품셈총괄"/>
      <sheetName val="토공A"/>
      <sheetName val="예산명세서"/>
      <sheetName val="설계명세서"/>
      <sheetName val="대비"/>
      <sheetName val="품셈표"/>
      <sheetName val="공통가설"/>
      <sheetName val="집계표"/>
      <sheetName val="데이타"/>
      <sheetName val="주소록"/>
      <sheetName val="일반관리비"/>
      <sheetName val="일위대가표"/>
      <sheetName val="Config"/>
      <sheetName val="R&amp;D"/>
      <sheetName val="올림픽미술관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토적집계"/>
      <sheetName val="내역(토목)"/>
      <sheetName val="구조물공1"/>
      <sheetName val="우수받이"/>
      <sheetName val="날개벽"/>
      <sheetName val="구조물공"/>
      <sheetName val="부대공"/>
      <sheetName val="배수공"/>
      <sheetName val="토공"/>
      <sheetName val="포장공"/>
      <sheetName val="DATA 입력란"/>
      <sheetName val="1. 설계조건 2.단면가정 3. 하중계산"/>
      <sheetName val="내역분기"/>
      <sheetName val="남양주부대"/>
      <sheetName val="인건비"/>
      <sheetName val="단위수량"/>
      <sheetName val="기계내역"/>
      <sheetName val="소비자가"/>
      <sheetName val="일위대가표 "/>
      <sheetName val="Customer Databas"/>
      <sheetName val="경비2내역"/>
      <sheetName val="Sheet1"/>
      <sheetName val="지급자재"/>
      <sheetName val="공사비증감"/>
      <sheetName val="#REF"/>
      <sheetName val="설계"/>
      <sheetName val="토공계산서(부체도로)"/>
      <sheetName val="업체별기성내역"/>
      <sheetName val="본문"/>
      <sheetName val="2.대외공문"/>
      <sheetName val="제안서입력"/>
      <sheetName val="절감계산"/>
      <sheetName val="보할"/>
      <sheetName val="노임"/>
      <sheetName val="인원계획-미화"/>
      <sheetName val="wall"/>
      <sheetName val="Front"/>
      <sheetName val="기본DATA"/>
      <sheetName val="수금계획"/>
      <sheetName val="시실누(모) "/>
      <sheetName val="현우실적"/>
      <sheetName val="주방"/>
      <sheetName val="터파기및재료"/>
      <sheetName val="관급자재대"/>
      <sheetName val="단가"/>
      <sheetName val="수량인공"/>
      <sheetName val="소일위대가코드표"/>
      <sheetName val="급여조견표"/>
      <sheetName val="정공공사"/>
      <sheetName val="중기조종사 단위단가"/>
      <sheetName val="98수문일위"/>
      <sheetName val="변경1총괄"/>
      <sheetName val="일위"/>
      <sheetName val="제출내역 (2)"/>
      <sheetName val="사급자재"/>
      <sheetName val="공사요율"/>
      <sheetName val="06 일위대가목록"/>
      <sheetName val="공조기휀"/>
      <sheetName val="AHU집계"/>
      <sheetName val="갑지(요약)"/>
      <sheetName val="11.닥트설치공사(bm)"/>
      <sheetName val="회로내역(승인)"/>
      <sheetName val="기본단가"/>
      <sheetName val="노집"/>
      <sheetName val="재집"/>
      <sheetName val="수목데이타"/>
      <sheetName val="단가조사"/>
      <sheetName val="기안"/>
      <sheetName val="투찰추정"/>
      <sheetName val="준검 내역서"/>
      <sheetName val="열린교실"/>
      <sheetName val="을"/>
      <sheetName val="자동차폐수처리장"/>
      <sheetName val="수곡내역"/>
      <sheetName val="98지급계획"/>
      <sheetName val="TEL"/>
      <sheetName val="대여현황"/>
      <sheetName val="hvac(제어동)"/>
      <sheetName val="변경내역"/>
      <sheetName val="6호기"/>
      <sheetName val="소방기계"/>
      <sheetName val="차액보증"/>
      <sheetName val="건축공사 집계표"/>
      <sheetName val="골조"/>
      <sheetName val="내역서01"/>
      <sheetName val="단가산출"/>
      <sheetName val="정부노임단가"/>
      <sheetName val="MATERIAL"/>
      <sheetName val="횡배수관"/>
      <sheetName val="기초목"/>
      <sheetName val="반응조"/>
      <sheetName val="DB"/>
      <sheetName val="교통대책내역"/>
      <sheetName val="자료"/>
      <sheetName val="주공기준"/>
      <sheetName val="노무비 "/>
      <sheetName val="인건비 "/>
      <sheetName val="단가비교"/>
      <sheetName val="단가산출2"/>
      <sheetName val="단가산출1"/>
      <sheetName val="변경총괄표"/>
      <sheetName val="2003상반기노임기준"/>
      <sheetName val="참고자료"/>
      <sheetName val="ABUT수량-A1"/>
      <sheetName val="공제구간조서"/>
      <sheetName val="b_balju_cho"/>
      <sheetName val="슬래브"/>
      <sheetName val="건설기계경비산정조견표"/>
      <sheetName val="총 괄 표"/>
      <sheetName val="단가산출목록표"/>
      <sheetName val="Sheet15"/>
      <sheetName val="admin"/>
      <sheetName val="공사설명서외"/>
      <sheetName val="전산망"/>
      <sheetName val="금액내역서"/>
      <sheetName val="현장관리비 산출내역"/>
      <sheetName val="기본1"/>
      <sheetName val="수정일위대가"/>
      <sheetName val="AL공사(원)"/>
      <sheetName val="공사개요"/>
      <sheetName val="현장청취복명서"/>
      <sheetName val="1.설계기준"/>
      <sheetName val="설비"/>
      <sheetName val="FRP PIPING 일위대가"/>
      <sheetName val="상반기손익차2총괄"/>
      <sheetName val="유림골조"/>
      <sheetName val="보도공제면적"/>
      <sheetName val="개요"/>
      <sheetName val="현장관리"/>
      <sheetName val="건설기계사용료"/>
      <sheetName val="산출기준자료"/>
      <sheetName val="말뚝지지력산정"/>
      <sheetName val="공정집계_국별"/>
      <sheetName val="2설계 (웅촌고연)"/>
      <sheetName val="연결임시"/>
      <sheetName val="참조"/>
      <sheetName val="하자항목"/>
      <sheetName val="법면"/>
      <sheetName val="배수공1"/>
      <sheetName val="중기일위대가"/>
      <sheetName val="부대공Ⅱ"/>
      <sheetName val="DATE"/>
      <sheetName val="단면가정"/>
      <sheetName val="COST"/>
      <sheetName val="Sheet9"/>
      <sheetName val="원가계산서"/>
      <sheetName val="Y-WORK"/>
      <sheetName val="효성CB 1P기초"/>
      <sheetName val="설계산출표지"/>
      <sheetName val="2.1  노무비 평균단가산출"/>
      <sheetName val="내역단가"/>
      <sheetName val="일위단가"/>
      <sheetName val="C3"/>
      <sheetName val="TOTAL_BOQ"/>
      <sheetName val="세원견적서"/>
      <sheetName val="부표총괄"/>
      <sheetName val="대가목록"/>
      <sheetName val="단위단가"/>
      <sheetName val="물집"/>
      <sheetName val="2004,상노임"/>
      <sheetName val="일위목록"/>
      <sheetName val="빙설계"/>
      <sheetName val="APT"/>
      <sheetName val="토목주소"/>
      <sheetName val="기성내역1"/>
      <sheetName val="원가계산서(남측)"/>
      <sheetName val="내역1"/>
      <sheetName val="S0"/>
      <sheetName val="01"/>
      <sheetName val="steel data sheet"/>
      <sheetName val="갑지(추정)"/>
      <sheetName val="고창터널(고창방향)"/>
      <sheetName val="Total"/>
      <sheetName val="본공사"/>
      <sheetName val="설계내역서"/>
      <sheetName val="1.설계조건"/>
      <sheetName val="내역서(가중치)"/>
      <sheetName val="OE"/>
      <sheetName val="식재가격"/>
      <sheetName val="식재총괄"/>
      <sheetName val="일위집계(기존)"/>
      <sheetName val="2공구산출내역"/>
      <sheetName val="내2"/>
      <sheetName val="건설산출"/>
      <sheetName val="21301동"/>
      <sheetName val="산수배수"/>
      <sheetName val="노무비단가"/>
      <sheetName val="노견단위수량"/>
      <sheetName val="관로공사"/>
      <sheetName val="도급"/>
      <sheetName val="MOTOR"/>
      <sheetName val="금광1터널"/>
      <sheetName val="실행내역"/>
      <sheetName val="내역2"/>
      <sheetName val="ITEM"/>
      <sheetName val="9902"/>
      <sheetName val="신림자금"/>
      <sheetName val="1.취수장"/>
      <sheetName val="소방"/>
      <sheetName val="현장별계약현황('98.10.31)"/>
      <sheetName val="임대계획"/>
      <sheetName val="월별손익"/>
      <sheetName val="Sheet4"/>
      <sheetName val="협조전"/>
      <sheetName val="XL4Poppy"/>
      <sheetName val="견적업체"/>
      <sheetName val="archi(본사)"/>
      <sheetName val="2. 공원조도"/>
      <sheetName val="말고개터널조명전압강하"/>
      <sheetName val="22단가"/>
      <sheetName val="22산출"/>
      <sheetName val="b_balju"/>
      <sheetName val="일위대가표(DEEP)"/>
      <sheetName val="전체내역"/>
      <sheetName val="예총"/>
      <sheetName val="설계예산서"/>
      <sheetName val=" 내역"/>
      <sheetName val="코드"/>
      <sheetName val="단가(전기)"/>
      <sheetName val="난간벽단위"/>
      <sheetName val="평가데이터"/>
      <sheetName val="Macro1"/>
      <sheetName val="조도계산"/>
      <sheetName val="낙찰표"/>
      <sheetName val="슬래브산식"/>
      <sheetName val="일위대가목록"/>
      <sheetName val="수량집계"/>
      <sheetName val="조명시설"/>
      <sheetName val="2000노임기준"/>
      <sheetName val="식재일위대가"/>
      <sheetName val="산근목록"/>
      <sheetName val="중기경비목록"/>
      <sheetName val="원가계산서(공사)"/>
      <sheetName val="2000전체분"/>
      <sheetName val="시점부교대"/>
      <sheetName val="가도공"/>
      <sheetName val="2호맨홀공제수량"/>
      <sheetName val="입력"/>
      <sheetName val="공량산출"/>
      <sheetName val="산출기초조사서"/>
      <sheetName val="노임목록"/>
      <sheetName val="지주토목내역서"/>
      <sheetName val="월현황(내자)"/>
      <sheetName val="NYS"/>
      <sheetName val="조명율표"/>
      <sheetName val="일위대가(가설)"/>
      <sheetName val="접지수량"/>
      <sheetName val="건설기계손료"/>
      <sheetName val="총괄메뉴"/>
      <sheetName val="unitpric"/>
      <sheetName val="경상직원"/>
      <sheetName val="횡배수관토공수량"/>
      <sheetName val="아스팔트 포장총괄집계표"/>
      <sheetName val="심사공종"/>
      <sheetName val="일위(토,포,부)"/>
      <sheetName val="기계경비"/>
      <sheetName val="보고"/>
      <sheetName val="RE9604"/>
      <sheetName val="마감물량 "/>
      <sheetName val="データ"/>
      <sheetName val="투찰금액"/>
      <sheetName val="기성내역서표지"/>
      <sheetName val="관급"/>
      <sheetName val="File_관급"/>
      <sheetName val="공정집계"/>
      <sheetName val="급수공사"/>
      <sheetName val="가압장구체수량산출서"/>
      <sheetName val="Sheet1 (2)"/>
      <sheetName val="프랜트면허"/>
      <sheetName val="배선DATA"/>
      <sheetName val="직노"/>
      <sheetName val="노임단가표"/>
      <sheetName val="토공산근"/>
      <sheetName val="플랜트 설치"/>
      <sheetName val="계정"/>
      <sheetName val="부안일위"/>
      <sheetName val="몸체(460×600)"/>
      <sheetName val="차수"/>
      <sheetName val="982월원안"/>
      <sheetName val="공종목록표"/>
      <sheetName val="파일의이용"/>
      <sheetName val="견적공통"/>
      <sheetName val="16-1"/>
      <sheetName val="진천생산"/>
      <sheetName val="분개장"/>
      <sheetName val="회사정보"/>
      <sheetName val="인사자료총집계"/>
      <sheetName val="품목납기"/>
      <sheetName val="매출현황"/>
      <sheetName val="메인거더-크로스빔200연결부"/>
      <sheetName val="조내역"/>
      <sheetName val="기별월별손익"/>
      <sheetName val="00년도"/>
      <sheetName val="공장"/>
      <sheetName val="교량하부공"/>
      <sheetName val="공문"/>
      <sheetName val="GLST"/>
      <sheetName val="식재인부"/>
      <sheetName val="건축2"/>
      <sheetName val="날개벽수량표"/>
      <sheetName val="원두제2접속옹벽 시점쪽"/>
      <sheetName val="ECOD10"/>
      <sheetName val="기존단가 (2)"/>
      <sheetName val="기준"/>
      <sheetName val="제잡비 산출내역(실적공사비)"/>
      <sheetName val="수입"/>
      <sheetName val="단위세대물량"/>
      <sheetName val="물량내역서"/>
      <sheetName val="견적"/>
      <sheetName val="매입가격"/>
      <sheetName val="DATA"/>
      <sheetName val="비품(94이전)"/>
      <sheetName val="월간인력"/>
      <sheetName val="9-1차이내역"/>
      <sheetName val="BOQ건축"/>
      <sheetName val="Instructions"/>
      <sheetName val="지하층LOAD"/>
      <sheetName val="A갑지"/>
      <sheetName val="3.공통공사대비"/>
      <sheetName val="PI"/>
      <sheetName val="가설"/>
      <sheetName val="아파트"/>
      <sheetName val="JA8-4"/>
      <sheetName val="인제내역"/>
      <sheetName val="G.R300경비"/>
      <sheetName val="이름표지정"/>
      <sheetName val="자재단가표"/>
      <sheetName val="형강단중집계"/>
      <sheetName val="제경비"/>
      <sheetName val="단위중량"/>
      <sheetName val="단중표"/>
      <sheetName val="적용단가표"/>
      <sheetName val="노임05상"/>
      <sheetName val="집계"/>
      <sheetName val="실행철강하도"/>
      <sheetName val="토공(완충)"/>
      <sheetName val="제출내역"/>
      <sheetName val="총괄내역단가"/>
      <sheetName val="시설물일위"/>
      <sheetName val="공사설계서"/>
      <sheetName val="N賃率-職"/>
      <sheetName val="장비선정(냉난방)"/>
      <sheetName val="암거 제원표"/>
      <sheetName val="9509"/>
      <sheetName val="단위일위"/>
      <sheetName val="cable산출"/>
      <sheetName val="XLR_NoRangeSheet"/>
      <sheetName val="일반"/>
      <sheetName val="현금"/>
      <sheetName val="견적 (2)"/>
      <sheetName val="Chart1"/>
      <sheetName val="ser"/>
      <sheetName val="첨부1-1"/>
      <sheetName val="base"/>
      <sheetName val="일위대가 (100%)"/>
      <sheetName val="국내조달(통합-1)"/>
      <sheetName val="COVER"/>
      <sheetName val="화전내"/>
      <sheetName val="99노임기준"/>
      <sheetName val="JUCKEYK"/>
      <sheetName val="식재품셈"/>
      <sheetName val="계수시트"/>
      <sheetName val="내역금액적용"/>
      <sheetName val="비목코드"/>
      <sheetName val="여부구분"/>
      <sheetName val="DATA 입력부"/>
      <sheetName val="000000"/>
      <sheetName val="배수관접합및부설  "/>
      <sheetName val="토공집계"/>
      <sheetName val="공사가격내역서"/>
      <sheetName val="cost9801"/>
      <sheetName val="신당동집계표"/>
      <sheetName val="암거단위-1련"/>
      <sheetName val="부대내역"/>
      <sheetName val="일대목차"/>
      <sheetName val="시험물량산출"/>
      <sheetName val="상가분양"/>
      <sheetName val="ELECTRIC"/>
      <sheetName val="단위세대 개요"/>
      <sheetName val="내역서 제출"/>
      <sheetName val="계약내역(2)"/>
      <sheetName val="Sheet2"/>
      <sheetName val="우배수"/>
      <sheetName val="제잡비(본선)"/>
      <sheetName val="노무"/>
      <sheetName val="자단"/>
      <sheetName val="기자재비"/>
      <sheetName val="H=2.0m"/>
      <sheetName val="수완하도"/>
      <sheetName val="김포내역"/>
      <sheetName val="내역서(교량)전체"/>
      <sheetName val="적산산출"/>
      <sheetName val="자재비산출"/>
      <sheetName val="운용비산출"/>
      <sheetName val="울산자금"/>
      <sheetName val="조건"/>
      <sheetName val="공사비명세서"/>
      <sheetName val="Sheet5"/>
      <sheetName val="산출"/>
      <sheetName val="상부공"/>
      <sheetName val="EJ"/>
      <sheetName val="22수량"/>
      <sheetName val="명세서"/>
      <sheetName val="증감대비"/>
      <sheetName val="설계명세"/>
      <sheetName val="교각별수량"/>
      <sheetName val="교대시점"/>
      <sheetName val="화재 탐지 설비"/>
      <sheetName val="캔개발배경"/>
      <sheetName val="시장"/>
      <sheetName val="일정표"/>
      <sheetName val="WORK"/>
      <sheetName val="존4"/>
      <sheetName val="확정설계"/>
      <sheetName val="초기화면"/>
      <sheetName val="데이터"/>
      <sheetName val="수설"/>
      <sheetName val="물량master"/>
      <sheetName val="내역표지"/>
      <sheetName val="부대대비"/>
      <sheetName val="냉연집계"/>
      <sheetName val="1안"/>
      <sheetName val="골막이(야매)"/>
      <sheetName val="공구"/>
      <sheetName val="석축설면"/>
      <sheetName val="법면단"/>
      <sheetName val="기초단가"/>
      <sheetName val="401"/>
      <sheetName val="요율"/>
      <sheetName val="선장방향"/>
      <sheetName val="단가 "/>
      <sheetName val="식재일위"/>
      <sheetName val="전체분"/>
      <sheetName val="설계산출기초"/>
      <sheetName val="기성(6)"/>
      <sheetName val="SULKEA"/>
      <sheetName val="발주설계서(당초)"/>
      <sheetName val="교대(A1-A2)"/>
      <sheetName val="용산1(해보)"/>
      <sheetName val="시설구조일위대가_2"/>
      <sheetName val="Sheet2_(4)2"/>
      <sheetName val="Sheet2_(5)2"/>
      <sheetName val="Sheet2_(6)2"/>
      <sheetName val="수목데이타_2"/>
      <sheetName val="단가_및_재료비2"/>
      <sheetName val="실행내역_"/>
      <sheetName val="1_내역(청_하역장전등)"/>
      <sheetName val="일위대가표_"/>
      <sheetName val="TRE_TABLE"/>
      <sheetName val="Customer_Databas"/>
      <sheetName val="2_냉난방설비공사"/>
      <sheetName val="7_자동제어공사"/>
      <sheetName val="제출내역_(2)"/>
      <sheetName val="준검_내역서"/>
      <sheetName val="2_대외공문"/>
      <sheetName val="시실누(모)_"/>
      <sheetName val="중기조종사_단위단가"/>
      <sheetName val="DATA_입력란"/>
      <sheetName val="1__설계조건_2_단면가정_3__하중계산"/>
      <sheetName val="건축공사_집계표"/>
      <sheetName val="이름정의"/>
      <sheetName val="본실행경비"/>
      <sheetName val="도급예산내역서봉투"/>
      <sheetName val="도급예산내역서총괄표"/>
      <sheetName val="을부담운반비"/>
      <sheetName val="운반비산출"/>
      <sheetName val="철골,판넬"/>
      <sheetName val="토목내역"/>
      <sheetName val="전체"/>
      <sheetName val="설계내역2"/>
      <sheetName val="단가산출서(기계)"/>
      <sheetName val="기초노무비"/>
      <sheetName val="CTEMCOST"/>
      <sheetName val="2000년 공정표"/>
      <sheetName val="도근좌표"/>
      <sheetName val="덕전리"/>
      <sheetName val="공주-교대(A1)"/>
      <sheetName val="토공(우물통,기타) "/>
      <sheetName val="현장자금청구서"/>
      <sheetName val="식간식대내역서1"/>
      <sheetName val="총공비"/>
      <sheetName val="적용단가"/>
      <sheetName val="등록DB"/>
      <sheetName val="현재DB"/>
      <sheetName val="관급자재"/>
      <sheetName val="변경관급자재"/>
      <sheetName val="포장재료산출"/>
      <sheetName val="단차경계석연장조서"/>
      <sheetName val="도급내역"/>
      <sheetName val="재노경"/>
      <sheetName val="건축원가"/>
      <sheetName val="AC포장수량"/>
      <sheetName val="급탕순환펌프"/>
      <sheetName val="C1"/>
      <sheetName val="내역서2안"/>
    </sheetNames>
    <sheetDataSet>
      <sheetData sheetId="0"/>
      <sheetData sheetId="1"/>
      <sheetData sheetId="2"/>
      <sheetData sheetId="3" refreshError="1">
        <row r="2">
          <cell r="J2" t="str">
            <v>금 액</v>
          </cell>
        </row>
        <row r="65536">
          <cell r="J65536" t="str">
            <v>금 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O"/>
      <sheetName val="WON"/>
      <sheetName val="NAI-T (2)"/>
      <sheetName val="NAI-T"/>
      <sheetName val="NAI"/>
      <sheetName val="IL-L"/>
      <sheetName val="일위"/>
      <sheetName val="기초일위-L"/>
      <sheetName val="기초일위"/>
      <sheetName val="EQ-R1"/>
      <sheetName val="EQ-L"/>
      <sheetName val="EQ-기"/>
      <sheetName val="기계손료산출서"/>
      <sheetName val="BU-L"/>
      <sheetName val="BU"/>
      <sheetName val="BU-손"/>
      <sheetName val="DAN"/>
      <sheetName val="요율표"/>
      <sheetName val="백호우계수"/>
      <sheetName val="덤프트럭계수"/>
      <sheetName val="단가"/>
      <sheetName val="수목표준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총괄표"/>
      <sheetName val="제경비"/>
      <sheetName val="총괄내역"/>
      <sheetName val="관급자재"/>
      <sheetName val="내역서"/>
      <sheetName val="재료비"/>
      <sheetName val="산출집계"/>
      <sheetName val="가로등설치및철거일위대가"/>
      <sheetName val="노임단가"/>
      <sheetName val="EQ-R1"/>
      <sheetName val="4차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22">
          <cell r="A22" t="str">
            <v>조      수</v>
          </cell>
          <cell r="B22">
            <v>43082</v>
          </cell>
        </row>
        <row r="23">
          <cell r="A23" t="str">
            <v>조  종  원</v>
          </cell>
          <cell r="B23">
            <v>54064</v>
          </cell>
        </row>
      </sheetData>
      <sheetData sheetId="10" refreshError="1"/>
      <sheetData sheetId="1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DATA"/>
      <sheetName val="데이타"/>
      <sheetName val="단가산출"/>
      <sheetName val="일위대가(출입)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노임단가"/>
      <sheetName val="단가조사"/>
      <sheetName val="내역서 (4)"/>
      <sheetName val="일위집계"/>
      <sheetName val="일위_파일"/>
      <sheetName val="일위(PN)"/>
      <sheetName val="자재단가"/>
      <sheetName val="단가비교표"/>
      <sheetName val="R&amp;D"/>
      <sheetName val="국내조달(통합-1)"/>
      <sheetName val="노임"/>
      <sheetName val="인건비(VOICE)"/>
      <sheetName val="강북라우터"/>
      <sheetName val="대목"/>
      <sheetName val="코드표"/>
      <sheetName val="48일위"/>
      <sheetName val="22수량"/>
      <sheetName val="49일위"/>
      <sheetName val="22일위"/>
      <sheetName val="49수량"/>
      <sheetName val="집계표"/>
      <sheetName val="을지"/>
      <sheetName val="설직재-1"/>
      <sheetName val="설계명세서"/>
      <sheetName val="공리공제"/>
      <sheetName val="내역서"/>
      <sheetName val="Sheet4"/>
      <sheetName val="실행"/>
      <sheetName val="도급정산"/>
      <sheetName val="현장관리비"/>
      <sheetName val="수목표준대가"/>
      <sheetName val="일위대가표"/>
      <sheetName val="JUCKEYK"/>
      <sheetName val="일위대가(건축)"/>
      <sheetName val="총(원)"/>
      <sheetName val="정공공사"/>
      <sheetName val="공사비"/>
      <sheetName val="IN"/>
      <sheetName val="물가대비표"/>
      <sheetName val="Y-WORK"/>
      <sheetName val="요율"/>
      <sheetName val="N賃率-職"/>
      <sheetName val="증감대비"/>
      <sheetName val="남대문빌딩"/>
      <sheetName val="단가 "/>
      <sheetName val="직노"/>
      <sheetName val="동원인원"/>
      <sheetName val="COST"/>
      <sheetName val="AV시스템"/>
      <sheetName val="9GNG운반"/>
      <sheetName val="자재단가비교표"/>
      <sheetName val="넉시~922"/>
      <sheetName val="10.공통-노임단가"/>
      <sheetName val="대수산분기~LG918"/>
      <sheetName val="색달~중문"/>
      <sheetName val="중문~삼일"/>
      <sheetName val="신서귀~고근산"/>
      <sheetName val="미악분기~913"/>
      <sheetName val="변압기 및 발전기 용량"/>
      <sheetName val="DATE"/>
      <sheetName val="I一般比"/>
      <sheetName val="구조물공"/>
      <sheetName val="부대공"/>
      <sheetName val="배수공"/>
      <sheetName val="토공"/>
      <sheetName val="포장공"/>
      <sheetName val="_REF"/>
      <sheetName val="Total"/>
      <sheetName val="자료"/>
      <sheetName val="계 (4)"/>
      <sheetName val="노임9월"/>
      <sheetName val="2.대외공문"/>
      <sheetName val="내역서(기계)"/>
      <sheetName val="냉천부속동"/>
      <sheetName val="Config"/>
      <sheetName val="EQ-R1"/>
      <sheetName val="2.냉난방설비공사"/>
      <sheetName val="7.자동제어공사"/>
      <sheetName val="예산대비"/>
      <sheetName val="대비"/>
      <sheetName val="대공종"/>
      <sheetName val="예산명세서"/>
      <sheetName val="자료입력"/>
      <sheetName val="연결임시"/>
      <sheetName val="주소록"/>
      <sheetName val="안전장치"/>
      <sheetName val="내역"/>
      <sheetName val="단"/>
      <sheetName val="식재가격"/>
      <sheetName val="식재총괄"/>
      <sheetName val="일위목록"/>
      <sheetName val="101"/>
      <sheetName val="정부노임단가"/>
      <sheetName val="부안일위"/>
      <sheetName val="기계경비단가"/>
      <sheetName val="단가표"/>
      <sheetName val="복구경비"/>
      <sheetName val="단가"/>
      <sheetName val="98수문일위"/>
      <sheetName val="4-7.중앙전기실(노임단가)"/>
      <sheetName val="법면"/>
      <sheetName val="배수공1"/>
      <sheetName val="중기일위대가"/>
      <sheetName val="공종구간"/>
      <sheetName val="설비"/>
      <sheetName val="인건비"/>
      <sheetName val="노임단가(9월)"/>
      <sheetName val="수량산출"/>
      <sheetName val="노단"/>
      <sheetName val="웅진교-S2"/>
      <sheetName val="7단가"/>
      <sheetName val="9811"/>
      <sheetName val="노무비"/>
      <sheetName val="2000년1차"/>
      <sheetName val="입찰안"/>
      <sheetName val="자재코드"/>
      <sheetName val="EP0618"/>
      <sheetName val="조건"/>
      <sheetName val=" 내역"/>
      <sheetName val="일위대가 "/>
      <sheetName val="전산품의"/>
      <sheetName val="본부소개"/>
      <sheetName val="판매46"/>
      <sheetName val="BQ(실행)"/>
      <sheetName val="중기조종사 단위단가"/>
      <sheetName val="단위량"/>
      <sheetName val="재료집계표2"/>
      <sheetName val="토적집계표"/>
      <sheetName val="C1.공사개요"/>
      <sheetName val="자  재"/>
      <sheetName val="건축외주"/>
      <sheetName val="프랜트면허"/>
      <sheetName val="부대tu"/>
      <sheetName val="6호기"/>
      <sheetName val="16-1"/>
      <sheetName val="설비내역서"/>
      <sheetName val="건축내역서"/>
      <sheetName val="전기내역서"/>
      <sheetName val="TEL"/>
      <sheetName val="부대대비"/>
      <sheetName val="냉연집계"/>
      <sheetName val="실행대비"/>
      <sheetName val="단가산출_목록"/>
      <sheetName val="계약내역(2)"/>
      <sheetName val="기계"/>
      <sheetName val="정화조"/>
      <sheetName val="조경"/>
      <sheetName val="토목"/>
      <sheetName val="SORCE1"/>
      <sheetName val="9509"/>
      <sheetName val="여과지동"/>
      <sheetName val="기초자료"/>
      <sheetName val="노무비 "/>
      <sheetName val="BDATA"/>
      <sheetName val="보할공정"/>
      <sheetName val="매립"/>
      <sheetName val="유림골조"/>
      <sheetName val="면적입력"/>
      <sheetName val="이토변실(A3-LIN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감리집계"/>
      <sheetName val="감리산출기초"/>
      <sheetName val="원가(보고서)"/>
      <sheetName val="원가"/>
      <sheetName val="총괄표"/>
      <sheetName val="48단가"/>
      <sheetName val="49단가"/>
      <sheetName val="22단가"/>
      <sheetName val="48산출"/>
      <sheetName val="49산출"/>
      <sheetName val="22산출"/>
      <sheetName val="자재단가"/>
      <sheetName val="노임단가"/>
      <sheetName val="원가산출근거"/>
      <sheetName val="산출근거"/>
      <sheetName val="총괄표 (2)"/>
      <sheetName val="48단가 (2)"/>
      <sheetName val="49단가 (2)"/>
      <sheetName val="설계예산서"/>
      <sheetName val="예산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C1" t="str">
            <v>단   가   산   출   서</v>
          </cell>
        </row>
        <row r="2">
          <cell r="C2" t="str">
            <v>공사(용역)종류</v>
          </cell>
          <cell r="D2" t="str">
            <v>규      격</v>
          </cell>
          <cell r="E2" t="str">
            <v>단위</v>
          </cell>
          <cell r="F2" t="str">
            <v>수 량</v>
          </cell>
          <cell r="G2" t="str">
            <v>재   료   비</v>
          </cell>
          <cell r="I2" t="str">
            <v>노   무   비</v>
          </cell>
          <cell r="K2" t="str">
            <v>경       비</v>
          </cell>
          <cell r="M2" t="str">
            <v>계</v>
          </cell>
          <cell r="O2" t="str">
            <v>기사</v>
          </cell>
        </row>
        <row r="3">
          <cell r="G3" t="str">
            <v>단 가</v>
          </cell>
          <cell r="H3" t="str">
            <v>금  액</v>
          </cell>
          <cell r="I3" t="str">
            <v>단  가</v>
          </cell>
          <cell r="J3" t="str">
            <v>금  액</v>
          </cell>
          <cell r="K3" t="str">
            <v>단  가</v>
          </cell>
          <cell r="L3" t="str">
            <v>금  액</v>
          </cell>
          <cell r="M3" t="str">
            <v>단 가</v>
          </cell>
          <cell r="N3" t="str">
            <v>금  액</v>
          </cell>
        </row>
        <row r="4">
          <cell r="C4" t="str">
            <v>49. 전력기기</v>
          </cell>
        </row>
        <row r="5">
          <cell r="A5">
            <v>49</v>
          </cell>
          <cell r="B5" t="str">
            <v>49. 배관,배선 신설</v>
          </cell>
          <cell r="C5" t="str">
            <v>49. 배관,배선 신설</v>
          </cell>
          <cell r="D5" t="str">
            <v>각  종</v>
          </cell>
          <cell r="E5" t="str">
            <v>식</v>
          </cell>
          <cell r="F5">
            <v>1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1</v>
          </cell>
        </row>
        <row r="6">
          <cell r="A6">
            <v>0</v>
          </cell>
          <cell r="B6" t="e">
            <v>#N/A</v>
          </cell>
          <cell r="C6" t="str">
            <v>가) 재 료 비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</row>
        <row r="7">
          <cell r="A7">
            <v>0</v>
          </cell>
          <cell r="B7">
            <v>224</v>
          </cell>
          <cell r="C7" t="str">
            <v xml:space="preserve"> 경질비닐전선관</v>
          </cell>
          <cell r="D7" t="str">
            <v xml:space="preserve"> HI 28C</v>
          </cell>
          <cell r="E7" t="str">
            <v>m</v>
          </cell>
          <cell r="F7">
            <v>396</v>
          </cell>
          <cell r="G7">
            <v>610</v>
          </cell>
          <cell r="H7">
            <v>241560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610</v>
          </cell>
          <cell r="N7">
            <v>241560</v>
          </cell>
          <cell r="O7">
            <v>0</v>
          </cell>
        </row>
        <row r="8">
          <cell r="A8">
            <v>0</v>
          </cell>
          <cell r="B8">
            <v>201</v>
          </cell>
          <cell r="C8" t="str">
            <v xml:space="preserve"> 6.6kV 가교PE케이블</v>
          </cell>
          <cell r="D8" t="str">
            <v xml:space="preserve"> 6.9kV CV 100㎟/1C</v>
          </cell>
          <cell r="E8" t="str">
            <v>m</v>
          </cell>
          <cell r="F8">
            <v>1096</v>
          </cell>
          <cell r="G8">
            <v>0</v>
          </cell>
          <cell r="H8" t="str">
            <v>관  급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O8">
            <v>0</v>
          </cell>
        </row>
        <row r="9">
          <cell r="A9">
            <v>0</v>
          </cell>
          <cell r="B9">
            <v>207</v>
          </cell>
          <cell r="C9" t="str">
            <v xml:space="preserve"> 600V 가교PE케이블</v>
          </cell>
          <cell r="D9" t="str">
            <v xml:space="preserve"> CV 60㎟/1C</v>
          </cell>
          <cell r="E9" t="str">
            <v>m</v>
          </cell>
          <cell r="F9">
            <v>436</v>
          </cell>
          <cell r="G9">
            <v>2272</v>
          </cell>
          <cell r="H9">
            <v>990592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2272</v>
          </cell>
          <cell r="N9">
            <v>990592</v>
          </cell>
          <cell r="O9">
            <v>0</v>
          </cell>
        </row>
        <row r="10">
          <cell r="A10">
            <v>0</v>
          </cell>
          <cell r="B10">
            <v>202</v>
          </cell>
          <cell r="C10" t="str">
            <v xml:space="preserve"> 600V 가교PE케이블</v>
          </cell>
          <cell r="D10" t="str">
            <v xml:space="preserve"> CV 5.5㎟/1C</v>
          </cell>
          <cell r="E10" t="str">
            <v>m</v>
          </cell>
          <cell r="F10">
            <v>133</v>
          </cell>
          <cell r="G10">
            <v>315</v>
          </cell>
          <cell r="H10">
            <v>41895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315</v>
          </cell>
          <cell r="N10">
            <v>41895</v>
          </cell>
          <cell r="O10">
            <v>0</v>
          </cell>
        </row>
        <row r="11">
          <cell r="A11">
            <v>0</v>
          </cell>
          <cell r="B11">
            <v>222</v>
          </cell>
          <cell r="C11" t="str">
            <v xml:space="preserve"> 접지용전선</v>
          </cell>
          <cell r="D11" t="str">
            <v xml:space="preserve"> GV 80㎟</v>
          </cell>
          <cell r="E11" t="str">
            <v>m</v>
          </cell>
          <cell r="F11">
            <v>426</v>
          </cell>
          <cell r="G11">
            <v>3757</v>
          </cell>
          <cell r="H11">
            <v>1600482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3757</v>
          </cell>
          <cell r="N11">
            <v>1600482</v>
          </cell>
          <cell r="O11">
            <v>0</v>
          </cell>
        </row>
        <row r="12">
          <cell r="A12">
            <v>0</v>
          </cell>
          <cell r="B12">
            <v>221</v>
          </cell>
          <cell r="C12" t="str">
            <v xml:space="preserve"> 접지용전선</v>
          </cell>
          <cell r="D12" t="str">
            <v xml:space="preserve"> GV 60㎟</v>
          </cell>
          <cell r="E12" t="str">
            <v>m</v>
          </cell>
          <cell r="F12">
            <v>473</v>
          </cell>
          <cell r="G12">
            <v>2357</v>
          </cell>
          <cell r="H12">
            <v>1114861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2357</v>
          </cell>
          <cell r="N12">
            <v>1114861</v>
          </cell>
          <cell r="O12">
            <v>0</v>
          </cell>
        </row>
        <row r="13">
          <cell r="A13">
            <v>0</v>
          </cell>
          <cell r="B13">
            <v>220</v>
          </cell>
          <cell r="C13" t="str">
            <v xml:space="preserve"> 접지용전선</v>
          </cell>
          <cell r="D13" t="str">
            <v xml:space="preserve"> GV 38㎟</v>
          </cell>
          <cell r="E13" t="str">
            <v>m</v>
          </cell>
          <cell r="F13">
            <v>277</v>
          </cell>
          <cell r="G13">
            <v>1525</v>
          </cell>
          <cell r="H13">
            <v>422425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1525</v>
          </cell>
          <cell r="N13">
            <v>422425</v>
          </cell>
          <cell r="O13">
            <v>0</v>
          </cell>
        </row>
        <row r="14">
          <cell r="A14">
            <v>0</v>
          </cell>
          <cell r="B14">
            <v>216</v>
          </cell>
          <cell r="C14" t="str">
            <v xml:space="preserve"> 접지용전선</v>
          </cell>
          <cell r="D14" t="str">
            <v xml:space="preserve"> BC 60㎟</v>
          </cell>
          <cell r="E14" t="str">
            <v>m</v>
          </cell>
          <cell r="F14">
            <v>1019</v>
          </cell>
          <cell r="G14">
            <v>1910</v>
          </cell>
          <cell r="H14">
            <v>1946290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1910</v>
          </cell>
          <cell r="N14">
            <v>1946290</v>
          </cell>
          <cell r="O14">
            <v>0</v>
          </cell>
        </row>
        <row r="15">
          <cell r="A15">
            <v>0</v>
          </cell>
          <cell r="B15">
            <v>214</v>
          </cell>
          <cell r="C15" t="str">
            <v xml:space="preserve"> 통신케이블</v>
          </cell>
          <cell r="D15" t="str">
            <v xml:space="preserve"> RS 232C 4.27㎟/4C</v>
          </cell>
          <cell r="E15" t="str">
            <v>m</v>
          </cell>
          <cell r="F15">
            <v>139</v>
          </cell>
          <cell r="G15">
            <v>2500</v>
          </cell>
          <cell r="H15">
            <v>347500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2500</v>
          </cell>
          <cell r="N15">
            <v>347500</v>
          </cell>
          <cell r="O15">
            <v>0</v>
          </cell>
        </row>
        <row r="16">
          <cell r="A16">
            <v>0</v>
          </cell>
          <cell r="B16">
            <v>212</v>
          </cell>
          <cell r="C16" t="str">
            <v xml:space="preserve"> 제어용케이블</v>
          </cell>
          <cell r="D16" t="str">
            <v xml:space="preserve"> CVV-SB 2.0㎟/4C</v>
          </cell>
          <cell r="E16" t="str">
            <v>m</v>
          </cell>
          <cell r="F16">
            <v>133</v>
          </cell>
          <cell r="G16">
            <v>979</v>
          </cell>
          <cell r="H16">
            <v>130207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979</v>
          </cell>
          <cell r="N16">
            <v>130207</v>
          </cell>
          <cell r="O16">
            <v>0</v>
          </cell>
        </row>
        <row r="17">
          <cell r="A17">
            <v>0</v>
          </cell>
          <cell r="B17">
            <v>261</v>
          </cell>
          <cell r="C17" t="str">
            <v xml:space="preserve"> 접속장비</v>
          </cell>
          <cell r="D17" t="str">
            <v xml:space="preserve"> 6.9kV 60㎟/1C(단말)</v>
          </cell>
          <cell r="E17" t="str">
            <v>조</v>
          </cell>
          <cell r="F17">
            <v>52</v>
          </cell>
          <cell r="G17">
            <v>0</v>
          </cell>
          <cell r="H17" t="str">
            <v>관  급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O17">
            <v>0</v>
          </cell>
        </row>
        <row r="18">
          <cell r="A18">
            <v>0</v>
          </cell>
          <cell r="B18">
            <v>269</v>
          </cell>
          <cell r="C18" t="str">
            <v xml:space="preserve"> 압착터미날</v>
          </cell>
          <cell r="D18" t="str">
            <v xml:space="preserve"> 60㎟</v>
          </cell>
          <cell r="E18" t="str">
            <v>개</v>
          </cell>
          <cell r="F18">
            <v>112</v>
          </cell>
          <cell r="G18">
            <v>230</v>
          </cell>
          <cell r="H18">
            <v>25760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230</v>
          </cell>
          <cell r="N18">
            <v>25760</v>
          </cell>
          <cell r="O18">
            <v>0</v>
          </cell>
        </row>
        <row r="19">
          <cell r="A19">
            <v>0</v>
          </cell>
          <cell r="B19">
            <v>268</v>
          </cell>
          <cell r="C19" t="str">
            <v xml:space="preserve"> 압착터미날</v>
          </cell>
          <cell r="D19" t="str">
            <v>38㎟</v>
          </cell>
          <cell r="E19" t="str">
            <v>개</v>
          </cell>
          <cell r="F19">
            <v>64</v>
          </cell>
          <cell r="G19">
            <v>88</v>
          </cell>
          <cell r="H19">
            <v>5632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88</v>
          </cell>
          <cell r="N19">
            <v>5632</v>
          </cell>
          <cell r="O19">
            <v>0</v>
          </cell>
        </row>
        <row r="20">
          <cell r="A20">
            <v>0</v>
          </cell>
          <cell r="B20">
            <v>295</v>
          </cell>
          <cell r="C20" t="str">
            <v xml:space="preserve"> "C"TYPE 접지크램프</v>
          </cell>
          <cell r="D20" t="str">
            <v xml:space="preserve"> 100㎟x60(38)㎟</v>
          </cell>
          <cell r="E20" t="str">
            <v>개</v>
          </cell>
          <cell r="F20">
            <v>21</v>
          </cell>
          <cell r="G20">
            <v>1500</v>
          </cell>
          <cell r="H20">
            <v>31500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1500</v>
          </cell>
          <cell r="N20">
            <v>31500</v>
          </cell>
          <cell r="O20">
            <v>0</v>
          </cell>
        </row>
        <row r="21">
          <cell r="A21">
            <v>0</v>
          </cell>
          <cell r="B21">
            <v>296</v>
          </cell>
          <cell r="C21" t="str">
            <v xml:space="preserve"> "C"TYPE 접지크램프</v>
          </cell>
          <cell r="D21" t="str">
            <v xml:space="preserve"> 38㎟x38(22)㎟</v>
          </cell>
          <cell r="E21" t="str">
            <v>개</v>
          </cell>
          <cell r="F21">
            <v>455</v>
          </cell>
          <cell r="G21">
            <v>1200</v>
          </cell>
          <cell r="H21">
            <v>546000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1200</v>
          </cell>
          <cell r="N21">
            <v>546000</v>
          </cell>
          <cell r="O21">
            <v>0</v>
          </cell>
        </row>
        <row r="22">
          <cell r="A22">
            <v>0</v>
          </cell>
          <cell r="B22">
            <v>542</v>
          </cell>
          <cell r="C22" t="str">
            <v xml:space="preserve"> 접지분기슬리브</v>
          </cell>
          <cell r="D22" t="str">
            <v xml:space="preserve"> 100㎟</v>
          </cell>
          <cell r="E22" t="str">
            <v>개</v>
          </cell>
          <cell r="F22">
            <v>4</v>
          </cell>
          <cell r="G22">
            <v>930</v>
          </cell>
          <cell r="H22">
            <v>3720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930</v>
          </cell>
          <cell r="N22">
            <v>3720</v>
          </cell>
          <cell r="O22">
            <v>0</v>
          </cell>
        </row>
        <row r="23">
          <cell r="A23">
            <v>0</v>
          </cell>
          <cell r="B23">
            <v>541</v>
          </cell>
          <cell r="C23" t="str">
            <v xml:space="preserve"> 접지분기슬리브</v>
          </cell>
          <cell r="D23" t="str">
            <v xml:space="preserve"> 60㎟</v>
          </cell>
          <cell r="E23" t="str">
            <v>개</v>
          </cell>
          <cell r="F23">
            <v>4</v>
          </cell>
          <cell r="G23">
            <v>690</v>
          </cell>
          <cell r="H23">
            <v>2760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690</v>
          </cell>
          <cell r="N23">
            <v>2760</v>
          </cell>
          <cell r="O23">
            <v>0</v>
          </cell>
        </row>
        <row r="24">
          <cell r="A24">
            <v>0</v>
          </cell>
          <cell r="B24">
            <v>294</v>
          </cell>
          <cell r="C24" t="str">
            <v xml:space="preserve"> 접지동봉</v>
          </cell>
          <cell r="D24" t="str">
            <v xml:space="preserve"> 14.2Φx 1575mm</v>
          </cell>
          <cell r="E24" t="str">
            <v>개</v>
          </cell>
          <cell r="F24">
            <v>28</v>
          </cell>
          <cell r="G24">
            <v>275000</v>
          </cell>
          <cell r="H24">
            <v>7700000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275000</v>
          </cell>
          <cell r="N24">
            <v>7700000</v>
          </cell>
          <cell r="O24">
            <v>0</v>
          </cell>
        </row>
        <row r="25">
          <cell r="A25">
            <v>0</v>
          </cell>
          <cell r="B25">
            <v>264</v>
          </cell>
          <cell r="C25" t="str">
            <v xml:space="preserve"> 동관단자</v>
          </cell>
          <cell r="D25" t="str">
            <v xml:space="preserve"> 60㎟(2HOLE)</v>
          </cell>
          <cell r="E25" t="str">
            <v>개</v>
          </cell>
          <cell r="F25">
            <v>56</v>
          </cell>
          <cell r="G25">
            <v>1050</v>
          </cell>
          <cell r="H25">
            <v>58800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1050</v>
          </cell>
          <cell r="N25">
            <v>58800</v>
          </cell>
          <cell r="O25">
            <v>0</v>
          </cell>
        </row>
        <row r="26">
          <cell r="A26">
            <v>0</v>
          </cell>
          <cell r="B26">
            <v>557</v>
          </cell>
          <cell r="C26" t="str">
            <v xml:space="preserve"> 접지동봉</v>
          </cell>
          <cell r="D26" t="str">
            <v xml:space="preserve"> 14Φx 1000mm</v>
          </cell>
          <cell r="E26" t="str">
            <v>개</v>
          </cell>
          <cell r="F26">
            <v>7</v>
          </cell>
          <cell r="G26">
            <v>3000</v>
          </cell>
          <cell r="H26">
            <v>21000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3000</v>
          </cell>
          <cell r="N26">
            <v>21000</v>
          </cell>
          <cell r="O26">
            <v>0</v>
          </cell>
        </row>
        <row r="27">
          <cell r="C27" t="str">
            <v>전선관 부속품비</v>
          </cell>
          <cell r="D27" t="str">
            <v>전선관의 15%</v>
          </cell>
          <cell r="E27" t="str">
            <v>식</v>
          </cell>
          <cell r="F27">
            <v>1</v>
          </cell>
          <cell r="G27">
            <v>36234</v>
          </cell>
          <cell r="H27">
            <v>36234</v>
          </cell>
          <cell r="M27">
            <v>36234</v>
          </cell>
          <cell r="N27">
            <v>36234</v>
          </cell>
        </row>
        <row r="28">
          <cell r="C28" t="str">
            <v>잡재료비</v>
          </cell>
          <cell r="D28" t="str">
            <v>배관배선의 2%</v>
          </cell>
          <cell r="E28" t="str">
            <v>식</v>
          </cell>
          <cell r="F28">
            <v>1</v>
          </cell>
          <cell r="G28">
            <v>136716</v>
          </cell>
          <cell r="H28">
            <v>136716</v>
          </cell>
          <cell r="M28">
            <v>136716</v>
          </cell>
          <cell r="N28">
            <v>136716</v>
          </cell>
        </row>
        <row r="30">
          <cell r="A30">
            <v>0</v>
          </cell>
          <cell r="B30">
            <v>61</v>
          </cell>
          <cell r="C30" t="str">
            <v>나) 노 무 비</v>
          </cell>
          <cell r="D30" t="str">
            <v>고압케이블전공</v>
          </cell>
          <cell r="E30" t="str">
            <v>인</v>
          </cell>
          <cell r="F30">
            <v>214.34</v>
          </cell>
          <cell r="G30">
            <v>0</v>
          </cell>
          <cell r="H30">
            <v>0</v>
          </cell>
          <cell r="I30">
            <v>89217</v>
          </cell>
          <cell r="J30">
            <v>19122771</v>
          </cell>
          <cell r="K30">
            <v>0</v>
          </cell>
          <cell r="L30">
            <v>0</v>
          </cell>
          <cell r="M30">
            <v>89217</v>
          </cell>
          <cell r="N30">
            <v>19122771</v>
          </cell>
          <cell r="O30">
            <v>0</v>
          </cell>
        </row>
        <row r="31">
          <cell r="A31">
            <v>0</v>
          </cell>
          <cell r="B31">
            <v>62</v>
          </cell>
          <cell r="C31">
            <v>0</v>
          </cell>
          <cell r="D31" t="str">
            <v>저압케이블전공</v>
          </cell>
          <cell r="E31" t="str">
            <v>인</v>
          </cell>
          <cell r="F31">
            <v>111.42</v>
          </cell>
          <cell r="G31">
            <v>0</v>
          </cell>
          <cell r="H31">
            <v>0</v>
          </cell>
          <cell r="I31">
            <v>73973</v>
          </cell>
          <cell r="J31">
            <v>8242071</v>
          </cell>
          <cell r="K31">
            <v>0</v>
          </cell>
          <cell r="L31">
            <v>0</v>
          </cell>
          <cell r="M31">
            <v>73973</v>
          </cell>
          <cell r="N31">
            <v>8242071</v>
          </cell>
          <cell r="O31">
            <v>0</v>
          </cell>
        </row>
        <row r="32">
          <cell r="A32">
            <v>0</v>
          </cell>
          <cell r="B32">
            <v>59</v>
          </cell>
          <cell r="C32">
            <v>0</v>
          </cell>
          <cell r="D32" t="str">
            <v>내 선 전 공</v>
          </cell>
          <cell r="E32" t="str">
            <v>인</v>
          </cell>
          <cell r="F32">
            <v>88.65</v>
          </cell>
          <cell r="G32">
            <v>0</v>
          </cell>
          <cell r="H32">
            <v>0</v>
          </cell>
          <cell r="I32">
            <v>56143</v>
          </cell>
          <cell r="J32">
            <v>4977076</v>
          </cell>
          <cell r="K32">
            <v>0</v>
          </cell>
          <cell r="L32">
            <v>0</v>
          </cell>
          <cell r="M32">
            <v>56143</v>
          </cell>
          <cell r="N32">
            <v>4977076</v>
          </cell>
          <cell r="O32">
            <v>0</v>
          </cell>
        </row>
        <row r="33">
          <cell r="A33">
            <v>0</v>
          </cell>
          <cell r="B33">
            <v>56</v>
          </cell>
          <cell r="C33">
            <v>0</v>
          </cell>
          <cell r="D33" t="str">
            <v>배 전 전 공</v>
          </cell>
          <cell r="E33" t="str">
            <v>인</v>
          </cell>
          <cell r="F33">
            <v>0</v>
          </cell>
          <cell r="G33">
            <v>0</v>
          </cell>
          <cell r="H33">
            <v>0</v>
          </cell>
          <cell r="I33">
            <v>156907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A34">
            <v>0</v>
          </cell>
          <cell r="B34">
            <v>68</v>
          </cell>
          <cell r="C34">
            <v>0</v>
          </cell>
          <cell r="D34" t="str">
            <v>통신케이블공</v>
          </cell>
          <cell r="E34" t="str">
            <v>인</v>
          </cell>
          <cell r="F34">
            <v>1.9</v>
          </cell>
          <cell r="G34">
            <v>0</v>
          </cell>
          <cell r="H34">
            <v>0</v>
          </cell>
          <cell r="I34">
            <v>95424</v>
          </cell>
          <cell r="J34">
            <v>181305</v>
          </cell>
          <cell r="K34">
            <v>0</v>
          </cell>
          <cell r="L34">
            <v>0</v>
          </cell>
          <cell r="M34">
            <v>95424</v>
          </cell>
          <cell r="N34">
            <v>181305</v>
          </cell>
          <cell r="O34">
            <v>0</v>
          </cell>
        </row>
        <row r="35">
          <cell r="A35">
            <v>0</v>
          </cell>
          <cell r="B35">
            <v>74</v>
          </cell>
          <cell r="C35">
            <v>0</v>
          </cell>
          <cell r="D35" t="str">
            <v>보 통 인 부</v>
          </cell>
          <cell r="E35" t="str">
            <v>인</v>
          </cell>
          <cell r="F35">
            <v>3.5</v>
          </cell>
          <cell r="G35">
            <v>0</v>
          </cell>
          <cell r="H35">
            <v>0</v>
          </cell>
          <cell r="I35">
            <v>40922</v>
          </cell>
          <cell r="J35">
            <v>143227</v>
          </cell>
          <cell r="K35">
            <v>0</v>
          </cell>
          <cell r="L35">
            <v>0</v>
          </cell>
          <cell r="M35">
            <v>40922</v>
          </cell>
          <cell r="N35">
            <v>143227</v>
          </cell>
          <cell r="O35">
            <v>0</v>
          </cell>
        </row>
        <row r="36">
          <cell r="A36">
            <v>0</v>
          </cell>
          <cell r="B36" t="e">
            <v>#N/A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A37">
            <v>0</v>
          </cell>
          <cell r="B37">
            <v>61</v>
          </cell>
          <cell r="C37" t="str">
            <v>다) 공 구 손 료</v>
          </cell>
          <cell r="D37" t="str">
            <v>고압케이블전공</v>
          </cell>
          <cell r="E37" t="str">
            <v>인</v>
          </cell>
          <cell r="F37">
            <v>6.43</v>
          </cell>
          <cell r="G37">
            <v>0</v>
          </cell>
          <cell r="H37">
            <v>0</v>
          </cell>
          <cell r="J37">
            <v>0</v>
          </cell>
          <cell r="K37">
            <v>89217</v>
          </cell>
          <cell r="L37">
            <v>573665</v>
          </cell>
          <cell r="M37">
            <v>89217</v>
          </cell>
          <cell r="N37">
            <v>573665</v>
          </cell>
          <cell r="O37">
            <v>0</v>
          </cell>
        </row>
        <row r="38">
          <cell r="A38">
            <v>0</v>
          </cell>
          <cell r="B38">
            <v>62</v>
          </cell>
          <cell r="C38">
            <v>0</v>
          </cell>
          <cell r="D38" t="str">
            <v>저압케이블전공</v>
          </cell>
          <cell r="E38" t="str">
            <v>인</v>
          </cell>
          <cell r="F38">
            <v>3.34</v>
          </cell>
          <cell r="G38">
            <v>0</v>
          </cell>
          <cell r="H38">
            <v>0</v>
          </cell>
          <cell r="J38">
            <v>0</v>
          </cell>
          <cell r="K38">
            <v>73973</v>
          </cell>
          <cell r="L38">
            <v>247069</v>
          </cell>
          <cell r="M38">
            <v>73973</v>
          </cell>
          <cell r="N38">
            <v>247069</v>
          </cell>
          <cell r="O38">
            <v>0</v>
          </cell>
        </row>
        <row r="39">
          <cell r="A39">
            <v>0</v>
          </cell>
          <cell r="B39">
            <v>59</v>
          </cell>
          <cell r="C39">
            <v>0</v>
          </cell>
          <cell r="D39" t="str">
            <v>내 선 전 공</v>
          </cell>
          <cell r="E39" t="str">
            <v>인</v>
          </cell>
          <cell r="F39">
            <v>2.65</v>
          </cell>
          <cell r="G39">
            <v>0</v>
          </cell>
          <cell r="H39">
            <v>0</v>
          </cell>
          <cell r="J39">
            <v>0</v>
          </cell>
          <cell r="K39">
            <v>56143</v>
          </cell>
          <cell r="L39">
            <v>148778</v>
          </cell>
          <cell r="M39">
            <v>56143</v>
          </cell>
          <cell r="N39">
            <v>148778</v>
          </cell>
          <cell r="O39">
            <v>0</v>
          </cell>
        </row>
        <row r="40">
          <cell r="A40">
            <v>0</v>
          </cell>
          <cell r="B40">
            <v>56</v>
          </cell>
          <cell r="C40">
            <v>0</v>
          </cell>
          <cell r="D40" t="str">
            <v>배 전 전 공</v>
          </cell>
          <cell r="E40" t="str">
            <v>인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156907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</row>
        <row r="41">
          <cell r="A41">
            <v>0</v>
          </cell>
          <cell r="B41">
            <v>68</v>
          </cell>
          <cell r="C41">
            <v>0</v>
          </cell>
          <cell r="D41" t="str">
            <v>통신케이블공</v>
          </cell>
          <cell r="E41" t="str">
            <v>인</v>
          </cell>
          <cell r="F41">
            <v>0.05</v>
          </cell>
          <cell r="G41">
            <v>0</v>
          </cell>
          <cell r="H41">
            <v>0</v>
          </cell>
          <cell r="J41">
            <v>0</v>
          </cell>
          <cell r="K41">
            <v>95424</v>
          </cell>
          <cell r="L41">
            <v>4771</v>
          </cell>
          <cell r="M41">
            <v>95424</v>
          </cell>
          <cell r="N41">
            <v>4771</v>
          </cell>
          <cell r="O41">
            <v>0</v>
          </cell>
        </row>
        <row r="42">
          <cell r="A42">
            <v>0</v>
          </cell>
          <cell r="B42">
            <v>74</v>
          </cell>
          <cell r="C42">
            <v>0</v>
          </cell>
          <cell r="D42" t="str">
            <v>보 통 인 부</v>
          </cell>
          <cell r="E42" t="str">
            <v>인</v>
          </cell>
          <cell r="F42">
            <v>0.1</v>
          </cell>
          <cell r="G42">
            <v>0</v>
          </cell>
          <cell r="H42">
            <v>0</v>
          </cell>
          <cell r="J42">
            <v>0</v>
          </cell>
          <cell r="K42">
            <v>40922</v>
          </cell>
          <cell r="L42">
            <v>4092</v>
          </cell>
          <cell r="M42">
            <v>40922</v>
          </cell>
          <cell r="N42">
            <v>4092</v>
          </cell>
          <cell r="O42">
            <v>0</v>
          </cell>
        </row>
        <row r="49">
          <cell r="A49" t="str">
            <v>49S</v>
          </cell>
          <cell r="C49" t="str">
            <v>합     계</v>
          </cell>
          <cell r="H49">
            <v>15403934</v>
          </cell>
          <cell r="J49">
            <v>32666450</v>
          </cell>
          <cell r="L49">
            <v>978375</v>
          </cell>
          <cell r="N49">
            <v>49048759</v>
          </cell>
        </row>
        <row r="50">
          <cell r="A50">
            <v>50</v>
          </cell>
          <cell r="B50" t="str">
            <v>50. 배전반 신설</v>
          </cell>
          <cell r="C50" t="str">
            <v>50. 배전반 신설</v>
          </cell>
          <cell r="D50" t="str">
            <v>LBS 24kV 3P 600A</v>
          </cell>
          <cell r="E50" t="str">
            <v>조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</row>
        <row r="51">
          <cell r="A51">
            <v>0</v>
          </cell>
          <cell r="B51">
            <v>386</v>
          </cell>
          <cell r="C51" t="str">
            <v>가) 재 료 비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A52">
            <v>0</v>
          </cell>
          <cell r="B52">
            <v>58</v>
          </cell>
          <cell r="C52" t="str">
            <v xml:space="preserve"> 배전반</v>
          </cell>
          <cell r="D52" t="str">
            <v>LBS 24kV 3P 600A</v>
          </cell>
          <cell r="E52" t="str">
            <v>조</v>
          </cell>
          <cell r="F52">
            <v>1</v>
          </cell>
          <cell r="G52">
            <v>0</v>
          </cell>
          <cell r="H52" t="str">
            <v>관  급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O52" t="str">
            <v>전 3-59</v>
          </cell>
        </row>
        <row r="53">
          <cell r="A53">
            <v>0</v>
          </cell>
          <cell r="B53">
            <v>13</v>
          </cell>
          <cell r="C53">
            <v>0</v>
          </cell>
          <cell r="D53">
            <v>0</v>
          </cell>
          <cell r="E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</row>
        <row r="54">
          <cell r="A54">
            <v>0</v>
          </cell>
          <cell r="B54">
            <v>74</v>
          </cell>
          <cell r="C54">
            <v>0</v>
          </cell>
          <cell r="D54">
            <v>0</v>
          </cell>
          <cell r="E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A55">
            <v>0</v>
          </cell>
          <cell r="B55">
            <v>58</v>
          </cell>
          <cell r="C55" t="str">
            <v>나) 노 무 비</v>
          </cell>
          <cell r="D55" t="str">
            <v>플랜트전공</v>
          </cell>
          <cell r="E55" t="str">
            <v>인</v>
          </cell>
          <cell r="F55">
            <v>6.7</v>
          </cell>
          <cell r="G55">
            <v>0</v>
          </cell>
          <cell r="H55">
            <v>0</v>
          </cell>
          <cell r="I55">
            <v>59669</v>
          </cell>
          <cell r="J55">
            <v>399782</v>
          </cell>
          <cell r="K55">
            <v>0</v>
          </cell>
          <cell r="L55">
            <v>0</v>
          </cell>
          <cell r="M55">
            <v>59669</v>
          </cell>
          <cell r="N55">
            <v>399782</v>
          </cell>
          <cell r="O55">
            <v>0</v>
          </cell>
        </row>
        <row r="56">
          <cell r="A56">
            <v>0</v>
          </cell>
          <cell r="B56">
            <v>13</v>
          </cell>
          <cell r="C56">
            <v>0</v>
          </cell>
          <cell r="D56" t="str">
            <v>비  계  공</v>
          </cell>
          <cell r="E56" t="str">
            <v>인</v>
          </cell>
          <cell r="F56">
            <v>4.7</v>
          </cell>
          <cell r="G56">
            <v>0</v>
          </cell>
          <cell r="H56">
            <v>0</v>
          </cell>
          <cell r="I56">
            <v>75140</v>
          </cell>
          <cell r="J56">
            <v>353158</v>
          </cell>
          <cell r="K56">
            <v>0</v>
          </cell>
          <cell r="L56">
            <v>0</v>
          </cell>
          <cell r="M56">
            <v>75140</v>
          </cell>
          <cell r="N56">
            <v>353158</v>
          </cell>
          <cell r="O56">
            <v>0</v>
          </cell>
        </row>
        <row r="57">
          <cell r="A57">
            <v>0</v>
          </cell>
          <cell r="B57">
            <v>74</v>
          </cell>
          <cell r="C57">
            <v>0</v>
          </cell>
          <cell r="D57" t="str">
            <v>보 통 인 부</v>
          </cell>
          <cell r="E57" t="str">
            <v>인</v>
          </cell>
          <cell r="F57">
            <v>4.7</v>
          </cell>
          <cell r="G57">
            <v>0</v>
          </cell>
          <cell r="H57">
            <v>0</v>
          </cell>
          <cell r="I57">
            <v>40922</v>
          </cell>
          <cell r="J57">
            <v>192333</v>
          </cell>
          <cell r="K57">
            <v>0</v>
          </cell>
          <cell r="L57">
            <v>0</v>
          </cell>
          <cell r="M57">
            <v>40922</v>
          </cell>
          <cell r="N57">
            <v>192333</v>
          </cell>
          <cell r="O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O58">
            <v>0</v>
          </cell>
        </row>
        <row r="59">
          <cell r="A59">
            <v>0</v>
          </cell>
          <cell r="B59">
            <v>58</v>
          </cell>
          <cell r="C59" t="str">
            <v>다) 공 구 손 료</v>
          </cell>
          <cell r="D59" t="str">
            <v>플랜트전공</v>
          </cell>
          <cell r="E59" t="str">
            <v>인</v>
          </cell>
          <cell r="F59">
            <v>0.2</v>
          </cell>
          <cell r="G59">
            <v>0</v>
          </cell>
          <cell r="H59">
            <v>0</v>
          </cell>
          <cell r="J59">
            <v>0</v>
          </cell>
          <cell r="K59">
            <v>59669</v>
          </cell>
          <cell r="L59">
            <v>11933</v>
          </cell>
          <cell r="M59">
            <v>59669</v>
          </cell>
          <cell r="N59">
            <v>11933</v>
          </cell>
          <cell r="O59">
            <v>0</v>
          </cell>
        </row>
        <row r="60">
          <cell r="A60">
            <v>0</v>
          </cell>
          <cell r="B60">
            <v>13</v>
          </cell>
          <cell r="C60">
            <v>0</v>
          </cell>
          <cell r="D60" t="str">
            <v>비  계  공</v>
          </cell>
          <cell r="E60" t="str">
            <v>인</v>
          </cell>
          <cell r="F60">
            <v>0.14000000000000001</v>
          </cell>
          <cell r="G60">
            <v>0</v>
          </cell>
          <cell r="H60">
            <v>0</v>
          </cell>
          <cell r="J60">
            <v>0</v>
          </cell>
          <cell r="K60">
            <v>75140</v>
          </cell>
          <cell r="L60">
            <v>10519</v>
          </cell>
          <cell r="M60">
            <v>75140</v>
          </cell>
          <cell r="N60">
            <v>10519</v>
          </cell>
          <cell r="O60">
            <v>0</v>
          </cell>
        </row>
        <row r="61">
          <cell r="A61">
            <v>0</v>
          </cell>
          <cell r="B61">
            <v>74</v>
          </cell>
          <cell r="C61">
            <v>0</v>
          </cell>
          <cell r="D61" t="str">
            <v>보 통 인 부</v>
          </cell>
          <cell r="E61" t="str">
            <v>인</v>
          </cell>
          <cell r="F61">
            <v>0.14000000000000001</v>
          </cell>
          <cell r="G61">
            <v>0</v>
          </cell>
          <cell r="H61">
            <v>0</v>
          </cell>
          <cell r="J61">
            <v>0</v>
          </cell>
          <cell r="K61">
            <v>40922</v>
          </cell>
          <cell r="L61">
            <v>5729</v>
          </cell>
          <cell r="M61">
            <v>40922</v>
          </cell>
          <cell r="N61">
            <v>5729</v>
          </cell>
          <cell r="O61">
            <v>0</v>
          </cell>
        </row>
        <row r="62">
          <cell r="B62">
            <v>0</v>
          </cell>
          <cell r="C62">
            <v>0</v>
          </cell>
          <cell r="D62">
            <v>0</v>
          </cell>
          <cell r="E62">
            <v>0</v>
          </cell>
        </row>
        <row r="63">
          <cell r="B63">
            <v>0</v>
          </cell>
          <cell r="C63">
            <v>0</v>
          </cell>
          <cell r="D63">
            <v>0</v>
          </cell>
          <cell r="E63">
            <v>0</v>
          </cell>
        </row>
        <row r="64">
          <cell r="B64">
            <v>0</v>
          </cell>
          <cell r="C64">
            <v>0</v>
          </cell>
          <cell r="D64">
            <v>0</v>
          </cell>
          <cell r="E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</row>
        <row r="66">
          <cell r="B66">
            <v>0</v>
          </cell>
          <cell r="E66">
            <v>0</v>
          </cell>
        </row>
        <row r="67">
          <cell r="B67">
            <v>0</v>
          </cell>
          <cell r="E67">
            <v>0</v>
          </cell>
        </row>
        <row r="72">
          <cell r="A72" t="str">
            <v>50S</v>
          </cell>
          <cell r="C72" t="str">
            <v>합     계</v>
          </cell>
          <cell r="H72">
            <v>0</v>
          </cell>
          <cell r="J72">
            <v>945273</v>
          </cell>
          <cell r="L72">
            <v>28181</v>
          </cell>
          <cell r="N72">
            <v>973454</v>
          </cell>
        </row>
        <row r="73">
          <cell r="A73">
            <v>51</v>
          </cell>
          <cell r="B73" t="str">
            <v>51. 배전반 신설</v>
          </cell>
          <cell r="C73" t="str">
            <v>51. 배전반 신설</v>
          </cell>
          <cell r="D73" t="str">
            <v>MOF 13.2kV/110V 30/5A</v>
          </cell>
          <cell r="E73" t="str">
            <v>조</v>
          </cell>
          <cell r="F73">
            <v>1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</row>
        <row r="74">
          <cell r="A74">
            <v>0</v>
          </cell>
          <cell r="B74">
            <v>0</v>
          </cell>
          <cell r="C74" t="str">
            <v>가) 재 료 비</v>
          </cell>
          <cell r="D74">
            <v>0</v>
          </cell>
          <cell r="E74">
            <v>0</v>
          </cell>
          <cell r="F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</row>
        <row r="75">
          <cell r="A75">
            <v>0</v>
          </cell>
          <cell r="B75">
            <v>1001</v>
          </cell>
          <cell r="C75" t="str">
            <v xml:space="preserve"> 배전반</v>
          </cell>
          <cell r="D75" t="str">
            <v>MOF 13.2kV/110V 30/5A</v>
          </cell>
          <cell r="E75" t="str">
            <v>조</v>
          </cell>
          <cell r="F75">
            <v>1</v>
          </cell>
          <cell r="G75">
            <v>0</v>
          </cell>
          <cell r="H75" t="str">
            <v>관  급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O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E76">
            <v>0</v>
          </cell>
          <cell r="N76">
            <v>0</v>
          </cell>
          <cell r="O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E77">
            <v>0</v>
          </cell>
          <cell r="N77">
            <v>0</v>
          </cell>
          <cell r="O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E78">
            <v>0</v>
          </cell>
          <cell r="N78">
            <v>0</v>
          </cell>
          <cell r="O78">
            <v>0</v>
          </cell>
        </row>
        <row r="79">
          <cell r="A79">
            <v>0</v>
          </cell>
          <cell r="B79">
            <v>58</v>
          </cell>
          <cell r="C79" t="str">
            <v>나) 노 무 비</v>
          </cell>
          <cell r="D79" t="str">
            <v>플랜트전공</v>
          </cell>
          <cell r="E79" t="str">
            <v>인</v>
          </cell>
          <cell r="F79">
            <v>6.3</v>
          </cell>
          <cell r="I79">
            <v>59669</v>
          </cell>
          <cell r="J79">
            <v>375914</v>
          </cell>
          <cell r="K79">
            <v>0</v>
          </cell>
          <cell r="L79">
            <v>0</v>
          </cell>
          <cell r="M79">
            <v>59669</v>
          </cell>
          <cell r="N79">
            <v>375914</v>
          </cell>
          <cell r="O79">
            <v>0</v>
          </cell>
        </row>
        <row r="80">
          <cell r="A80">
            <v>0</v>
          </cell>
          <cell r="B80">
            <v>13</v>
          </cell>
          <cell r="C80">
            <v>0</v>
          </cell>
          <cell r="D80" t="str">
            <v>비  계  공</v>
          </cell>
          <cell r="E80" t="str">
            <v>인</v>
          </cell>
          <cell r="F80">
            <v>4.4000000000000004</v>
          </cell>
          <cell r="I80">
            <v>75140</v>
          </cell>
          <cell r="J80">
            <v>330616</v>
          </cell>
          <cell r="K80">
            <v>0</v>
          </cell>
          <cell r="L80">
            <v>0</v>
          </cell>
          <cell r="M80">
            <v>75140</v>
          </cell>
          <cell r="N80">
            <v>330616</v>
          </cell>
          <cell r="O80">
            <v>0</v>
          </cell>
        </row>
        <row r="81">
          <cell r="A81">
            <v>0</v>
          </cell>
          <cell r="B81">
            <v>74</v>
          </cell>
          <cell r="C81">
            <v>0</v>
          </cell>
          <cell r="D81" t="str">
            <v>보 통 인 부</v>
          </cell>
          <cell r="E81" t="str">
            <v>인</v>
          </cell>
          <cell r="F81">
            <v>4.4000000000000004</v>
          </cell>
          <cell r="I81">
            <v>40922</v>
          </cell>
          <cell r="J81">
            <v>180056</v>
          </cell>
          <cell r="K81">
            <v>0</v>
          </cell>
          <cell r="L81">
            <v>0</v>
          </cell>
          <cell r="M81">
            <v>40922</v>
          </cell>
          <cell r="N81">
            <v>180056</v>
          </cell>
          <cell r="O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N82">
            <v>0</v>
          </cell>
          <cell r="O82">
            <v>0</v>
          </cell>
        </row>
        <row r="83">
          <cell r="A83">
            <v>0</v>
          </cell>
          <cell r="B83">
            <v>58</v>
          </cell>
          <cell r="C83" t="str">
            <v>다) 공 구 손 료</v>
          </cell>
          <cell r="D83" t="str">
            <v>플랜트전공</v>
          </cell>
          <cell r="E83" t="str">
            <v>인</v>
          </cell>
          <cell r="F83">
            <v>0.18</v>
          </cell>
          <cell r="K83">
            <v>59669</v>
          </cell>
          <cell r="L83">
            <v>10740</v>
          </cell>
          <cell r="M83">
            <v>59669</v>
          </cell>
          <cell r="N83">
            <v>10740</v>
          </cell>
          <cell r="O83">
            <v>0</v>
          </cell>
        </row>
        <row r="84">
          <cell r="A84">
            <v>0</v>
          </cell>
          <cell r="B84">
            <v>13</v>
          </cell>
          <cell r="C84">
            <v>0</v>
          </cell>
          <cell r="D84" t="str">
            <v>비  계  공</v>
          </cell>
          <cell r="E84" t="str">
            <v>인</v>
          </cell>
          <cell r="F84">
            <v>0.13</v>
          </cell>
          <cell r="K84">
            <v>75140</v>
          </cell>
          <cell r="L84">
            <v>9768</v>
          </cell>
          <cell r="M84">
            <v>75140</v>
          </cell>
          <cell r="N84">
            <v>9768</v>
          </cell>
          <cell r="O84">
            <v>0</v>
          </cell>
        </row>
        <row r="85">
          <cell r="B85">
            <v>74</v>
          </cell>
          <cell r="C85">
            <v>0</v>
          </cell>
          <cell r="D85" t="str">
            <v>보 통 인 부</v>
          </cell>
          <cell r="E85" t="str">
            <v>인</v>
          </cell>
          <cell r="F85">
            <v>0.13</v>
          </cell>
          <cell r="K85">
            <v>40922</v>
          </cell>
          <cell r="L85">
            <v>5319</v>
          </cell>
          <cell r="M85">
            <v>40922</v>
          </cell>
          <cell r="N85">
            <v>5319</v>
          </cell>
        </row>
        <row r="86">
          <cell r="B86">
            <v>0</v>
          </cell>
          <cell r="C86">
            <v>0</v>
          </cell>
          <cell r="D86">
            <v>0</v>
          </cell>
          <cell r="E86">
            <v>0</v>
          </cell>
        </row>
        <row r="87">
          <cell r="B87">
            <v>0</v>
          </cell>
          <cell r="C87">
            <v>0</v>
          </cell>
          <cell r="D87">
            <v>0</v>
          </cell>
          <cell r="E87">
            <v>0</v>
          </cell>
        </row>
        <row r="88">
          <cell r="B88">
            <v>0</v>
          </cell>
          <cell r="C88">
            <v>0</v>
          </cell>
          <cell r="E88">
            <v>0</v>
          </cell>
        </row>
        <row r="89">
          <cell r="B89">
            <v>0</v>
          </cell>
          <cell r="E89">
            <v>0</v>
          </cell>
        </row>
        <row r="90">
          <cell r="B90">
            <v>0</v>
          </cell>
          <cell r="E90">
            <v>0</v>
          </cell>
        </row>
        <row r="95">
          <cell r="A95" t="str">
            <v>51S</v>
          </cell>
          <cell r="C95" t="str">
            <v>합     계</v>
          </cell>
          <cell r="H95">
            <v>0</v>
          </cell>
          <cell r="J95">
            <v>886586</v>
          </cell>
          <cell r="L95">
            <v>25827</v>
          </cell>
          <cell r="N95">
            <v>912413</v>
          </cell>
        </row>
        <row r="96">
          <cell r="A96">
            <v>52</v>
          </cell>
          <cell r="B96" t="str">
            <v>52. 배전반 신설</v>
          </cell>
          <cell r="C96" t="str">
            <v>52. 배전반 신설</v>
          </cell>
          <cell r="D96" t="str">
            <v>PT 1302kV/110V</v>
          </cell>
          <cell r="E96" t="str">
            <v>조</v>
          </cell>
          <cell r="F96">
            <v>1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</row>
        <row r="97">
          <cell r="A97">
            <v>0</v>
          </cell>
          <cell r="B97">
            <v>0</v>
          </cell>
          <cell r="C97" t="str">
            <v>가) 재 료 비</v>
          </cell>
          <cell r="D97">
            <v>0</v>
          </cell>
          <cell r="E97">
            <v>0</v>
          </cell>
          <cell r="F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</row>
        <row r="98">
          <cell r="A98">
            <v>0</v>
          </cell>
          <cell r="B98">
            <v>1002</v>
          </cell>
          <cell r="C98" t="str">
            <v xml:space="preserve"> 배전반</v>
          </cell>
          <cell r="D98" t="str">
            <v>PT 1302kV/110V</v>
          </cell>
          <cell r="E98" t="str">
            <v>조</v>
          </cell>
          <cell r="F98">
            <v>1</v>
          </cell>
          <cell r="G98">
            <v>0</v>
          </cell>
          <cell r="H98" t="str">
            <v>관  급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O98">
            <v>0</v>
          </cell>
        </row>
        <row r="99">
          <cell r="A99">
            <v>0</v>
          </cell>
          <cell r="B99">
            <v>1001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N99">
            <v>0</v>
          </cell>
          <cell r="O99">
            <v>0</v>
          </cell>
        </row>
        <row r="100">
          <cell r="A100">
            <v>0</v>
          </cell>
          <cell r="B100">
            <v>58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N100">
            <v>0</v>
          </cell>
        </row>
        <row r="101">
          <cell r="A101">
            <v>0</v>
          </cell>
          <cell r="B101">
            <v>13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N101">
            <v>0</v>
          </cell>
          <cell r="O101">
            <v>0</v>
          </cell>
        </row>
        <row r="102">
          <cell r="A102">
            <v>0</v>
          </cell>
          <cell r="B102">
            <v>58</v>
          </cell>
          <cell r="C102" t="str">
            <v>나) 노 무 비</v>
          </cell>
          <cell r="D102" t="str">
            <v>플랜트전공</v>
          </cell>
          <cell r="E102" t="str">
            <v>인</v>
          </cell>
          <cell r="F102">
            <v>6.3</v>
          </cell>
          <cell r="I102">
            <v>59669</v>
          </cell>
          <cell r="J102">
            <v>375914</v>
          </cell>
          <cell r="K102">
            <v>0</v>
          </cell>
          <cell r="L102">
            <v>0</v>
          </cell>
          <cell r="M102">
            <v>59669</v>
          </cell>
          <cell r="N102">
            <v>375914</v>
          </cell>
          <cell r="O102">
            <v>0</v>
          </cell>
        </row>
        <row r="103">
          <cell r="A103">
            <v>0</v>
          </cell>
          <cell r="B103">
            <v>13</v>
          </cell>
          <cell r="C103">
            <v>0</v>
          </cell>
          <cell r="D103" t="str">
            <v>비  계  공</v>
          </cell>
          <cell r="E103" t="str">
            <v>인</v>
          </cell>
          <cell r="F103">
            <v>4.4000000000000004</v>
          </cell>
          <cell r="I103">
            <v>75140</v>
          </cell>
          <cell r="J103">
            <v>330616</v>
          </cell>
          <cell r="K103">
            <v>0</v>
          </cell>
          <cell r="L103">
            <v>0</v>
          </cell>
          <cell r="M103">
            <v>75140</v>
          </cell>
          <cell r="N103">
            <v>330616</v>
          </cell>
          <cell r="O103">
            <v>0</v>
          </cell>
        </row>
        <row r="104">
          <cell r="A104">
            <v>0</v>
          </cell>
          <cell r="B104">
            <v>74</v>
          </cell>
          <cell r="C104">
            <v>0</v>
          </cell>
          <cell r="D104" t="str">
            <v>보 통 인 부</v>
          </cell>
          <cell r="E104" t="str">
            <v>인</v>
          </cell>
          <cell r="F104">
            <v>4.4000000000000004</v>
          </cell>
          <cell r="I104">
            <v>40922</v>
          </cell>
          <cell r="J104">
            <v>180056</v>
          </cell>
          <cell r="K104">
            <v>0</v>
          </cell>
          <cell r="L104">
            <v>0</v>
          </cell>
          <cell r="M104">
            <v>40922</v>
          </cell>
          <cell r="N104">
            <v>180056</v>
          </cell>
          <cell r="O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N105">
            <v>0</v>
          </cell>
          <cell r="O105">
            <v>0</v>
          </cell>
        </row>
        <row r="106">
          <cell r="A106">
            <v>0</v>
          </cell>
          <cell r="B106">
            <v>58</v>
          </cell>
          <cell r="C106" t="str">
            <v>다) 공 구 손 료</v>
          </cell>
          <cell r="D106" t="str">
            <v>플랜트전공</v>
          </cell>
          <cell r="E106" t="str">
            <v>인</v>
          </cell>
          <cell r="F106">
            <v>0.18</v>
          </cell>
          <cell r="K106">
            <v>59669</v>
          </cell>
          <cell r="L106">
            <v>10740</v>
          </cell>
          <cell r="M106">
            <v>59669</v>
          </cell>
          <cell r="N106">
            <v>10740</v>
          </cell>
          <cell r="O106">
            <v>0</v>
          </cell>
        </row>
        <row r="107">
          <cell r="A107">
            <v>0</v>
          </cell>
          <cell r="B107">
            <v>13</v>
          </cell>
          <cell r="C107">
            <v>0</v>
          </cell>
          <cell r="D107" t="str">
            <v>비  계  공</v>
          </cell>
          <cell r="E107" t="str">
            <v>인</v>
          </cell>
          <cell r="F107">
            <v>0.13</v>
          </cell>
          <cell r="K107">
            <v>75140</v>
          </cell>
          <cell r="L107">
            <v>9768</v>
          </cell>
          <cell r="M107">
            <v>75140</v>
          </cell>
          <cell r="N107">
            <v>9768</v>
          </cell>
          <cell r="O107">
            <v>0</v>
          </cell>
        </row>
        <row r="108">
          <cell r="B108">
            <v>74</v>
          </cell>
          <cell r="C108">
            <v>0</v>
          </cell>
          <cell r="D108" t="str">
            <v>보 통 인 부</v>
          </cell>
          <cell r="E108" t="str">
            <v>인</v>
          </cell>
          <cell r="F108">
            <v>0.13</v>
          </cell>
          <cell r="K108">
            <v>40922</v>
          </cell>
          <cell r="L108">
            <v>5319</v>
          </cell>
          <cell r="M108">
            <v>40922</v>
          </cell>
          <cell r="N108">
            <v>5319</v>
          </cell>
        </row>
        <row r="109">
          <cell r="B109">
            <v>0</v>
          </cell>
          <cell r="C109">
            <v>0</v>
          </cell>
          <cell r="D109">
            <v>0</v>
          </cell>
        </row>
        <row r="110">
          <cell r="B110">
            <v>0</v>
          </cell>
          <cell r="C110">
            <v>0</v>
          </cell>
          <cell r="D110">
            <v>0</v>
          </cell>
          <cell r="E110">
            <v>0</v>
          </cell>
        </row>
        <row r="111">
          <cell r="B111">
            <v>0</v>
          </cell>
          <cell r="C111">
            <v>0</v>
          </cell>
          <cell r="E111">
            <v>0</v>
          </cell>
        </row>
        <row r="112">
          <cell r="B112">
            <v>0</v>
          </cell>
          <cell r="E112">
            <v>0</v>
          </cell>
        </row>
        <row r="113">
          <cell r="B113">
            <v>0</v>
          </cell>
          <cell r="E113">
            <v>0</v>
          </cell>
        </row>
        <row r="118">
          <cell r="A118" t="str">
            <v>52S</v>
          </cell>
          <cell r="C118" t="str">
            <v>합     계</v>
          </cell>
          <cell r="H118">
            <v>0</v>
          </cell>
          <cell r="J118">
            <v>886586</v>
          </cell>
          <cell r="L118">
            <v>25827</v>
          </cell>
          <cell r="N118">
            <v>912413</v>
          </cell>
        </row>
        <row r="119">
          <cell r="A119">
            <v>53</v>
          </cell>
          <cell r="B119" t="str">
            <v>53. 배전반 신설</v>
          </cell>
          <cell r="C119" t="str">
            <v>53. 배전반 신설</v>
          </cell>
          <cell r="D119" t="str">
            <v>VCB 24kV 3P 600A</v>
          </cell>
          <cell r="E119" t="str">
            <v>조</v>
          </cell>
          <cell r="F119">
            <v>1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3</v>
          </cell>
        </row>
        <row r="120">
          <cell r="A120">
            <v>0</v>
          </cell>
          <cell r="B120">
            <v>0</v>
          </cell>
          <cell r="C120" t="str">
            <v>가) 재 료 비</v>
          </cell>
          <cell r="D120">
            <v>0</v>
          </cell>
          <cell r="E120">
            <v>0</v>
          </cell>
          <cell r="F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</row>
        <row r="121">
          <cell r="B121">
            <v>0</v>
          </cell>
          <cell r="C121" t="str">
            <v xml:space="preserve"> 배전반</v>
          </cell>
          <cell r="D121" t="str">
            <v>VCB 24kV 3P 600A</v>
          </cell>
          <cell r="E121" t="str">
            <v>조</v>
          </cell>
          <cell r="F121">
            <v>1</v>
          </cell>
          <cell r="H121" t="str">
            <v>관  급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A122">
            <v>0</v>
          </cell>
          <cell r="B122">
            <v>0</v>
          </cell>
          <cell r="O122">
            <v>0</v>
          </cell>
        </row>
        <row r="123">
          <cell r="A123">
            <v>0</v>
          </cell>
          <cell r="B123">
            <v>1002</v>
          </cell>
        </row>
        <row r="124">
          <cell r="A124">
            <v>0</v>
          </cell>
          <cell r="B124">
            <v>0</v>
          </cell>
          <cell r="O124">
            <v>0</v>
          </cell>
        </row>
        <row r="125">
          <cell r="A125">
            <v>0</v>
          </cell>
          <cell r="B125">
            <v>58</v>
          </cell>
          <cell r="C125" t="str">
            <v>나) 노 무 비</v>
          </cell>
          <cell r="D125" t="str">
            <v>플랜트전공</v>
          </cell>
          <cell r="E125" t="str">
            <v>인</v>
          </cell>
          <cell r="F125">
            <v>6.3</v>
          </cell>
          <cell r="I125">
            <v>59669</v>
          </cell>
          <cell r="J125">
            <v>375914</v>
          </cell>
          <cell r="K125">
            <v>0</v>
          </cell>
          <cell r="L125">
            <v>0</v>
          </cell>
          <cell r="M125">
            <v>59669</v>
          </cell>
          <cell r="N125">
            <v>375914</v>
          </cell>
          <cell r="O125">
            <v>0</v>
          </cell>
        </row>
        <row r="126">
          <cell r="A126">
            <v>0</v>
          </cell>
          <cell r="B126">
            <v>13</v>
          </cell>
          <cell r="C126">
            <v>0</v>
          </cell>
          <cell r="D126" t="str">
            <v>비  계  공</v>
          </cell>
          <cell r="E126" t="str">
            <v>인</v>
          </cell>
          <cell r="F126">
            <v>4.4000000000000004</v>
          </cell>
          <cell r="I126">
            <v>75140</v>
          </cell>
          <cell r="J126">
            <v>330616</v>
          </cell>
          <cell r="K126">
            <v>0</v>
          </cell>
          <cell r="L126">
            <v>0</v>
          </cell>
          <cell r="M126">
            <v>75140</v>
          </cell>
          <cell r="N126">
            <v>330616</v>
          </cell>
          <cell r="O126">
            <v>0</v>
          </cell>
        </row>
        <row r="127">
          <cell r="A127">
            <v>0</v>
          </cell>
          <cell r="B127">
            <v>74</v>
          </cell>
          <cell r="C127">
            <v>0</v>
          </cell>
          <cell r="D127" t="str">
            <v>보 통 인 부</v>
          </cell>
          <cell r="E127" t="str">
            <v>인</v>
          </cell>
          <cell r="F127">
            <v>4.4000000000000004</v>
          </cell>
          <cell r="I127">
            <v>40922</v>
          </cell>
          <cell r="J127">
            <v>180056</v>
          </cell>
          <cell r="K127">
            <v>0</v>
          </cell>
          <cell r="L127">
            <v>0</v>
          </cell>
          <cell r="M127">
            <v>40922</v>
          </cell>
          <cell r="N127">
            <v>180056</v>
          </cell>
          <cell r="O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N128">
            <v>0</v>
          </cell>
          <cell r="O128">
            <v>0</v>
          </cell>
        </row>
        <row r="129">
          <cell r="A129">
            <v>0</v>
          </cell>
          <cell r="B129">
            <v>58</v>
          </cell>
          <cell r="C129" t="str">
            <v>다) 공 구 손 료</v>
          </cell>
          <cell r="D129" t="str">
            <v>플랜트전공</v>
          </cell>
          <cell r="E129" t="str">
            <v>인</v>
          </cell>
          <cell r="F129">
            <v>0.18</v>
          </cell>
          <cell r="K129">
            <v>59669</v>
          </cell>
          <cell r="L129">
            <v>10740</v>
          </cell>
          <cell r="M129">
            <v>59669</v>
          </cell>
          <cell r="N129">
            <v>10740</v>
          </cell>
          <cell r="O129">
            <v>0</v>
          </cell>
        </row>
        <row r="130">
          <cell r="A130">
            <v>0</v>
          </cell>
          <cell r="B130">
            <v>13</v>
          </cell>
          <cell r="C130">
            <v>0</v>
          </cell>
          <cell r="D130" t="str">
            <v>비  계  공</v>
          </cell>
          <cell r="E130" t="str">
            <v>인</v>
          </cell>
          <cell r="F130">
            <v>0.13</v>
          </cell>
          <cell r="K130">
            <v>75140</v>
          </cell>
          <cell r="L130">
            <v>9768</v>
          </cell>
          <cell r="M130">
            <v>75140</v>
          </cell>
          <cell r="N130">
            <v>9768</v>
          </cell>
          <cell r="O130">
            <v>0</v>
          </cell>
        </row>
        <row r="131">
          <cell r="B131">
            <v>74</v>
          </cell>
          <cell r="C131">
            <v>0</v>
          </cell>
          <cell r="D131" t="str">
            <v>보 통 인 부</v>
          </cell>
          <cell r="E131" t="str">
            <v>인</v>
          </cell>
          <cell r="F131">
            <v>0.13</v>
          </cell>
          <cell r="K131">
            <v>40922</v>
          </cell>
          <cell r="L131">
            <v>5319</v>
          </cell>
          <cell r="M131">
            <v>40922</v>
          </cell>
          <cell r="N131">
            <v>5319</v>
          </cell>
        </row>
        <row r="132">
          <cell r="B132">
            <v>0</v>
          </cell>
          <cell r="C132">
            <v>0</v>
          </cell>
          <cell r="D132">
            <v>0</v>
          </cell>
        </row>
        <row r="133">
          <cell r="B133">
            <v>0</v>
          </cell>
          <cell r="C133">
            <v>0</v>
          </cell>
          <cell r="D133">
            <v>0</v>
          </cell>
          <cell r="E133">
            <v>0</v>
          </cell>
        </row>
        <row r="134">
          <cell r="B134">
            <v>0</v>
          </cell>
          <cell r="C134">
            <v>0</v>
          </cell>
          <cell r="E134">
            <v>0</v>
          </cell>
        </row>
        <row r="135">
          <cell r="B135">
            <v>0</v>
          </cell>
          <cell r="E135">
            <v>0</v>
          </cell>
        </row>
        <row r="136">
          <cell r="B136">
            <v>0</v>
          </cell>
          <cell r="E136">
            <v>0</v>
          </cell>
        </row>
        <row r="141">
          <cell r="A141" t="str">
            <v>53S</v>
          </cell>
          <cell r="C141" t="str">
            <v>합     계</v>
          </cell>
          <cell r="H141">
            <v>0</v>
          </cell>
          <cell r="J141">
            <v>886586</v>
          </cell>
          <cell r="L141">
            <v>25827</v>
          </cell>
          <cell r="N141">
            <v>912413</v>
          </cell>
        </row>
        <row r="142">
          <cell r="A142">
            <v>54</v>
          </cell>
          <cell r="B142">
            <v>0</v>
          </cell>
          <cell r="C142" t="str">
            <v>54. 배전반 신설</v>
          </cell>
          <cell r="D142" t="str">
            <v xml:space="preserve"> VCB 7.2KV 400A</v>
          </cell>
          <cell r="E142" t="str">
            <v>조</v>
          </cell>
          <cell r="F142">
            <v>1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4</v>
          </cell>
        </row>
        <row r="143">
          <cell r="A143">
            <v>0</v>
          </cell>
          <cell r="B143">
            <v>0</v>
          </cell>
          <cell r="C143" t="str">
            <v>가) 재 료 비</v>
          </cell>
          <cell r="D143">
            <v>0</v>
          </cell>
          <cell r="E143">
            <v>0</v>
          </cell>
          <cell r="F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C144" t="str">
            <v xml:space="preserve"> 배전반</v>
          </cell>
          <cell r="D144" t="str">
            <v xml:space="preserve"> VCB 7.2KV 400A</v>
          </cell>
          <cell r="E144" t="str">
            <v>조</v>
          </cell>
          <cell r="F144">
            <v>1</v>
          </cell>
          <cell r="H144" t="str">
            <v>관  급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A145">
            <v>0</v>
          </cell>
          <cell r="B145">
            <v>0</v>
          </cell>
          <cell r="O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1002</v>
          </cell>
          <cell r="O147">
            <v>0</v>
          </cell>
        </row>
        <row r="148">
          <cell r="A148">
            <v>0</v>
          </cell>
          <cell r="B148">
            <v>58</v>
          </cell>
          <cell r="C148" t="str">
            <v>나) 노 무 비</v>
          </cell>
          <cell r="D148" t="str">
            <v>플랜트전공</v>
          </cell>
          <cell r="E148" t="str">
            <v>인</v>
          </cell>
          <cell r="F148">
            <v>4.3</v>
          </cell>
          <cell r="I148">
            <v>59669</v>
          </cell>
          <cell r="J148">
            <v>256576</v>
          </cell>
          <cell r="K148">
            <v>0</v>
          </cell>
          <cell r="L148">
            <v>0</v>
          </cell>
          <cell r="M148">
            <v>59669</v>
          </cell>
          <cell r="N148">
            <v>256576</v>
          </cell>
          <cell r="O148">
            <v>0</v>
          </cell>
        </row>
        <row r="149">
          <cell r="A149">
            <v>0</v>
          </cell>
          <cell r="B149">
            <v>13</v>
          </cell>
          <cell r="C149">
            <v>0</v>
          </cell>
          <cell r="D149" t="str">
            <v>비  계  공</v>
          </cell>
          <cell r="E149" t="str">
            <v>인</v>
          </cell>
          <cell r="F149">
            <v>2.9</v>
          </cell>
          <cell r="I149">
            <v>75140</v>
          </cell>
          <cell r="J149">
            <v>217906</v>
          </cell>
          <cell r="K149">
            <v>0</v>
          </cell>
          <cell r="L149">
            <v>0</v>
          </cell>
          <cell r="M149">
            <v>75140</v>
          </cell>
          <cell r="N149">
            <v>217906</v>
          </cell>
          <cell r="O149">
            <v>0</v>
          </cell>
        </row>
        <row r="150">
          <cell r="A150">
            <v>0</v>
          </cell>
          <cell r="B150">
            <v>74</v>
          </cell>
          <cell r="C150">
            <v>0</v>
          </cell>
          <cell r="D150" t="str">
            <v>보 통 인 부</v>
          </cell>
          <cell r="E150" t="str">
            <v>인</v>
          </cell>
          <cell r="F150">
            <v>2.9</v>
          </cell>
          <cell r="I150">
            <v>40922</v>
          </cell>
          <cell r="J150">
            <v>118673</v>
          </cell>
          <cell r="K150">
            <v>0</v>
          </cell>
          <cell r="L150">
            <v>0</v>
          </cell>
          <cell r="M150">
            <v>40922</v>
          </cell>
          <cell r="N150">
            <v>118673</v>
          </cell>
          <cell r="O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N151">
            <v>0</v>
          </cell>
          <cell r="O151">
            <v>0</v>
          </cell>
        </row>
        <row r="152">
          <cell r="A152">
            <v>0</v>
          </cell>
          <cell r="B152">
            <v>58</v>
          </cell>
          <cell r="C152" t="str">
            <v>다) 공 구 손 료</v>
          </cell>
          <cell r="D152" t="str">
            <v>플랜트전공</v>
          </cell>
          <cell r="E152" t="str">
            <v>인</v>
          </cell>
          <cell r="F152">
            <v>0.12</v>
          </cell>
          <cell r="K152">
            <v>59669</v>
          </cell>
          <cell r="L152">
            <v>7160</v>
          </cell>
          <cell r="M152">
            <v>59669</v>
          </cell>
          <cell r="N152">
            <v>7160</v>
          </cell>
          <cell r="O152">
            <v>0</v>
          </cell>
        </row>
        <row r="153">
          <cell r="A153">
            <v>0</v>
          </cell>
          <cell r="B153">
            <v>13</v>
          </cell>
          <cell r="C153">
            <v>0</v>
          </cell>
          <cell r="D153" t="str">
            <v>비  계  공</v>
          </cell>
          <cell r="E153" t="str">
            <v>인</v>
          </cell>
          <cell r="F153">
            <v>0.08</v>
          </cell>
          <cell r="K153">
            <v>75140</v>
          </cell>
          <cell r="L153">
            <v>6011</v>
          </cell>
          <cell r="M153">
            <v>75140</v>
          </cell>
          <cell r="N153">
            <v>6011</v>
          </cell>
          <cell r="O153">
            <v>0</v>
          </cell>
        </row>
        <row r="154">
          <cell r="B154">
            <v>74</v>
          </cell>
          <cell r="C154">
            <v>0</v>
          </cell>
          <cell r="D154" t="str">
            <v>보 통 인 부</v>
          </cell>
          <cell r="E154" t="str">
            <v>인</v>
          </cell>
          <cell r="F154">
            <v>0.08</v>
          </cell>
          <cell r="K154">
            <v>40922</v>
          </cell>
          <cell r="L154">
            <v>3273</v>
          </cell>
          <cell r="M154">
            <v>40922</v>
          </cell>
          <cell r="N154">
            <v>3273</v>
          </cell>
        </row>
        <row r="158">
          <cell r="B158">
            <v>0</v>
          </cell>
          <cell r="E158">
            <v>0</v>
          </cell>
        </row>
        <row r="159">
          <cell r="B159">
            <v>0</v>
          </cell>
          <cell r="E159">
            <v>0</v>
          </cell>
        </row>
        <row r="164">
          <cell r="A164" t="str">
            <v>54S</v>
          </cell>
          <cell r="C164" t="str">
            <v>합     계</v>
          </cell>
          <cell r="H164">
            <v>0</v>
          </cell>
          <cell r="J164">
            <v>593155</v>
          </cell>
          <cell r="L164">
            <v>16444</v>
          </cell>
          <cell r="N164">
            <v>609599</v>
          </cell>
        </row>
        <row r="165">
          <cell r="A165">
            <v>55</v>
          </cell>
          <cell r="B165" t="str">
            <v>55. 배전반 신설</v>
          </cell>
          <cell r="C165" t="str">
            <v>55. 배전반 신설</v>
          </cell>
          <cell r="D165" t="str">
            <v xml:space="preserve"> DS,VCB 7.2KV 400A(2단)</v>
          </cell>
          <cell r="E165" t="str">
            <v>조</v>
          </cell>
          <cell r="F165">
            <v>1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8</v>
          </cell>
        </row>
        <row r="166">
          <cell r="A166">
            <v>0</v>
          </cell>
          <cell r="B166">
            <v>0</v>
          </cell>
          <cell r="C166" t="str">
            <v>가) 재 료 비</v>
          </cell>
          <cell r="D166">
            <v>0</v>
          </cell>
          <cell r="E166">
            <v>0</v>
          </cell>
          <cell r="F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</row>
        <row r="167">
          <cell r="B167">
            <v>0</v>
          </cell>
          <cell r="C167" t="str">
            <v xml:space="preserve"> 배전반</v>
          </cell>
          <cell r="D167" t="str">
            <v xml:space="preserve"> DS,VCB 7.2KV 400A(2단)</v>
          </cell>
          <cell r="E167" t="str">
            <v>조</v>
          </cell>
          <cell r="F167">
            <v>1</v>
          </cell>
          <cell r="H167" t="str">
            <v>관  급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A168">
            <v>0</v>
          </cell>
          <cell r="B168">
            <v>0</v>
          </cell>
          <cell r="O168">
            <v>0</v>
          </cell>
        </row>
        <row r="169">
          <cell r="B169" t="str">
            <v>53. 배전반 신설</v>
          </cell>
        </row>
        <row r="170">
          <cell r="A170">
            <v>0</v>
          </cell>
          <cell r="B170">
            <v>0</v>
          </cell>
          <cell r="O170">
            <v>0</v>
          </cell>
        </row>
        <row r="171">
          <cell r="A171">
            <v>0</v>
          </cell>
          <cell r="B171">
            <v>58</v>
          </cell>
          <cell r="C171" t="str">
            <v>나) 노 무 비</v>
          </cell>
          <cell r="D171" t="str">
            <v>플랜트전공</v>
          </cell>
          <cell r="E171" t="str">
            <v>인</v>
          </cell>
          <cell r="F171">
            <v>4.3</v>
          </cell>
          <cell r="I171">
            <v>59669</v>
          </cell>
          <cell r="J171">
            <v>256576</v>
          </cell>
          <cell r="K171">
            <v>0</v>
          </cell>
          <cell r="L171">
            <v>0</v>
          </cell>
          <cell r="M171">
            <v>59669</v>
          </cell>
          <cell r="N171">
            <v>256576</v>
          </cell>
          <cell r="O171">
            <v>0</v>
          </cell>
        </row>
        <row r="172">
          <cell r="A172">
            <v>0</v>
          </cell>
          <cell r="B172">
            <v>13</v>
          </cell>
          <cell r="C172">
            <v>0</v>
          </cell>
          <cell r="D172" t="str">
            <v>비  계  공</v>
          </cell>
          <cell r="E172" t="str">
            <v>인</v>
          </cell>
          <cell r="F172">
            <v>2.9</v>
          </cell>
          <cell r="I172">
            <v>75140</v>
          </cell>
          <cell r="J172">
            <v>217906</v>
          </cell>
          <cell r="K172">
            <v>0</v>
          </cell>
          <cell r="L172">
            <v>0</v>
          </cell>
          <cell r="M172">
            <v>75140</v>
          </cell>
          <cell r="N172">
            <v>217906</v>
          </cell>
          <cell r="O172">
            <v>0</v>
          </cell>
        </row>
        <row r="173">
          <cell r="A173">
            <v>0</v>
          </cell>
          <cell r="B173">
            <v>74</v>
          </cell>
          <cell r="C173">
            <v>0</v>
          </cell>
          <cell r="D173" t="str">
            <v>보 통 인 부</v>
          </cell>
          <cell r="E173" t="str">
            <v>인</v>
          </cell>
          <cell r="F173">
            <v>2.9</v>
          </cell>
          <cell r="I173">
            <v>40922</v>
          </cell>
          <cell r="J173">
            <v>118673</v>
          </cell>
          <cell r="K173">
            <v>0</v>
          </cell>
          <cell r="L173">
            <v>0</v>
          </cell>
          <cell r="M173">
            <v>40922</v>
          </cell>
          <cell r="N173">
            <v>118673</v>
          </cell>
          <cell r="O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N174">
            <v>0</v>
          </cell>
          <cell r="O174">
            <v>0</v>
          </cell>
        </row>
        <row r="175">
          <cell r="A175">
            <v>0</v>
          </cell>
          <cell r="B175">
            <v>58</v>
          </cell>
          <cell r="C175" t="str">
            <v>다) 공 구 손 료</v>
          </cell>
          <cell r="D175" t="str">
            <v>플랜트전공</v>
          </cell>
          <cell r="E175" t="str">
            <v>인</v>
          </cell>
          <cell r="F175">
            <v>0.12</v>
          </cell>
          <cell r="K175">
            <v>59669</v>
          </cell>
          <cell r="L175">
            <v>7160</v>
          </cell>
          <cell r="M175">
            <v>59669</v>
          </cell>
          <cell r="N175">
            <v>7160</v>
          </cell>
          <cell r="O175">
            <v>0</v>
          </cell>
        </row>
        <row r="176">
          <cell r="A176">
            <v>0</v>
          </cell>
          <cell r="B176">
            <v>13</v>
          </cell>
          <cell r="C176">
            <v>0</v>
          </cell>
          <cell r="D176" t="str">
            <v>비  계  공</v>
          </cell>
          <cell r="E176" t="str">
            <v>인</v>
          </cell>
          <cell r="F176">
            <v>0.08</v>
          </cell>
          <cell r="K176">
            <v>75140</v>
          </cell>
          <cell r="L176">
            <v>6011</v>
          </cell>
          <cell r="M176">
            <v>75140</v>
          </cell>
          <cell r="N176">
            <v>6011</v>
          </cell>
          <cell r="O176">
            <v>0</v>
          </cell>
        </row>
        <row r="177">
          <cell r="B177">
            <v>74</v>
          </cell>
          <cell r="C177">
            <v>0</v>
          </cell>
          <cell r="D177" t="str">
            <v>보 통 인 부</v>
          </cell>
          <cell r="E177" t="str">
            <v>인</v>
          </cell>
          <cell r="F177">
            <v>0.08</v>
          </cell>
          <cell r="K177">
            <v>40922</v>
          </cell>
          <cell r="L177">
            <v>3273</v>
          </cell>
          <cell r="M177">
            <v>40922</v>
          </cell>
          <cell r="N177">
            <v>3273</v>
          </cell>
        </row>
        <row r="181">
          <cell r="B181">
            <v>0</v>
          </cell>
          <cell r="E181">
            <v>0</v>
          </cell>
        </row>
        <row r="182">
          <cell r="B182">
            <v>0</v>
          </cell>
          <cell r="E182">
            <v>0</v>
          </cell>
        </row>
        <row r="187">
          <cell r="A187" t="str">
            <v>55S</v>
          </cell>
          <cell r="C187" t="str">
            <v>합     계</v>
          </cell>
          <cell r="H187">
            <v>0</v>
          </cell>
          <cell r="J187">
            <v>593155</v>
          </cell>
          <cell r="L187">
            <v>16444</v>
          </cell>
          <cell r="N187">
            <v>609599</v>
          </cell>
        </row>
        <row r="188">
          <cell r="A188">
            <v>56</v>
          </cell>
          <cell r="B188" t="str">
            <v>56. 배전반 신설</v>
          </cell>
          <cell r="C188" t="str">
            <v>56. 배전반 신설</v>
          </cell>
          <cell r="D188" t="str">
            <v xml:space="preserve"> DS, VCB 7.2kV 400A(디지탈형)</v>
          </cell>
          <cell r="E188" t="str">
            <v>조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12</v>
          </cell>
        </row>
        <row r="189">
          <cell r="A189">
            <v>0</v>
          </cell>
          <cell r="B189" t="e">
            <v>#N/A</v>
          </cell>
          <cell r="C189" t="str">
            <v>가) 재 료 비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</row>
        <row r="190">
          <cell r="A190">
            <v>0</v>
          </cell>
          <cell r="B190">
            <v>386</v>
          </cell>
          <cell r="C190" t="str">
            <v xml:space="preserve"> 배전반(HV-1)</v>
          </cell>
          <cell r="D190" t="str">
            <v xml:space="preserve"> DS, VCB 7.2kV 400A(디지탈형)</v>
          </cell>
          <cell r="E190" t="str">
            <v>조</v>
          </cell>
          <cell r="F190">
            <v>1</v>
          </cell>
          <cell r="G190">
            <v>0</v>
          </cell>
          <cell r="H190" t="str">
            <v>관  급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O190">
            <v>0</v>
          </cell>
        </row>
        <row r="191">
          <cell r="A191">
            <v>0</v>
          </cell>
          <cell r="B191" t="e">
            <v>#N/A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</row>
        <row r="192">
          <cell r="A192">
            <v>0</v>
          </cell>
          <cell r="B192" t="e">
            <v>#N/A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</row>
        <row r="193">
          <cell r="A193">
            <v>0</v>
          </cell>
          <cell r="B193">
            <v>58</v>
          </cell>
          <cell r="C193" t="str">
            <v>나) 노 무 비</v>
          </cell>
          <cell r="D193" t="str">
            <v>플랜트전공</v>
          </cell>
          <cell r="E193" t="str">
            <v>인</v>
          </cell>
          <cell r="F193">
            <v>4.3</v>
          </cell>
          <cell r="G193">
            <v>0</v>
          </cell>
          <cell r="H193">
            <v>0</v>
          </cell>
          <cell r="I193">
            <v>59669</v>
          </cell>
          <cell r="J193">
            <v>256576</v>
          </cell>
          <cell r="K193">
            <v>0</v>
          </cell>
          <cell r="L193">
            <v>0</v>
          </cell>
          <cell r="M193">
            <v>59669</v>
          </cell>
          <cell r="N193">
            <v>256576</v>
          </cell>
          <cell r="O193">
            <v>0</v>
          </cell>
        </row>
        <row r="194">
          <cell r="A194">
            <v>0</v>
          </cell>
          <cell r="B194">
            <v>13</v>
          </cell>
          <cell r="C194">
            <v>0</v>
          </cell>
          <cell r="D194" t="str">
            <v>비  계  공</v>
          </cell>
          <cell r="E194" t="str">
            <v>인</v>
          </cell>
          <cell r="F194">
            <v>2.9</v>
          </cell>
          <cell r="G194">
            <v>0</v>
          </cell>
          <cell r="H194">
            <v>0</v>
          </cell>
          <cell r="I194">
            <v>75140</v>
          </cell>
          <cell r="J194">
            <v>217906</v>
          </cell>
          <cell r="K194">
            <v>0</v>
          </cell>
          <cell r="L194">
            <v>0</v>
          </cell>
          <cell r="M194">
            <v>75140</v>
          </cell>
          <cell r="N194">
            <v>217906</v>
          </cell>
          <cell r="O194">
            <v>0</v>
          </cell>
        </row>
        <row r="195">
          <cell r="A195">
            <v>0</v>
          </cell>
          <cell r="B195">
            <v>74</v>
          </cell>
          <cell r="C195">
            <v>0</v>
          </cell>
          <cell r="D195" t="str">
            <v>보 통 인 부</v>
          </cell>
          <cell r="E195" t="str">
            <v>인</v>
          </cell>
          <cell r="F195">
            <v>2.9</v>
          </cell>
          <cell r="G195">
            <v>0</v>
          </cell>
          <cell r="H195">
            <v>0</v>
          </cell>
          <cell r="I195">
            <v>40922</v>
          </cell>
          <cell r="J195">
            <v>118673</v>
          </cell>
          <cell r="K195">
            <v>0</v>
          </cell>
          <cell r="L195">
            <v>0</v>
          </cell>
          <cell r="M195">
            <v>40922</v>
          </cell>
          <cell r="N195">
            <v>118673</v>
          </cell>
          <cell r="O195">
            <v>0</v>
          </cell>
        </row>
        <row r="196">
          <cell r="A196">
            <v>0</v>
          </cell>
          <cell r="B196" t="e">
            <v>#N/A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</row>
        <row r="197">
          <cell r="A197">
            <v>0</v>
          </cell>
          <cell r="B197">
            <v>58</v>
          </cell>
          <cell r="C197" t="str">
            <v>다) 공 구 손 료</v>
          </cell>
          <cell r="D197" t="str">
            <v>플랜트전공</v>
          </cell>
          <cell r="E197" t="str">
            <v>인</v>
          </cell>
          <cell r="F197">
            <v>0.12</v>
          </cell>
          <cell r="G197">
            <v>0</v>
          </cell>
          <cell r="H197">
            <v>0</v>
          </cell>
          <cell r="J197">
            <v>0</v>
          </cell>
          <cell r="K197">
            <v>59669</v>
          </cell>
          <cell r="L197">
            <v>7160</v>
          </cell>
          <cell r="M197">
            <v>59669</v>
          </cell>
          <cell r="N197">
            <v>7160</v>
          </cell>
          <cell r="O197">
            <v>0</v>
          </cell>
        </row>
        <row r="198">
          <cell r="A198">
            <v>0</v>
          </cell>
          <cell r="B198">
            <v>13</v>
          </cell>
          <cell r="C198">
            <v>0</v>
          </cell>
          <cell r="D198" t="str">
            <v>비  계  공</v>
          </cell>
          <cell r="E198" t="str">
            <v>인</v>
          </cell>
          <cell r="F198">
            <v>0.08</v>
          </cell>
          <cell r="G198">
            <v>0</v>
          </cell>
          <cell r="H198">
            <v>0</v>
          </cell>
          <cell r="J198">
            <v>0</v>
          </cell>
          <cell r="K198">
            <v>75140</v>
          </cell>
          <cell r="L198">
            <v>6011</v>
          </cell>
          <cell r="M198">
            <v>75140</v>
          </cell>
          <cell r="N198">
            <v>6011</v>
          </cell>
          <cell r="O198">
            <v>0</v>
          </cell>
        </row>
        <row r="199">
          <cell r="A199">
            <v>0</v>
          </cell>
          <cell r="B199">
            <v>74</v>
          </cell>
          <cell r="C199">
            <v>0</v>
          </cell>
          <cell r="D199" t="str">
            <v>보 통 인 부</v>
          </cell>
          <cell r="E199" t="str">
            <v>인</v>
          </cell>
          <cell r="F199">
            <v>0.08</v>
          </cell>
          <cell r="G199">
            <v>0</v>
          </cell>
          <cell r="H199">
            <v>0</v>
          </cell>
          <cell r="J199">
            <v>0</v>
          </cell>
          <cell r="K199">
            <v>40922</v>
          </cell>
          <cell r="L199">
            <v>3273</v>
          </cell>
          <cell r="M199">
            <v>40922</v>
          </cell>
          <cell r="N199">
            <v>3273</v>
          </cell>
          <cell r="O199">
            <v>0</v>
          </cell>
        </row>
        <row r="210">
          <cell r="A210" t="str">
            <v>56S</v>
          </cell>
          <cell r="C210" t="str">
            <v>합     계</v>
          </cell>
          <cell r="H210">
            <v>0</v>
          </cell>
          <cell r="J210">
            <v>593155</v>
          </cell>
          <cell r="L210">
            <v>16444</v>
          </cell>
          <cell r="N210">
            <v>609599</v>
          </cell>
        </row>
        <row r="211">
          <cell r="A211">
            <v>57</v>
          </cell>
          <cell r="B211" t="str">
            <v>57. 배전반 신설</v>
          </cell>
          <cell r="C211" t="str">
            <v>57. 배전반 신설</v>
          </cell>
          <cell r="D211" t="str">
            <v xml:space="preserve"> VCB 7.2kV 400A(디지탈형)</v>
          </cell>
          <cell r="E211" t="str">
            <v>조</v>
          </cell>
          <cell r="F211">
            <v>1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6</v>
          </cell>
        </row>
        <row r="212">
          <cell r="A212">
            <v>0</v>
          </cell>
          <cell r="B212" t="e">
            <v>#N/A</v>
          </cell>
          <cell r="C212" t="str">
            <v>가) 재 료 비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A213">
            <v>0</v>
          </cell>
          <cell r="B213">
            <v>544</v>
          </cell>
          <cell r="C213" t="str">
            <v xml:space="preserve"> 배전반(HV-3)</v>
          </cell>
          <cell r="D213" t="str">
            <v xml:space="preserve"> VCB 7.2kV 400A(디지탈형)</v>
          </cell>
          <cell r="E213" t="str">
            <v>조</v>
          </cell>
          <cell r="F213">
            <v>1</v>
          </cell>
          <cell r="G213">
            <v>0</v>
          </cell>
          <cell r="H213" t="str">
            <v>관  급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O213">
            <v>0</v>
          </cell>
        </row>
        <row r="214">
          <cell r="A214">
            <v>0</v>
          </cell>
          <cell r="B214" t="e">
            <v>#N/A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A215">
            <v>0</v>
          </cell>
          <cell r="B215" t="e">
            <v>#N/A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A216">
            <v>0</v>
          </cell>
          <cell r="B216">
            <v>58</v>
          </cell>
          <cell r="C216" t="str">
            <v>나) 노 무 비</v>
          </cell>
          <cell r="D216" t="str">
            <v>플랜트전공</v>
          </cell>
          <cell r="E216" t="str">
            <v>인</v>
          </cell>
          <cell r="F216">
            <v>3.7</v>
          </cell>
          <cell r="G216">
            <v>0</v>
          </cell>
          <cell r="H216">
            <v>0</v>
          </cell>
          <cell r="I216">
            <v>59669</v>
          </cell>
          <cell r="J216">
            <v>220775</v>
          </cell>
          <cell r="K216">
            <v>0</v>
          </cell>
          <cell r="L216">
            <v>0</v>
          </cell>
          <cell r="M216">
            <v>59669</v>
          </cell>
          <cell r="N216">
            <v>220775</v>
          </cell>
          <cell r="O216">
            <v>0</v>
          </cell>
        </row>
        <row r="217">
          <cell r="A217">
            <v>0</v>
          </cell>
          <cell r="B217">
            <v>13</v>
          </cell>
          <cell r="C217">
            <v>0</v>
          </cell>
          <cell r="D217" t="str">
            <v>비  계  공</v>
          </cell>
          <cell r="E217" t="str">
            <v>인</v>
          </cell>
          <cell r="F217">
            <v>2.5</v>
          </cell>
          <cell r="G217">
            <v>0</v>
          </cell>
          <cell r="H217">
            <v>0</v>
          </cell>
          <cell r="I217">
            <v>75140</v>
          </cell>
          <cell r="J217">
            <v>187850</v>
          </cell>
          <cell r="K217">
            <v>0</v>
          </cell>
          <cell r="L217">
            <v>0</v>
          </cell>
          <cell r="M217">
            <v>75140</v>
          </cell>
          <cell r="N217">
            <v>187850</v>
          </cell>
          <cell r="O217">
            <v>0</v>
          </cell>
        </row>
        <row r="218">
          <cell r="A218">
            <v>0</v>
          </cell>
          <cell r="B218">
            <v>74</v>
          </cell>
          <cell r="C218">
            <v>0</v>
          </cell>
          <cell r="D218" t="str">
            <v>보 통 인 부</v>
          </cell>
          <cell r="E218" t="str">
            <v>인</v>
          </cell>
          <cell r="F218">
            <v>2.5</v>
          </cell>
          <cell r="G218">
            <v>0</v>
          </cell>
          <cell r="H218">
            <v>0</v>
          </cell>
          <cell r="I218">
            <v>40922</v>
          </cell>
          <cell r="J218">
            <v>102305</v>
          </cell>
          <cell r="K218">
            <v>0</v>
          </cell>
          <cell r="L218">
            <v>0</v>
          </cell>
          <cell r="M218">
            <v>40922</v>
          </cell>
          <cell r="N218">
            <v>102305</v>
          </cell>
          <cell r="O218">
            <v>0</v>
          </cell>
        </row>
        <row r="219">
          <cell r="A219">
            <v>0</v>
          </cell>
          <cell r="B219" t="e">
            <v>#N/A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</row>
        <row r="220">
          <cell r="A220">
            <v>0</v>
          </cell>
          <cell r="B220">
            <v>58</v>
          </cell>
          <cell r="C220" t="str">
            <v>다) 공 구 손 료</v>
          </cell>
          <cell r="D220" t="str">
            <v>플랜트전공</v>
          </cell>
          <cell r="E220" t="str">
            <v>인</v>
          </cell>
          <cell r="F220">
            <v>0.11</v>
          </cell>
          <cell r="G220">
            <v>0</v>
          </cell>
          <cell r="H220">
            <v>0</v>
          </cell>
          <cell r="J220">
            <v>0</v>
          </cell>
          <cell r="K220">
            <v>59669</v>
          </cell>
          <cell r="L220">
            <v>6563</v>
          </cell>
          <cell r="M220">
            <v>59669</v>
          </cell>
          <cell r="N220">
            <v>6563</v>
          </cell>
          <cell r="O220">
            <v>0</v>
          </cell>
        </row>
        <row r="221">
          <cell r="A221">
            <v>0</v>
          </cell>
          <cell r="B221">
            <v>13</v>
          </cell>
          <cell r="C221">
            <v>0</v>
          </cell>
          <cell r="D221" t="str">
            <v>비  계  공</v>
          </cell>
          <cell r="E221" t="str">
            <v>인</v>
          </cell>
          <cell r="F221">
            <v>7.0000000000000007E-2</v>
          </cell>
          <cell r="G221">
            <v>0</v>
          </cell>
          <cell r="H221">
            <v>0</v>
          </cell>
          <cell r="J221">
            <v>0</v>
          </cell>
          <cell r="K221">
            <v>75140</v>
          </cell>
          <cell r="L221">
            <v>5259</v>
          </cell>
          <cell r="M221">
            <v>75140</v>
          </cell>
          <cell r="N221">
            <v>5259</v>
          </cell>
          <cell r="O221">
            <v>0</v>
          </cell>
        </row>
        <row r="222">
          <cell r="A222">
            <v>0</v>
          </cell>
          <cell r="B222">
            <v>74</v>
          </cell>
          <cell r="C222">
            <v>0</v>
          </cell>
          <cell r="D222" t="str">
            <v>보 통 인 부</v>
          </cell>
          <cell r="E222" t="str">
            <v>인</v>
          </cell>
          <cell r="F222">
            <v>7.0000000000000007E-2</v>
          </cell>
          <cell r="G222">
            <v>0</v>
          </cell>
          <cell r="H222">
            <v>0</v>
          </cell>
          <cell r="J222">
            <v>0</v>
          </cell>
          <cell r="K222">
            <v>40922</v>
          </cell>
          <cell r="L222">
            <v>2864</v>
          </cell>
          <cell r="M222">
            <v>40922</v>
          </cell>
          <cell r="N222">
            <v>2864</v>
          </cell>
          <cell r="O222">
            <v>0</v>
          </cell>
        </row>
        <row r="233">
          <cell r="A233" t="str">
            <v>57S</v>
          </cell>
          <cell r="C233" t="str">
            <v>합     계</v>
          </cell>
          <cell r="H233">
            <v>0</v>
          </cell>
          <cell r="J233">
            <v>510930</v>
          </cell>
          <cell r="L233">
            <v>14686</v>
          </cell>
          <cell r="N233">
            <v>525616</v>
          </cell>
        </row>
        <row r="234">
          <cell r="A234">
            <v>58</v>
          </cell>
          <cell r="B234" t="str">
            <v>58. 배전반 신설</v>
          </cell>
          <cell r="C234" t="str">
            <v>58. 배전반 신설</v>
          </cell>
          <cell r="D234" t="str">
            <v xml:space="preserve"> 6.6kV GTR 3상 100kVAx1</v>
          </cell>
          <cell r="E234" t="str">
            <v>조</v>
          </cell>
          <cell r="F234">
            <v>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1</v>
          </cell>
        </row>
        <row r="235">
          <cell r="A235">
            <v>0</v>
          </cell>
          <cell r="B235" t="e">
            <v>#N/A</v>
          </cell>
          <cell r="C235" t="str">
            <v>가) 재 료 비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A236">
            <v>0</v>
          </cell>
          <cell r="B236">
            <v>559</v>
          </cell>
          <cell r="C236" t="str">
            <v xml:space="preserve"> 배전반</v>
          </cell>
          <cell r="D236" t="str">
            <v xml:space="preserve"> 6.6kV GTR 3상 100kVAx1</v>
          </cell>
          <cell r="E236" t="str">
            <v>조</v>
          </cell>
          <cell r="F236">
            <v>1</v>
          </cell>
          <cell r="G236">
            <v>0</v>
          </cell>
          <cell r="H236" t="str">
            <v>관  급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O236">
            <v>0</v>
          </cell>
        </row>
        <row r="237">
          <cell r="A237">
            <v>0</v>
          </cell>
          <cell r="B237" t="e">
            <v>#N/A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</row>
        <row r="238">
          <cell r="A238">
            <v>0</v>
          </cell>
          <cell r="B238" t="e">
            <v>#N/A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</row>
        <row r="239">
          <cell r="A239">
            <v>0</v>
          </cell>
          <cell r="B239">
            <v>58</v>
          </cell>
          <cell r="C239" t="str">
            <v>나) 노 무 비</v>
          </cell>
          <cell r="D239" t="str">
            <v>플랜트전공</v>
          </cell>
          <cell r="E239" t="str">
            <v>인</v>
          </cell>
          <cell r="F239">
            <v>5.4</v>
          </cell>
          <cell r="G239">
            <v>0</v>
          </cell>
          <cell r="H239">
            <v>0</v>
          </cell>
          <cell r="I239">
            <v>59669</v>
          </cell>
          <cell r="J239">
            <v>322212</v>
          </cell>
          <cell r="K239">
            <v>0</v>
          </cell>
          <cell r="L239">
            <v>0</v>
          </cell>
          <cell r="M239">
            <v>59669</v>
          </cell>
          <cell r="N239">
            <v>322212</v>
          </cell>
          <cell r="O239">
            <v>0</v>
          </cell>
        </row>
        <row r="240">
          <cell r="A240">
            <v>0</v>
          </cell>
          <cell r="B240">
            <v>13</v>
          </cell>
          <cell r="C240">
            <v>0</v>
          </cell>
          <cell r="D240" t="str">
            <v>비  계  공</v>
          </cell>
          <cell r="E240" t="str">
            <v>인</v>
          </cell>
          <cell r="F240">
            <v>3.6</v>
          </cell>
          <cell r="G240">
            <v>0</v>
          </cell>
          <cell r="H240">
            <v>0</v>
          </cell>
          <cell r="I240">
            <v>75140</v>
          </cell>
          <cell r="J240">
            <v>270504</v>
          </cell>
          <cell r="K240">
            <v>0</v>
          </cell>
          <cell r="L240">
            <v>0</v>
          </cell>
          <cell r="M240">
            <v>75140</v>
          </cell>
          <cell r="N240">
            <v>270504</v>
          </cell>
          <cell r="O240">
            <v>0</v>
          </cell>
        </row>
        <row r="241">
          <cell r="A241">
            <v>0</v>
          </cell>
          <cell r="B241">
            <v>74</v>
          </cell>
          <cell r="C241">
            <v>0</v>
          </cell>
          <cell r="D241" t="str">
            <v>보 통 인 부</v>
          </cell>
          <cell r="E241" t="str">
            <v>인</v>
          </cell>
          <cell r="F241">
            <v>3.6</v>
          </cell>
          <cell r="G241">
            <v>0</v>
          </cell>
          <cell r="H241">
            <v>0</v>
          </cell>
          <cell r="I241">
            <v>40922</v>
          </cell>
          <cell r="J241">
            <v>147319</v>
          </cell>
          <cell r="K241">
            <v>0</v>
          </cell>
          <cell r="L241">
            <v>0</v>
          </cell>
          <cell r="M241">
            <v>40922</v>
          </cell>
          <cell r="N241">
            <v>147319</v>
          </cell>
          <cell r="O241">
            <v>0</v>
          </cell>
        </row>
        <row r="242">
          <cell r="A242">
            <v>0</v>
          </cell>
          <cell r="B242" t="e">
            <v>#N/A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A243">
            <v>0</v>
          </cell>
          <cell r="B243">
            <v>58</v>
          </cell>
          <cell r="C243" t="str">
            <v>다) 공 구 손 료</v>
          </cell>
          <cell r="D243" t="str">
            <v>플랜트전공</v>
          </cell>
          <cell r="E243" t="str">
            <v>인</v>
          </cell>
          <cell r="F243">
            <v>0.16</v>
          </cell>
          <cell r="G243">
            <v>0</v>
          </cell>
          <cell r="H243">
            <v>0</v>
          </cell>
          <cell r="J243">
            <v>0</v>
          </cell>
          <cell r="K243">
            <v>59669</v>
          </cell>
          <cell r="L243">
            <v>9547</v>
          </cell>
          <cell r="M243">
            <v>59669</v>
          </cell>
          <cell r="N243">
            <v>9547</v>
          </cell>
          <cell r="O243">
            <v>0</v>
          </cell>
        </row>
        <row r="244">
          <cell r="A244">
            <v>0</v>
          </cell>
          <cell r="B244">
            <v>13</v>
          </cell>
          <cell r="C244">
            <v>0</v>
          </cell>
          <cell r="D244" t="str">
            <v>비  계  공</v>
          </cell>
          <cell r="E244" t="str">
            <v>인</v>
          </cell>
          <cell r="F244">
            <v>0.1</v>
          </cell>
          <cell r="G244">
            <v>0</v>
          </cell>
          <cell r="H244">
            <v>0</v>
          </cell>
          <cell r="J244">
            <v>0</v>
          </cell>
          <cell r="K244">
            <v>75140</v>
          </cell>
          <cell r="L244">
            <v>7514</v>
          </cell>
          <cell r="M244">
            <v>75140</v>
          </cell>
          <cell r="N244">
            <v>7514</v>
          </cell>
          <cell r="O244">
            <v>0</v>
          </cell>
        </row>
        <row r="245">
          <cell r="A245">
            <v>0</v>
          </cell>
          <cell r="B245">
            <v>74</v>
          </cell>
          <cell r="C245">
            <v>0</v>
          </cell>
          <cell r="D245" t="str">
            <v>보 통 인 부</v>
          </cell>
          <cell r="E245" t="str">
            <v>인</v>
          </cell>
          <cell r="F245">
            <v>0.1</v>
          </cell>
          <cell r="G245">
            <v>0</v>
          </cell>
          <cell r="H245">
            <v>0</v>
          </cell>
          <cell r="J245">
            <v>0</v>
          </cell>
          <cell r="K245">
            <v>40922</v>
          </cell>
          <cell r="L245">
            <v>4092</v>
          </cell>
          <cell r="M245">
            <v>40922</v>
          </cell>
          <cell r="N245">
            <v>4092</v>
          </cell>
          <cell r="O245">
            <v>0</v>
          </cell>
        </row>
        <row r="256">
          <cell r="A256" t="str">
            <v>58S</v>
          </cell>
          <cell r="C256" t="str">
            <v>합     계</v>
          </cell>
          <cell r="H256">
            <v>0</v>
          </cell>
          <cell r="J256">
            <v>740035</v>
          </cell>
          <cell r="L256">
            <v>21153</v>
          </cell>
          <cell r="N256">
            <v>761188</v>
          </cell>
        </row>
        <row r="257">
          <cell r="A257">
            <v>59</v>
          </cell>
          <cell r="B257" t="str">
            <v>59. 배전반 신설</v>
          </cell>
          <cell r="C257" t="str">
            <v>59. 배전반 신설</v>
          </cell>
          <cell r="D257" t="str">
            <v xml:space="preserve"> NGR 19[Ω] 30SEC</v>
          </cell>
          <cell r="E257" t="str">
            <v>조</v>
          </cell>
          <cell r="F257">
            <v>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1</v>
          </cell>
        </row>
        <row r="258">
          <cell r="A258">
            <v>0</v>
          </cell>
          <cell r="B258" t="e">
            <v>#N/A</v>
          </cell>
          <cell r="C258" t="str">
            <v>가) 재 료 비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</row>
        <row r="259">
          <cell r="A259">
            <v>0</v>
          </cell>
          <cell r="B259">
            <v>560</v>
          </cell>
          <cell r="C259" t="str">
            <v xml:space="preserve"> 배전반</v>
          </cell>
          <cell r="D259" t="str">
            <v xml:space="preserve"> NGR 19[Ω] 30SEC</v>
          </cell>
          <cell r="E259" t="str">
            <v>조</v>
          </cell>
          <cell r="F259">
            <v>1</v>
          </cell>
          <cell r="G259">
            <v>0</v>
          </cell>
          <cell r="H259" t="str">
            <v>관  급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O259">
            <v>0</v>
          </cell>
        </row>
        <row r="260">
          <cell r="A260">
            <v>0</v>
          </cell>
          <cell r="B260" t="e">
            <v>#N/A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</row>
        <row r="261">
          <cell r="A261">
            <v>0</v>
          </cell>
          <cell r="B261" t="e">
            <v>#N/A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</row>
        <row r="262">
          <cell r="A262">
            <v>0</v>
          </cell>
          <cell r="B262">
            <v>58</v>
          </cell>
          <cell r="C262" t="str">
            <v>나) 노 무 비</v>
          </cell>
          <cell r="D262" t="str">
            <v>플랜트전공</v>
          </cell>
          <cell r="E262" t="str">
            <v>인</v>
          </cell>
          <cell r="F262">
            <v>3.9</v>
          </cell>
          <cell r="G262">
            <v>0</v>
          </cell>
          <cell r="H262">
            <v>0</v>
          </cell>
          <cell r="I262">
            <v>59669</v>
          </cell>
          <cell r="J262">
            <v>232709</v>
          </cell>
          <cell r="K262">
            <v>0</v>
          </cell>
          <cell r="L262">
            <v>0</v>
          </cell>
          <cell r="M262">
            <v>59669</v>
          </cell>
          <cell r="N262">
            <v>232709</v>
          </cell>
          <cell r="O262">
            <v>0</v>
          </cell>
        </row>
        <row r="263">
          <cell r="A263">
            <v>0</v>
          </cell>
          <cell r="B263">
            <v>13</v>
          </cell>
          <cell r="C263">
            <v>0</v>
          </cell>
          <cell r="D263" t="str">
            <v>비  계  공</v>
          </cell>
          <cell r="E263" t="str">
            <v>인</v>
          </cell>
          <cell r="F263">
            <v>2.6</v>
          </cell>
          <cell r="G263">
            <v>0</v>
          </cell>
          <cell r="H263">
            <v>0</v>
          </cell>
          <cell r="I263">
            <v>75140</v>
          </cell>
          <cell r="J263">
            <v>195364</v>
          </cell>
          <cell r="K263">
            <v>0</v>
          </cell>
          <cell r="L263">
            <v>0</v>
          </cell>
          <cell r="M263">
            <v>75140</v>
          </cell>
          <cell r="N263">
            <v>195364</v>
          </cell>
          <cell r="O263">
            <v>0</v>
          </cell>
        </row>
        <row r="264">
          <cell r="A264">
            <v>0</v>
          </cell>
          <cell r="B264">
            <v>74</v>
          </cell>
          <cell r="C264">
            <v>0</v>
          </cell>
          <cell r="D264" t="str">
            <v>보 통 인 부</v>
          </cell>
          <cell r="E264" t="str">
            <v>인</v>
          </cell>
          <cell r="F264">
            <v>2.6</v>
          </cell>
          <cell r="G264">
            <v>0</v>
          </cell>
          <cell r="H264">
            <v>0</v>
          </cell>
          <cell r="I264">
            <v>40922</v>
          </cell>
          <cell r="J264">
            <v>106397</v>
          </cell>
          <cell r="K264">
            <v>0</v>
          </cell>
          <cell r="L264">
            <v>0</v>
          </cell>
          <cell r="M264">
            <v>40922</v>
          </cell>
          <cell r="N264">
            <v>106397</v>
          </cell>
          <cell r="O264">
            <v>0</v>
          </cell>
        </row>
        <row r="265">
          <cell r="A265">
            <v>0</v>
          </cell>
          <cell r="B265" t="e">
            <v>#N/A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A266">
            <v>0</v>
          </cell>
          <cell r="B266">
            <v>58</v>
          </cell>
          <cell r="C266" t="str">
            <v>다) 공 구 손 료</v>
          </cell>
          <cell r="D266" t="str">
            <v>플랜트전공</v>
          </cell>
          <cell r="E266" t="str">
            <v>인</v>
          </cell>
          <cell r="F266">
            <v>0.11</v>
          </cell>
          <cell r="G266">
            <v>0</v>
          </cell>
          <cell r="H266">
            <v>0</v>
          </cell>
          <cell r="J266">
            <v>0</v>
          </cell>
          <cell r="K266">
            <v>59669</v>
          </cell>
          <cell r="L266">
            <v>6563</v>
          </cell>
          <cell r="M266">
            <v>59669</v>
          </cell>
          <cell r="N266">
            <v>6563</v>
          </cell>
          <cell r="O266">
            <v>0</v>
          </cell>
        </row>
        <row r="267">
          <cell r="A267">
            <v>0</v>
          </cell>
          <cell r="B267">
            <v>13</v>
          </cell>
          <cell r="C267">
            <v>0</v>
          </cell>
          <cell r="D267" t="str">
            <v>비  계  공</v>
          </cell>
          <cell r="E267" t="str">
            <v>인</v>
          </cell>
          <cell r="F267">
            <v>7.0000000000000007E-2</v>
          </cell>
          <cell r="G267">
            <v>0</v>
          </cell>
          <cell r="H267">
            <v>0</v>
          </cell>
          <cell r="J267">
            <v>0</v>
          </cell>
          <cell r="K267">
            <v>75140</v>
          </cell>
          <cell r="L267">
            <v>5259</v>
          </cell>
          <cell r="M267">
            <v>75140</v>
          </cell>
          <cell r="N267">
            <v>5259</v>
          </cell>
          <cell r="O267">
            <v>0</v>
          </cell>
        </row>
        <row r="268">
          <cell r="A268">
            <v>0</v>
          </cell>
          <cell r="B268">
            <v>74</v>
          </cell>
          <cell r="C268">
            <v>0</v>
          </cell>
          <cell r="D268" t="str">
            <v>보 통 인 부</v>
          </cell>
          <cell r="E268" t="str">
            <v>인</v>
          </cell>
          <cell r="F268">
            <v>7.0000000000000007E-2</v>
          </cell>
          <cell r="G268">
            <v>0</v>
          </cell>
          <cell r="H268">
            <v>0</v>
          </cell>
          <cell r="J268">
            <v>0</v>
          </cell>
          <cell r="K268">
            <v>40922</v>
          </cell>
          <cell r="L268">
            <v>2864</v>
          </cell>
          <cell r="M268">
            <v>40922</v>
          </cell>
          <cell r="N268">
            <v>2864</v>
          </cell>
          <cell r="O268">
            <v>0</v>
          </cell>
        </row>
        <row r="279">
          <cell r="A279" t="str">
            <v>59S</v>
          </cell>
          <cell r="C279" t="str">
            <v>합     계</v>
          </cell>
          <cell r="H279">
            <v>0</v>
          </cell>
          <cell r="J279">
            <v>534470</v>
          </cell>
          <cell r="L279">
            <v>14686</v>
          </cell>
          <cell r="N279">
            <v>549156</v>
          </cell>
        </row>
        <row r="280">
          <cell r="A280">
            <v>60</v>
          </cell>
          <cell r="B280" t="e">
            <v>#REF!</v>
          </cell>
          <cell r="C280" t="str">
            <v>60. 배전반 신설</v>
          </cell>
          <cell r="D280" t="str">
            <v>6.6kV3상 30kVA</v>
          </cell>
          <cell r="E280" t="str">
            <v>조</v>
          </cell>
          <cell r="F280">
            <v>1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1</v>
          </cell>
        </row>
        <row r="281">
          <cell r="A281" t="e">
            <v>#REF!</v>
          </cell>
          <cell r="B281" t="e">
            <v>#REF!</v>
          </cell>
          <cell r="C281" t="str">
            <v>가) 재 료 비</v>
          </cell>
          <cell r="D281">
            <v>0</v>
          </cell>
          <cell r="E281">
            <v>0</v>
          </cell>
          <cell r="F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</row>
        <row r="282">
          <cell r="A282" t="e">
            <v>#REF!</v>
          </cell>
          <cell r="B282" t="e">
            <v>#REF!</v>
          </cell>
          <cell r="C282" t="str">
            <v xml:space="preserve"> 배전반</v>
          </cell>
          <cell r="D282" t="str">
            <v>6.6kV3상 30kVA</v>
          </cell>
          <cell r="E282" t="str">
            <v>조</v>
          </cell>
          <cell r="F282">
            <v>1</v>
          </cell>
          <cell r="H282" t="str">
            <v>관  급</v>
          </cell>
        </row>
        <row r="283">
          <cell r="A283" t="e">
            <v>#REF!</v>
          </cell>
          <cell r="B283" t="e">
            <v>#REF!</v>
          </cell>
        </row>
        <row r="284">
          <cell r="A284" t="e">
            <v>#REF!</v>
          </cell>
          <cell r="B284" t="e">
            <v>#REF!</v>
          </cell>
        </row>
        <row r="285">
          <cell r="A285">
            <v>0</v>
          </cell>
          <cell r="B285">
            <v>58</v>
          </cell>
          <cell r="C285" t="str">
            <v>나) 노 무 비</v>
          </cell>
          <cell r="D285" t="str">
            <v>플랜트전공</v>
          </cell>
          <cell r="E285" t="str">
            <v>인</v>
          </cell>
          <cell r="F285">
            <v>3.9</v>
          </cell>
          <cell r="I285">
            <v>59669</v>
          </cell>
          <cell r="J285">
            <v>232709</v>
          </cell>
          <cell r="K285">
            <v>0</v>
          </cell>
          <cell r="L285">
            <v>0</v>
          </cell>
          <cell r="M285">
            <v>59669</v>
          </cell>
          <cell r="N285">
            <v>232709</v>
          </cell>
        </row>
        <row r="286">
          <cell r="A286">
            <v>0</v>
          </cell>
          <cell r="B286">
            <v>13</v>
          </cell>
          <cell r="C286">
            <v>0</v>
          </cell>
          <cell r="D286" t="str">
            <v>비  계  공</v>
          </cell>
          <cell r="E286" t="str">
            <v>인</v>
          </cell>
          <cell r="F286">
            <v>2.6</v>
          </cell>
          <cell r="G286">
            <v>0</v>
          </cell>
          <cell r="H286">
            <v>0</v>
          </cell>
          <cell r="I286">
            <v>75140</v>
          </cell>
          <cell r="J286">
            <v>195364</v>
          </cell>
          <cell r="K286">
            <v>0</v>
          </cell>
          <cell r="L286">
            <v>0</v>
          </cell>
          <cell r="M286">
            <v>75140</v>
          </cell>
          <cell r="N286">
            <v>195364</v>
          </cell>
          <cell r="O286">
            <v>0</v>
          </cell>
        </row>
        <row r="287">
          <cell r="A287">
            <v>0</v>
          </cell>
          <cell r="B287">
            <v>74</v>
          </cell>
          <cell r="C287">
            <v>0</v>
          </cell>
          <cell r="D287" t="str">
            <v>보 통 인 부</v>
          </cell>
          <cell r="E287" t="str">
            <v>인</v>
          </cell>
          <cell r="F287">
            <v>2.6</v>
          </cell>
          <cell r="G287">
            <v>0</v>
          </cell>
          <cell r="H287">
            <v>0</v>
          </cell>
          <cell r="I287">
            <v>40922</v>
          </cell>
          <cell r="J287">
            <v>106397</v>
          </cell>
          <cell r="K287">
            <v>0</v>
          </cell>
          <cell r="L287">
            <v>0</v>
          </cell>
          <cell r="M287">
            <v>40922</v>
          </cell>
          <cell r="N287">
            <v>106397</v>
          </cell>
          <cell r="O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</row>
        <row r="289">
          <cell r="A289">
            <v>0</v>
          </cell>
          <cell r="B289">
            <v>58</v>
          </cell>
          <cell r="C289" t="str">
            <v>다) 공 구 손 료</v>
          </cell>
          <cell r="D289" t="str">
            <v>플랜트전공</v>
          </cell>
          <cell r="E289" t="str">
            <v>인</v>
          </cell>
          <cell r="F289">
            <v>0.11</v>
          </cell>
          <cell r="G289">
            <v>0</v>
          </cell>
          <cell r="H289">
            <v>0</v>
          </cell>
          <cell r="J289">
            <v>0</v>
          </cell>
          <cell r="K289">
            <v>59669</v>
          </cell>
          <cell r="L289">
            <v>6563</v>
          </cell>
          <cell r="M289">
            <v>59669</v>
          </cell>
          <cell r="N289">
            <v>6563</v>
          </cell>
          <cell r="O289">
            <v>0</v>
          </cell>
        </row>
        <row r="290">
          <cell r="A290">
            <v>0</v>
          </cell>
          <cell r="B290">
            <v>13</v>
          </cell>
          <cell r="C290">
            <v>0</v>
          </cell>
          <cell r="D290" t="str">
            <v>비  계  공</v>
          </cell>
          <cell r="E290" t="str">
            <v>인</v>
          </cell>
          <cell r="F290">
            <v>7.0000000000000007E-2</v>
          </cell>
          <cell r="G290">
            <v>0</v>
          </cell>
          <cell r="H290">
            <v>0</v>
          </cell>
          <cell r="J290">
            <v>0</v>
          </cell>
          <cell r="K290">
            <v>75140</v>
          </cell>
          <cell r="L290">
            <v>5259</v>
          </cell>
          <cell r="M290">
            <v>75140</v>
          </cell>
          <cell r="N290">
            <v>5259</v>
          </cell>
          <cell r="O290">
            <v>0</v>
          </cell>
        </row>
        <row r="291">
          <cell r="A291">
            <v>0</v>
          </cell>
          <cell r="B291">
            <v>74</v>
          </cell>
          <cell r="C291">
            <v>0</v>
          </cell>
          <cell r="D291" t="str">
            <v>보 통 인 부</v>
          </cell>
          <cell r="E291" t="str">
            <v>인</v>
          </cell>
          <cell r="F291">
            <v>7.0000000000000007E-2</v>
          </cell>
          <cell r="G291">
            <v>0</v>
          </cell>
          <cell r="H291">
            <v>0</v>
          </cell>
          <cell r="J291">
            <v>0</v>
          </cell>
          <cell r="K291">
            <v>40922</v>
          </cell>
          <cell r="L291">
            <v>2864</v>
          </cell>
          <cell r="M291">
            <v>40922</v>
          </cell>
          <cell r="N291">
            <v>2864</v>
          </cell>
          <cell r="O291">
            <v>0</v>
          </cell>
        </row>
        <row r="302">
          <cell r="A302" t="str">
            <v>60S</v>
          </cell>
          <cell r="C302" t="str">
            <v>합     계</v>
          </cell>
          <cell r="H302">
            <v>0</v>
          </cell>
          <cell r="J302">
            <v>534470</v>
          </cell>
          <cell r="L302">
            <v>14686</v>
          </cell>
          <cell r="N302">
            <v>549156</v>
          </cell>
        </row>
        <row r="303">
          <cell r="A303">
            <v>61</v>
          </cell>
          <cell r="B303" t="str">
            <v>62. 변압기반몰드 신설</v>
          </cell>
          <cell r="C303" t="str">
            <v>61. 변압기반몰드 신설</v>
          </cell>
          <cell r="D303" t="str">
            <v>22.9kV/6.6kV 3상 1000kVA</v>
          </cell>
          <cell r="E303" t="str">
            <v>조</v>
          </cell>
          <cell r="F303">
            <v>1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2</v>
          </cell>
        </row>
        <row r="304">
          <cell r="A304">
            <v>0</v>
          </cell>
          <cell r="B304" t="e">
            <v>#N/A</v>
          </cell>
          <cell r="C304" t="str">
            <v>가) 재 료 비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</row>
        <row r="305">
          <cell r="A305">
            <v>0</v>
          </cell>
          <cell r="B305">
            <v>1011</v>
          </cell>
          <cell r="C305" t="str">
            <v xml:space="preserve"> 변압기반</v>
          </cell>
          <cell r="D305" t="str">
            <v>22.9kV/6.6kV 3상 1000kVA</v>
          </cell>
          <cell r="E305" t="str">
            <v>조</v>
          </cell>
          <cell r="F305">
            <v>1</v>
          </cell>
          <cell r="G305">
            <v>0</v>
          </cell>
          <cell r="H305" t="str">
            <v>관  급</v>
          </cell>
        </row>
        <row r="306">
          <cell r="A306">
            <v>0</v>
          </cell>
          <cell r="B306" t="e">
            <v>#N/A</v>
          </cell>
          <cell r="C306">
            <v>0</v>
          </cell>
        </row>
        <row r="307">
          <cell r="A307">
            <v>0</v>
          </cell>
          <cell r="B307" t="e">
            <v>#N/A</v>
          </cell>
          <cell r="C307">
            <v>0</v>
          </cell>
        </row>
        <row r="308">
          <cell r="A308">
            <v>0</v>
          </cell>
          <cell r="B308">
            <v>58</v>
          </cell>
          <cell r="C308" t="str">
            <v>나) 노 무 비</v>
          </cell>
          <cell r="D308" t="str">
            <v>플랜트전공</v>
          </cell>
          <cell r="E308" t="str">
            <v>인</v>
          </cell>
          <cell r="F308">
            <v>7.8</v>
          </cell>
          <cell r="I308">
            <v>59669</v>
          </cell>
          <cell r="J308">
            <v>465418</v>
          </cell>
          <cell r="K308">
            <v>0</v>
          </cell>
          <cell r="L308">
            <v>0</v>
          </cell>
          <cell r="M308">
            <v>59669</v>
          </cell>
          <cell r="N308">
            <v>465418</v>
          </cell>
        </row>
        <row r="309">
          <cell r="A309">
            <v>0</v>
          </cell>
          <cell r="B309">
            <v>13</v>
          </cell>
          <cell r="C309">
            <v>0</v>
          </cell>
          <cell r="D309" t="str">
            <v>비  계  공</v>
          </cell>
          <cell r="E309" t="str">
            <v>인</v>
          </cell>
          <cell r="F309">
            <v>5.5</v>
          </cell>
          <cell r="G309">
            <v>0</v>
          </cell>
          <cell r="H309">
            <v>0</v>
          </cell>
          <cell r="I309">
            <v>75140</v>
          </cell>
          <cell r="J309">
            <v>413270</v>
          </cell>
          <cell r="K309">
            <v>0</v>
          </cell>
          <cell r="L309">
            <v>0</v>
          </cell>
          <cell r="M309">
            <v>75140</v>
          </cell>
          <cell r="N309">
            <v>413270</v>
          </cell>
          <cell r="O309">
            <v>0</v>
          </cell>
        </row>
        <row r="310">
          <cell r="A310">
            <v>0</v>
          </cell>
          <cell r="B310">
            <v>74</v>
          </cell>
          <cell r="C310">
            <v>0</v>
          </cell>
          <cell r="D310" t="str">
            <v>보 통 인 부</v>
          </cell>
          <cell r="E310" t="str">
            <v>인</v>
          </cell>
          <cell r="F310">
            <v>5.5</v>
          </cell>
          <cell r="G310">
            <v>0</v>
          </cell>
          <cell r="H310">
            <v>0</v>
          </cell>
          <cell r="I310">
            <v>40922</v>
          </cell>
          <cell r="J310">
            <v>225071</v>
          </cell>
          <cell r="K310">
            <v>0</v>
          </cell>
          <cell r="L310">
            <v>0</v>
          </cell>
          <cell r="M310">
            <v>40922</v>
          </cell>
          <cell r="N310">
            <v>225071</v>
          </cell>
          <cell r="O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A312">
            <v>0</v>
          </cell>
          <cell r="B312">
            <v>58</v>
          </cell>
          <cell r="C312" t="str">
            <v>다) 공 구 손 료</v>
          </cell>
          <cell r="D312" t="str">
            <v>플랜트전공</v>
          </cell>
          <cell r="E312" t="str">
            <v>인</v>
          </cell>
          <cell r="F312">
            <v>0.23</v>
          </cell>
          <cell r="G312">
            <v>0</v>
          </cell>
          <cell r="H312">
            <v>0</v>
          </cell>
          <cell r="J312">
            <v>0</v>
          </cell>
          <cell r="K312">
            <v>59669</v>
          </cell>
          <cell r="L312">
            <v>13723</v>
          </cell>
          <cell r="M312">
            <v>59669</v>
          </cell>
          <cell r="N312">
            <v>13723</v>
          </cell>
          <cell r="O312">
            <v>0</v>
          </cell>
        </row>
        <row r="313">
          <cell r="A313">
            <v>0</v>
          </cell>
          <cell r="B313">
            <v>13</v>
          </cell>
          <cell r="C313">
            <v>0</v>
          </cell>
          <cell r="D313" t="str">
            <v>비  계  공</v>
          </cell>
          <cell r="E313" t="str">
            <v>인</v>
          </cell>
          <cell r="F313">
            <v>0.16</v>
          </cell>
          <cell r="G313">
            <v>0</v>
          </cell>
          <cell r="H313">
            <v>0</v>
          </cell>
          <cell r="J313">
            <v>0</v>
          </cell>
          <cell r="K313">
            <v>75140</v>
          </cell>
          <cell r="L313">
            <v>12022</v>
          </cell>
          <cell r="M313">
            <v>75140</v>
          </cell>
          <cell r="N313">
            <v>12022</v>
          </cell>
          <cell r="O313">
            <v>0</v>
          </cell>
        </row>
        <row r="314">
          <cell r="A314">
            <v>0</v>
          </cell>
          <cell r="B314">
            <v>74</v>
          </cell>
          <cell r="C314">
            <v>0</v>
          </cell>
          <cell r="D314" t="str">
            <v>보 통 인 부</v>
          </cell>
          <cell r="E314" t="str">
            <v>인</v>
          </cell>
          <cell r="F314">
            <v>0.16</v>
          </cell>
          <cell r="G314">
            <v>0</v>
          </cell>
          <cell r="H314">
            <v>0</v>
          </cell>
          <cell r="J314">
            <v>0</v>
          </cell>
          <cell r="K314">
            <v>40922</v>
          </cell>
          <cell r="L314">
            <v>6547</v>
          </cell>
          <cell r="M314">
            <v>40922</v>
          </cell>
          <cell r="N314">
            <v>6547</v>
          </cell>
          <cell r="O314">
            <v>0</v>
          </cell>
        </row>
        <row r="325">
          <cell r="A325" t="str">
            <v>61S</v>
          </cell>
          <cell r="C325" t="str">
            <v>합     계</v>
          </cell>
          <cell r="H325">
            <v>0</v>
          </cell>
          <cell r="J325">
            <v>1103759</v>
          </cell>
          <cell r="L325">
            <v>32292</v>
          </cell>
          <cell r="N325">
            <v>1136051</v>
          </cell>
        </row>
        <row r="326">
          <cell r="A326">
            <v>62</v>
          </cell>
          <cell r="B326" t="str">
            <v>62. 변압기반몰드 신설</v>
          </cell>
          <cell r="C326" t="str">
            <v>62. 변압기반몰드 신설</v>
          </cell>
          <cell r="D326" t="str">
            <v>6.6kV/380-220V 3상 400kVA</v>
          </cell>
          <cell r="E326" t="str">
            <v>조</v>
          </cell>
          <cell r="F326">
            <v>1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2</v>
          </cell>
        </row>
        <row r="327">
          <cell r="A327">
            <v>0</v>
          </cell>
          <cell r="B327" t="e">
            <v>#N/A</v>
          </cell>
          <cell r="C327" t="str">
            <v>가) 재 료 비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A328">
            <v>0</v>
          </cell>
          <cell r="B328">
            <v>1011</v>
          </cell>
          <cell r="C328" t="str">
            <v xml:space="preserve"> 변압기반</v>
          </cell>
          <cell r="D328" t="str">
            <v>6.6kV/380-220V 3상 400kVA</v>
          </cell>
          <cell r="E328" t="str">
            <v>조</v>
          </cell>
          <cell r="F328">
            <v>1</v>
          </cell>
          <cell r="G328">
            <v>0</v>
          </cell>
          <cell r="H328" t="str">
            <v>관  급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O328">
            <v>0</v>
          </cell>
        </row>
        <row r="329">
          <cell r="A329">
            <v>0</v>
          </cell>
          <cell r="B329" t="e">
            <v>#N/A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</row>
        <row r="330">
          <cell r="A330">
            <v>0</v>
          </cell>
          <cell r="B330" t="e">
            <v>#N/A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</row>
        <row r="331">
          <cell r="A331">
            <v>0</v>
          </cell>
          <cell r="B331">
            <v>58</v>
          </cell>
          <cell r="C331" t="str">
            <v>나) 노 무 비</v>
          </cell>
          <cell r="D331" t="str">
            <v>플랜트전공</v>
          </cell>
          <cell r="E331" t="str">
            <v>인</v>
          </cell>
          <cell r="F331">
            <v>5.0999999999999996</v>
          </cell>
          <cell r="G331">
            <v>0</v>
          </cell>
          <cell r="H331">
            <v>0</v>
          </cell>
          <cell r="I331">
            <v>59669</v>
          </cell>
          <cell r="J331">
            <v>304311</v>
          </cell>
          <cell r="K331">
            <v>0</v>
          </cell>
          <cell r="L331">
            <v>0</v>
          </cell>
          <cell r="M331">
            <v>59669</v>
          </cell>
          <cell r="N331">
            <v>304311</v>
          </cell>
          <cell r="O331">
            <v>0</v>
          </cell>
        </row>
        <row r="332">
          <cell r="A332">
            <v>0</v>
          </cell>
          <cell r="B332">
            <v>13</v>
          </cell>
          <cell r="C332">
            <v>0</v>
          </cell>
          <cell r="D332" t="str">
            <v>비  계  공</v>
          </cell>
          <cell r="E332" t="str">
            <v>인</v>
          </cell>
          <cell r="F332">
            <v>3.4</v>
          </cell>
          <cell r="G332">
            <v>0</v>
          </cell>
          <cell r="H332">
            <v>0</v>
          </cell>
          <cell r="I332">
            <v>75140</v>
          </cell>
          <cell r="J332">
            <v>255476</v>
          </cell>
          <cell r="K332">
            <v>0</v>
          </cell>
          <cell r="L332">
            <v>0</v>
          </cell>
          <cell r="M332">
            <v>75140</v>
          </cell>
          <cell r="N332">
            <v>255476</v>
          </cell>
          <cell r="O332">
            <v>0</v>
          </cell>
        </row>
        <row r="333">
          <cell r="A333">
            <v>0</v>
          </cell>
          <cell r="B333">
            <v>74</v>
          </cell>
          <cell r="C333">
            <v>0</v>
          </cell>
          <cell r="D333" t="str">
            <v>보 통 인 부</v>
          </cell>
          <cell r="E333" t="str">
            <v>인</v>
          </cell>
          <cell r="F333">
            <v>3.4</v>
          </cell>
          <cell r="G333">
            <v>0</v>
          </cell>
          <cell r="H333">
            <v>0</v>
          </cell>
          <cell r="I333">
            <v>40922</v>
          </cell>
          <cell r="J333">
            <v>139134</v>
          </cell>
          <cell r="K333">
            <v>0</v>
          </cell>
          <cell r="L333">
            <v>0</v>
          </cell>
          <cell r="M333">
            <v>40922</v>
          </cell>
          <cell r="N333">
            <v>139134</v>
          </cell>
          <cell r="O333">
            <v>0</v>
          </cell>
        </row>
        <row r="334">
          <cell r="A334">
            <v>0</v>
          </cell>
          <cell r="B334" t="e">
            <v>#N/A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</row>
        <row r="335">
          <cell r="A335">
            <v>0</v>
          </cell>
          <cell r="B335">
            <v>58</v>
          </cell>
          <cell r="C335" t="str">
            <v>다) 공 구 손 료</v>
          </cell>
          <cell r="D335" t="str">
            <v>플랜트전공</v>
          </cell>
          <cell r="E335" t="str">
            <v>인</v>
          </cell>
          <cell r="F335">
            <v>0.15</v>
          </cell>
          <cell r="G335">
            <v>0</v>
          </cell>
          <cell r="H335">
            <v>0</v>
          </cell>
          <cell r="J335">
            <v>0</v>
          </cell>
          <cell r="K335">
            <v>59669</v>
          </cell>
          <cell r="L335">
            <v>8950</v>
          </cell>
          <cell r="M335">
            <v>59669</v>
          </cell>
          <cell r="N335">
            <v>8950</v>
          </cell>
          <cell r="O335">
            <v>0</v>
          </cell>
        </row>
        <row r="336">
          <cell r="A336">
            <v>0</v>
          </cell>
          <cell r="B336">
            <v>13</v>
          </cell>
          <cell r="C336">
            <v>0</v>
          </cell>
          <cell r="D336" t="str">
            <v>비  계  공</v>
          </cell>
          <cell r="E336" t="str">
            <v>인</v>
          </cell>
          <cell r="F336">
            <v>0.1</v>
          </cell>
          <cell r="G336">
            <v>0</v>
          </cell>
          <cell r="H336">
            <v>0</v>
          </cell>
          <cell r="J336">
            <v>0</v>
          </cell>
          <cell r="K336">
            <v>75140</v>
          </cell>
          <cell r="L336">
            <v>7514</v>
          </cell>
          <cell r="M336">
            <v>75140</v>
          </cell>
          <cell r="N336">
            <v>7514</v>
          </cell>
          <cell r="O336">
            <v>0</v>
          </cell>
        </row>
        <row r="337">
          <cell r="A337">
            <v>0</v>
          </cell>
          <cell r="B337">
            <v>74</v>
          </cell>
          <cell r="C337">
            <v>0</v>
          </cell>
          <cell r="D337" t="str">
            <v>보 통 인 부</v>
          </cell>
          <cell r="E337" t="str">
            <v>인</v>
          </cell>
          <cell r="F337">
            <v>0.1</v>
          </cell>
          <cell r="G337">
            <v>0</v>
          </cell>
          <cell r="H337">
            <v>0</v>
          </cell>
          <cell r="J337">
            <v>0</v>
          </cell>
          <cell r="K337">
            <v>40922</v>
          </cell>
          <cell r="L337">
            <v>4092</v>
          </cell>
          <cell r="M337">
            <v>40922</v>
          </cell>
          <cell r="N337">
            <v>4092</v>
          </cell>
          <cell r="O337">
            <v>0</v>
          </cell>
        </row>
        <row r="348">
          <cell r="A348" t="str">
            <v>62S</v>
          </cell>
          <cell r="C348" t="str">
            <v>합     계</v>
          </cell>
          <cell r="H348">
            <v>0</v>
          </cell>
          <cell r="J348">
            <v>698921</v>
          </cell>
          <cell r="L348">
            <v>20556</v>
          </cell>
          <cell r="N348">
            <v>719477</v>
          </cell>
        </row>
        <row r="349">
          <cell r="A349">
            <v>63</v>
          </cell>
          <cell r="B349" t="str">
            <v>63. 변압기반몰드 신설</v>
          </cell>
          <cell r="C349" t="str">
            <v>63. 변압기반몰드 신설</v>
          </cell>
          <cell r="D349" t="str">
            <v>6.6kV/380-220V 3상 200kVA</v>
          </cell>
          <cell r="E349" t="str">
            <v>조</v>
          </cell>
          <cell r="F349">
            <v>1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2</v>
          </cell>
        </row>
        <row r="350">
          <cell r="A350">
            <v>0</v>
          </cell>
          <cell r="B350" t="e">
            <v>#N/A</v>
          </cell>
          <cell r="C350" t="str">
            <v>가) 재 료 비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</row>
        <row r="351">
          <cell r="A351">
            <v>0</v>
          </cell>
          <cell r="B351">
            <v>1008</v>
          </cell>
          <cell r="C351" t="str">
            <v xml:space="preserve"> 변압기반</v>
          </cell>
          <cell r="D351" t="str">
            <v>6.6kV/380-220V 3상 200kVA</v>
          </cell>
          <cell r="E351" t="str">
            <v>조</v>
          </cell>
          <cell r="F351">
            <v>1</v>
          </cell>
          <cell r="G351">
            <v>0</v>
          </cell>
          <cell r="H351" t="str">
            <v>관  급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  <cell r="O351">
            <v>0</v>
          </cell>
        </row>
        <row r="352">
          <cell r="A352">
            <v>0</v>
          </cell>
          <cell r="B352" t="e">
            <v>#N/A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A353">
            <v>0</v>
          </cell>
          <cell r="B353" t="e">
            <v>#N/A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</row>
        <row r="354">
          <cell r="A354">
            <v>0</v>
          </cell>
          <cell r="B354">
            <v>58</v>
          </cell>
          <cell r="C354" t="str">
            <v>나) 노 무 비</v>
          </cell>
          <cell r="D354" t="str">
            <v>플랜트전공</v>
          </cell>
          <cell r="E354" t="str">
            <v>인</v>
          </cell>
          <cell r="F354">
            <v>5.7</v>
          </cell>
          <cell r="G354">
            <v>0</v>
          </cell>
          <cell r="H354">
            <v>0</v>
          </cell>
          <cell r="I354">
            <v>59669</v>
          </cell>
          <cell r="J354">
            <v>340113</v>
          </cell>
          <cell r="K354">
            <v>0</v>
          </cell>
          <cell r="L354">
            <v>0</v>
          </cell>
          <cell r="M354">
            <v>59669</v>
          </cell>
          <cell r="N354">
            <v>340113</v>
          </cell>
          <cell r="O354">
            <v>0</v>
          </cell>
        </row>
        <row r="355">
          <cell r="A355">
            <v>0</v>
          </cell>
          <cell r="B355">
            <v>13</v>
          </cell>
          <cell r="C355">
            <v>0</v>
          </cell>
          <cell r="D355" t="str">
            <v>비  계  공</v>
          </cell>
          <cell r="E355" t="str">
            <v>인</v>
          </cell>
          <cell r="F355">
            <v>3.8</v>
          </cell>
          <cell r="G355">
            <v>0</v>
          </cell>
          <cell r="H355">
            <v>0</v>
          </cell>
          <cell r="I355">
            <v>75140</v>
          </cell>
          <cell r="J355">
            <v>285532</v>
          </cell>
          <cell r="K355">
            <v>0</v>
          </cell>
          <cell r="L355">
            <v>0</v>
          </cell>
          <cell r="M355">
            <v>75140</v>
          </cell>
          <cell r="N355">
            <v>285532</v>
          </cell>
          <cell r="O355">
            <v>0</v>
          </cell>
        </row>
        <row r="356">
          <cell r="A356">
            <v>0</v>
          </cell>
          <cell r="B356">
            <v>74</v>
          </cell>
          <cell r="C356">
            <v>0</v>
          </cell>
          <cell r="D356" t="str">
            <v>보 통 인 부</v>
          </cell>
          <cell r="E356" t="str">
            <v>인</v>
          </cell>
          <cell r="F356">
            <v>3.8</v>
          </cell>
          <cell r="G356">
            <v>0</v>
          </cell>
          <cell r="H356">
            <v>0</v>
          </cell>
          <cell r="I356">
            <v>40922</v>
          </cell>
          <cell r="J356">
            <v>155503</v>
          </cell>
          <cell r="K356">
            <v>0</v>
          </cell>
          <cell r="L356">
            <v>0</v>
          </cell>
          <cell r="M356">
            <v>40922</v>
          </cell>
          <cell r="N356">
            <v>155503</v>
          </cell>
          <cell r="O356">
            <v>0</v>
          </cell>
        </row>
        <row r="357">
          <cell r="A357">
            <v>0</v>
          </cell>
          <cell r="B357" t="e">
            <v>#N/A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</row>
        <row r="358">
          <cell r="A358">
            <v>0</v>
          </cell>
          <cell r="B358">
            <v>58</v>
          </cell>
          <cell r="C358" t="str">
            <v>다) 공 구 손 료</v>
          </cell>
          <cell r="D358" t="str">
            <v>플랜트전공</v>
          </cell>
          <cell r="E358" t="str">
            <v>인</v>
          </cell>
          <cell r="F358">
            <v>0.17</v>
          </cell>
          <cell r="G358">
            <v>0</v>
          </cell>
          <cell r="H358">
            <v>0</v>
          </cell>
          <cell r="K358">
            <v>59669</v>
          </cell>
          <cell r="L358">
            <v>10143</v>
          </cell>
          <cell r="M358">
            <v>59669</v>
          </cell>
          <cell r="N358">
            <v>10143</v>
          </cell>
          <cell r="O358">
            <v>0</v>
          </cell>
        </row>
        <row r="359">
          <cell r="A359">
            <v>0</v>
          </cell>
          <cell r="B359">
            <v>13</v>
          </cell>
          <cell r="C359">
            <v>0</v>
          </cell>
          <cell r="D359" t="str">
            <v>비  계  공</v>
          </cell>
          <cell r="E359" t="str">
            <v>인</v>
          </cell>
          <cell r="F359">
            <v>0.11</v>
          </cell>
          <cell r="G359">
            <v>0</v>
          </cell>
          <cell r="H359">
            <v>0</v>
          </cell>
          <cell r="K359">
            <v>75140</v>
          </cell>
          <cell r="L359">
            <v>8265</v>
          </cell>
          <cell r="M359">
            <v>75140</v>
          </cell>
          <cell r="N359">
            <v>8265</v>
          </cell>
          <cell r="O359">
            <v>0</v>
          </cell>
        </row>
        <row r="360">
          <cell r="A360">
            <v>0</v>
          </cell>
          <cell r="B360">
            <v>74</v>
          </cell>
          <cell r="C360">
            <v>0</v>
          </cell>
          <cell r="D360" t="str">
            <v>보 통 인 부</v>
          </cell>
          <cell r="E360" t="str">
            <v>인</v>
          </cell>
          <cell r="F360">
            <v>0.11</v>
          </cell>
          <cell r="G360">
            <v>0</v>
          </cell>
          <cell r="H360">
            <v>0</v>
          </cell>
          <cell r="K360">
            <v>40922</v>
          </cell>
          <cell r="L360">
            <v>4501</v>
          </cell>
          <cell r="M360">
            <v>40922</v>
          </cell>
          <cell r="N360">
            <v>4501</v>
          </cell>
          <cell r="O360">
            <v>0</v>
          </cell>
        </row>
        <row r="361">
          <cell r="I361">
            <v>0</v>
          </cell>
          <cell r="J361">
            <v>0</v>
          </cell>
          <cell r="M361">
            <v>0</v>
          </cell>
          <cell r="N361">
            <v>0</v>
          </cell>
        </row>
        <row r="362">
          <cell r="I362">
            <v>0</v>
          </cell>
          <cell r="J362">
            <v>0</v>
          </cell>
          <cell r="N362">
            <v>0</v>
          </cell>
        </row>
        <row r="363">
          <cell r="N363">
            <v>0</v>
          </cell>
        </row>
        <row r="371">
          <cell r="A371" t="str">
            <v>63S</v>
          </cell>
          <cell r="C371" t="str">
            <v>합     계</v>
          </cell>
          <cell r="H371">
            <v>0</v>
          </cell>
          <cell r="J371">
            <v>781148</v>
          </cell>
          <cell r="L371">
            <v>22909</v>
          </cell>
          <cell r="N371">
            <v>804057</v>
          </cell>
        </row>
        <row r="372">
          <cell r="A372">
            <v>64</v>
          </cell>
          <cell r="B372" t="str">
            <v>64. 변압기반몰드 신설</v>
          </cell>
          <cell r="C372" t="str">
            <v>64. 변압기반몰드 신설</v>
          </cell>
          <cell r="D372" t="str">
            <v>6.6kV/380-220V 3상 100kVA</v>
          </cell>
          <cell r="E372" t="str">
            <v>조</v>
          </cell>
          <cell r="F372">
            <v>1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2</v>
          </cell>
        </row>
        <row r="373">
          <cell r="C373" t="str">
            <v>가) 재 료 비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</row>
        <row r="374">
          <cell r="C374" t="str">
            <v xml:space="preserve"> 변압기반</v>
          </cell>
          <cell r="D374" t="str">
            <v>6.6kV/380-220V 3상 100kVA</v>
          </cell>
          <cell r="E374" t="str">
            <v>조</v>
          </cell>
          <cell r="F374">
            <v>1</v>
          </cell>
          <cell r="H374" t="str">
            <v>관  급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</row>
        <row r="377">
          <cell r="A377">
            <v>0</v>
          </cell>
          <cell r="B377">
            <v>58</v>
          </cell>
          <cell r="C377" t="str">
            <v>나) 노 무 비</v>
          </cell>
          <cell r="D377" t="str">
            <v>플랜트전공</v>
          </cell>
          <cell r="E377" t="str">
            <v>인</v>
          </cell>
          <cell r="F377">
            <v>5.7</v>
          </cell>
          <cell r="G377">
            <v>0</v>
          </cell>
          <cell r="H377">
            <v>0</v>
          </cell>
          <cell r="I377">
            <v>59669</v>
          </cell>
          <cell r="J377">
            <v>340113</v>
          </cell>
          <cell r="K377">
            <v>0</v>
          </cell>
          <cell r="L377">
            <v>0</v>
          </cell>
          <cell r="M377">
            <v>59669</v>
          </cell>
          <cell r="N377">
            <v>340113</v>
          </cell>
          <cell r="O377">
            <v>0</v>
          </cell>
        </row>
        <row r="378">
          <cell r="A378">
            <v>0</v>
          </cell>
          <cell r="B378">
            <v>13</v>
          </cell>
          <cell r="C378">
            <v>0</v>
          </cell>
          <cell r="D378" t="str">
            <v>비  계  공</v>
          </cell>
          <cell r="E378" t="str">
            <v>인</v>
          </cell>
          <cell r="F378">
            <v>3.8</v>
          </cell>
          <cell r="G378">
            <v>0</v>
          </cell>
          <cell r="H378">
            <v>0</v>
          </cell>
          <cell r="I378">
            <v>75140</v>
          </cell>
          <cell r="J378">
            <v>285532</v>
          </cell>
          <cell r="K378">
            <v>0</v>
          </cell>
          <cell r="L378">
            <v>0</v>
          </cell>
          <cell r="M378">
            <v>75140</v>
          </cell>
          <cell r="N378">
            <v>285532</v>
          </cell>
          <cell r="O378">
            <v>0</v>
          </cell>
        </row>
        <row r="379">
          <cell r="A379">
            <v>0</v>
          </cell>
          <cell r="B379">
            <v>74</v>
          </cell>
          <cell r="C379">
            <v>0</v>
          </cell>
          <cell r="D379" t="str">
            <v>보 통 인 부</v>
          </cell>
          <cell r="E379" t="str">
            <v>인</v>
          </cell>
          <cell r="F379">
            <v>3.8</v>
          </cell>
          <cell r="G379">
            <v>0</v>
          </cell>
          <cell r="H379">
            <v>0</v>
          </cell>
          <cell r="I379">
            <v>40922</v>
          </cell>
          <cell r="J379">
            <v>155503</v>
          </cell>
          <cell r="K379">
            <v>0</v>
          </cell>
          <cell r="L379">
            <v>0</v>
          </cell>
          <cell r="M379">
            <v>40922</v>
          </cell>
          <cell r="N379">
            <v>155503</v>
          </cell>
          <cell r="O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</row>
        <row r="381">
          <cell r="A381">
            <v>0</v>
          </cell>
          <cell r="B381">
            <v>58</v>
          </cell>
          <cell r="C381" t="str">
            <v>다) 공 구 손 료</v>
          </cell>
          <cell r="D381" t="str">
            <v>플랜트전공</v>
          </cell>
          <cell r="E381" t="str">
            <v>인</v>
          </cell>
          <cell r="F381">
            <v>0.17</v>
          </cell>
          <cell r="G381">
            <v>0</v>
          </cell>
          <cell r="H381">
            <v>0</v>
          </cell>
          <cell r="J381">
            <v>0</v>
          </cell>
          <cell r="K381">
            <v>59669</v>
          </cell>
          <cell r="L381">
            <v>10143</v>
          </cell>
          <cell r="M381">
            <v>59669</v>
          </cell>
          <cell r="N381">
            <v>10143</v>
          </cell>
          <cell r="O381">
            <v>0</v>
          </cell>
        </row>
        <row r="382">
          <cell r="A382">
            <v>0</v>
          </cell>
          <cell r="B382">
            <v>13</v>
          </cell>
          <cell r="C382">
            <v>0</v>
          </cell>
          <cell r="D382" t="str">
            <v>비  계  공</v>
          </cell>
          <cell r="E382" t="str">
            <v>인</v>
          </cell>
          <cell r="F382">
            <v>0.11</v>
          </cell>
          <cell r="G382">
            <v>0</v>
          </cell>
          <cell r="H382">
            <v>0</v>
          </cell>
          <cell r="J382">
            <v>0</v>
          </cell>
          <cell r="K382">
            <v>75140</v>
          </cell>
          <cell r="L382">
            <v>8265</v>
          </cell>
          <cell r="M382">
            <v>75140</v>
          </cell>
          <cell r="N382">
            <v>8265</v>
          </cell>
          <cell r="O382">
            <v>0</v>
          </cell>
        </row>
        <row r="383">
          <cell r="A383">
            <v>0</v>
          </cell>
          <cell r="B383">
            <v>74</v>
          </cell>
          <cell r="C383">
            <v>0</v>
          </cell>
          <cell r="D383" t="str">
            <v>보 통 인 부</v>
          </cell>
          <cell r="E383" t="str">
            <v>인</v>
          </cell>
          <cell r="F383">
            <v>0.11</v>
          </cell>
          <cell r="G383">
            <v>0</v>
          </cell>
          <cell r="H383">
            <v>0</v>
          </cell>
          <cell r="J383">
            <v>0</v>
          </cell>
          <cell r="K383">
            <v>40922</v>
          </cell>
          <cell r="L383">
            <v>4501</v>
          </cell>
          <cell r="M383">
            <v>40922</v>
          </cell>
          <cell r="N383">
            <v>4501</v>
          </cell>
          <cell r="O383">
            <v>0</v>
          </cell>
        </row>
        <row r="394">
          <cell r="A394" t="str">
            <v>64S</v>
          </cell>
          <cell r="C394" t="str">
            <v>합     계</v>
          </cell>
          <cell r="H394">
            <v>0</v>
          </cell>
          <cell r="J394">
            <v>781148</v>
          </cell>
          <cell r="L394">
            <v>22909</v>
          </cell>
          <cell r="N394">
            <v>804057</v>
          </cell>
        </row>
        <row r="395">
          <cell r="A395">
            <v>65</v>
          </cell>
          <cell r="B395" t="str">
            <v>65. 변압기반몰드 신설</v>
          </cell>
          <cell r="C395" t="str">
            <v>65. 변압기반몰드 신설</v>
          </cell>
          <cell r="D395" t="str">
            <v>6.6kV/380-220V 3상 50kVAx2</v>
          </cell>
          <cell r="E395" t="str">
            <v>조</v>
          </cell>
          <cell r="F395">
            <v>1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1</v>
          </cell>
        </row>
        <row r="396">
          <cell r="A396" t="e">
            <v>#REF!</v>
          </cell>
          <cell r="B396" t="e">
            <v>#REF!</v>
          </cell>
          <cell r="C396" t="str">
            <v>가) 재 료 비</v>
          </cell>
          <cell r="D396">
            <v>0</v>
          </cell>
          <cell r="E396">
            <v>0</v>
          </cell>
          <cell r="F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</row>
        <row r="397">
          <cell r="A397" t="e">
            <v>#REF!</v>
          </cell>
          <cell r="B397" t="e">
            <v>#REF!</v>
          </cell>
          <cell r="C397" t="str">
            <v xml:space="preserve"> 변압기반</v>
          </cell>
          <cell r="D397" t="str">
            <v>6.6kV/380-220V 3상 50kVAx2</v>
          </cell>
          <cell r="E397" t="str">
            <v>조</v>
          </cell>
          <cell r="F397">
            <v>1</v>
          </cell>
          <cell r="H397" t="str">
            <v>관  급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</row>
        <row r="398">
          <cell r="A398" t="e">
            <v>#REF!</v>
          </cell>
          <cell r="B398" t="e">
            <v>#REF!</v>
          </cell>
        </row>
        <row r="399">
          <cell r="A399" t="e">
            <v>#REF!</v>
          </cell>
          <cell r="B399" t="e">
            <v>#REF!</v>
          </cell>
        </row>
        <row r="400">
          <cell r="A400">
            <v>0</v>
          </cell>
          <cell r="B400">
            <v>58</v>
          </cell>
          <cell r="C400" t="str">
            <v>나) 노 무 비</v>
          </cell>
          <cell r="D400" t="str">
            <v>플랜트전공</v>
          </cell>
          <cell r="E400" t="str">
            <v>인</v>
          </cell>
          <cell r="F400">
            <v>5.4</v>
          </cell>
          <cell r="G400">
            <v>0</v>
          </cell>
          <cell r="H400">
            <v>0</v>
          </cell>
          <cell r="I400">
            <v>59669</v>
          </cell>
          <cell r="J400">
            <v>322212</v>
          </cell>
          <cell r="K400">
            <v>0</v>
          </cell>
          <cell r="L400">
            <v>0</v>
          </cell>
          <cell r="M400">
            <v>59669</v>
          </cell>
          <cell r="N400">
            <v>322212</v>
          </cell>
          <cell r="O400">
            <v>0</v>
          </cell>
        </row>
        <row r="401">
          <cell r="A401">
            <v>0</v>
          </cell>
          <cell r="B401">
            <v>13</v>
          </cell>
          <cell r="C401">
            <v>0</v>
          </cell>
          <cell r="D401" t="str">
            <v>비  계  공</v>
          </cell>
          <cell r="E401" t="str">
            <v>인</v>
          </cell>
          <cell r="F401">
            <v>3.6</v>
          </cell>
          <cell r="G401">
            <v>0</v>
          </cell>
          <cell r="H401">
            <v>0</v>
          </cell>
          <cell r="I401">
            <v>75140</v>
          </cell>
          <cell r="J401">
            <v>270504</v>
          </cell>
          <cell r="K401">
            <v>0</v>
          </cell>
          <cell r="L401">
            <v>0</v>
          </cell>
          <cell r="M401">
            <v>75140</v>
          </cell>
          <cell r="N401">
            <v>270504</v>
          </cell>
          <cell r="O401">
            <v>0</v>
          </cell>
        </row>
        <row r="402">
          <cell r="A402">
            <v>0</v>
          </cell>
          <cell r="B402">
            <v>74</v>
          </cell>
          <cell r="C402">
            <v>0</v>
          </cell>
          <cell r="D402" t="str">
            <v>보 통 인 부</v>
          </cell>
          <cell r="E402" t="str">
            <v>인</v>
          </cell>
          <cell r="F402">
            <v>3.6</v>
          </cell>
          <cell r="G402">
            <v>0</v>
          </cell>
          <cell r="H402">
            <v>0</v>
          </cell>
          <cell r="I402">
            <v>40922</v>
          </cell>
          <cell r="J402">
            <v>147319</v>
          </cell>
          <cell r="K402">
            <v>0</v>
          </cell>
          <cell r="L402">
            <v>0</v>
          </cell>
          <cell r="M402">
            <v>40922</v>
          </cell>
          <cell r="N402">
            <v>147319</v>
          </cell>
          <cell r="O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</row>
        <row r="404">
          <cell r="A404">
            <v>0</v>
          </cell>
          <cell r="B404">
            <v>58</v>
          </cell>
          <cell r="C404" t="str">
            <v>다) 공 구 손 료</v>
          </cell>
          <cell r="D404" t="str">
            <v>플랜트전공</v>
          </cell>
          <cell r="E404" t="str">
            <v>인</v>
          </cell>
          <cell r="F404">
            <v>0.16</v>
          </cell>
          <cell r="G404">
            <v>0</v>
          </cell>
          <cell r="H404">
            <v>0</v>
          </cell>
          <cell r="J404">
            <v>0</v>
          </cell>
          <cell r="K404">
            <v>59669</v>
          </cell>
          <cell r="L404">
            <v>9547</v>
          </cell>
          <cell r="M404">
            <v>59669</v>
          </cell>
          <cell r="N404">
            <v>9547</v>
          </cell>
          <cell r="O404">
            <v>0</v>
          </cell>
        </row>
        <row r="405">
          <cell r="A405">
            <v>0</v>
          </cell>
          <cell r="B405">
            <v>13</v>
          </cell>
          <cell r="C405">
            <v>0</v>
          </cell>
          <cell r="D405" t="str">
            <v>비  계  공</v>
          </cell>
          <cell r="E405" t="str">
            <v>인</v>
          </cell>
          <cell r="F405">
            <v>0.1</v>
          </cell>
          <cell r="G405">
            <v>0</v>
          </cell>
          <cell r="H405">
            <v>0</v>
          </cell>
          <cell r="J405">
            <v>0</v>
          </cell>
          <cell r="K405">
            <v>75140</v>
          </cell>
          <cell r="L405">
            <v>7514</v>
          </cell>
          <cell r="M405">
            <v>75140</v>
          </cell>
          <cell r="N405">
            <v>7514</v>
          </cell>
          <cell r="O405">
            <v>0</v>
          </cell>
        </row>
        <row r="406">
          <cell r="A406">
            <v>0</v>
          </cell>
          <cell r="B406">
            <v>74</v>
          </cell>
          <cell r="C406">
            <v>0</v>
          </cell>
          <cell r="D406" t="str">
            <v>보 통 인 부</v>
          </cell>
          <cell r="E406" t="str">
            <v>인</v>
          </cell>
          <cell r="F406">
            <v>0.1</v>
          </cell>
          <cell r="G406">
            <v>0</v>
          </cell>
          <cell r="H406">
            <v>0</v>
          </cell>
          <cell r="J406">
            <v>0</v>
          </cell>
          <cell r="K406">
            <v>40922</v>
          </cell>
          <cell r="L406">
            <v>4092</v>
          </cell>
          <cell r="M406">
            <v>40922</v>
          </cell>
          <cell r="N406">
            <v>4092</v>
          </cell>
          <cell r="O406">
            <v>0</v>
          </cell>
        </row>
        <row r="407">
          <cell r="B407">
            <v>0</v>
          </cell>
          <cell r="C407">
            <v>0</v>
          </cell>
          <cell r="D407">
            <v>0</v>
          </cell>
        </row>
        <row r="417">
          <cell r="A417" t="str">
            <v>65S</v>
          </cell>
          <cell r="C417" t="str">
            <v>합     계</v>
          </cell>
          <cell r="H417">
            <v>0</v>
          </cell>
          <cell r="J417">
            <v>740035</v>
          </cell>
          <cell r="L417">
            <v>21153</v>
          </cell>
          <cell r="N417">
            <v>761188</v>
          </cell>
        </row>
        <row r="418">
          <cell r="A418">
            <v>66</v>
          </cell>
          <cell r="B418" t="str">
            <v>66. 변압기반몰드 신설</v>
          </cell>
          <cell r="C418" t="str">
            <v>66. 변압기반몰드 신설</v>
          </cell>
          <cell r="D418" t="str">
            <v>6.6kV/380-220V 3상50kVA1상75kVA</v>
          </cell>
          <cell r="E418" t="str">
            <v>조</v>
          </cell>
          <cell r="F418">
            <v>1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4</v>
          </cell>
        </row>
        <row r="419">
          <cell r="A419">
            <v>0</v>
          </cell>
          <cell r="B419" t="e">
            <v>#N/A</v>
          </cell>
          <cell r="C419" t="str">
            <v>가) 재 료 비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A420">
            <v>0</v>
          </cell>
          <cell r="B420">
            <v>1010</v>
          </cell>
          <cell r="C420" t="str">
            <v xml:space="preserve"> 변압기반</v>
          </cell>
          <cell r="D420" t="str">
            <v>6.6kV/380-220V 3상50kVA1상75kVA</v>
          </cell>
          <cell r="E420" t="str">
            <v>조</v>
          </cell>
          <cell r="F420">
            <v>1</v>
          </cell>
          <cell r="G420">
            <v>0</v>
          </cell>
          <cell r="H420" t="str">
            <v>관  급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O420">
            <v>0</v>
          </cell>
        </row>
        <row r="421">
          <cell r="A421">
            <v>0</v>
          </cell>
          <cell r="B421" t="e">
            <v>#N/A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</row>
        <row r="422">
          <cell r="A422">
            <v>0</v>
          </cell>
          <cell r="B422" t="e">
            <v>#N/A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A423">
            <v>0</v>
          </cell>
          <cell r="B423">
            <v>58</v>
          </cell>
          <cell r="C423" t="str">
            <v>나) 노 무 비</v>
          </cell>
          <cell r="D423" t="str">
            <v>플랜트전공</v>
          </cell>
          <cell r="E423" t="str">
            <v>인</v>
          </cell>
          <cell r="F423">
            <v>7.1</v>
          </cell>
          <cell r="G423">
            <v>0</v>
          </cell>
          <cell r="H423">
            <v>0</v>
          </cell>
          <cell r="I423">
            <v>59669</v>
          </cell>
          <cell r="J423">
            <v>423649</v>
          </cell>
          <cell r="K423">
            <v>0</v>
          </cell>
          <cell r="L423">
            <v>0</v>
          </cell>
          <cell r="M423">
            <v>59669</v>
          </cell>
          <cell r="N423">
            <v>423649</v>
          </cell>
          <cell r="O423">
            <v>0</v>
          </cell>
        </row>
        <row r="424">
          <cell r="A424">
            <v>0</v>
          </cell>
          <cell r="B424">
            <v>13</v>
          </cell>
          <cell r="C424">
            <v>0</v>
          </cell>
          <cell r="D424" t="str">
            <v>비  계  공</v>
          </cell>
          <cell r="E424" t="str">
            <v>인</v>
          </cell>
          <cell r="F424">
            <v>4.7</v>
          </cell>
          <cell r="G424">
            <v>0</v>
          </cell>
          <cell r="H424">
            <v>0</v>
          </cell>
          <cell r="I424">
            <v>75140</v>
          </cell>
          <cell r="J424">
            <v>353158</v>
          </cell>
          <cell r="K424">
            <v>0</v>
          </cell>
          <cell r="L424">
            <v>0</v>
          </cell>
          <cell r="M424">
            <v>75140</v>
          </cell>
          <cell r="N424">
            <v>353158</v>
          </cell>
          <cell r="O424">
            <v>0</v>
          </cell>
        </row>
        <row r="425">
          <cell r="A425">
            <v>0</v>
          </cell>
          <cell r="B425">
            <v>74</v>
          </cell>
          <cell r="C425">
            <v>0</v>
          </cell>
          <cell r="D425" t="str">
            <v>보 통 인 부</v>
          </cell>
          <cell r="E425" t="str">
            <v>인</v>
          </cell>
          <cell r="F425">
            <v>4.7</v>
          </cell>
          <cell r="G425">
            <v>0</v>
          </cell>
          <cell r="H425">
            <v>0</v>
          </cell>
          <cell r="I425">
            <v>40922</v>
          </cell>
          <cell r="J425">
            <v>192333</v>
          </cell>
          <cell r="K425">
            <v>0</v>
          </cell>
          <cell r="L425">
            <v>0</v>
          </cell>
          <cell r="M425">
            <v>40922</v>
          </cell>
          <cell r="N425">
            <v>192333</v>
          </cell>
          <cell r="O425">
            <v>0</v>
          </cell>
        </row>
        <row r="426">
          <cell r="A426">
            <v>0</v>
          </cell>
          <cell r="B426" t="e">
            <v>#N/A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</row>
        <row r="427">
          <cell r="A427">
            <v>0</v>
          </cell>
          <cell r="B427">
            <v>58</v>
          </cell>
          <cell r="C427" t="str">
            <v>다) 공 구 손 료</v>
          </cell>
          <cell r="D427" t="str">
            <v>플랜트전공</v>
          </cell>
          <cell r="E427" t="str">
            <v>인</v>
          </cell>
          <cell r="F427">
            <v>0.21</v>
          </cell>
          <cell r="G427">
            <v>0</v>
          </cell>
          <cell r="H427">
            <v>0</v>
          </cell>
          <cell r="J427">
            <v>0</v>
          </cell>
          <cell r="K427">
            <v>59669</v>
          </cell>
          <cell r="L427">
            <v>12530</v>
          </cell>
          <cell r="M427">
            <v>59669</v>
          </cell>
          <cell r="N427">
            <v>12530</v>
          </cell>
          <cell r="O427">
            <v>0</v>
          </cell>
        </row>
        <row r="428">
          <cell r="A428">
            <v>0</v>
          </cell>
          <cell r="B428">
            <v>13</v>
          </cell>
          <cell r="C428">
            <v>0</v>
          </cell>
          <cell r="D428" t="str">
            <v>비  계  공</v>
          </cell>
          <cell r="E428" t="str">
            <v>인</v>
          </cell>
          <cell r="F428">
            <v>0.14000000000000001</v>
          </cell>
          <cell r="G428">
            <v>0</v>
          </cell>
          <cell r="H428">
            <v>0</v>
          </cell>
          <cell r="J428">
            <v>0</v>
          </cell>
          <cell r="K428">
            <v>75140</v>
          </cell>
          <cell r="L428">
            <v>10519</v>
          </cell>
          <cell r="M428">
            <v>75140</v>
          </cell>
          <cell r="N428">
            <v>10519</v>
          </cell>
          <cell r="O428">
            <v>0</v>
          </cell>
        </row>
        <row r="429">
          <cell r="A429">
            <v>0</v>
          </cell>
          <cell r="B429">
            <v>74</v>
          </cell>
          <cell r="C429">
            <v>0</v>
          </cell>
          <cell r="D429" t="str">
            <v>보 통 인 부</v>
          </cell>
          <cell r="E429" t="str">
            <v>인</v>
          </cell>
          <cell r="F429">
            <v>0.14000000000000001</v>
          </cell>
          <cell r="G429">
            <v>0</v>
          </cell>
          <cell r="H429">
            <v>0</v>
          </cell>
          <cell r="J429">
            <v>0</v>
          </cell>
          <cell r="K429">
            <v>40922</v>
          </cell>
          <cell r="L429">
            <v>5729</v>
          </cell>
          <cell r="M429">
            <v>40922</v>
          </cell>
          <cell r="N429">
            <v>5729</v>
          </cell>
          <cell r="O429">
            <v>0</v>
          </cell>
        </row>
        <row r="440">
          <cell r="A440" t="str">
            <v>66S</v>
          </cell>
          <cell r="C440" t="str">
            <v>합     계</v>
          </cell>
          <cell r="H440">
            <v>0</v>
          </cell>
          <cell r="J440">
            <v>969140</v>
          </cell>
          <cell r="L440">
            <v>28778</v>
          </cell>
          <cell r="N440">
            <v>997918</v>
          </cell>
        </row>
        <row r="441">
          <cell r="A441">
            <v>67</v>
          </cell>
          <cell r="B441" t="str">
            <v>67. 변압기반몰드 신설</v>
          </cell>
          <cell r="C441" t="str">
            <v>67. 변압기반몰드 신설</v>
          </cell>
          <cell r="D441" t="str">
            <v xml:space="preserve"> 6.6kV 3상 50kVA</v>
          </cell>
          <cell r="E441" t="str">
            <v>대</v>
          </cell>
          <cell r="F441">
            <v>1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6</v>
          </cell>
        </row>
        <row r="442">
          <cell r="A442">
            <v>0</v>
          </cell>
          <cell r="B442" t="e">
            <v>#N/A</v>
          </cell>
          <cell r="C442" t="str">
            <v>가) 재 료 비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</row>
        <row r="443">
          <cell r="A443">
            <v>0</v>
          </cell>
          <cell r="B443">
            <v>404</v>
          </cell>
          <cell r="C443" t="str">
            <v xml:space="preserve"> 변압기몰드</v>
          </cell>
          <cell r="D443" t="str">
            <v xml:space="preserve"> 6.6kV 3상 50kVA</v>
          </cell>
          <cell r="E443" t="str">
            <v>대</v>
          </cell>
          <cell r="F443">
            <v>1</v>
          </cell>
          <cell r="G443">
            <v>0</v>
          </cell>
          <cell r="H443" t="str">
            <v>관  급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O443">
            <v>0</v>
          </cell>
        </row>
        <row r="444">
          <cell r="A444">
            <v>0</v>
          </cell>
          <cell r="B444" t="e">
            <v>#N/A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A445">
            <v>0</v>
          </cell>
          <cell r="B445" t="e">
            <v>#N/A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</row>
        <row r="446">
          <cell r="A446">
            <v>0</v>
          </cell>
          <cell r="B446">
            <v>58</v>
          </cell>
          <cell r="C446" t="str">
            <v>나) 노 무 비</v>
          </cell>
          <cell r="D446" t="str">
            <v>플랜트전공</v>
          </cell>
          <cell r="E446" t="str">
            <v>인</v>
          </cell>
          <cell r="F446">
            <v>5.4</v>
          </cell>
          <cell r="G446">
            <v>0</v>
          </cell>
          <cell r="H446">
            <v>0</v>
          </cell>
          <cell r="I446">
            <v>59669</v>
          </cell>
          <cell r="J446">
            <v>322212</v>
          </cell>
          <cell r="K446">
            <v>0</v>
          </cell>
          <cell r="L446">
            <v>0</v>
          </cell>
          <cell r="M446">
            <v>59669</v>
          </cell>
          <cell r="N446">
            <v>322212</v>
          </cell>
          <cell r="O446">
            <v>0</v>
          </cell>
        </row>
        <row r="447">
          <cell r="A447">
            <v>0</v>
          </cell>
          <cell r="B447">
            <v>13</v>
          </cell>
          <cell r="C447">
            <v>0</v>
          </cell>
          <cell r="D447" t="str">
            <v>비  계  공</v>
          </cell>
          <cell r="E447" t="str">
            <v>인</v>
          </cell>
          <cell r="F447">
            <v>3.6</v>
          </cell>
          <cell r="G447">
            <v>0</v>
          </cell>
          <cell r="H447">
            <v>0</v>
          </cell>
          <cell r="I447">
            <v>75140</v>
          </cell>
          <cell r="J447">
            <v>270504</v>
          </cell>
          <cell r="K447">
            <v>0</v>
          </cell>
          <cell r="L447">
            <v>0</v>
          </cell>
          <cell r="M447">
            <v>75140</v>
          </cell>
          <cell r="N447">
            <v>270504</v>
          </cell>
          <cell r="O447">
            <v>0</v>
          </cell>
        </row>
        <row r="448">
          <cell r="A448">
            <v>0</v>
          </cell>
          <cell r="B448">
            <v>74</v>
          </cell>
          <cell r="C448">
            <v>0</v>
          </cell>
          <cell r="D448" t="str">
            <v>보 통 인 부</v>
          </cell>
          <cell r="E448" t="str">
            <v>인</v>
          </cell>
          <cell r="F448">
            <v>3.6</v>
          </cell>
          <cell r="G448">
            <v>0</v>
          </cell>
          <cell r="H448">
            <v>0</v>
          </cell>
          <cell r="I448">
            <v>40922</v>
          </cell>
          <cell r="J448">
            <v>147319</v>
          </cell>
          <cell r="K448">
            <v>0</v>
          </cell>
          <cell r="L448">
            <v>0</v>
          </cell>
          <cell r="M448">
            <v>40922</v>
          </cell>
          <cell r="N448">
            <v>147319</v>
          </cell>
          <cell r="O448">
            <v>0</v>
          </cell>
        </row>
        <row r="449">
          <cell r="A449">
            <v>0</v>
          </cell>
          <cell r="B449" t="e">
            <v>#N/A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A450">
            <v>0</v>
          </cell>
          <cell r="B450">
            <v>58</v>
          </cell>
          <cell r="C450" t="str">
            <v>다) 공 구 손 료</v>
          </cell>
          <cell r="D450" t="str">
            <v>플랜트전공</v>
          </cell>
          <cell r="E450" t="str">
            <v>인</v>
          </cell>
          <cell r="F450">
            <v>0.16</v>
          </cell>
          <cell r="G450">
            <v>0</v>
          </cell>
          <cell r="H450">
            <v>0</v>
          </cell>
          <cell r="J450">
            <v>0</v>
          </cell>
          <cell r="K450">
            <v>59669</v>
          </cell>
          <cell r="L450">
            <v>9547</v>
          </cell>
          <cell r="M450">
            <v>59669</v>
          </cell>
          <cell r="N450">
            <v>9547</v>
          </cell>
          <cell r="O450">
            <v>0</v>
          </cell>
        </row>
        <row r="451">
          <cell r="A451">
            <v>0</v>
          </cell>
          <cell r="B451">
            <v>13</v>
          </cell>
          <cell r="C451">
            <v>0</v>
          </cell>
          <cell r="D451" t="str">
            <v>비  계  공</v>
          </cell>
          <cell r="E451" t="str">
            <v>인</v>
          </cell>
          <cell r="F451">
            <v>0.1</v>
          </cell>
          <cell r="G451">
            <v>0</v>
          </cell>
          <cell r="H451">
            <v>0</v>
          </cell>
          <cell r="J451">
            <v>0</v>
          </cell>
          <cell r="K451">
            <v>75140</v>
          </cell>
          <cell r="L451">
            <v>7514</v>
          </cell>
          <cell r="M451">
            <v>75140</v>
          </cell>
          <cell r="N451">
            <v>7514</v>
          </cell>
          <cell r="O451">
            <v>0</v>
          </cell>
        </row>
        <row r="452">
          <cell r="A452">
            <v>0</v>
          </cell>
          <cell r="B452">
            <v>74</v>
          </cell>
          <cell r="C452">
            <v>0</v>
          </cell>
          <cell r="D452" t="str">
            <v>보 통 인 부</v>
          </cell>
          <cell r="E452" t="str">
            <v>인</v>
          </cell>
          <cell r="F452">
            <v>0.1</v>
          </cell>
          <cell r="G452">
            <v>0</v>
          </cell>
          <cell r="H452">
            <v>0</v>
          </cell>
          <cell r="J452">
            <v>0</v>
          </cell>
          <cell r="K452">
            <v>40922</v>
          </cell>
          <cell r="L452">
            <v>4092</v>
          </cell>
          <cell r="M452">
            <v>40922</v>
          </cell>
          <cell r="N452">
            <v>4092</v>
          </cell>
          <cell r="O452">
            <v>0</v>
          </cell>
        </row>
        <row r="463">
          <cell r="A463" t="str">
            <v>67S</v>
          </cell>
          <cell r="C463" t="str">
            <v>합     계</v>
          </cell>
          <cell r="H463">
            <v>0</v>
          </cell>
          <cell r="J463">
            <v>740035</v>
          </cell>
          <cell r="L463">
            <v>21153</v>
          </cell>
          <cell r="N463">
            <v>761188</v>
          </cell>
        </row>
        <row r="464">
          <cell r="A464">
            <v>68</v>
          </cell>
          <cell r="B464" t="str">
            <v>68. 변압기반몰드 신설</v>
          </cell>
          <cell r="C464" t="str">
            <v>68. 변압기반몰드 신설</v>
          </cell>
          <cell r="D464" t="str">
            <v>6.6kV/380-220V 3상 75kVAx2</v>
          </cell>
          <cell r="E464" t="str">
            <v>조</v>
          </cell>
          <cell r="F464">
            <v>1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1</v>
          </cell>
        </row>
        <row r="465">
          <cell r="A465">
            <v>0</v>
          </cell>
          <cell r="B465" t="e">
            <v>#N/A</v>
          </cell>
          <cell r="C465" t="str">
            <v>가) 재 료 비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A466">
            <v>0</v>
          </cell>
          <cell r="B466">
            <v>1009</v>
          </cell>
          <cell r="C466" t="str">
            <v xml:space="preserve"> 변압기반</v>
          </cell>
          <cell r="D466" t="str">
            <v>6.6kV/380-220V 3상 75kVAx2</v>
          </cell>
          <cell r="E466" t="str">
            <v>조</v>
          </cell>
          <cell r="F466">
            <v>1</v>
          </cell>
          <cell r="G466">
            <v>0</v>
          </cell>
          <cell r="H466" t="str">
            <v>관  급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O466">
            <v>0</v>
          </cell>
        </row>
        <row r="467">
          <cell r="A467">
            <v>0</v>
          </cell>
          <cell r="B467" t="e">
            <v>#N/A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</row>
        <row r="468">
          <cell r="A468">
            <v>0</v>
          </cell>
          <cell r="B468" t="e">
            <v>#N/A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A469">
            <v>0</v>
          </cell>
          <cell r="B469">
            <v>58</v>
          </cell>
          <cell r="C469" t="str">
            <v>나) 노 무 비</v>
          </cell>
          <cell r="D469" t="str">
            <v>플랜트전공</v>
          </cell>
          <cell r="E469" t="str">
            <v>인</v>
          </cell>
          <cell r="F469">
            <v>7.1</v>
          </cell>
          <cell r="G469">
            <v>0</v>
          </cell>
          <cell r="H469">
            <v>0</v>
          </cell>
          <cell r="I469">
            <v>59669</v>
          </cell>
          <cell r="J469">
            <v>423649</v>
          </cell>
          <cell r="K469">
            <v>0</v>
          </cell>
          <cell r="L469">
            <v>0</v>
          </cell>
          <cell r="M469">
            <v>59669</v>
          </cell>
          <cell r="N469">
            <v>423649</v>
          </cell>
          <cell r="O469">
            <v>0</v>
          </cell>
        </row>
        <row r="470">
          <cell r="A470">
            <v>0</v>
          </cell>
          <cell r="B470">
            <v>13</v>
          </cell>
          <cell r="C470">
            <v>0</v>
          </cell>
          <cell r="D470" t="str">
            <v>비  계  공</v>
          </cell>
          <cell r="E470" t="str">
            <v>인</v>
          </cell>
          <cell r="F470">
            <v>4.7</v>
          </cell>
          <cell r="G470">
            <v>0</v>
          </cell>
          <cell r="H470">
            <v>0</v>
          </cell>
          <cell r="I470">
            <v>75140</v>
          </cell>
          <cell r="J470">
            <v>353158</v>
          </cell>
          <cell r="K470">
            <v>0</v>
          </cell>
          <cell r="L470">
            <v>0</v>
          </cell>
          <cell r="M470">
            <v>75140</v>
          </cell>
          <cell r="N470">
            <v>353158</v>
          </cell>
          <cell r="O470">
            <v>0</v>
          </cell>
        </row>
        <row r="471">
          <cell r="A471">
            <v>0</v>
          </cell>
          <cell r="B471">
            <v>74</v>
          </cell>
          <cell r="C471">
            <v>0</v>
          </cell>
          <cell r="D471" t="str">
            <v>보 통 인 부</v>
          </cell>
          <cell r="E471" t="str">
            <v>인</v>
          </cell>
          <cell r="F471">
            <v>4.7</v>
          </cell>
          <cell r="G471">
            <v>0</v>
          </cell>
          <cell r="H471">
            <v>0</v>
          </cell>
          <cell r="I471">
            <v>40922</v>
          </cell>
          <cell r="J471">
            <v>192333</v>
          </cell>
          <cell r="K471">
            <v>0</v>
          </cell>
          <cell r="L471">
            <v>0</v>
          </cell>
          <cell r="M471">
            <v>40922</v>
          </cell>
          <cell r="N471">
            <v>192333</v>
          </cell>
          <cell r="O471">
            <v>0</v>
          </cell>
        </row>
        <row r="472">
          <cell r="A472">
            <v>0</v>
          </cell>
          <cell r="B472" t="e">
            <v>#N/A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</row>
        <row r="473">
          <cell r="A473">
            <v>0</v>
          </cell>
          <cell r="B473">
            <v>58</v>
          </cell>
          <cell r="C473" t="str">
            <v>다) 공 구 손 료</v>
          </cell>
          <cell r="D473" t="str">
            <v>플랜트전공</v>
          </cell>
          <cell r="E473" t="str">
            <v>인</v>
          </cell>
          <cell r="F473">
            <v>0.21</v>
          </cell>
          <cell r="G473">
            <v>0</v>
          </cell>
          <cell r="H473">
            <v>0</v>
          </cell>
          <cell r="J473">
            <v>0</v>
          </cell>
          <cell r="K473">
            <v>59669</v>
          </cell>
          <cell r="L473">
            <v>12530</v>
          </cell>
          <cell r="M473">
            <v>59669</v>
          </cell>
          <cell r="N473">
            <v>12530</v>
          </cell>
          <cell r="O473">
            <v>0</v>
          </cell>
        </row>
        <row r="474">
          <cell r="A474">
            <v>0</v>
          </cell>
          <cell r="B474">
            <v>13</v>
          </cell>
          <cell r="C474">
            <v>0</v>
          </cell>
          <cell r="D474" t="str">
            <v>비  계  공</v>
          </cell>
          <cell r="E474" t="str">
            <v>인</v>
          </cell>
          <cell r="F474">
            <v>0.14000000000000001</v>
          </cell>
          <cell r="G474">
            <v>0</v>
          </cell>
          <cell r="H474">
            <v>0</v>
          </cell>
          <cell r="J474">
            <v>0</v>
          </cell>
          <cell r="K474">
            <v>75140</v>
          </cell>
          <cell r="L474">
            <v>10519</v>
          </cell>
          <cell r="M474">
            <v>75140</v>
          </cell>
          <cell r="N474">
            <v>10519</v>
          </cell>
          <cell r="O474">
            <v>0</v>
          </cell>
        </row>
        <row r="475">
          <cell r="A475">
            <v>0</v>
          </cell>
          <cell r="B475">
            <v>74</v>
          </cell>
          <cell r="C475">
            <v>0</v>
          </cell>
          <cell r="D475" t="str">
            <v>보 통 인 부</v>
          </cell>
          <cell r="E475" t="str">
            <v>인</v>
          </cell>
          <cell r="F475">
            <v>0.14000000000000001</v>
          </cell>
          <cell r="G475">
            <v>0</v>
          </cell>
          <cell r="H475">
            <v>0</v>
          </cell>
          <cell r="J475">
            <v>0</v>
          </cell>
          <cell r="K475">
            <v>40922</v>
          </cell>
          <cell r="L475">
            <v>5729</v>
          </cell>
          <cell r="M475">
            <v>40922</v>
          </cell>
          <cell r="N475">
            <v>5729</v>
          </cell>
          <cell r="O475">
            <v>0</v>
          </cell>
        </row>
        <row r="486">
          <cell r="A486" t="str">
            <v>68S</v>
          </cell>
          <cell r="C486" t="str">
            <v>합     계</v>
          </cell>
          <cell r="H486">
            <v>0</v>
          </cell>
          <cell r="J486">
            <v>969140</v>
          </cell>
          <cell r="L486">
            <v>28778</v>
          </cell>
          <cell r="N486">
            <v>997918</v>
          </cell>
        </row>
        <row r="487">
          <cell r="A487">
            <v>69</v>
          </cell>
          <cell r="B487" t="str">
            <v>69. 변압기반몰드 신설</v>
          </cell>
          <cell r="C487" t="str">
            <v>69. 변압기반몰드 신설</v>
          </cell>
          <cell r="D487" t="str">
            <v>6.6kV/380-220V 3상 50kVAx2</v>
          </cell>
          <cell r="E487" t="str">
            <v>조</v>
          </cell>
          <cell r="F487">
            <v>1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2</v>
          </cell>
        </row>
        <row r="488">
          <cell r="A488">
            <v>0</v>
          </cell>
          <cell r="B488" t="e">
            <v>#N/A</v>
          </cell>
          <cell r="C488" t="str">
            <v>가) 재 료 비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</row>
        <row r="489">
          <cell r="A489">
            <v>0</v>
          </cell>
          <cell r="B489" t="e">
            <v>#N/A</v>
          </cell>
          <cell r="C489" t="str">
            <v xml:space="preserve"> 변압기반</v>
          </cell>
          <cell r="D489" t="str">
            <v>6.6kV/380-220V 3상 50kVAx2</v>
          </cell>
          <cell r="E489" t="str">
            <v>조</v>
          </cell>
          <cell r="F489">
            <v>1</v>
          </cell>
          <cell r="G489">
            <v>0</v>
          </cell>
          <cell r="H489" t="str">
            <v>관  급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O489">
            <v>0</v>
          </cell>
        </row>
        <row r="490">
          <cell r="A490">
            <v>0</v>
          </cell>
          <cell r="B490">
            <v>1009</v>
          </cell>
        </row>
        <row r="491">
          <cell r="A491">
            <v>0</v>
          </cell>
          <cell r="B491">
            <v>58</v>
          </cell>
        </row>
        <row r="492">
          <cell r="A492">
            <v>0</v>
          </cell>
          <cell r="B492">
            <v>58</v>
          </cell>
          <cell r="C492" t="str">
            <v>나) 노 무 비</v>
          </cell>
          <cell r="D492" t="str">
            <v>플랜트전공</v>
          </cell>
          <cell r="E492" t="str">
            <v>인</v>
          </cell>
          <cell r="F492">
            <v>9.1</v>
          </cell>
          <cell r="G492">
            <v>0</v>
          </cell>
          <cell r="H492">
            <v>0</v>
          </cell>
          <cell r="I492">
            <v>59669</v>
          </cell>
          <cell r="J492">
            <v>542987</v>
          </cell>
          <cell r="K492">
            <v>0</v>
          </cell>
          <cell r="L492">
            <v>0</v>
          </cell>
          <cell r="M492">
            <v>59669</v>
          </cell>
          <cell r="N492">
            <v>542987</v>
          </cell>
          <cell r="O492">
            <v>0</v>
          </cell>
        </row>
        <row r="493">
          <cell r="A493">
            <v>0</v>
          </cell>
          <cell r="B493">
            <v>13</v>
          </cell>
          <cell r="C493">
            <v>0</v>
          </cell>
          <cell r="D493" t="str">
            <v>비  계  공</v>
          </cell>
          <cell r="E493" t="str">
            <v>인</v>
          </cell>
          <cell r="F493">
            <v>6.4</v>
          </cell>
          <cell r="G493">
            <v>0</v>
          </cell>
          <cell r="H493">
            <v>0</v>
          </cell>
          <cell r="I493">
            <v>75140</v>
          </cell>
          <cell r="J493">
            <v>480896</v>
          </cell>
          <cell r="K493">
            <v>0</v>
          </cell>
          <cell r="L493">
            <v>0</v>
          </cell>
          <cell r="M493">
            <v>75140</v>
          </cell>
          <cell r="N493">
            <v>480896</v>
          </cell>
          <cell r="O493">
            <v>0</v>
          </cell>
        </row>
        <row r="494">
          <cell r="A494">
            <v>0</v>
          </cell>
          <cell r="B494">
            <v>74</v>
          </cell>
          <cell r="C494">
            <v>0</v>
          </cell>
          <cell r="D494" t="str">
            <v>보 통 인 부</v>
          </cell>
          <cell r="E494" t="str">
            <v>인</v>
          </cell>
          <cell r="F494">
            <v>6.4</v>
          </cell>
          <cell r="G494">
            <v>0</v>
          </cell>
          <cell r="H494">
            <v>0</v>
          </cell>
          <cell r="I494">
            <v>40922</v>
          </cell>
          <cell r="J494">
            <v>261900</v>
          </cell>
          <cell r="K494">
            <v>0</v>
          </cell>
          <cell r="L494">
            <v>0</v>
          </cell>
          <cell r="M494">
            <v>40922</v>
          </cell>
          <cell r="N494">
            <v>261900</v>
          </cell>
          <cell r="O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6">
          <cell r="A496">
            <v>0</v>
          </cell>
          <cell r="B496">
            <v>58</v>
          </cell>
          <cell r="C496" t="str">
            <v>다) 공 구 손 료</v>
          </cell>
          <cell r="D496" t="str">
            <v>플랜트전공</v>
          </cell>
          <cell r="E496" t="str">
            <v>인</v>
          </cell>
          <cell r="F496">
            <v>0.27</v>
          </cell>
          <cell r="G496">
            <v>0</v>
          </cell>
          <cell r="H496">
            <v>0</v>
          </cell>
          <cell r="J496">
            <v>0</v>
          </cell>
          <cell r="K496">
            <v>59669</v>
          </cell>
          <cell r="L496">
            <v>16110</v>
          </cell>
          <cell r="M496">
            <v>59669</v>
          </cell>
          <cell r="N496">
            <v>16110</v>
          </cell>
          <cell r="O496">
            <v>0</v>
          </cell>
        </row>
        <row r="497">
          <cell r="A497">
            <v>0</v>
          </cell>
          <cell r="B497">
            <v>13</v>
          </cell>
          <cell r="C497">
            <v>0</v>
          </cell>
          <cell r="D497" t="str">
            <v>비  계  공</v>
          </cell>
          <cell r="E497" t="str">
            <v>인</v>
          </cell>
          <cell r="F497">
            <v>0.19</v>
          </cell>
          <cell r="G497">
            <v>0</v>
          </cell>
          <cell r="H497">
            <v>0</v>
          </cell>
          <cell r="J497">
            <v>0</v>
          </cell>
          <cell r="K497">
            <v>75140</v>
          </cell>
          <cell r="L497">
            <v>14276</v>
          </cell>
          <cell r="M497">
            <v>75140</v>
          </cell>
          <cell r="N497">
            <v>14276</v>
          </cell>
          <cell r="O497">
            <v>0</v>
          </cell>
        </row>
        <row r="498">
          <cell r="A498">
            <v>0</v>
          </cell>
          <cell r="B498">
            <v>74</v>
          </cell>
          <cell r="C498">
            <v>0</v>
          </cell>
          <cell r="D498" t="str">
            <v>보 통 인 부</v>
          </cell>
          <cell r="E498" t="str">
            <v>인</v>
          </cell>
          <cell r="F498">
            <v>0.19</v>
          </cell>
          <cell r="G498">
            <v>0</v>
          </cell>
          <cell r="H498">
            <v>0</v>
          </cell>
          <cell r="J498">
            <v>0</v>
          </cell>
          <cell r="K498">
            <v>40922</v>
          </cell>
          <cell r="L498">
            <v>7775</v>
          </cell>
          <cell r="M498">
            <v>40922</v>
          </cell>
          <cell r="N498">
            <v>7775</v>
          </cell>
          <cell r="O498">
            <v>0</v>
          </cell>
        </row>
        <row r="509">
          <cell r="A509" t="str">
            <v>69S</v>
          </cell>
          <cell r="C509" t="str">
            <v>합     계</v>
          </cell>
          <cell r="H509">
            <v>0</v>
          </cell>
          <cell r="J509">
            <v>1285783</v>
          </cell>
          <cell r="L509">
            <v>38161</v>
          </cell>
          <cell r="N509">
            <v>1323944</v>
          </cell>
        </row>
        <row r="510">
          <cell r="A510">
            <v>70</v>
          </cell>
          <cell r="B510" t="str">
            <v>70. 배전반 신설</v>
          </cell>
          <cell r="C510" t="str">
            <v>70. 배전반 신설</v>
          </cell>
          <cell r="D510" t="str">
            <v xml:space="preserve"> LV-1</v>
          </cell>
          <cell r="E510" t="str">
            <v>조</v>
          </cell>
          <cell r="F510">
            <v>1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7</v>
          </cell>
        </row>
        <row r="511">
          <cell r="A511">
            <v>0</v>
          </cell>
          <cell r="B511" t="e">
            <v>#N/A</v>
          </cell>
          <cell r="C511" t="str">
            <v>가) 재 료 비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A512">
            <v>0</v>
          </cell>
          <cell r="B512">
            <v>395</v>
          </cell>
          <cell r="C512" t="str">
            <v xml:space="preserve"> 배전반</v>
          </cell>
          <cell r="D512" t="str">
            <v xml:space="preserve"> LV-1</v>
          </cell>
          <cell r="E512" t="str">
            <v>조</v>
          </cell>
          <cell r="F512">
            <v>1</v>
          </cell>
          <cell r="G512">
            <v>0</v>
          </cell>
          <cell r="H512" t="str">
            <v>관  급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O512">
            <v>0</v>
          </cell>
        </row>
        <row r="513">
          <cell r="A513">
            <v>0</v>
          </cell>
          <cell r="B513" t="e">
            <v>#N/A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</row>
        <row r="514">
          <cell r="A514">
            <v>0</v>
          </cell>
          <cell r="B514" t="e">
            <v>#N/A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</row>
        <row r="515">
          <cell r="A515">
            <v>0</v>
          </cell>
          <cell r="B515">
            <v>58</v>
          </cell>
          <cell r="C515" t="str">
            <v>나) 노 무 비</v>
          </cell>
          <cell r="D515" t="str">
            <v>플랜트전공</v>
          </cell>
          <cell r="E515" t="str">
            <v>인</v>
          </cell>
          <cell r="F515">
            <v>3.9</v>
          </cell>
          <cell r="G515">
            <v>0</v>
          </cell>
          <cell r="H515">
            <v>0</v>
          </cell>
          <cell r="I515">
            <v>59669</v>
          </cell>
          <cell r="J515">
            <v>232709</v>
          </cell>
          <cell r="K515">
            <v>0</v>
          </cell>
          <cell r="L515">
            <v>0</v>
          </cell>
          <cell r="M515">
            <v>59669</v>
          </cell>
          <cell r="N515">
            <v>232709</v>
          </cell>
          <cell r="O515">
            <v>0</v>
          </cell>
        </row>
        <row r="516">
          <cell r="A516">
            <v>0</v>
          </cell>
          <cell r="B516">
            <v>13</v>
          </cell>
          <cell r="C516">
            <v>0</v>
          </cell>
          <cell r="D516" t="str">
            <v>비  계  공</v>
          </cell>
          <cell r="E516" t="str">
            <v>인</v>
          </cell>
          <cell r="F516">
            <v>1.4</v>
          </cell>
          <cell r="G516">
            <v>0</v>
          </cell>
          <cell r="H516">
            <v>0</v>
          </cell>
          <cell r="I516">
            <v>75140</v>
          </cell>
          <cell r="J516">
            <v>105196</v>
          </cell>
          <cell r="K516">
            <v>0</v>
          </cell>
          <cell r="L516">
            <v>0</v>
          </cell>
          <cell r="M516">
            <v>75140</v>
          </cell>
          <cell r="N516">
            <v>105196</v>
          </cell>
          <cell r="O516">
            <v>0</v>
          </cell>
        </row>
        <row r="517">
          <cell r="A517">
            <v>0</v>
          </cell>
          <cell r="B517">
            <v>74</v>
          </cell>
          <cell r="C517">
            <v>0</v>
          </cell>
          <cell r="D517" t="str">
            <v>보 통 인 부</v>
          </cell>
          <cell r="E517" t="str">
            <v>인</v>
          </cell>
          <cell r="F517">
            <v>2.5</v>
          </cell>
          <cell r="G517">
            <v>0</v>
          </cell>
          <cell r="H517">
            <v>0</v>
          </cell>
          <cell r="I517">
            <v>40922</v>
          </cell>
          <cell r="J517">
            <v>102305</v>
          </cell>
          <cell r="K517">
            <v>0</v>
          </cell>
          <cell r="L517">
            <v>0</v>
          </cell>
          <cell r="M517">
            <v>40922</v>
          </cell>
          <cell r="N517">
            <v>102305</v>
          </cell>
          <cell r="O517">
            <v>0</v>
          </cell>
        </row>
        <row r="518">
          <cell r="A518">
            <v>0</v>
          </cell>
          <cell r="B518" t="e">
            <v>#N/A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</row>
        <row r="519">
          <cell r="A519">
            <v>0</v>
          </cell>
          <cell r="B519">
            <v>58</v>
          </cell>
          <cell r="C519" t="str">
            <v>다) 공 구 손 료</v>
          </cell>
          <cell r="D519" t="str">
            <v>플랜트전공</v>
          </cell>
          <cell r="E519" t="str">
            <v>인</v>
          </cell>
          <cell r="F519">
            <v>0.11</v>
          </cell>
          <cell r="G519">
            <v>0</v>
          </cell>
          <cell r="H519">
            <v>0</v>
          </cell>
          <cell r="J519">
            <v>0</v>
          </cell>
          <cell r="K519">
            <v>59669</v>
          </cell>
          <cell r="L519">
            <v>6563</v>
          </cell>
          <cell r="M519">
            <v>59669</v>
          </cell>
          <cell r="N519">
            <v>6563</v>
          </cell>
          <cell r="O519">
            <v>0</v>
          </cell>
        </row>
        <row r="520">
          <cell r="A520">
            <v>0</v>
          </cell>
          <cell r="B520">
            <v>13</v>
          </cell>
          <cell r="C520">
            <v>0</v>
          </cell>
          <cell r="D520" t="str">
            <v>비  계  공</v>
          </cell>
          <cell r="E520" t="str">
            <v>인</v>
          </cell>
          <cell r="F520">
            <v>0.04</v>
          </cell>
          <cell r="G520">
            <v>0</v>
          </cell>
          <cell r="H520">
            <v>0</v>
          </cell>
          <cell r="J520">
            <v>0</v>
          </cell>
          <cell r="K520">
            <v>75140</v>
          </cell>
          <cell r="L520">
            <v>3005</v>
          </cell>
          <cell r="M520">
            <v>75140</v>
          </cell>
          <cell r="N520">
            <v>3005</v>
          </cell>
          <cell r="O520">
            <v>0</v>
          </cell>
        </row>
        <row r="521">
          <cell r="A521">
            <v>0</v>
          </cell>
          <cell r="B521">
            <v>74</v>
          </cell>
          <cell r="C521">
            <v>0</v>
          </cell>
          <cell r="D521" t="str">
            <v>보 통 인 부</v>
          </cell>
          <cell r="E521" t="str">
            <v>인</v>
          </cell>
          <cell r="F521">
            <v>7.0000000000000007E-2</v>
          </cell>
          <cell r="G521">
            <v>0</v>
          </cell>
          <cell r="H521">
            <v>0</v>
          </cell>
          <cell r="J521">
            <v>0</v>
          </cell>
          <cell r="K521">
            <v>40922</v>
          </cell>
          <cell r="L521">
            <v>2864</v>
          </cell>
          <cell r="M521">
            <v>40922</v>
          </cell>
          <cell r="N521">
            <v>2864</v>
          </cell>
          <cell r="O521">
            <v>0</v>
          </cell>
        </row>
        <row r="532">
          <cell r="A532" t="str">
            <v>70S</v>
          </cell>
          <cell r="C532" t="str">
            <v>합     계</v>
          </cell>
          <cell r="H532">
            <v>0</v>
          </cell>
          <cell r="J532">
            <v>440210</v>
          </cell>
          <cell r="L532">
            <v>12432</v>
          </cell>
          <cell r="N532">
            <v>452642</v>
          </cell>
        </row>
        <row r="533">
          <cell r="A533">
            <v>71</v>
          </cell>
          <cell r="B533" t="e">
            <v>#N/A</v>
          </cell>
          <cell r="C533" t="str">
            <v>71. 배전반 신설</v>
          </cell>
          <cell r="D533" t="str">
            <v xml:space="preserve"> LV-2</v>
          </cell>
          <cell r="E533" t="str">
            <v>조</v>
          </cell>
          <cell r="F533">
            <v>1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1</v>
          </cell>
        </row>
        <row r="534">
          <cell r="A534">
            <v>0</v>
          </cell>
          <cell r="B534" t="e">
            <v>#N/A</v>
          </cell>
          <cell r="C534" t="str">
            <v>가) 재 료 비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A535">
            <v>0</v>
          </cell>
          <cell r="B535" t="e">
            <v>#N/A</v>
          </cell>
          <cell r="C535" t="str">
            <v xml:space="preserve"> 배전반</v>
          </cell>
          <cell r="D535" t="str">
            <v xml:space="preserve"> LV-2</v>
          </cell>
          <cell r="E535" t="str">
            <v>조</v>
          </cell>
          <cell r="F535">
            <v>1</v>
          </cell>
          <cell r="G535">
            <v>0</v>
          </cell>
          <cell r="H535" t="str">
            <v>관  급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O535">
            <v>0</v>
          </cell>
        </row>
        <row r="536">
          <cell r="A536">
            <v>0</v>
          </cell>
          <cell r="B536">
            <v>395</v>
          </cell>
        </row>
        <row r="537">
          <cell r="A537">
            <v>0</v>
          </cell>
          <cell r="B537">
            <v>58</v>
          </cell>
        </row>
        <row r="538">
          <cell r="A538">
            <v>0</v>
          </cell>
          <cell r="B538">
            <v>58</v>
          </cell>
          <cell r="C538" t="str">
            <v>나) 노 무 비</v>
          </cell>
          <cell r="D538" t="str">
            <v>플랜트전공</v>
          </cell>
          <cell r="E538" t="str">
            <v>인</v>
          </cell>
          <cell r="F538">
            <v>3.9</v>
          </cell>
          <cell r="G538">
            <v>0</v>
          </cell>
          <cell r="H538">
            <v>0</v>
          </cell>
          <cell r="I538">
            <v>59669</v>
          </cell>
          <cell r="J538">
            <v>232709</v>
          </cell>
          <cell r="K538">
            <v>0</v>
          </cell>
          <cell r="L538">
            <v>0</v>
          </cell>
          <cell r="M538">
            <v>59669</v>
          </cell>
          <cell r="N538">
            <v>232709</v>
          </cell>
          <cell r="O538">
            <v>0</v>
          </cell>
        </row>
        <row r="539">
          <cell r="A539">
            <v>0</v>
          </cell>
          <cell r="B539">
            <v>13</v>
          </cell>
          <cell r="C539">
            <v>0</v>
          </cell>
          <cell r="D539" t="str">
            <v>비  계  공</v>
          </cell>
          <cell r="E539" t="str">
            <v>인</v>
          </cell>
          <cell r="F539">
            <v>1.4</v>
          </cell>
          <cell r="G539">
            <v>0</v>
          </cell>
          <cell r="H539">
            <v>0</v>
          </cell>
          <cell r="I539">
            <v>75140</v>
          </cell>
          <cell r="J539">
            <v>105196</v>
          </cell>
          <cell r="K539">
            <v>0</v>
          </cell>
          <cell r="L539">
            <v>0</v>
          </cell>
          <cell r="M539">
            <v>75140</v>
          </cell>
          <cell r="N539">
            <v>105196</v>
          </cell>
          <cell r="O539">
            <v>0</v>
          </cell>
        </row>
        <row r="540">
          <cell r="A540">
            <v>0</v>
          </cell>
          <cell r="B540">
            <v>74</v>
          </cell>
          <cell r="C540">
            <v>0</v>
          </cell>
          <cell r="D540" t="str">
            <v>보 통 인 부</v>
          </cell>
          <cell r="E540" t="str">
            <v>인</v>
          </cell>
          <cell r="F540">
            <v>2.5</v>
          </cell>
          <cell r="G540">
            <v>0</v>
          </cell>
          <cell r="H540">
            <v>0</v>
          </cell>
          <cell r="I540">
            <v>40922</v>
          </cell>
          <cell r="J540">
            <v>102305</v>
          </cell>
          <cell r="K540">
            <v>0</v>
          </cell>
          <cell r="L540">
            <v>0</v>
          </cell>
          <cell r="M540">
            <v>40922</v>
          </cell>
          <cell r="N540">
            <v>102305</v>
          </cell>
          <cell r="O540">
            <v>0</v>
          </cell>
        </row>
        <row r="541">
          <cell r="A541">
            <v>0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A542">
            <v>0</v>
          </cell>
          <cell r="B542">
            <v>58</v>
          </cell>
          <cell r="C542" t="str">
            <v>다) 공 구 손 료</v>
          </cell>
          <cell r="D542" t="str">
            <v>플랜트전공</v>
          </cell>
          <cell r="E542" t="str">
            <v>인</v>
          </cell>
          <cell r="F542">
            <v>0.11</v>
          </cell>
          <cell r="G542">
            <v>0</v>
          </cell>
          <cell r="H542">
            <v>0</v>
          </cell>
          <cell r="J542">
            <v>0</v>
          </cell>
          <cell r="K542">
            <v>59669</v>
          </cell>
          <cell r="L542">
            <v>6563</v>
          </cell>
          <cell r="M542">
            <v>59669</v>
          </cell>
          <cell r="N542">
            <v>6563</v>
          </cell>
          <cell r="O542">
            <v>0</v>
          </cell>
        </row>
        <row r="543">
          <cell r="A543">
            <v>0</v>
          </cell>
          <cell r="B543">
            <v>13</v>
          </cell>
          <cell r="C543">
            <v>0</v>
          </cell>
          <cell r="D543" t="str">
            <v>비  계  공</v>
          </cell>
          <cell r="E543" t="str">
            <v>인</v>
          </cell>
          <cell r="F543">
            <v>0.04</v>
          </cell>
          <cell r="G543">
            <v>0</v>
          </cell>
          <cell r="H543">
            <v>0</v>
          </cell>
          <cell r="J543">
            <v>0</v>
          </cell>
          <cell r="K543">
            <v>75140</v>
          </cell>
          <cell r="L543">
            <v>3005</v>
          </cell>
          <cell r="M543">
            <v>75140</v>
          </cell>
          <cell r="N543">
            <v>3005</v>
          </cell>
          <cell r="O543">
            <v>0</v>
          </cell>
        </row>
        <row r="544">
          <cell r="A544">
            <v>0</v>
          </cell>
          <cell r="B544">
            <v>74</v>
          </cell>
          <cell r="C544">
            <v>0</v>
          </cell>
          <cell r="D544" t="str">
            <v>보 통 인 부</v>
          </cell>
          <cell r="E544" t="str">
            <v>인</v>
          </cell>
          <cell r="F544">
            <v>7.0000000000000007E-2</v>
          </cell>
          <cell r="G544">
            <v>0</v>
          </cell>
          <cell r="H544">
            <v>0</v>
          </cell>
          <cell r="J544">
            <v>0</v>
          </cell>
          <cell r="K544">
            <v>40922</v>
          </cell>
          <cell r="L544">
            <v>2864</v>
          </cell>
          <cell r="M544">
            <v>40922</v>
          </cell>
          <cell r="N544">
            <v>2864</v>
          </cell>
          <cell r="O544">
            <v>0</v>
          </cell>
        </row>
        <row r="555">
          <cell r="A555" t="str">
            <v>71S</v>
          </cell>
          <cell r="C555" t="str">
            <v>합     계</v>
          </cell>
          <cell r="H555">
            <v>0</v>
          </cell>
          <cell r="J555">
            <v>440210</v>
          </cell>
          <cell r="L555">
            <v>12432</v>
          </cell>
          <cell r="N555">
            <v>452642</v>
          </cell>
        </row>
        <row r="556">
          <cell r="A556">
            <v>72</v>
          </cell>
          <cell r="B556" t="str">
            <v>72.배전반 신설</v>
          </cell>
          <cell r="C556" t="str">
            <v>72.배전반 신설</v>
          </cell>
          <cell r="D556" t="str">
            <v>REC-1</v>
          </cell>
          <cell r="E556" t="str">
            <v>조</v>
          </cell>
          <cell r="F556">
            <v>1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7</v>
          </cell>
        </row>
        <row r="557">
          <cell r="A557">
            <v>0</v>
          </cell>
          <cell r="B557" t="e">
            <v>#N/A</v>
          </cell>
          <cell r="C557" t="str">
            <v>가) 재 료 비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8">
          <cell r="A558">
            <v>0</v>
          </cell>
          <cell r="B558">
            <v>398</v>
          </cell>
          <cell r="C558" t="str">
            <v xml:space="preserve"> 정류기반</v>
          </cell>
          <cell r="D558" t="str">
            <v>REC-1</v>
          </cell>
          <cell r="E558" t="str">
            <v>조</v>
          </cell>
          <cell r="F558">
            <v>1</v>
          </cell>
          <cell r="G558">
            <v>0</v>
          </cell>
          <cell r="H558" t="str">
            <v>관  급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O558">
            <v>0</v>
          </cell>
        </row>
        <row r="559">
          <cell r="A559">
            <v>0</v>
          </cell>
          <cell r="B559" t="e">
            <v>#N/A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</row>
        <row r="560">
          <cell r="A560">
            <v>0</v>
          </cell>
          <cell r="B560" t="e">
            <v>#N/A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A561">
            <v>0</v>
          </cell>
          <cell r="B561">
            <v>58</v>
          </cell>
          <cell r="C561" t="str">
            <v>나) 노 무 비</v>
          </cell>
          <cell r="D561" t="str">
            <v>플랜트전공</v>
          </cell>
          <cell r="E561" t="str">
            <v>인</v>
          </cell>
          <cell r="F561">
            <v>3.9</v>
          </cell>
          <cell r="G561">
            <v>0</v>
          </cell>
          <cell r="H561">
            <v>0</v>
          </cell>
          <cell r="I561">
            <v>59669</v>
          </cell>
          <cell r="J561">
            <v>232709</v>
          </cell>
          <cell r="K561">
            <v>0</v>
          </cell>
          <cell r="L561">
            <v>0</v>
          </cell>
          <cell r="M561">
            <v>59669</v>
          </cell>
          <cell r="N561">
            <v>232709</v>
          </cell>
          <cell r="O561">
            <v>0</v>
          </cell>
        </row>
        <row r="562">
          <cell r="A562">
            <v>0</v>
          </cell>
          <cell r="B562">
            <v>13</v>
          </cell>
          <cell r="C562">
            <v>0</v>
          </cell>
          <cell r="D562" t="str">
            <v>비  계  공</v>
          </cell>
          <cell r="E562" t="str">
            <v>인</v>
          </cell>
          <cell r="F562">
            <v>1.4</v>
          </cell>
          <cell r="G562">
            <v>0</v>
          </cell>
          <cell r="H562">
            <v>0</v>
          </cell>
          <cell r="I562">
            <v>75140</v>
          </cell>
          <cell r="J562">
            <v>105196</v>
          </cell>
          <cell r="K562">
            <v>0</v>
          </cell>
          <cell r="L562">
            <v>0</v>
          </cell>
          <cell r="M562">
            <v>75140</v>
          </cell>
          <cell r="N562">
            <v>105196</v>
          </cell>
          <cell r="O562">
            <v>0</v>
          </cell>
        </row>
        <row r="563">
          <cell r="A563">
            <v>0</v>
          </cell>
          <cell r="B563">
            <v>74</v>
          </cell>
          <cell r="C563">
            <v>0</v>
          </cell>
          <cell r="D563" t="str">
            <v>보 통 인 부</v>
          </cell>
          <cell r="E563" t="str">
            <v>인</v>
          </cell>
          <cell r="F563">
            <v>2.5</v>
          </cell>
          <cell r="G563">
            <v>0</v>
          </cell>
          <cell r="H563">
            <v>0</v>
          </cell>
          <cell r="I563">
            <v>40922</v>
          </cell>
          <cell r="J563">
            <v>102305</v>
          </cell>
          <cell r="K563">
            <v>0</v>
          </cell>
          <cell r="L563">
            <v>0</v>
          </cell>
          <cell r="M563">
            <v>40922</v>
          </cell>
          <cell r="N563">
            <v>102305</v>
          </cell>
          <cell r="O563">
            <v>0</v>
          </cell>
        </row>
        <row r="564">
          <cell r="A564">
            <v>0</v>
          </cell>
          <cell r="B564" t="e">
            <v>#N/A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</row>
        <row r="565">
          <cell r="A565">
            <v>0</v>
          </cell>
          <cell r="B565">
            <v>61</v>
          </cell>
          <cell r="C565" t="str">
            <v>다) 공 구 손 료</v>
          </cell>
          <cell r="D565" t="str">
            <v>고압케이블전공</v>
          </cell>
          <cell r="E565" t="str">
            <v>인</v>
          </cell>
          <cell r="F565">
            <v>0</v>
          </cell>
          <cell r="G565">
            <v>0</v>
          </cell>
          <cell r="H565">
            <v>0</v>
          </cell>
          <cell r="J565">
            <v>0</v>
          </cell>
          <cell r="K565">
            <v>89217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</row>
        <row r="566">
          <cell r="A566">
            <v>0</v>
          </cell>
          <cell r="B566">
            <v>56</v>
          </cell>
          <cell r="C566">
            <v>0</v>
          </cell>
          <cell r="D566" t="str">
            <v>배 전 전 공</v>
          </cell>
          <cell r="E566" t="str">
            <v>인</v>
          </cell>
          <cell r="F566">
            <v>0</v>
          </cell>
          <cell r="G566">
            <v>0</v>
          </cell>
          <cell r="H566">
            <v>0</v>
          </cell>
          <cell r="J566">
            <v>0</v>
          </cell>
          <cell r="K566">
            <v>156907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</row>
        <row r="567">
          <cell r="A567">
            <v>0</v>
          </cell>
          <cell r="B567">
            <v>74</v>
          </cell>
          <cell r="C567">
            <v>0</v>
          </cell>
          <cell r="D567" t="str">
            <v>보 통 인 부</v>
          </cell>
          <cell r="E567" t="str">
            <v>인</v>
          </cell>
          <cell r="F567">
            <v>7.0000000000000007E-2</v>
          </cell>
          <cell r="G567">
            <v>0</v>
          </cell>
          <cell r="H567">
            <v>0</v>
          </cell>
          <cell r="J567">
            <v>0</v>
          </cell>
          <cell r="K567">
            <v>40922</v>
          </cell>
          <cell r="L567">
            <v>2864</v>
          </cell>
          <cell r="M567">
            <v>40922</v>
          </cell>
          <cell r="N567">
            <v>2864</v>
          </cell>
          <cell r="O567">
            <v>0</v>
          </cell>
        </row>
        <row r="578">
          <cell r="A578" t="str">
            <v>72S</v>
          </cell>
          <cell r="C578" t="str">
            <v>합     계</v>
          </cell>
          <cell r="H578">
            <v>0</v>
          </cell>
          <cell r="J578">
            <v>440210</v>
          </cell>
          <cell r="L578">
            <v>2864</v>
          </cell>
          <cell r="N578">
            <v>443074</v>
          </cell>
        </row>
        <row r="579">
          <cell r="A579">
            <v>73</v>
          </cell>
          <cell r="B579" t="str">
            <v>73.배전반 신설</v>
          </cell>
          <cell r="C579" t="str">
            <v>73.배전반 신설</v>
          </cell>
          <cell r="D579" t="str">
            <v>BAT-1</v>
          </cell>
          <cell r="E579" t="str">
            <v>조</v>
          </cell>
          <cell r="F579">
            <v>1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7</v>
          </cell>
        </row>
        <row r="580">
          <cell r="A580">
            <v>0</v>
          </cell>
          <cell r="B580" t="e">
            <v>#N/A</v>
          </cell>
          <cell r="C580" t="str">
            <v>가) 재 료 비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1">
          <cell r="A581">
            <v>0</v>
          </cell>
          <cell r="B581">
            <v>397</v>
          </cell>
          <cell r="C581" t="str">
            <v xml:space="preserve"> 밧데리반</v>
          </cell>
          <cell r="D581" t="str">
            <v>BAT-1</v>
          </cell>
          <cell r="E581" t="str">
            <v>조</v>
          </cell>
          <cell r="F581">
            <v>1</v>
          </cell>
          <cell r="G581">
            <v>0</v>
          </cell>
          <cell r="H581" t="str">
            <v>관  급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O581">
            <v>0</v>
          </cell>
        </row>
        <row r="582">
          <cell r="A582">
            <v>0</v>
          </cell>
          <cell r="B582" t="e">
            <v>#N/A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</row>
        <row r="583">
          <cell r="A583">
            <v>0</v>
          </cell>
          <cell r="B583" t="e">
            <v>#N/A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</row>
        <row r="584">
          <cell r="A584">
            <v>0</v>
          </cell>
          <cell r="B584">
            <v>58</v>
          </cell>
          <cell r="C584" t="str">
            <v>나) 노 무 비</v>
          </cell>
          <cell r="D584" t="str">
            <v>플랜트전공</v>
          </cell>
          <cell r="E584" t="str">
            <v>인</v>
          </cell>
          <cell r="F584">
            <v>3.9</v>
          </cell>
          <cell r="G584">
            <v>0</v>
          </cell>
          <cell r="H584">
            <v>0</v>
          </cell>
          <cell r="I584">
            <v>59669</v>
          </cell>
          <cell r="J584">
            <v>232709</v>
          </cell>
          <cell r="K584">
            <v>0</v>
          </cell>
          <cell r="L584">
            <v>0</v>
          </cell>
          <cell r="M584">
            <v>59669</v>
          </cell>
          <cell r="N584">
            <v>232709</v>
          </cell>
          <cell r="O584">
            <v>0</v>
          </cell>
        </row>
        <row r="585">
          <cell r="A585">
            <v>0</v>
          </cell>
          <cell r="B585">
            <v>13</v>
          </cell>
          <cell r="C585">
            <v>0</v>
          </cell>
          <cell r="D585" t="str">
            <v>비  계  공</v>
          </cell>
          <cell r="E585" t="str">
            <v>인</v>
          </cell>
          <cell r="F585">
            <v>1.4</v>
          </cell>
          <cell r="G585">
            <v>0</v>
          </cell>
          <cell r="H585">
            <v>0</v>
          </cell>
          <cell r="I585">
            <v>75140</v>
          </cell>
          <cell r="J585">
            <v>105196</v>
          </cell>
          <cell r="K585">
            <v>0</v>
          </cell>
          <cell r="L585">
            <v>0</v>
          </cell>
          <cell r="M585">
            <v>75140</v>
          </cell>
          <cell r="N585">
            <v>105196</v>
          </cell>
          <cell r="O585">
            <v>0</v>
          </cell>
        </row>
        <row r="586">
          <cell r="A586">
            <v>0</v>
          </cell>
          <cell r="B586">
            <v>74</v>
          </cell>
          <cell r="C586">
            <v>0</v>
          </cell>
          <cell r="D586" t="str">
            <v>보 통 인 부</v>
          </cell>
          <cell r="E586" t="str">
            <v>인</v>
          </cell>
          <cell r="F586">
            <v>2.5</v>
          </cell>
          <cell r="G586">
            <v>0</v>
          </cell>
          <cell r="H586">
            <v>0</v>
          </cell>
          <cell r="I586">
            <v>40922</v>
          </cell>
          <cell r="J586">
            <v>102305</v>
          </cell>
          <cell r="K586">
            <v>0</v>
          </cell>
          <cell r="L586">
            <v>0</v>
          </cell>
          <cell r="M586">
            <v>40922</v>
          </cell>
          <cell r="N586">
            <v>102305</v>
          </cell>
          <cell r="O586">
            <v>0</v>
          </cell>
        </row>
        <row r="587">
          <cell r="A587">
            <v>0</v>
          </cell>
          <cell r="B587" t="e">
            <v>#N/A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</row>
        <row r="588">
          <cell r="A588">
            <v>0</v>
          </cell>
          <cell r="B588">
            <v>61</v>
          </cell>
          <cell r="C588" t="str">
            <v>다) 공 구 손 료</v>
          </cell>
          <cell r="D588" t="str">
            <v>고압케이블전공</v>
          </cell>
          <cell r="E588" t="str">
            <v>인</v>
          </cell>
          <cell r="F588">
            <v>0</v>
          </cell>
          <cell r="G588">
            <v>0</v>
          </cell>
          <cell r="H588">
            <v>0</v>
          </cell>
          <cell r="J588">
            <v>0</v>
          </cell>
          <cell r="K588">
            <v>89217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</row>
        <row r="589">
          <cell r="A589">
            <v>0</v>
          </cell>
          <cell r="B589">
            <v>56</v>
          </cell>
          <cell r="C589">
            <v>0</v>
          </cell>
          <cell r="D589" t="str">
            <v>배 전 전 공</v>
          </cell>
          <cell r="E589" t="str">
            <v>인</v>
          </cell>
          <cell r="F589">
            <v>0</v>
          </cell>
          <cell r="G589">
            <v>0</v>
          </cell>
          <cell r="H589">
            <v>0</v>
          </cell>
          <cell r="J589">
            <v>0</v>
          </cell>
          <cell r="K589">
            <v>156907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A590">
            <v>0</v>
          </cell>
          <cell r="B590">
            <v>74</v>
          </cell>
          <cell r="C590">
            <v>0</v>
          </cell>
          <cell r="D590" t="str">
            <v>보 통 인 부</v>
          </cell>
          <cell r="E590" t="str">
            <v>인</v>
          </cell>
          <cell r="F590">
            <v>7.0000000000000007E-2</v>
          </cell>
          <cell r="G590">
            <v>0</v>
          </cell>
          <cell r="H590">
            <v>0</v>
          </cell>
          <cell r="J590">
            <v>0</v>
          </cell>
          <cell r="K590">
            <v>40922</v>
          </cell>
          <cell r="L590">
            <v>2864</v>
          </cell>
          <cell r="M590">
            <v>40922</v>
          </cell>
          <cell r="N590">
            <v>2864</v>
          </cell>
          <cell r="O590">
            <v>0</v>
          </cell>
        </row>
        <row r="601">
          <cell r="A601" t="str">
            <v>73S</v>
          </cell>
          <cell r="C601" t="str">
            <v>합     계</v>
          </cell>
          <cell r="H601">
            <v>0</v>
          </cell>
          <cell r="J601">
            <v>440210</v>
          </cell>
          <cell r="L601">
            <v>2864</v>
          </cell>
          <cell r="N601">
            <v>443074</v>
          </cell>
        </row>
        <row r="602">
          <cell r="A602">
            <v>74</v>
          </cell>
          <cell r="B602" t="str">
            <v>74.배전반 철거</v>
          </cell>
          <cell r="C602" t="str">
            <v>74.배전반 철거</v>
          </cell>
          <cell r="D602" t="str">
            <v xml:space="preserve"> VCB 7.2KV 400Ax1</v>
          </cell>
          <cell r="E602" t="str">
            <v>조</v>
          </cell>
          <cell r="F602">
            <v>1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8</v>
          </cell>
        </row>
        <row r="603">
          <cell r="A603">
            <v>0</v>
          </cell>
          <cell r="B603" t="e">
            <v>#N/A</v>
          </cell>
          <cell r="C603" t="str">
            <v>가) 재 료 비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</row>
        <row r="604">
          <cell r="A604">
            <v>0</v>
          </cell>
          <cell r="B604">
            <v>800</v>
          </cell>
          <cell r="C604" t="str">
            <v xml:space="preserve"> 배전반</v>
          </cell>
          <cell r="D604" t="str">
            <v xml:space="preserve"> VCB 7.2KV 400A</v>
          </cell>
          <cell r="E604" t="str">
            <v>조</v>
          </cell>
          <cell r="F604">
            <v>1</v>
          </cell>
          <cell r="G604">
            <v>0</v>
          </cell>
          <cell r="H604" t="str">
            <v>병  종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O604">
            <v>0</v>
          </cell>
        </row>
        <row r="605">
          <cell r="A605">
            <v>0</v>
          </cell>
          <cell r="B605" t="e">
            <v>#N/A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A606">
            <v>0</v>
          </cell>
          <cell r="B606" t="e">
            <v>#N/A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A607">
            <v>0</v>
          </cell>
          <cell r="B607">
            <v>58</v>
          </cell>
          <cell r="C607" t="str">
            <v>나) 노 무 비</v>
          </cell>
          <cell r="D607" t="str">
            <v>플랜트전공</v>
          </cell>
          <cell r="E607" t="str">
            <v>인</v>
          </cell>
          <cell r="F607">
            <v>1.1399999999999999</v>
          </cell>
          <cell r="G607">
            <v>0</v>
          </cell>
          <cell r="H607">
            <v>0</v>
          </cell>
          <cell r="I607">
            <v>59669</v>
          </cell>
          <cell r="J607">
            <v>68022</v>
          </cell>
          <cell r="K607">
            <v>0</v>
          </cell>
          <cell r="L607">
            <v>0</v>
          </cell>
          <cell r="M607">
            <v>59669</v>
          </cell>
          <cell r="N607">
            <v>68022</v>
          </cell>
          <cell r="O607">
            <v>0</v>
          </cell>
        </row>
        <row r="608">
          <cell r="A608">
            <v>0</v>
          </cell>
          <cell r="B608">
            <v>13</v>
          </cell>
          <cell r="C608">
            <v>0</v>
          </cell>
          <cell r="D608" t="str">
            <v>비  계  공</v>
          </cell>
          <cell r="E608" t="str">
            <v>인</v>
          </cell>
          <cell r="F608">
            <v>0.75</v>
          </cell>
          <cell r="G608">
            <v>0</v>
          </cell>
          <cell r="H608">
            <v>0</v>
          </cell>
          <cell r="I608">
            <v>75140</v>
          </cell>
          <cell r="J608">
            <v>56355</v>
          </cell>
          <cell r="K608">
            <v>0</v>
          </cell>
          <cell r="L608">
            <v>0</v>
          </cell>
          <cell r="M608">
            <v>75140</v>
          </cell>
          <cell r="N608">
            <v>56355</v>
          </cell>
          <cell r="O608">
            <v>0</v>
          </cell>
        </row>
        <row r="609">
          <cell r="A609">
            <v>0</v>
          </cell>
          <cell r="B609">
            <v>74</v>
          </cell>
          <cell r="C609">
            <v>0</v>
          </cell>
          <cell r="D609" t="str">
            <v>보 통 인 부</v>
          </cell>
          <cell r="E609" t="str">
            <v>인</v>
          </cell>
          <cell r="F609">
            <v>0.75</v>
          </cell>
          <cell r="G609">
            <v>0</v>
          </cell>
          <cell r="H609">
            <v>0</v>
          </cell>
          <cell r="I609">
            <v>40922</v>
          </cell>
          <cell r="J609">
            <v>30691</v>
          </cell>
          <cell r="K609">
            <v>0</v>
          </cell>
          <cell r="L609">
            <v>0</v>
          </cell>
          <cell r="M609">
            <v>40922</v>
          </cell>
          <cell r="N609">
            <v>30691</v>
          </cell>
          <cell r="O609">
            <v>0</v>
          </cell>
        </row>
        <row r="610">
          <cell r="A610">
            <v>0</v>
          </cell>
          <cell r="B610" t="e">
            <v>#N/A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A611">
            <v>0</v>
          </cell>
          <cell r="B611">
            <v>58</v>
          </cell>
          <cell r="C611" t="str">
            <v>다) 공 구 손 료</v>
          </cell>
          <cell r="D611" t="str">
            <v>플랜트전공</v>
          </cell>
          <cell r="E611" t="str">
            <v>인</v>
          </cell>
          <cell r="F611">
            <v>0.03</v>
          </cell>
          <cell r="G611">
            <v>0</v>
          </cell>
          <cell r="H611">
            <v>0</v>
          </cell>
          <cell r="J611">
            <v>0</v>
          </cell>
          <cell r="K611">
            <v>59669</v>
          </cell>
          <cell r="L611">
            <v>1790</v>
          </cell>
          <cell r="M611">
            <v>59669</v>
          </cell>
          <cell r="N611">
            <v>1790</v>
          </cell>
          <cell r="O611">
            <v>0</v>
          </cell>
        </row>
        <row r="612">
          <cell r="A612">
            <v>0</v>
          </cell>
          <cell r="B612">
            <v>13</v>
          </cell>
          <cell r="C612">
            <v>0</v>
          </cell>
          <cell r="D612" t="str">
            <v>비  계  공</v>
          </cell>
          <cell r="E612" t="str">
            <v>인</v>
          </cell>
          <cell r="F612">
            <v>0.02</v>
          </cell>
          <cell r="G612">
            <v>0</v>
          </cell>
          <cell r="H612">
            <v>0</v>
          </cell>
          <cell r="J612">
            <v>0</v>
          </cell>
          <cell r="K612">
            <v>75140</v>
          </cell>
          <cell r="L612">
            <v>1502</v>
          </cell>
          <cell r="M612">
            <v>75140</v>
          </cell>
          <cell r="N612">
            <v>1502</v>
          </cell>
          <cell r="O612">
            <v>0</v>
          </cell>
        </row>
        <row r="613">
          <cell r="A613">
            <v>0</v>
          </cell>
          <cell r="B613">
            <v>74</v>
          </cell>
          <cell r="C613">
            <v>0</v>
          </cell>
          <cell r="D613" t="str">
            <v>보 통 인 부</v>
          </cell>
          <cell r="E613" t="str">
            <v>인</v>
          </cell>
          <cell r="F613">
            <v>0.02</v>
          </cell>
          <cell r="G613">
            <v>0</v>
          </cell>
          <cell r="H613">
            <v>0</v>
          </cell>
          <cell r="J613">
            <v>0</v>
          </cell>
          <cell r="K613">
            <v>40922</v>
          </cell>
          <cell r="L613">
            <v>818</v>
          </cell>
          <cell r="M613">
            <v>40922</v>
          </cell>
          <cell r="N613">
            <v>818</v>
          </cell>
          <cell r="O613">
            <v>0</v>
          </cell>
        </row>
        <row r="624">
          <cell r="A624" t="str">
            <v>74S</v>
          </cell>
          <cell r="C624" t="str">
            <v>합     계</v>
          </cell>
          <cell r="H624">
            <v>0</v>
          </cell>
          <cell r="J624">
            <v>155068</v>
          </cell>
          <cell r="L624">
            <v>4110</v>
          </cell>
          <cell r="N624">
            <v>159178</v>
          </cell>
        </row>
        <row r="625">
          <cell r="A625">
            <v>75</v>
          </cell>
          <cell r="B625" t="str">
            <v>75.배전반 철거</v>
          </cell>
          <cell r="C625" t="str">
            <v>75.배전반 철거</v>
          </cell>
          <cell r="D625" t="str">
            <v xml:space="preserve"> VCB 7.2KV 400A(2단)</v>
          </cell>
          <cell r="E625" t="str">
            <v>조</v>
          </cell>
          <cell r="F625">
            <v>1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7</v>
          </cell>
        </row>
        <row r="626">
          <cell r="A626">
            <v>0</v>
          </cell>
          <cell r="B626" t="e">
            <v>#N/A</v>
          </cell>
          <cell r="C626" t="str">
            <v>가) 재 료 비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A627">
            <v>0</v>
          </cell>
          <cell r="B627">
            <v>801</v>
          </cell>
          <cell r="C627" t="str">
            <v xml:space="preserve"> 배전반</v>
          </cell>
          <cell r="D627" t="str">
            <v xml:space="preserve"> VCB 7.2KV 400A(2단)</v>
          </cell>
          <cell r="E627" t="str">
            <v>조</v>
          </cell>
          <cell r="F627">
            <v>1</v>
          </cell>
          <cell r="G627">
            <v>0</v>
          </cell>
          <cell r="H627" t="str">
            <v>병  종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O627">
            <v>0</v>
          </cell>
        </row>
        <row r="628">
          <cell r="A628">
            <v>0</v>
          </cell>
          <cell r="B628" t="e">
            <v>#N/A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A629">
            <v>0</v>
          </cell>
          <cell r="B629" t="e">
            <v>#N/A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A630">
            <v>0</v>
          </cell>
          <cell r="B630">
            <v>58</v>
          </cell>
          <cell r="C630" t="str">
            <v>나) 노 무 비</v>
          </cell>
          <cell r="D630" t="str">
            <v>플랜트전공</v>
          </cell>
          <cell r="E630" t="str">
            <v>인</v>
          </cell>
          <cell r="F630">
            <v>0.27</v>
          </cell>
          <cell r="G630">
            <v>0</v>
          </cell>
          <cell r="H630">
            <v>0</v>
          </cell>
          <cell r="I630">
            <v>59669</v>
          </cell>
          <cell r="J630">
            <v>16110</v>
          </cell>
          <cell r="K630">
            <v>0</v>
          </cell>
          <cell r="L630">
            <v>0</v>
          </cell>
          <cell r="M630">
            <v>59669</v>
          </cell>
          <cell r="N630">
            <v>16110</v>
          </cell>
          <cell r="O630">
            <v>0</v>
          </cell>
        </row>
        <row r="631">
          <cell r="A631">
            <v>0</v>
          </cell>
          <cell r="B631">
            <v>13</v>
          </cell>
          <cell r="C631">
            <v>0</v>
          </cell>
          <cell r="D631" t="str">
            <v>비  계  공</v>
          </cell>
          <cell r="E631" t="str">
            <v>인</v>
          </cell>
          <cell r="F631">
            <v>0.78</v>
          </cell>
          <cell r="G631">
            <v>0</v>
          </cell>
          <cell r="H631">
            <v>0</v>
          </cell>
          <cell r="I631">
            <v>75140</v>
          </cell>
          <cell r="J631">
            <v>58609</v>
          </cell>
          <cell r="K631">
            <v>0</v>
          </cell>
          <cell r="L631">
            <v>0</v>
          </cell>
          <cell r="M631">
            <v>75140</v>
          </cell>
          <cell r="N631">
            <v>58609</v>
          </cell>
          <cell r="O631">
            <v>0</v>
          </cell>
        </row>
        <row r="632">
          <cell r="A632">
            <v>0</v>
          </cell>
          <cell r="B632">
            <v>74</v>
          </cell>
          <cell r="C632">
            <v>0</v>
          </cell>
          <cell r="D632" t="str">
            <v>보 통 인 부</v>
          </cell>
          <cell r="E632" t="str">
            <v>인</v>
          </cell>
          <cell r="F632">
            <v>0.78</v>
          </cell>
          <cell r="G632">
            <v>0</v>
          </cell>
          <cell r="H632">
            <v>0</v>
          </cell>
          <cell r="I632">
            <v>40922</v>
          </cell>
          <cell r="J632">
            <v>31919</v>
          </cell>
          <cell r="K632">
            <v>0</v>
          </cell>
          <cell r="L632">
            <v>0</v>
          </cell>
          <cell r="M632">
            <v>40922</v>
          </cell>
          <cell r="N632">
            <v>31919</v>
          </cell>
          <cell r="O632">
            <v>0</v>
          </cell>
        </row>
        <row r="633">
          <cell r="A633">
            <v>0</v>
          </cell>
          <cell r="B633" t="e">
            <v>#N/A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A634">
            <v>0</v>
          </cell>
          <cell r="B634">
            <v>58</v>
          </cell>
          <cell r="C634" t="str">
            <v>다) 공 구 손 료</v>
          </cell>
          <cell r="D634" t="str">
            <v>플랜트전공</v>
          </cell>
          <cell r="E634" t="str">
            <v>인</v>
          </cell>
          <cell r="F634">
            <v>0</v>
          </cell>
          <cell r="G634">
            <v>0</v>
          </cell>
          <cell r="H634">
            <v>0</v>
          </cell>
          <cell r="J634">
            <v>0</v>
          </cell>
          <cell r="K634">
            <v>59669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A635">
            <v>0</v>
          </cell>
          <cell r="B635">
            <v>13</v>
          </cell>
          <cell r="C635">
            <v>0</v>
          </cell>
          <cell r="D635" t="str">
            <v>비  계  공</v>
          </cell>
          <cell r="E635" t="str">
            <v>인</v>
          </cell>
          <cell r="F635">
            <v>0.02</v>
          </cell>
          <cell r="G635">
            <v>0</v>
          </cell>
          <cell r="H635">
            <v>0</v>
          </cell>
          <cell r="J635">
            <v>0</v>
          </cell>
          <cell r="K635">
            <v>75140</v>
          </cell>
          <cell r="L635">
            <v>1502</v>
          </cell>
          <cell r="M635">
            <v>75140</v>
          </cell>
          <cell r="N635">
            <v>1502</v>
          </cell>
          <cell r="O635">
            <v>0</v>
          </cell>
        </row>
        <row r="636">
          <cell r="A636">
            <v>0</v>
          </cell>
          <cell r="B636">
            <v>74</v>
          </cell>
          <cell r="C636">
            <v>0</v>
          </cell>
          <cell r="D636" t="str">
            <v>보 통 인 부</v>
          </cell>
          <cell r="E636" t="str">
            <v>인</v>
          </cell>
          <cell r="F636">
            <v>0.02</v>
          </cell>
          <cell r="G636">
            <v>0</v>
          </cell>
          <cell r="H636">
            <v>0</v>
          </cell>
          <cell r="J636">
            <v>0</v>
          </cell>
          <cell r="K636">
            <v>40922</v>
          </cell>
          <cell r="L636">
            <v>818</v>
          </cell>
          <cell r="M636">
            <v>40922</v>
          </cell>
          <cell r="N636">
            <v>818</v>
          </cell>
          <cell r="O636">
            <v>0</v>
          </cell>
        </row>
        <row r="647">
          <cell r="A647" t="str">
            <v>75S</v>
          </cell>
          <cell r="C647" t="str">
            <v>합     계</v>
          </cell>
          <cell r="H647">
            <v>0</v>
          </cell>
          <cell r="J647">
            <v>106638</v>
          </cell>
          <cell r="L647">
            <v>2320</v>
          </cell>
          <cell r="N647">
            <v>108958</v>
          </cell>
        </row>
        <row r="648">
          <cell r="A648">
            <v>76</v>
          </cell>
          <cell r="B648" t="str">
            <v>76.배전반 철거</v>
          </cell>
          <cell r="C648" t="str">
            <v>76.배전반 철거</v>
          </cell>
          <cell r="D648" t="str">
            <v xml:space="preserve"> MCCB 3P 400/300 (10CCT)</v>
          </cell>
          <cell r="E648" t="str">
            <v>대</v>
          </cell>
          <cell r="F648">
            <v>1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3</v>
          </cell>
        </row>
        <row r="649">
          <cell r="A649">
            <v>0</v>
          </cell>
          <cell r="B649" t="e">
            <v>#N/A</v>
          </cell>
          <cell r="C649" t="str">
            <v>가) 재 료 비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A650">
            <v>0</v>
          </cell>
          <cell r="B650">
            <v>808</v>
          </cell>
          <cell r="C650" t="str">
            <v xml:space="preserve"> 배전반</v>
          </cell>
          <cell r="D650" t="str">
            <v xml:space="preserve"> MCCB 3P 400/300 (10CCT)</v>
          </cell>
          <cell r="E650" t="str">
            <v>대</v>
          </cell>
          <cell r="F650">
            <v>1</v>
          </cell>
          <cell r="G650">
            <v>0</v>
          </cell>
          <cell r="H650" t="str">
            <v>병  종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O650">
            <v>0</v>
          </cell>
        </row>
        <row r="651">
          <cell r="A651">
            <v>0</v>
          </cell>
          <cell r="B651" t="e">
            <v>#N/A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A652">
            <v>0</v>
          </cell>
          <cell r="B652" t="e">
            <v>#N/A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A653">
            <v>0</v>
          </cell>
          <cell r="B653">
            <v>58</v>
          </cell>
          <cell r="C653" t="str">
            <v>나) 노 무 비</v>
          </cell>
          <cell r="D653" t="str">
            <v>플랜트전공</v>
          </cell>
          <cell r="E653" t="str">
            <v>인</v>
          </cell>
          <cell r="F653">
            <v>1.17</v>
          </cell>
          <cell r="G653">
            <v>0</v>
          </cell>
          <cell r="H653">
            <v>0</v>
          </cell>
          <cell r="I653">
            <v>59669</v>
          </cell>
          <cell r="J653">
            <v>69812</v>
          </cell>
          <cell r="K653">
            <v>0</v>
          </cell>
          <cell r="L653">
            <v>0</v>
          </cell>
          <cell r="M653">
            <v>59669</v>
          </cell>
          <cell r="N653">
            <v>69812</v>
          </cell>
          <cell r="O653">
            <v>0</v>
          </cell>
        </row>
        <row r="654">
          <cell r="A654">
            <v>0</v>
          </cell>
          <cell r="B654">
            <v>13</v>
          </cell>
          <cell r="C654">
            <v>0</v>
          </cell>
          <cell r="D654" t="str">
            <v>비  계  공</v>
          </cell>
          <cell r="E654" t="str">
            <v>인</v>
          </cell>
          <cell r="F654">
            <v>0.42</v>
          </cell>
          <cell r="G654">
            <v>0</v>
          </cell>
          <cell r="H654">
            <v>0</v>
          </cell>
          <cell r="I654">
            <v>75140</v>
          </cell>
          <cell r="J654">
            <v>31558</v>
          </cell>
          <cell r="K654">
            <v>0</v>
          </cell>
          <cell r="L654">
            <v>0</v>
          </cell>
          <cell r="M654">
            <v>75140</v>
          </cell>
          <cell r="N654">
            <v>31558</v>
          </cell>
          <cell r="O654">
            <v>0</v>
          </cell>
        </row>
        <row r="655">
          <cell r="A655">
            <v>0</v>
          </cell>
          <cell r="B655">
            <v>74</v>
          </cell>
          <cell r="C655">
            <v>0</v>
          </cell>
          <cell r="D655" t="str">
            <v>보 통 인 부</v>
          </cell>
          <cell r="E655" t="str">
            <v>인</v>
          </cell>
          <cell r="F655">
            <v>0.75</v>
          </cell>
          <cell r="G655">
            <v>0</v>
          </cell>
          <cell r="H655">
            <v>0</v>
          </cell>
          <cell r="I655">
            <v>40922</v>
          </cell>
          <cell r="J655">
            <v>30691</v>
          </cell>
          <cell r="K655">
            <v>0</v>
          </cell>
          <cell r="L655">
            <v>0</v>
          </cell>
          <cell r="M655">
            <v>40922</v>
          </cell>
          <cell r="N655">
            <v>30691</v>
          </cell>
          <cell r="O655">
            <v>0</v>
          </cell>
        </row>
        <row r="656">
          <cell r="A656">
            <v>0</v>
          </cell>
          <cell r="B656" t="e">
            <v>#N/A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A657">
            <v>0</v>
          </cell>
          <cell r="B657">
            <v>58</v>
          </cell>
          <cell r="C657" t="str">
            <v>다) 공 구 손 료</v>
          </cell>
          <cell r="D657" t="str">
            <v>플랜트전공</v>
          </cell>
          <cell r="E657" t="str">
            <v>인</v>
          </cell>
          <cell r="F657">
            <v>0.03</v>
          </cell>
          <cell r="G657">
            <v>0</v>
          </cell>
          <cell r="H657">
            <v>0</v>
          </cell>
          <cell r="J657">
            <v>0</v>
          </cell>
          <cell r="K657">
            <v>59669</v>
          </cell>
          <cell r="L657">
            <v>1790</v>
          </cell>
          <cell r="M657">
            <v>59669</v>
          </cell>
          <cell r="N657">
            <v>1790</v>
          </cell>
          <cell r="O657">
            <v>0</v>
          </cell>
        </row>
        <row r="658">
          <cell r="A658">
            <v>0</v>
          </cell>
          <cell r="B658">
            <v>13</v>
          </cell>
          <cell r="C658">
            <v>0</v>
          </cell>
          <cell r="D658" t="str">
            <v>비  계  공</v>
          </cell>
          <cell r="E658" t="str">
            <v>인</v>
          </cell>
          <cell r="F658">
            <v>0.01</v>
          </cell>
          <cell r="G658">
            <v>0</v>
          </cell>
          <cell r="H658">
            <v>0</v>
          </cell>
          <cell r="J658">
            <v>0</v>
          </cell>
          <cell r="K658">
            <v>75140</v>
          </cell>
          <cell r="L658">
            <v>751</v>
          </cell>
          <cell r="M658">
            <v>75140</v>
          </cell>
          <cell r="N658">
            <v>751</v>
          </cell>
          <cell r="O658">
            <v>0</v>
          </cell>
        </row>
        <row r="659">
          <cell r="A659">
            <v>0</v>
          </cell>
          <cell r="B659">
            <v>74</v>
          </cell>
          <cell r="C659">
            <v>0</v>
          </cell>
          <cell r="D659" t="str">
            <v>보 통 인 부</v>
          </cell>
          <cell r="E659" t="str">
            <v>인</v>
          </cell>
          <cell r="F659">
            <v>0.02</v>
          </cell>
          <cell r="G659">
            <v>0</v>
          </cell>
          <cell r="H659">
            <v>0</v>
          </cell>
          <cell r="J659">
            <v>0</v>
          </cell>
          <cell r="K659">
            <v>40922</v>
          </cell>
          <cell r="L659">
            <v>818</v>
          </cell>
          <cell r="M659">
            <v>40922</v>
          </cell>
          <cell r="N659">
            <v>818</v>
          </cell>
          <cell r="O659">
            <v>0</v>
          </cell>
        </row>
        <row r="670">
          <cell r="A670" t="str">
            <v>76S</v>
          </cell>
          <cell r="C670" t="str">
            <v>합     계</v>
          </cell>
          <cell r="H670">
            <v>0</v>
          </cell>
          <cell r="J670">
            <v>132061</v>
          </cell>
          <cell r="L670">
            <v>3359</v>
          </cell>
          <cell r="N670">
            <v>135420</v>
          </cell>
        </row>
        <row r="671">
          <cell r="A671">
            <v>77</v>
          </cell>
          <cell r="B671" t="str">
            <v>77.변압기몰드 철거</v>
          </cell>
          <cell r="C671" t="str">
            <v>77.변압기몰드 철거</v>
          </cell>
          <cell r="D671" t="str">
            <v xml:space="preserve"> 6.6KV 1Φ30KVA + 1Φ10KVA</v>
          </cell>
          <cell r="E671" t="str">
            <v>대</v>
          </cell>
          <cell r="F671">
            <v>1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4</v>
          </cell>
        </row>
        <row r="672">
          <cell r="A672">
            <v>0</v>
          </cell>
          <cell r="B672" t="e">
            <v>#N/A</v>
          </cell>
          <cell r="C672" t="str">
            <v>가) 재 료 비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</row>
        <row r="673">
          <cell r="A673">
            <v>0</v>
          </cell>
          <cell r="B673">
            <v>814</v>
          </cell>
          <cell r="C673" t="str">
            <v xml:space="preserve"> 변압기반</v>
          </cell>
          <cell r="D673" t="str">
            <v xml:space="preserve"> 6.6KV 1Φ30KVA + 1Φ10KVA</v>
          </cell>
          <cell r="E673" t="str">
            <v>대</v>
          </cell>
          <cell r="F673">
            <v>1</v>
          </cell>
          <cell r="G673">
            <v>0</v>
          </cell>
          <cell r="H673" t="str">
            <v>병  종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O673">
            <v>0</v>
          </cell>
        </row>
        <row r="674">
          <cell r="A674">
            <v>0</v>
          </cell>
          <cell r="B674" t="e">
            <v>#N/A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A675">
            <v>0</v>
          </cell>
          <cell r="B675" t="e">
            <v>#N/A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A676">
            <v>0</v>
          </cell>
          <cell r="B676">
            <v>58</v>
          </cell>
          <cell r="C676" t="str">
            <v>나) 노 무 비</v>
          </cell>
          <cell r="D676" t="str">
            <v>플랜트전공</v>
          </cell>
          <cell r="E676" t="str">
            <v>인</v>
          </cell>
          <cell r="F676">
            <v>1.23</v>
          </cell>
          <cell r="G676">
            <v>0</v>
          </cell>
          <cell r="H676">
            <v>0</v>
          </cell>
          <cell r="I676">
            <v>59669</v>
          </cell>
          <cell r="J676">
            <v>73392</v>
          </cell>
          <cell r="K676">
            <v>0</v>
          </cell>
          <cell r="L676">
            <v>0</v>
          </cell>
          <cell r="M676">
            <v>59669</v>
          </cell>
          <cell r="N676">
            <v>73392</v>
          </cell>
          <cell r="O676">
            <v>0</v>
          </cell>
        </row>
        <row r="677">
          <cell r="A677">
            <v>0</v>
          </cell>
          <cell r="B677">
            <v>13</v>
          </cell>
          <cell r="C677">
            <v>0</v>
          </cell>
          <cell r="D677" t="str">
            <v>비  계  공</v>
          </cell>
          <cell r="E677" t="str">
            <v>인</v>
          </cell>
          <cell r="F677">
            <v>0.81</v>
          </cell>
          <cell r="G677">
            <v>0</v>
          </cell>
          <cell r="H677">
            <v>0</v>
          </cell>
          <cell r="I677">
            <v>75140</v>
          </cell>
          <cell r="J677">
            <v>60863</v>
          </cell>
          <cell r="K677">
            <v>0</v>
          </cell>
          <cell r="L677">
            <v>0</v>
          </cell>
          <cell r="M677">
            <v>75140</v>
          </cell>
          <cell r="N677">
            <v>60863</v>
          </cell>
          <cell r="O677">
            <v>0</v>
          </cell>
        </row>
        <row r="678">
          <cell r="A678">
            <v>0</v>
          </cell>
          <cell r="B678">
            <v>74</v>
          </cell>
          <cell r="C678">
            <v>0</v>
          </cell>
          <cell r="D678" t="str">
            <v>보 통 인 부</v>
          </cell>
          <cell r="E678" t="str">
            <v>인</v>
          </cell>
          <cell r="F678">
            <v>0.81</v>
          </cell>
          <cell r="G678">
            <v>0</v>
          </cell>
          <cell r="H678">
            <v>0</v>
          </cell>
          <cell r="I678">
            <v>40922</v>
          </cell>
          <cell r="J678">
            <v>33146</v>
          </cell>
          <cell r="K678">
            <v>0</v>
          </cell>
          <cell r="L678">
            <v>0</v>
          </cell>
          <cell r="M678">
            <v>40922</v>
          </cell>
          <cell r="N678">
            <v>33146</v>
          </cell>
          <cell r="O678">
            <v>0</v>
          </cell>
        </row>
        <row r="679">
          <cell r="A679">
            <v>0</v>
          </cell>
          <cell r="B679" t="e">
            <v>#N/A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A680">
            <v>0</v>
          </cell>
          <cell r="B680">
            <v>58</v>
          </cell>
          <cell r="C680" t="str">
            <v>다) 공 구 손 료</v>
          </cell>
          <cell r="D680" t="str">
            <v>플랜트전공</v>
          </cell>
          <cell r="E680" t="str">
            <v>인</v>
          </cell>
          <cell r="F680">
            <v>0.03</v>
          </cell>
          <cell r="G680">
            <v>0</v>
          </cell>
          <cell r="H680">
            <v>0</v>
          </cell>
          <cell r="J680">
            <v>0</v>
          </cell>
          <cell r="K680">
            <v>59669</v>
          </cell>
          <cell r="L680">
            <v>1790</v>
          </cell>
          <cell r="M680">
            <v>59669</v>
          </cell>
          <cell r="N680">
            <v>1790</v>
          </cell>
          <cell r="O680">
            <v>0</v>
          </cell>
        </row>
        <row r="681">
          <cell r="A681">
            <v>0</v>
          </cell>
          <cell r="B681">
            <v>13</v>
          </cell>
          <cell r="C681">
            <v>0</v>
          </cell>
          <cell r="D681" t="str">
            <v>비  계  공</v>
          </cell>
          <cell r="E681" t="str">
            <v>인</v>
          </cell>
          <cell r="F681">
            <v>0.02</v>
          </cell>
          <cell r="G681">
            <v>0</v>
          </cell>
          <cell r="H681">
            <v>0</v>
          </cell>
          <cell r="J681">
            <v>0</v>
          </cell>
          <cell r="K681">
            <v>75140</v>
          </cell>
          <cell r="L681">
            <v>1502</v>
          </cell>
          <cell r="M681">
            <v>75140</v>
          </cell>
          <cell r="N681">
            <v>1502</v>
          </cell>
          <cell r="O681">
            <v>0</v>
          </cell>
        </row>
        <row r="682">
          <cell r="A682">
            <v>0</v>
          </cell>
          <cell r="B682">
            <v>74</v>
          </cell>
          <cell r="C682">
            <v>0</v>
          </cell>
          <cell r="D682" t="str">
            <v>보 통 인 부</v>
          </cell>
          <cell r="E682" t="str">
            <v>인</v>
          </cell>
          <cell r="F682">
            <v>0.02</v>
          </cell>
          <cell r="G682">
            <v>0</v>
          </cell>
          <cell r="H682">
            <v>0</v>
          </cell>
          <cell r="J682">
            <v>0</v>
          </cell>
          <cell r="K682">
            <v>40922</v>
          </cell>
          <cell r="L682">
            <v>818</v>
          </cell>
          <cell r="M682">
            <v>40922</v>
          </cell>
          <cell r="N682">
            <v>818</v>
          </cell>
          <cell r="O682">
            <v>0</v>
          </cell>
        </row>
        <row r="693">
          <cell r="A693" t="str">
            <v>77S</v>
          </cell>
          <cell r="C693" t="str">
            <v>합     계</v>
          </cell>
          <cell r="H693">
            <v>0</v>
          </cell>
          <cell r="J693">
            <v>167401</v>
          </cell>
          <cell r="L693">
            <v>4110</v>
          </cell>
          <cell r="N693">
            <v>171511</v>
          </cell>
        </row>
        <row r="694">
          <cell r="A694">
            <v>78</v>
          </cell>
          <cell r="B694" t="str">
            <v>78.휀스 철거</v>
          </cell>
          <cell r="C694" t="str">
            <v>78.휀스 철거</v>
          </cell>
          <cell r="D694" t="str">
            <v xml:space="preserve"> 1100x1100</v>
          </cell>
          <cell r="E694" t="str">
            <v>개소</v>
          </cell>
          <cell r="F694">
            <v>1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6</v>
          </cell>
        </row>
        <row r="695">
          <cell r="A695">
            <v>0</v>
          </cell>
          <cell r="B695" t="e">
            <v>#N/A</v>
          </cell>
          <cell r="C695" t="str">
            <v>가) 재 료 비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</row>
        <row r="696">
          <cell r="A696">
            <v>0</v>
          </cell>
          <cell r="B696">
            <v>741</v>
          </cell>
          <cell r="C696" t="str">
            <v xml:space="preserve"> 휀    스</v>
          </cell>
          <cell r="D696" t="str">
            <v xml:space="preserve"> 1100x1100</v>
          </cell>
          <cell r="E696" t="str">
            <v>개소</v>
          </cell>
          <cell r="F696">
            <v>1</v>
          </cell>
          <cell r="G696">
            <v>0</v>
          </cell>
          <cell r="H696" t="str">
            <v>병  종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O696">
            <v>0</v>
          </cell>
        </row>
        <row r="697">
          <cell r="A697">
            <v>0</v>
          </cell>
          <cell r="B697">
            <v>742</v>
          </cell>
          <cell r="C697" t="str">
            <v xml:space="preserve"> ㄱ 형 강</v>
          </cell>
          <cell r="D697" t="str">
            <v xml:space="preserve"> 50x50x5t</v>
          </cell>
          <cell r="E697" t="str">
            <v>개</v>
          </cell>
          <cell r="F697">
            <v>4</v>
          </cell>
          <cell r="G697">
            <v>0</v>
          </cell>
          <cell r="H697" t="str">
            <v>병  종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  <cell r="O697">
            <v>0</v>
          </cell>
        </row>
        <row r="698">
          <cell r="A698">
            <v>0</v>
          </cell>
          <cell r="B698" t="e">
            <v>#N/A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>
            <v>0</v>
          </cell>
        </row>
        <row r="699">
          <cell r="A699">
            <v>0</v>
          </cell>
          <cell r="B699" t="e">
            <v>#N/A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</row>
        <row r="700">
          <cell r="A700">
            <v>0</v>
          </cell>
          <cell r="B700">
            <v>56</v>
          </cell>
          <cell r="C700" t="str">
            <v>나) 노 무 비</v>
          </cell>
          <cell r="D700" t="str">
            <v>배 전 전 공</v>
          </cell>
          <cell r="E700" t="str">
            <v>인</v>
          </cell>
          <cell r="F700">
            <v>1.5</v>
          </cell>
          <cell r="G700">
            <v>0</v>
          </cell>
          <cell r="H700">
            <v>0</v>
          </cell>
          <cell r="I700">
            <v>156907</v>
          </cell>
          <cell r="J700">
            <v>235360</v>
          </cell>
          <cell r="K700">
            <v>0</v>
          </cell>
          <cell r="L700">
            <v>0</v>
          </cell>
          <cell r="M700">
            <v>156907</v>
          </cell>
          <cell r="N700">
            <v>235360</v>
          </cell>
          <cell r="O700">
            <v>0</v>
          </cell>
        </row>
        <row r="701">
          <cell r="A701">
            <v>0</v>
          </cell>
          <cell r="B701">
            <v>73</v>
          </cell>
          <cell r="C701">
            <v>0</v>
          </cell>
          <cell r="D701" t="str">
            <v>특 별 인 부</v>
          </cell>
          <cell r="E701" t="str">
            <v>인</v>
          </cell>
          <cell r="F701">
            <v>1.5</v>
          </cell>
          <cell r="G701">
            <v>0</v>
          </cell>
          <cell r="H701">
            <v>0</v>
          </cell>
          <cell r="I701">
            <v>55970</v>
          </cell>
          <cell r="J701">
            <v>83955</v>
          </cell>
          <cell r="K701">
            <v>0</v>
          </cell>
          <cell r="L701">
            <v>0</v>
          </cell>
          <cell r="M701">
            <v>55970</v>
          </cell>
          <cell r="N701">
            <v>83955</v>
          </cell>
          <cell r="O701">
            <v>0</v>
          </cell>
        </row>
        <row r="702">
          <cell r="A702">
            <v>0</v>
          </cell>
          <cell r="B702" t="e">
            <v>#N/A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</row>
        <row r="703">
          <cell r="A703">
            <v>0</v>
          </cell>
          <cell r="B703">
            <v>56</v>
          </cell>
          <cell r="C703" t="str">
            <v>다) 공 구 손 료</v>
          </cell>
          <cell r="D703" t="str">
            <v>배 전 전 공</v>
          </cell>
          <cell r="E703" t="str">
            <v>인</v>
          </cell>
          <cell r="F703">
            <v>0.04</v>
          </cell>
          <cell r="G703">
            <v>0</v>
          </cell>
          <cell r="H703">
            <v>0</v>
          </cell>
          <cell r="J703">
            <v>0</v>
          </cell>
          <cell r="K703">
            <v>156907</v>
          </cell>
          <cell r="L703">
            <v>6276</v>
          </cell>
          <cell r="M703">
            <v>156907</v>
          </cell>
          <cell r="N703">
            <v>6276</v>
          </cell>
          <cell r="O703">
            <v>0</v>
          </cell>
        </row>
        <row r="704">
          <cell r="A704">
            <v>0</v>
          </cell>
          <cell r="B704">
            <v>73</v>
          </cell>
          <cell r="C704">
            <v>0</v>
          </cell>
          <cell r="D704" t="str">
            <v>특 별 인 부</v>
          </cell>
          <cell r="E704" t="str">
            <v>인</v>
          </cell>
          <cell r="F704">
            <v>0.04</v>
          </cell>
          <cell r="G704">
            <v>0</v>
          </cell>
          <cell r="H704">
            <v>0</v>
          </cell>
          <cell r="J704">
            <v>0</v>
          </cell>
          <cell r="K704">
            <v>55970</v>
          </cell>
          <cell r="L704">
            <v>2238</v>
          </cell>
          <cell r="M704">
            <v>55970</v>
          </cell>
          <cell r="N704">
            <v>2238</v>
          </cell>
          <cell r="O704">
            <v>0</v>
          </cell>
        </row>
        <row r="716">
          <cell r="A716" t="str">
            <v>83S</v>
          </cell>
          <cell r="C716" t="str">
            <v>합     계</v>
          </cell>
          <cell r="H716">
            <v>0</v>
          </cell>
          <cell r="J716">
            <v>319315</v>
          </cell>
          <cell r="L716">
            <v>8514</v>
          </cell>
          <cell r="N716">
            <v>327829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일위목록"/>
      <sheetName val="일 위 대 가 표"/>
      <sheetName val="물가대비표"/>
      <sheetName val="1.발전설비"/>
      <sheetName val="순공사비 총괄표"/>
      <sheetName val="원가계산서"/>
      <sheetName val="산출내역서"/>
      <sheetName val="갑지"/>
    </sheetNames>
    <sheetDataSet>
      <sheetData sheetId="0" refreshError="1">
        <row r="2">
          <cell r="B2">
            <v>0.15</v>
          </cell>
        </row>
      </sheetData>
      <sheetData sheetId="1"/>
      <sheetData sheetId="2"/>
      <sheetData sheetId="3"/>
      <sheetData sheetId="4" refreshError="1">
        <row r="4">
          <cell r="A4">
            <v>100001</v>
          </cell>
          <cell r="B4">
            <v>1</v>
          </cell>
          <cell r="C4" t="str">
            <v>케이블</v>
          </cell>
          <cell r="D4" t="str">
            <v>600V CV 3.5㎟/1C</v>
          </cell>
          <cell r="E4" t="str">
            <v>M</v>
          </cell>
          <cell r="F4">
            <v>845</v>
          </cell>
          <cell r="G4">
            <v>226</v>
          </cell>
          <cell r="H4">
            <v>918</v>
          </cell>
          <cell r="I4">
            <v>244</v>
          </cell>
          <cell r="N4">
            <v>226</v>
          </cell>
        </row>
        <row r="5">
          <cell r="A5">
            <v>100002</v>
          </cell>
          <cell r="B5">
            <v>2</v>
          </cell>
          <cell r="C5" t="str">
            <v>케이블</v>
          </cell>
          <cell r="D5" t="str">
            <v>600V CV 5.5㎟/2C</v>
          </cell>
          <cell r="E5" t="str">
            <v>M</v>
          </cell>
          <cell r="F5">
            <v>845</v>
          </cell>
          <cell r="G5">
            <v>730</v>
          </cell>
          <cell r="H5">
            <v>918</v>
          </cell>
          <cell r="I5">
            <v>770</v>
          </cell>
          <cell r="N5">
            <v>730</v>
          </cell>
        </row>
        <row r="6">
          <cell r="A6">
            <v>100003</v>
          </cell>
          <cell r="B6">
            <v>3</v>
          </cell>
          <cell r="C6" t="str">
            <v>케이블</v>
          </cell>
          <cell r="D6" t="str">
            <v>600V CV 5.5㎟/4C</v>
          </cell>
          <cell r="E6" t="str">
            <v>M</v>
          </cell>
          <cell r="F6">
            <v>845</v>
          </cell>
          <cell r="G6">
            <v>1171</v>
          </cell>
          <cell r="H6">
            <v>918</v>
          </cell>
          <cell r="I6">
            <v>1285</v>
          </cell>
          <cell r="N6">
            <v>1171</v>
          </cell>
        </row>
        <row r="7">
          <cell r="A7">
            <v>100004</v>
          </cell>
          <cell r="B7">
            <v>4</v>
          </cell>
          <cell r="C7" t="str">
            <v>케이블</v>
          </cell>
          <cell r="D7" t="str">
            <v>600V CV 8㎟/4C</v>
          </cell>
          <cell r="E7" t="str">
            <v>M</v>
          </cell>
          <cell r="F7">
            <v>845</v>
          </cell>
          <cell r="G7">
            <v>1557</v>
          </cell>
          <cell r="H7">
            <v>918</v>
          </cell>
          <cell r="I7">
            <v>1695</v>
          </cell>
          <cell r="N7">
            <v>1557</v>
          </cell>
        </row>
        <row r="8">
          <cell r="A8">
            <v>100005</v>
          </cell>
          <cell r="B8">
            <v>5</v>
          </cell>
          <cell r="C8" t="str">
            <v>케이블</v>
          </cell>
          <cell r="D8" t="str">
            <v>600V CV 22㎟/4C</v>
          </cell>
          <cell r="E8" t="str">
            <v>M</v>
          </cell>
          <cell r="F8">
            <v>845</v>
          </cell>
          <cell r="G8">
            <v>3703</v>
          </cell>
          <cell r="H8">
            <v>918</v>
          </cell>
          <cell r="I8">
            <v>3941</v>
          </cell>
          <cell r="N8">
            <v>3703</v>
          </cell>
        </row>
        <row r="9">
          <cell r="A9">
            <v>100006</v>
          </cell>
          <cell r="B9">
            <v>6</v>
          </cell>
          <cell r="C9" t="str">
            <v>케이블</v>
          </cell>
          <cell r="D9" t="str">
            <v>600V CV 38㎟/4C</v>
          </cell>
          <cell r="E9" t="str">
            <v>M</v>
          </cell>
          <cell r="F9">
            <v>845</v>
          </cell>
          <cell r="G9">
            <v>5814</v>
          </cell>
          <cell r="H9">
            <v>918</v>
          </cell>
          <cell r="I9">
            <v>6277</v>
          </cell>
          <cell r="N9">
            <v>5814</v>
          </cell>
        </row>
        <row r="10">
          <cell r="A10">
            <v>100011</v>
          </cell>
          <cell r="B10">
            <v>7</v>
          </cell>
          <cell r="C10" t="str">
            <v>케이블</v>
          </cell>
          <cell r="D10" t="str">
            <v>3.3KV CV 100㎟/1C</v>
          </cell>
          <cell r="E10" t="str">
            <v>M</v>
          </cell>
          <cell r="F10">
            <v>846</v>
          </cell>
          <cell r="G10">
            <v>5676</v>
          </cell>
          <cell r="N10">
            <v>5676</v>
          </cell>
        </row>
        <row r="11">
          <cell r="A11">
            <v>100012</v>
          </cell>
          <cell r="B11">
            <v>8</v>
          </cell>
          <cell r="C11" t="str">
            <v>케이블</v>
          </cell>
          <cell r="D11" t="str">
            <v>22.9KV CN-CVW 60㎟/1C</v>
          </cell>
          <cell r="E11" t="str">
            <v>M</v>
          </cell>
          <cell r="F11">
            <v>844</v>
          </cell>
          <cell r="G11">
            <v>7280</v>
          </cell>
          <cell r="H11">
            <v>918</v>
          </cell>
          <cell r="I11">
            <v>7777</v>
          </cell>
          <cell r="N11">
            <v>7280</v>
          </cell>
        </row>
        <row r="12">
          <cell r="A12">
            <v>100021</v>
          </cell>
          <cell r="B12">
            <v>9</v>
          </cell>
          <cell r="C12" t="str">
            <v>케이블</v>
          </cell>
          <cell r="D12" t="str">
            <v>ECX 7C-2V</v>
          </cell>
          <cell r="E12" t="str">
            <v>M</v>
          </cell>
          <cell r="F12">
            <v>853</v>
          </cell>
          <cell r="G12">
            <v>700</v>
          </cell>
          <cell r="H12">
            <v>915</v>
          </cell>
          <cell r="I12">
            <v>619</v>
          </cell>
          <cell r="N12">
            <v>619</v>
          </cell>
        </row>
        <row r="13">
          <cell r="A13">
            <v>100031</v>
          </cell>
          <cell r="B13">
            <v>10</v>
          </cell>
          <cell r="C13" t="str">
            <v>제어케이블</v>
          </cell>
          <cell r="D13" t="str">
            <v>CVV 5.5㎟x4/C</v>
          </cell>
          <cell r="E13" t="str">
            <v>M</v>
          </cell>
          <cell r="F13">
            <v>843</v>
          </cell>
          <cell r="G13">
            <v>1252</v>
          </cell>
          <cell r="H13">
            <v>907</v>
          </cell>
          <cell r="I13">
            <v>1346</v>
          </cell>
          <cell r="N13">
            <v>1252</v>
          </cell>
        </row>
        <row r="14">
          <cell r="A14">
            <v>100032</v>
          </cell>
          <cell r="B14">
            <v>11</v>
          </cell>
          <cell r="C14" t="str">
            <v>제어케이블</v>
          </cell>
          <cell r="D14" t="str">
            <v>CVV-S 3.5㎟x2/C</v>
          </cell>
          <cell r="E14" t="str">
            <v>M</v>
          </cell>
          <cell r="F14">
            <v>844</v>
          </cell>
          <cell r="G14">
            <v>635</v>
          </cell>
          <cell r="H14">
            <v>908</v>
          </cell>
          <cell r="I14">
            <v>683</v>
          </cell>
          <cell r="N14">
            <v>635</v>
          </cell>
        </row>
        <row r="15">
          <cell r="A15">
            <v>100041</v>
          </cell>
          <cell r="B15">
            <v>12</v>
          </cell>
          <cell r="C15" t="str">
            <v>전선</v>
          </cell>
          <cell r="D15" t="str">
            <v>IV 2.0㎜</v>
          </cell>
          <cell r="E15" t="str">
            <v>M</v>
          </cell>
          <cell r="F15">
            <v>842</v>
          </cell>
          <cell r="G15">
            <v>108</v>
          </cell>
          <cell r="H15">
            <v>905</v>
          </cell>
          <cell r="I15">
            <v>118</v>
          </cell>
          <cell r="N15">
            <v>108</v>
          </cell>
        </row>
        <row r="16">
          <cell r="A16">
            <v>100042</v>
          </cell>
          <cell r="B16">
            <v>13</v>
          </cell>
          <cell r="C16" t="str">
            <v>전선</v>
          </cell>
          <cell r="D16" t="str">
            <v>HIV 1.6㎜</v>
          </cell>
          <cell r="E16" t="str">
            <v>M</v>
          </cell>
          <cell r="F16">
            <v>842</v>
          </cell>
          <cell r="G16">
            <v>76</v>
          </cell>
          <cell r="H16">
            <v>905</v>
          </cell>
          <cell r="I16">
            <v>84</v>
          </cell>
          <cell r="N16">
            <v>76</v>
          </cell>
        </row>
        <row r="17">
          <cell r="A17">
            <v>100051</v>
          </cell>
          <cell r="B17">
            <v>14</v>
          </cell>
          <cell r="C17" t="str">
            <v>접지선</v>
          </cell>
          <cell r="D17" t="str">
            <v>GV 5.5㎟</v>
          </cell>
          <cell r="E17" t="str">
            <v>M</v>
          </cell>
          <cell r="F17">
            <v>847</v>
          </cell>
          <cell r="G17">
            <v>344</v>
          </cell>
          <cell r="H17">
            <v>906</v>
          </cell>
          <cell r="I17">
            <v>353</v>
          </cell>
          <cell r="N17">
            <v>344</v>
          </cell>
        </row>
        <row r="18">
          <cell r="A18">
            <v>100052</v>
          </cell>
          <cell r="B18">
            <v>15</v>
          </cell>
          <cell r="C18" t="str">
            <v>접지선</v>
          </cell>
          <cell r="D18" t="str">
            <v>BC 60㎟</v>
          </cell>
          <cell r="E18" t="str">
            <v>M</v>
          </cell>
          <cell r="H18">
            <v>920</v>
          </cell>
          <cell r="I18">
            <v>1958</v>
          </cell>
          <cell r="N18">
            <v>1958</v>
          </cell>
        </row>
        <row r="19">
          <cell r="A19">
            <v>100061</v>
          </cell>
          <cell r="B19">
            <v>16</v>
          </cell>
          <cell r="C19" t="str">
            <v>전선관</v>
          </cell>
          <cell r="D19" t="str">
            <v>FEP Φ30</v>
          </cell>
          <cell r="E19" t="str">
            <v>M</v>
          </cell>
          <cell r="F19">
            <v>872</v>
          </cell>
          <cell r="G19">
            <v>330</v>
          </cell>
          <cell r="H19">
            <v>931</v>
          </cell>
          <cell r="I19">
            <v>340</v>
          </cell>
          <cell r="N19">
            <v>330</v>
          </cell>
        </row>
        <row r="20">
          <cell r="A20">
            <v>100062</v>
          </cell>
          <cell r="B20">
            <v>17</v>
          </cell>
          <cell r="C20" t="str">
            <v>전선관</v>
          </cell>
          <cell r="D20" t="str">
            <v>FEP Φ50</v>
          </cell>
          <cell r="E20" t="str">
            <v>M</v>
          </cell>
          <cell r="F20">
            <v>872</v>
          </cell>
          <cell r="G20">
            <v>620</v>
          </cell>
          <cell r="H20">
            <v>931</v>
          </cell>
          <cell r="I20">
            <v>640</v>
          </cell>
          <cell r="N20">
            <v>620</v>
          </cell>
        </row>
        <row r="21">
          <cell r="A21">
            <v>100063</v>
          </cell>
          <cell r="B21">
            <v>18</v>
          </cell>
          <cell r="C21" t="str">
            <v>전선관</v>
          </cell>
          <cell r="D21" t="str">
            <v>FEP Φ65</v>
          </cell>
          <cell r="E21" t="str">
            <v>M</v>
          </cell>
          <cell r="F21">
            <v>872</v>
          </cell>
          <cell r="G21">
            <v>850</v>
          </cell>
          <cell r="H21">
            <v>931</v>
          </cell>
          <cell r="I21">
            <v>850</v>
          </cell>
          <cell r="N21">
            <v>850</v>
          </cell>
        </row>
        <row r="22">
          <cell r="A22">
            <v>100064</v>
          </cell>
          <cell r="B22">
            <v>19</v>
          </cell>
          <cell r="C22" t="str">
            <v>전선관</v>
          </cell>
          <cell r="D22" t="str">
            <v>FEP Φ80</v>
          </cell>
          <cell r="E22" t="str">
            <v>M</v>
          </cell>
          <cell r="F22">
            <v>872</v>
          </cell>
          <cell r="G22">
            <v>1190</v>
          </cell>
          <cell r="H22">
            <v>931</v>
          </cell>
          <cell r="I22">
            <v>1190</v>
          </cell>
          <cell r="N22">
            <v>1190</v>
          </cell>
        </row>
        <row r="23">
          <cell r="A23">
            <v>100065</v>
          </cell>
          <cell r="B23">
            <v>20</v>
          </cell>
          <cell r="C23" t="str">
            <v>전선관</v>
          </cell>
          <cell r="D23" t="str">
            <v>FEP Φ125</v>
          </cell>
          <cell r="E23" t="str">
            <v>M</v>
          </cell>
          <cell r="F23">
            <v>872</v>
          </cell>
          <cell r="G23">
            <v>2550</v>
          </cell>
          <cell r="H23">
            <v>931</v>
          </cell>
          <cell r="I23">
            <v>2550</v>
          </cell>
          <cell r="N23">
            <v>2550</v>
          </cell>
        </row>
        <row r="24">
          <cell r="A24">
            <v>100071</v>
          </cell>
          <cell r="B24">
            <v>21</v>
          </cell>
          <cell r="C24" t="str">
            <v>전선관</v>
          </cell>
          <cell r="D24" t="str">
            <v>ST 16C</v>
          </cell>
          <cell r="E24" t="str">
            <v>M</v>
          </cell>
          <cell r="F24">
            <v>867</v>
          </cell>
          <cell r="G24">
            <v>1003</v>
          </cell>
          <cell r="H24">
            <v>934</v>
          </cell>
          <cell r="I24">
            <v>1014</v>
          </cell>
          <cell r="N24">
            <v>1003</v>
          </cell>
        </row>
        <row r="25">
          <cell r="A25">
            <v>100072</v>
          </cell>
          <cell r="B25">
            <v>22</v>
          </cell>
          <cell r="C25" t="str">
            <v>전선관</v>
          </cell>
          <cell r="D25" t="str">
            <v>ST 22C</v>
          </cell>
          <cell r="E25" t="str">
            <v>M</v>
          </cell>
          <cell r="F25">
            <v>867</v>
          </cell>
          <cell r="G25">
            <v>1296</v>
          </cell>
          <cell r="H25">
            <v>934</v>
          </cell>
          <cell r="I25">
            <v>1299</v>
          </cell>
          <cell r="N25">
            <v>1296</v>
          </cell>
        </row>
        <row r="26">
          <cell r="A26">
            <v>100073</v>
          </cell>
          <cell r="B26">
            <v>23</v>
          </cell>
          <cell r="C26" t="str">
            <v>전선관</v>
          </cell>
          <cell r="D26" t="str">
            <v>ST 28C</v>
          </cell>
          <cell r="E26" t="str">
            <v>M</v>
          </cell>
          <cell r="F26">
            <v>867</v>
          </cell>
          <cell r="G26">
            <v>1602</v>
          </cell>
          <cell r="H26">
            <v>934</v>
          </cell>
          <cell r="I26">
            <v>1697</v>
          </cell>
          <cell r="N26">
            <v>1602</v>
          </cell>
        </row>
        <row r="27">
          <cell r="A27">
            <v>100074</v>
          </cell>
          <cell r="B27">
            <v>24</v>
          </cell>
          <cell r="C27" t="str">
            <v>전선관</v>
          </cell>
          <cell r="D27" t="str">
            <v>ST 36C</v>
          </cell>
          <cell r="E27" t="str">
            <v>M</v>
          </cell>
          <cell r="F27">
            <v>867</v>
          </cell>
          <cell r="G27">
            <v>1961</v>
          </cell>
          <cell r="H27">
            <v>934</v>
          </cell>
          <cell r="I27">
            <v>2078</v>
          </cell>
          <cell r="N27">
            <v>1961</v>
          </cell>
        </row>
        <row r="28">
          <cell r="A28">
            <v>100081</v>
          </cell>
          <cell r="B28">
            <v>25</v>
          </cell>
          <cell r="C28" t="str">
            <v>전선관</v>
          </cell>
          <cell r="D28" t="str">
            <v>HI-PVC 16C</v>
          </cell>
          <cell r="E28" t="str">
            <v>M</v>
          </cell>
          <cell r="F28">
            <v>873</v>
          </cell>
          <cell r="G28">
            <v>271</v>
          </cell>
          <cell r="H28">
            <v>930</v>
          </cell>
          <cell r="I28">
            <v>280</v>
          </cell>
          <cell r="N28">
            <v>271</v>
          </cell>
        </row>
        <row r="29">
          <cell r="A29">
            <v>100091</v>
          </cell>
          <cell r="B29">
            <v>26</v>
          </cell>
          <cell r="C29" t="str">
            <v>전선관</v>
          </cell>
          <cell r="D29" t="str">
            <v>FLEX 16C</v>
          </cell>
          <cell r="E29" t="str">
            <v>M</v>
          </cell>
          <cell r="F29">
            <v>870</v>
          </cell>
          <cell r="G29">
            <v>2000</v>
          </cell>
          <cell r="H29">
            <v>933</v>
          </cell>
          <cell r="I29">
            <v>2000</v>
          </cell>
          <cell r="N29">
            <v>2000</v>
          </cell>
        </row>
        <row r="30">
          <cell r="A30">
            <v>100092</v>
          </cell>
          <cell r="B30">
            <v>27</v>
          </cell>
          <cell r="C30" t="str">
            <v>전선관</v>
          </cell>
          <cell r="D30" t="str">
            <v>FLEX 22C (비방수)</v>
          </cell>
          <cell r="E30" t="str">
            <v>M</v>
          </cell>
          <cell r="F30">
            <v>870</v>
          </cell>
          <cell r="G30">
            <v>930</v>
          </cell>
          <cell r="H30">
            <v>933</v>
          </cell>
          <cell r="I30">
            <v>930</v>
          </cell>
          <cell r="N30">
            <v>930</v>
          </cell>
        </row>
        <row r="31">
          <cell r="A31">
            <v>100101</v>
          </cell>
          <cell r="B31">
            <v>28</v>
          </cell>
          <cell r="C31" t="str">
            <v>노말밴드</v>
          </cell>
          <cell r="D31" t="str">
            <v>ST 28C</v>
          </cell>
          <cell r="E31" t="str">
            <v>EA</v>
          </cell>
          <cell r="F31">
            <v>867</v>
          </cell>
          <cell r="G31">
            <v>1550</v>
          </cell>
          <cell r="H31">
            <v>935</v>
          </cell>
          <cell r="I31">
            <v>1550</v>
          </cell>
          <cell r="N31">
            <v>1550</v>
          </cell>
        </row>
        <row r="32">
          <cell r="A32">
            <v>100102</v>
          </cell>
          <cell r="B32">
            <v>29</v>
          </cell>
          <cell r="C32" t="str">
            <v>노말밴드</v>
          </cell>
          <cell r="D32" t="str">
            <v>ST 36C</v>
          </cell>
          <cell r="E32" t="str">
            <v>EA</v>
          </cell>
          <cell r="F32">
            <v>867</v>
          </cell>
          <cell r="G32">
            <v>2070</v>
          </cell>
          <cell r="H32">
            <v>935</v>
          </cell>
          <cell r="I32">
            <v>2070</v>
          </cell>
          <cell r="N32">
            <v>2070</v>
          </cell>
        </row>
        <row r="33">
          <cell r="A33">
            <v>100111</v>
          </cell>
          <cell r="B33">
            <v>30</v>
          </cell>
          <cell r="C33" t="str">
            <v>케이블 헤드</v>
          </cell>
          <cell r="D33" t="str">
            <v>22.9KV 60㎟/1C 용</v>
          </cell>
          <cell r="E33" t="str">
            <v>KIT</v>
          </cell>
          <cell r="F33">
            <v>864</v>
          </cell>
          <cell r="G33">
            <v>146300</v>
          </cell>
          <cell r="H33">
            <v>926</v>
          </cell>
          <cell r="I33">
            <v>138900</v>
          </cell>
          <cell r="N33">
            <v>138900</v>
          </cell>
        </row>
        <row r="34">
          <cell r="A34">
            <v>100112</v>
          </cell>
          <cell r="B34">
            <v>31</v>
          </cell>
          <cell r="C34" t="str">
            <v>압착단자</v>
          </cell>
          <cell r="D34" t="str">
            <v>22㎟용</v>
          </cell>
          <cell r="E34" t="str">
            <v>EA</v>
          </cell>
          <cell r="H34">
            <v>925</v>
          </cell>
          <cell r="I34">
            <v>255</v>
          </cell>
          <cell r="N34">
            <v>255</v>
          </cell>
        </row>
        <row r="35">
          <cell r="A35">
            <v>100113</v>
          </cell>
          <cell r="B35">
            <v>32</v>
          </cell>
          <cell r="C35" t="str">
            <v>압착단자</v>
          </cell>
          <cell r="D35" t="str">
            <v>38㎟용</v>
          </cell>
          <cell r="E35" t="str">
            <v>EA</v>
          </cell>
          <cell r="H35">
            <v>925</v>
          </cell>
          <cell r="I35">
            <v>329</v>
          </cell>
          <cell r="N35">
            <v>329</v>
          </cell>
        </row>
        <row r="36">
          <cell r="A36">
            <v>100114</v>
          </cell>
          <cell r="B36">
            <v>33</v>
          </cell>
          <cell r="C36" t="str">
            <v>압착단자</v>
          </cell>
          <cell r="D36" t="str">
            <v>3.3KV 100㎟용</v>
          </cell>
          <cell r="E36" t="str">
            <v>EA</v>
          </cell>
          <cell r="F36">
            <v>862</v>
          </cell>
          <cell r="G36">
            <v>73400</v>
          </cell>
          <cell r="H36">
            <v>926</v>
          </cell>
          <cell r="I36">
            <v>73400</v>
          </cell>
          <cell r="N36">
            <v>73400</v>
          </cell>
        </row>
        <row r="37">
          <cell r="A37">
            <v>100121</v>
          </cell>
          <cell r="B37">
            <v>34</v>
          </cell>
          <cell r="C37" t="str">
            <v>아울렛 박스</v>
          </cell>
          <cell r="D37" t="str">
            <v>8각 54C</v>
          </cell>
          <cell r="E37" t="str">
            <v>EA</v>
          </cell>
          <cell r="F37">
            <v>871</v>
          </cell>
          <cell r="G37">
            <v>714</v>
          </cell>
          <cell r="H37">
            <v>944</v>
          </cell>
          <cell r="I37">
            <v>1300</v>
          </cell>
          <cell r="N37">
            <v>714</v>
          </cell>
        </row>
        <row r="38">
          <cell r="A38">
            <v>100122</v>
          </cell>
          <cell r="B38">
            <v>35</v>
          </cell>
          <cell r="C38" t="str">
            <v>아울렛 박스</v>
          </cell>
          <cell r="D38" t="str">
            <v>4각 54C</v>
          </cell>
          <cell r="E38" t="str">
            <v>EA</v>
          </cell>
          <cell r="F38">
            <v>871</v>
          </cell>
          <cell r="G38">
            <v>832</v>
          </cell>
          <cell r="H38">
            <v>944</v>
          </cell>
          <cell r="I38">
            <v>1350</v>
          </cell>
          <cell r="N38">
            <v>832</v>
          </cell>
        </row>
        <row r="39">
          <cell r="A39">
            <v>100123</v>
          </cell>
          <cell r="B39">
            <v>36</v>
          </cell>
          <cell r="C39" t="str">
            <v>아울렛 박스</v>
          </cell>
          <cell r="D39" t="str">
            <v>4각 44C</v>
          </cell>
          <cell r="E39" t="str">
            <v>EA</v>
          </cell>
          <cell r="F39">
            <v>871</v>
          </cell>
          <cell r="G39">
            <v>654</v>
          </cell>
          <cell r="H39">
            <v>944</v>
          </cell>
          <cell r="I39">
            <v>1300</v>
          </cell>
          <cell r="N39">
            <v>654</v>
          </cell>
        </row>
        <row r="40">
          <cell r="A40">
            <v>100131</v>
          </cell>
          <cell r="B40">
            <v>37</v>
          </cell>
          <cell r="C40" t="str">
            <v>박스커버</v>
          </cell>
          <cell r="D40" t="str">
            <v>8각 오목형</v>
          </cell>
          <cell r="E40" t="str">
            <v>EA</v>
          </cell>
          <cell r="F40">
            <v>875</v>
          </cell>
          <cell r="G40">
            <v>443</v>
          </cell>
          <cell r="N40">
            <v>443</v>
          </cell>
        </row>
        <row r="41">
          <cell r="A41">
            <v>100132</v>
          </cell>
          <cell r="B41">
            <v>38</v>
          </cell>
          <cell r="C41" t="str">
            <v>박스커버</v>
          </cell>
          <cell r="D41" t="str">
            <v>4각 평형</v>
          </cell>
          <cell r="E41" t="str">
            <v>EA</v>
          </cell>
          <cell r="F41">
            <v>875</v>
          </cell>
          <cell r="G41">
            <v>393</v>
          </cell>
          <cell r="N41">
            <v>393</v>
          </cell>
        </row>
        <row r="42">
          <cell r="A42">
            <v>100133</v>
          </cell>
          <cell r="B42">
            <v>39</v>
          </cell>
          <cell r="C42" t="str">
            <v>박스커버</v>
          </cell>
          <cell r="D42" t="str">
            <v>평형 44C</v>
          </cell>
          <cell r="E42" t="str">
            <v>EA</v>
          </cell>
          <cell r="F42">
            <v>875</v>
          </cell>
          <cell r="G42">
            <v>393</v>
          </cell>
          <cell r="N42">
            <v>393</v>
          </cell>
        </row>
        <row r="43">
          <cell r="A43">
            <v>100134</v>
          </cell>
          <cell r="B43">
            <v>40</v>
          </cell>
          <cell r="C43" t="str">
            <v>스위치박스</v>
          </cell>
          <cell r="D43" t="str">
            <v>44C (커버없는것)</v>
          </cell>
          <cell r="E43" t="str">
            <v>EA</v>
          </cell>
          <cell r="F43">
            <v>871</v>
          </cell>
          <cell r="G43">
            <v>470</v>
          </cell>
          <cell r="N43">
            <v>470</v>
          </cell>
        </row>
        <row r="44">
          <cell r="A44">
            <v>100141</v>
          </cell>
          <cell r="B44">
            <v>41</v>
          </cell>
          <cell r="C44" t="str">
            <v>접지동봉</v>
          </cell>
          <cell r="D44" t="str">
            <v>19Φ×2,400L</v>
          </cell>
          <cell r="E44" t="str">
            <v>EA</v>
          </cell>
          <cell r="F44">
            <v>935</v>
          </cell>
          <cell r="G44">
            <v>10500</v>
          </cell>
          <cell r="H44">
            <v>994</v>
          </cell>
          <cell r="I44">
            <v>10500</v>
          </cell>
          <cell r="N44">
            <v>10500</v>
          </cell>
        </row>
        <row r="45">
          <cell r="A45">
            <v>100142</v>
          </cell>
          <cell r="B45">
            <v>42</v>
          </cell>
          <cell r="C45" t="str">
            <v>접지봉커넥터</v>
          </cell>
          <cell r="D45" t="str">
            <v>19Φ, U BOLT형</v>
          </cell>
          <cell r="E45" t="str">
            <v>EA</v>
          </cell>
          <cell r="F45">
            <v>935</v>
          </cell>
          <cell r="G45">
            <v>4000</v>
          </cell>
          <cell r="N45">
            <v>4000</v>
          </cell>
        </row>
        <row r="46">
          <cell r="A46">
            <v>100151</v>
          </cell>
          <cell r="B46">
            <v>43</v>
          </cell>
          <cell r="C46" t="str">
            <v>스위치</v>
          </cell>
          <cell r="D46" t="str">
            <v>단로 (칼라배선기구)</v>
          </cell>
          <cell r="E46" t="str">
            <v>EA</v>
          </cell>
          <cell r="F46">
            <v>939</v>
          </cell>
          <cell r="G46">
            <v>2931</v>
          </cell>
          <cell r="N46">
            <v>2931</v>
          </cell>
        </row>
        <row r="47">
          <cell r="A47">
            <v>100152</v>
          </cell>
          <cell r="B47">
            <v>44</v>
          </cell>
          <cell r="C47" t="str">
            <v>스위치</v>
          </cell>
          <cell r="D47" t="str">
            <v>삼로 (칼라배선기구)</v>
          </cell>
          <cell r="E47" t="str">
            <v>EA</v>
          </cell>
          <cell r="F47">
            <v>939</v>
          </cell>
          <cell r="G47">
            <v>3440</v>
          </cell>
          <cell r="N47">
            <v>3440</v>
          </cell>
        </row>
        <row r="48">
          <cell r="A48">
            <v>100161</v>
          </cell>
          <cell r="B48">
            <v>45</v>
          </cell>
          <cell r="C48" t="str">
            <v>콘센트</v>
          </cell>
          <cell r="D48" t="str">
            <v>2P 250V 15A (2구용)</v>
          </cell>
          <cell r="E48" t="str">
            <v>EA</v>
          </cell>
          <cell r="F48">
            <v>938</v>
          </cell>
          <cell r="G48">
            <v>1466</v>
          </cell>
          <cell r="N48">
            <v>1466</v>
          </cell>
        </row>
        <row r="49">
          <cell r="A49">
            <v>100162</v>
          </cell>
          <cell r="B49">
            <v>46</v>
          </cell>
          <cell r="C49" t="str">
            <v>콘센트</v>
          </cell>
          <cell r="D49" t="str">
            <v>2P 250V 15A 2구 (방수커버형)</v>
          </cell>
          <cell r="E49" t="str">
            <v>EA</v>
          </cell>
          <cell r="H49">
            <v>998</v>
          </cell>
          <cell r="I49">
            <v>4740</v>
          </cell>
          <cell r="N49">
            <v>4740</v>
          </cell>
        </row>
        <row r="50">
          <cell r="A50">
            <v>100171</v>
          </cell>
          <cell r="B50">
            <v>47</v>
          </cell>
          <cell r="C50" t="str">
            <v>콤비네이션 커플링</v>
          </cell>
          <cell r="D50" t="str">
            <v>아연도 22C 용</v>
          </cell>
          <cell r="E50" t="str">
            <v>EA</v>
          </cell>
          <cell r="F50">
            <v>867</v>
          </cell>
          <cell r="G50">
            <v>239</v>
          </cell>
          <cell r="H50">
            <v>76</v>
          </cell>
          <cell r="I50">
            <v>484</v>
          </cell>
          <cell r="N50">
            <v>239</v>
          </cell>
        </row>
        <row r="51">
          <cell r="A51">
            <v>100181</v>
          </cell>
          <cell r="B51">
            <v>48</v>
          </cell>
          <cell r="C51" t="str">
            <v>무늬강판</v>
          </cell>
          <cell r="D51" t="str">
            <v>6T</v>
          </cell>
          <cell r="E51" t="str">
            <v>KG</v>
          </cell>
          <cell r="F51">
            <v>61</v>
          </cell>
          <cell r="G51">
            <v>380</v>
          </cell>
          <cell r="H51">
            <v>53</v>
          </cell>
          <cell r="I51">
            <v>400</v>
          </cell>
          <cell r="N51">
            <v>380</v>
          </cell>
        </row>
        <row r="52">
          <cell r="A52">
            <v>100191</v>
          </cell>
          <cell r="B52">
            <v>49</v>
          </cell>
          <cell r="C52" t="str">
            <v>셋 앙카</v>
          </cell>
          <cell r="D52" t="str">
            <v>8φ x150L</v>
          </cell>
          <cell r="E52" t="str">
            <v>EA</v>
          </cell>
          <cell r="F52">
            <v>94</v>
          </cell>
          <cell r="G52">
            <v>800</v>
          </cell>
          <cell r="H52">
            <v>76</v>
          </cell>
          <cell r="I52">
            <v>484</v>
          </cell>
          <cell r="N52">
            <v>484</v>
          </cell>
        </row>
        <row r="53">
          <cell r="A53">
            <v>100201</v>
          </cell>
          <cell r="B53">
            <v>50</v>
          </cell>
          <cell r="C53" t="str">
            <v>결속선(보통)</v>
          </cell>
          <cell r="D53" t="str">
            <v>#20, 길이 350~550㎜</v>
          </cell>
          <cell r="E53" t="str">
            <v>KG</v>
          </cell>
          <cell r="H53">
            <v>70</v>
          </cell>
          <cell r="I53">
            <v>710</v>
          </cell>
          <cell r="N53">
            <v>710</v>
          </cell>
        </row>
        <row r="54">
          <cell r="A54">
            <v>100211</v>
          </cell>
          <cell r="B54">
            <v>51</v>
          </cell>
          <cell r="C54" t="str">
            <v>합판</v>
          </cell>
          <cell r="E54" t="str">
            <v>㎡</v>
          </cell>
          <cell r="F54">
            <v>495</v>
          </cell>
          <cell r="G54">
            <v>11000</v>
          </cell>
          <cell r="H54">
            <v>415</v>
          </cell>
          <cell r="I54">
            <v>9400</v>
          </cell>
          <cell r="N54">
            <v>9400</v>
          </cell>
        </row>
        <row r="55">
          <cell r="A55">
            <v>100221</v>
          </cell>
          <cell r="B55">
            <v>52</v>
          </cell>
          <cell r="C55" t="str">
            <v>용접봉(연강용)</v>
          </cell>
          <cell r="D55" t="str">
            <v>Φ3.2 CS-200</v>
          </cell>
          <cell r="E55" t="str">
            <v>KG</v>
          </cell>
          <cell r="F55">
            <v>1112</v>
          </cell>
          <cell r="G55">
            <v>1220</v>
          </cell>
          <cell r="N55">
            <v>1220</v>
          </cell>
        </row>
        <row r="56">
          <cell r="A56">
            <v>100231</v>
          </cell>
          <cell r="B56">
            <v>53</v>
          </cell>
          <cell r="C56" t="str">
            <v>산소</v>
          </cell>
          <cell r="D56" t="str">
            <v>압축가스</v>
          </cell>
          <cell r="E56" t="str">
            <v>ℓ</v>
          </cell>
          <cell r="F56">
            <v>1192</v>
          </cell>
          <cell r="G56">
            <v>112</v>
          </cell>
          <cell r="N56">
            <v>112</v>
          </cell>
        </row>
        <row r="57">
          <cell r="A57">
            <v>100241</v>
          </cell>
          <cell r="B57">
            <v>54</v>
          </cell>
          <cell r="C57" t="str">
            <v>아세틸렌</v>
          </cell>
          <cell r="D57" t="str">
            <v>AC 98%(용접봉) 1㎏=853ℓ</v>
          </cell>
          <cell r="E57" t="str">
            <v>KG</v>
          </cell>
          <cell r="F57">
            <v>1192</v>
          </cell>
          <cell r="G57">
            <v>6000</v>
          </cell>
          <cell r="N57">
            <v>6000</v>
          </cell>
        </row>
        <row r="58">
          <cell r="A58">
            <v>100261</v>
          </cell>
          <cell r="B58">
            <v>55</v>
          </cell>
          <cell r="C58" t="str">
            <v>방수액</v>
          </cell>
          <cell r="D58" t="str">
            <v>고점도</v>
          </cell>
          <cell r="E58" t="str">
            <v>ℓ</v>
          </cell>
          <cell r="F58">
            <v>353</v>
          </cell>
          <cell r="G58">
            <v>590</v>
          </cell>
          <cell r="H58">
            <v>310</v>
          </cell>
          <cell r="I58">
            <v>562</v>
          </cell>
          <cell r="N58">
            <v>562</v>
          </cell>
        </row>
        <row r="59">
          <cell r="A59">
            <v>100262</v>
          </cell>
          <cell r="B59">
            <v>56</v>
          </cell>
          <cell r="C59" t="str">
            <v>급결액</v>
          </cell>
          <cell r="D59" t="str">
            <v>고점도</v>
          </cell>
          <cell r="E59" t="str">
            <v>ℓ</v>
          </cell>
          <cell r="H59">
            <v>311</v>
          </cell>
          <cell r="I59">
            <v>444</v>
          </cell>
          <cell r="N59">
            <v>444</v>
          </cell>
        </row>
        <row r="60">
          <cell r="A60">
            <v>100271</v>
          </cell>
          <cell r="B60">
            <v>57</v>
          </cell>
          <cell r="C60" t="str">
            <v>레미콘</v>
          </cell>
          <cell r="D60" t="str">
            <v>40-180-8</v>
          </cell>
          <cell r="E60" t="str">
            <v>㎥</v>
          </cell>
          <cell r="F60">
            <v>118</v>
          </cell>
          <cell r="G60">
            <v>43150</v>
          </cell>
          <cell r="H60">
            <v>99</v>
          </cell>
          <cell r="I60">
            <v>40640</v>
          </cell>
          <cell r="N60">
            <v>40640</v>
          </cell>
        </row>
        <row r="61">
          <cell r="A61">
            <v>100272</v>
          </cell>
          <cell r="B61">
            <v>58</v>
          </cell>
          <cell r="C61" t="str">
            <v>레미콘</v>
          </cell>
          <cell r="D61" t="str">
            <v>40-210-8</v>
          </cell>
          <cell r="E61" t="str">
            <v>㎥</v>
          </cell>
          <cell r="F61">
            <v>118</v>
          </cell>
          <cell r="G61">
            <v>46510</v>
          </cell>
          <cell r="H61">
            <v>99</v>
          </cell>
          <cell r="I61">
            <v>43810</v>
          </cell>
          <cell r="N61">
            <v>43810</v>
          </cell>
        </row>
        <row r="62">
          <cell r="A62">
            <v>100281</v>
          </cell>
          <cell r="B62">
            <v>59</v>
          </cell>
          <cell r="C62" t="str">
            <v>이형철근</v>
          </cell>
          <cell r="D62" t="str">
            <v>D-13 SD30A</v>
          </cell>
          <cell r="E62" t="str">
            <v>KG</v>
          </cell>
          <cell r="F62">
            <v>43</v>
          </cell>
          <cell r="G62">
            <v>330</v>
          </cell>
          <cell r="H62">
            <v>42</v>
          </cell>
          <cell r="I62">
            <v>355</v>
          </cell>
          <cell r="N62">
            <v>330</v>
          </cell>
        </row>
        <row r="63">
          <cell r="A63">
            <v>100282</v>
          </cell>
          <cell r="B63">
            <v>60</v>
          </cell>
          <cell r="C63" t="str">
            <v>이형철근</v>
          </cell>
          <cell r="D63" t="str">
            <v>D-19 SD30A</v>
          </cell>
          <cell r="E63" t="str">
            <v>KG</v>
          </cell>
          <cell r="F63">
            <v>43</v>
          </cell>
          <cell r="G63">
            <v>330</v>
          </cell>
          <cell r="H63">
            <v>42</v>
          </cell>
          <cell r="I63">
            <v>350</v>
          </cell>
          <cell r="N63">
            <v>330</v>
          </cell>
        </row>
        <row r="64">
          <cell r="A64">
            <v>100291</v>
          </cell>
          <cell r="B64">
            <v>61</v>
          </cell>
          <cell r="C64" t="str">
            <v>한전맨홀뚜껑</v>
          </cell>
          <cell r="D64" t="str">
            <v>인공철개 750㎜ 한전규격</v>
          </cell>
          <cell r="E64" t="str">
            <v>조</v>
          </cell>
          <cell r="F64">
            <v>180</v>
          </cell>
          <cell r="G64">
            <v>450000</v>
          </cell>
          <cell r="H64">
            <v>188</v>
          </cell>
          <cell r="I64">
            <v>450000</v>
          </cell>
          <cell r="N64">
            <v>450000</v>
          </cell>
        </row>
        <row r="65">
          <cell r="A65">
            <v>100292</v>
          </cell>
          <cell r="B65">
            <v>62</v>
          </cell>
          <cell r="C65" t="str">
            <v>맨홀용 훅크</v>
          </cell>
          <cell r="D65" t="str">
            <v>100×250</v>
          </cell>
          <cell r="E65" t="str">
            <v>개</v>
          </cell>
          <cell r="F65">
            <v>180</v>
          </cell>
          <cell r="G65">
            <v>50000</v>
          </cell>
          <cell r="N65">
            <v>50000</v>
          </cell>
        </row>
        <row r="66">
          <cell r="A66">
            <v>100293</v>
          </cell>
          <cell r="B66">
            <v>63</v>
          </cell>
          <cell r="C66" t="str">
            <v>케이블받침대</v>
          </cell>
          <cell r="D66" t="str">
            <v>75×40×5×750</v>
          </cell>
          <cell r="E66" t="str">
            <v>개</v>
          </cell>
          <cell r="F66">
            <v>956</v>
          </cell>
          <cell r="G66">
            <v>7000</v>
          </cell>
          <cell r="H66">
            <v>1020</v>
          </cell>
          <cell r="I66">
            <v>7000</v>
          </cell>
          <cell r="N66">
            <v>7000</v>
          </cell>
        </row>
        <row r="67">
          <cell r="A67">
            <v>100294</v>
          </cell>
          <cell r="B67">
            <v>64</v>
          </cell>
          <cell r="C67" t="str">
            <v>앙카볼트</v>
          </cell>
          <cell r="D67" t="str">
            <v>12Φ×250L</v>
          </cell>
          <cell r="E67" t="str">
            <v>개</v>
          </cell>
          <cell r="H67">
            <v>77</v>
          </cell>
          <cell r="I67">
            <v>2800</v>
          </cell>
          <cell r="N67">
            <v>2800</v>
          </cell>
        </row>
        <row r="68">
          <cell r="A68">
            <v>100295</v>
          </cell>
          <cell r="B68">
            <v>65</v>
          </cell>
          <cell r="C68" t="str">
            <v>ㄱ 형 앵글</v>
          </cell>
          <cell r="D68" t="str">
            <v>40×40×5T</v>
          </cell>
          <cell r="E68" t="str">
            <v>KG</v>
          </cell>
          <cell r="F68">
            <v>44</v>
          </cell>
          <cell r="G68">
            <v>400</v>
          </cell>
          <cell r="H68">
            <v>45</v>
          </cell>
          <cell r="I68">
            <v>423</v>
          </cell>
          <cell r="N68">
            <v>400</v>
          </cell>
        </row>
        <row r="69">
          <cell r="A69">
            <v>100301</v>
          </cell>
          <cell r="B69">
            <v>66</v>
          </cell>
          <cell r="C69" t="str">
            <v>경고테이프</v>
          </cell>
          <cell r="D69" t="str">
            <v>0.15×150L</v>
          </cell>
          <cell r="E69" t="str">
            <v>m</v>
          </cell>
          <cell r="F69">
            <v>177</v>
          </cell>
          <cell r="G69">
            <v>100</v>
          </cell>
          <cell r="H69">
            <v>141</v>
          </cell>
          <cell r="I69">
            <v>100</v>
          </cell>
          <cell r="N69">
            <v>100</v>
          </cell>
        </row>
        <row r="70">
          <cell r="A70">
            <v>100311</v>
          </cell>
          <cell r="B70">
            <v>67</v>
          </cell>
          <cell r="C70" t="str">
            <v>EXPANSION 앙카</v>
          </cell>
          <cell r="D70" t="str">
            <v>12Φ</v>
          </cell>
          <cell r="E70" t="str">
            <v>EA</v>
          </cell>
          <cell r="F70">
            <v>77</v>
          </cell>
          <cell r="G70">
            <v>1300</v>
          </cell>
          <cell r="N70">
            <v>1300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YES31"/>
      <sheetName val="단가산출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출입)"/>
      <sheetName val="일위대가(CCTV)"/>
      <sheetName val="일위대가(광케이블)"/>
      <sheetName val="Y-WORK"/>
      <sheetName val="단가산출"/>
      <sheetName val="대,유,램"/>
      <sheetName val="단가조사"/>
      <sheetName val="증감대비"/>
      <sheetName val="#REF"/>
      <sheetName val="48단가"/>
      <sheetName val="22단가(철거)"/>
      <sheetName val="22단가"/>
      <sheetName val="물가대비표"/>
      <sheetName val="요율"/>
      <sheetName val="일위대가표"/>
      <sheetName val="내역서"/>
      <sheetName val="일위대가목차"/>
      <sheetName val="단가표 (2)"/>
      <sheetName val="철거산출근거"/>
      <sheetName val="내역"/>
      <sheetName val="일위(PN)"/>
      <sheetName val="단가산출서"/>
      <sheetName val="단가표"/>
      <sheetName val="내역서2안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총괄"/>
      <sheetName val="Sheet1 (2)"/>
      <sheetName val="#REF"/>
      <sheetName val="골재"/>
      <sheetName val="상부"/>
      <sheetName val="11"/>
      <sheetName val="일위대가(출입)"/>
      <sheetName val="단가조사"/>
      <sheetName val="견적서"/>
      <sheetName val="단가표"/>
      <sheetName val="시작4"/>
      <sheetName val="단가산출서"/>
      <sheetName val="데리네이타현황"/>
      <sheetName val="SLAB"/>
      <sheetName val="Y-WORK"/>
      <sheetName val="COVER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내역서"/>
      <sheetName val="2공구산출내역"/>
      <sheetName val="비전경영계획"/>
      <sheetName val="70%"/>
      <sheetName val="도급FORM"/>
      <sheetName val="mcc일위대가"/>
      <sheetName val="제경비(전체)"/>
      <sheetName val="구리토평1전기"/>
      <sheetName val="웅진교-S2"/>
      <sheetName val="익산"/>
      <sheetName val="준검 내역서"/>
      <sheetName val="인부노임"/>
      <sheetName val="단가일람"/>
      <sheetName val="단위수량"/>
      <sheetName val="복주식단위수량"/>
      <sheetName val="도로경계블럭단위수량"/>
      <sheetName val="도로경계블럭단위토공"/>
      <sheetName val="L형측구단위수량"/>
      <sheetName val="L형측구연장조서"/>
      <sheetName val="노임단가"/>
      <sheetName val="직노"/>
      <sheetName val="출력은 금물"/>
      <sheetName val="1공구내역서(1)"/>
      <sheetName val="설계명세"/>
      <sheetName val="증감대비"/>
      <sheetName val="환율"/>
      <sheetName val="설계예시"/>
      <sheetName val="INPUT"/>
      <sheetName val="음성방향"/>
      <sheetName val="설계예산서"/>
      <sheetName val="기자재비"/>
      <sheetName val="건축내역"/>
      <sheetName val="기초자료"/>
      <sheetName val="unitpric"/>
      <sheetName val="★도급내역"/>
      <sheetName val="암거단위-1련"/>
      <sheetName val="000000"/>
      <sheetName val="선금급신청서"/>
      <sheetName val="문학간접"/>
      <sheetName val="단가(1)"/>
      <sheetName val="조경일람"/>
      <sheetName val="횡 연장"/>
      <sheetName val="단가산출"/>
      <sheetName val="7단가"/>
      <sheetName val="설계명세서"/>
      <sheetName val="예산명세서"/>
      <sheetName val="자료입력"/>
      <sheetName val="결과치"/>
      <sheetName val="토공"/>
      <sheetName val="도로단위당"/>
      <sheetName val="일용노임단가"/>
      <sheetName val="참조자료"/>
      <sheetName val="도로구조공사비"/>
      <sheetName val="도로토공공사비"/>
      <sheetName val="여수토공사비"/>
      <sheetName val="공종목록표"/>
      <sheetName val="기본자료입력"/>
      <sheetName val="일위산출"/>
      <sheetName val="실행갑지"/>
      <sheetName val="공통가설"/>
      <sheetName val="견적"/>
      <sheetName val="재노경"/>
      <sheetName val="도급내역5+800"/>
      <sheetName val="도급내역"/>
      <sheetName val="TOTAL_BOQ"/>
      <sheetName val="경산"/>
      <sheetName val="투찰추정"/>
      <sheetName val="강병규"/>
      <sheetName val="1000 DB구축 부표"/>
      <sheetName val="_x0000_"/>
      <sheetName val="설비2차"/>
      <sheetName val="유리"/>
      <sheetName val="Sheet5"/>
      <sheetName val="일위대가집계"/>
      <sheetName val="정산"/>
      <sheetName val="도시가스현황"/>
      <sheetName val="현장조사"/>
      <sheetName val="일위목록"/>
      <sheetName val="내역"/>
      <sheetName val="배수장토목공사비"/>
      <sheetName val="소야공정계획표"/>
      <sheetName val="슬래브"/>
      <sheetName val="횡배수관설치현황"/>
      <sheetName val="설계개요"/>
      <sheetName val="ABUT수량-A1"/>
      <sheetName val="일위대가서식"/>
      <sheetName val="사각1,특1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Sheet3"/>
      <sheetName val="대창(함평)"/>
      <sheetName val="대창(장성)"/>
      <sheetName val="대창(함평)-창열"/>
      <sheetName val="일위대가"/>
      <sheetName val="일위대가(4층원격)"/>
      <sheetName val="쌍송교"/>
      <sheetName val="70%"/>
      <sheetName val="노임목록"/>
      <sheetName val="중기목록"/>
      <sheetName val="자재목록"/>
      <sheetName val="데리네이타현황"/>
      <sheetName val="용산1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용산1(해보)"/>
      <sheetName val="단가조사"/>
      <sheetName val="토사(P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 t="str">
            <v>단</v>
          </cell>
        </row>
        <row r="2">
          <cell r="A2" t="str">
            <v xml:space="preserve">구 </v>
          </cell>
          <cell r="B2" t="str">
            <v>분</v>
          </cell>
          <cell r="C2" t="str">
            <v>규격</v>
          </cell>
          <cell r="E2" t="str">
            <v>산  출  근  거</v>
          </cell>
          <cell r="F2" t="str">
            <v>수량</v>
          </cell>
        </row>
        <row r="3">
          <cell r="D3" t="str">
            <v>위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옥외 전력간선공사"/>
      <sheetName val="동력및계장공사"/>
      <sheetName val="전등설비공사"/>
      <sheetName val="지하기계실 제어반 이설공사"/>
      <sheetName val="전선 및 전선관"/>
      <sheetName val="원가계산서 "/>
      <sheetName val="물량 집계표(변경)"/>
      <sheetName val="구조물"/>
      <sheetName val="재집"/>
      <sheetName val="직재"/>
      <sheetName val="조견표"/>
      <sheetName val="물가대비표"/>
      <sheetName val="요율"/>
      <sheetName val="토목검측서"/>
      <sheetName val="Baby일위대가"/>
      <sheetName val="대공종"/>
      <sheetName val="기자재비"/>
      <sheetName val="Sheet15"/>
      <sheetName val="일위대가(출입)"/>
      <sheetName val="INPUT"/>
      <sheetName val="22단가(철거)"/>
      <sheetName val="22단가"/>
      <sheetName val="구리토평1전기"/>
      <sheetName val="추가대화"/>
      <sheetName val="수량산출"/>
      <sheetName val="전국현황"/>
      <sheetName val="입찰안"/>
      <sheetName val="건축원가"/>
      <sheetName val="내역서"/>
      <sheetName val="토공집계(rp)"/>
      <sheetName val="패널"/>
      <sheetName val="Sheet3"/>
      <sheetName val="용산1(해보)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조사"/>
      <sheetName val="단가"/>
      <sheetName val="옥외 전력간선공사"/>
      <sheetName val="전차선로 물량표"/>
      <sheetName val="입찰안"/>
      <sheetName val="전선 및 전선관"/>
      <sheetName val="N賃率-職"/>
      <sheetName val="부대내역"/>
      <sheetName val="가로등내역서"/>
      <sheetName val="단가산출"/>
      <sheetName val="분당전기"/>
      <sheetName val="원가계산서 "/>
      <sheetName val="쌍송교"/>
      <sheetName val="램머"/>
      <sheetName val="기계경비(시간당)"/>
      <sheetName val="98지급계획"/>
      <sheetName val="1차 내역서"/>
      <sheetName val="간선계산"/>
      <sheetName val="패널"/>
      <sheetName val="부대공"/>
      <sheetName val="포장공"/>
      <sheetName val="토공"/>
      <sheetName val="건물"/>
      <sheetName val="1.설계기준"/>
      <sheetName val="工관리비율"/>
      <sheetName val="工완성공사율"/>
      <sheetName val="중기사용료산출근거"/>
      <sheetName val="단가 및 재료비"/>
      <sheetName val="전기일위대가"/>
      <sheetName val="명일작업계획 (3)"/>
      <sheetName val="수로단위수량"/>
      <sheetName val="산출"/>
      <sheetName val="내역"/>
      <sheetName val="2000시행총괄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공량산출서"/>
      <sheetName val="일위산출"/>
      <sheetName val="DATA"/>
      <sheetName val="데이타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LIST"/>
      <sheetName val="MOTOR"/>
      <sheetName val="2공구산출내역"/>
      <sheetName val="Baby일위대가"/>
      <sheetName val="교각1"/>
      <sheetName val="용수개거 내역수량집계표"/>
      <sheetName val="SAMPLE"/>
      <sheetName val="내역서"/>
      <sheetName val="49일위"/>
      <sheetName val="48일위"/>
      <sheetName val="guard(mac)"/>
      <sheetName val="자재표"/>
      <sheetName val="토목"/>
      <sheetName val="일위대가"/>
      <sheetName val="wall"/>
      <sheetName val="수량산출"/>
      <sheetName val="ABUT수량-A1"/>
      <sheetName val="설비2차"/>
      <sheetName val="자재단가"/>
      <sheetName val="손익분석"/>
      <sheetName val="말뚝물량"/>
      <sheetName val="CTEMCOST"/>
      <sheetName val="덤프트럭계수"/>
      <sheetName val="이식운반"/>
      <sheetName val="단가대비표"/>
      <sheetName val="노임단가"/>
      <sheetName val="200"/>
      <sheetName val="INPUT"/>
      <sheetName val="배관배선 단가조사"/>
      <sheetName val="터파기및재료"/>
      <sheetName val="Sheet1"/>
      <sheetName val="직노"/>
      <sheetName val="갑지"/>
      <sheetName val="집계표"/>
      <sheetName val="건축공사 집계표"/>
      <sheetName val="골조"/>
      <sheetName val="설계조건"/>
      <sheetName val="프랜트면허"/>
      <sheetName val="토목주소"/>
      <sheetName val="수목표준대가"/>
      <sheetName val="전국현황"/>
      <sheetName val="BOX전기내역"/>
      <sheetName val="용산1(해보)"/>
      <sheetName val="J直材4"/>
      <sheetName val="전기변내역"/>
      <sheetName val="3.내역서"/>
      <sheetName val="정산"/>
      <sheetName val="도로단위당"/>
      <sheetName val="단가표"/>
      <sheetName val="첨부1-1"/>
      <sheetName val="캔개발배경"/>
      <sheetName val="시장"/>
      <sheetName val="일정표"/>
      <sheetName val="1안"/>
      <sheetName val="수량집계"/>
      <sheetName val="잡비계산"/>
      <sheetName val="요율"/>
      <sheetName val="중기손료"/>
      <sheetName val="기초단가"/>
      <sheetName val="통로box전기"/>
      <sheetName val="청천내"/>
      <sheetName val="#REF"/>
      <sheetName val="시설물기초"/>
      <sheetName val="금액내역서"/>
      <sheetName val="일위대가(출입)"/>
      <sheetName val="9811"/>
      <sheetName val="Total"/>
      <sheetName val="공문"/>
      <sheetName val="시점교대"/>
      <sheetName val="목록"/>
      <sheetName val="설계예시"/>
      <sheetName val="Sheet3"/>
      <sheetName val="DATE"/>
      <sheetName val="copy"/>
      <sheetName val="서식"/>
      <sheetName val="대공종"/>
      <sheetName val="카렌스센터계량기설치공사"/>
      <sheetName val="조견표"/>
      <sheetName val="일위목록"/>
      <sheetName val="기자재비"/>
      <sheetName val="설계명세서"/>
      <sheetName val="공리공제"/>
      <sheetName val="자료"/>
      <sheetName val="공종구간"/>
      <sheetName val="건축내역"/>
      <sheetName val="변압기 및 발전기 용량"/>
      <sheetName val="8설7발"/>
      <sheetName val="견적서"/>
      <sheetName val="부하계산서"/>
      <sheetName val="주소"/>
      <sheetName val="재집"/>
      <sheetName val="직재"/>
      <sheetName val="빌딩 안내"/>
      <sheetName val="연부97-1"/>
      <sheetName val="갑지1"/>
      <sheetName val="당사"/>
      <sheetName val="문학간접"/>
      <sheetName val="물가대비표"/>
      <sheetName val="설비"/>
      <sheetName val="자재목록"/>
      <sheetName val="고압큐비클"/>
      <sheetName val="대목"/>
      <sheetName val="등타입"/>
      <sheetName val="DATA 입력란"/>
      <sheetName val="1. 설계조건 2.단면가정 3. 하중계산"/>
      <sheetName val="갑지(추정)"/>
      <sheetName val="BID"/>
      <sheetName val="단가조사서"/>
      <sheetName val="S1,3"/>
      <sheetName val="토사(PE)"/>
      <sheetName val="공사비증감"/>
      <sheetName val="값"/>
      <sheetName val="수정"/>
      <sheetName val="노무비"/>
      <sheetName val="부안일위"/>
      <sheetName val="조명시설"/>
      <sheetName val="98수문일위"/>
      <sheetName val="중기사용료"/>
      <sheetName val="단가및재료비"/>
      <sheetName val="설비내역서"/>
      <sheetName val="건축내역서"/>
      <sheetName val="전기내역서"/>
      <sheetName val="정산내역서"/>
      <sheetName val="Macro1"/>
      <sheetName val="49-119"/>
      <sheetName val="맨홀수량집계"/>
      <sheetName val="말뚝지지력산정"/>
      <sheetName val="우수공"/>
      <sheetName val="우각부보강"/>
      <sheetName val="WORK"/>
      <sheetName val="노임9월"/>
      <sheetName val="공내역"/>
      <sheetName val="조도계산(가로등NEW)"/>
      <sheetName val="조명율데이타"/>
      <sheetName val="물가자료"/>
      <sheetName val="데리네이타현황"/>
      <sheetName val="구리토평1전기"/>
      <sheetName val="투찰추정"/>
      <sheetName val="공사비명세서"/>
      <sheetName val="삼동내역서적용수량"/>
      <sheetName val="골조시행"/>
      <sheetName val="실행내역서"/>
      <sheetName val="CABLE SIZE-1"/>
      <sheetName val="Macro"/>
      <sheetName val="70%"/>
      <sheetName val="I一般比"/>
      <sheetName val="내역5"/>
      <sheetName val="일위대가(가설)"/>
      <sheetName val="공통가설"/>
      <sheetName val="통장출금액"/>
      <sheetName val="4-7.중앙전기실(노임단가)"/>
      <sheetName val="표지"/>
      <sheetName val="사업수지"/>
      <sheetName val="일위대가목록"/>
      <sheetName val="단가산출-기,교"/>
      <sheetName val="일위목록-기"/>
      <sheetName val="제경비"/>
      <sheetName val="명단"/>
      <sheetName val="터널조도"/>
      <sheetName val="Sheet5"/>
      <sheetName val="단"/>
      <sheetName val="전기BOX내역서"/>
      <sheetName val="조명율표"/>
      <sheetName val="도근좌표"/>
      <sheetName val="JUCKEYK"/>
      <sheetName val="수목데이타 "/>
      <sheetName val="단가일람"/>
      <sheetName val="조경일람"/>
      <sheetName val="토건"/>
      <sheetName val="인건비"/>
      <sheetName val="총괄내역서"/>
      <sheetName val="토적표"/>
      <sheetName val="단가최종"/>
      <sheetName val="대가목록"/>
      <sheetName val="일위대가표"/>
      <sheetName val="SLAB"/>
      <sheetName val="J형측구단위수량"/>
      <sheetName val="슬래브"/>
      <sheetName val="산출기초"/>
      <sheetName val="계약원가"/>
      <sheetName val="49단가"/>
      <sheetName val=""/>
      <sheetName val="철거산출근거"/>
      <sheetName val="인원계획-미화"/>
      <sheetName val="등록자료"/>
      <sheetName val="중기조종사 단위단가"/>
      <sheetName val="효성CB 1P기초"/>
      <sheetName val="1호인버트수량"/>
      <sheetName val="설계내역2"/>
      <sheetName val="건축도급단가"/>
      <sheetName val="대포2교접속"/>
      <sheetName val="천방교접속"/>
      <sheetName val="청주(철골발주의뢰서)"/>
      <sheetName val="준검 내역서"/>
      <sheetName val="단가산출서"/>
      <sheetName val="기본DATA"/>
      <sheetName val="내역-2"/>
      <sheetName val="하부철근수량"/>
      <sheetName val="공사개요"/>
      <sheetName val="도급양식"/>
      <sheetName val="내역서2안"/>
      <sheetName val="CON'C"/>
      <sheetName val="22일위"/>
      <sheetName val="49수량"/>
      <sheetName val="총괄표"/>
      <sheetName val="36단가"/>
      <sheetName val="세부내역서(소방)"/>
      <sheetName val="관급자재대"/>
      <sheetName val="노임이"/>
      <sheetName val="실행철강하도"/>
      <sheetName val="수량산출서 갑지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회사정보"/>
      <sheetName val="2004,상노임"/>
      <sheetName val="도급자재"/>
      <sheetName val="품셈표"/>
      <sheetName val="가설대가"/>
      <sheetName val="토공대가"/>
      <sheetName val="구조대가"/>
      <sheetName val="포설대가1"/>
      <sheetName val="부대대가"/>
      <sheetName val="시설물일위"/>
      <sheetName val="전기외주내역"/>
      <sheetName val="1.수인터널"/>
      <sheetName val="축종별판매량"/>
      <sheetName val="DATA1"/>
      <sheetName val="도급견적가"/>
      <sheetName val="국별인원"/>
      <sheetName val="고창터널(고창방향)"/>
      <sheetName val="비사급자재산출내역서 "/>
      <sheetName val="공정량산출내역서 "/>
      <sheetName val="AV시스템"/>
      <sheetName val="토공수량산출"/>
      <sheetName val="토적계산서"/>
      <sheetName val="정부노임단가"/>
      <sheetName val="이름정의"/>
      <sheetName val="익산"/>
      <sheetName val="가공"/>
      <sheetName val="단중표"/>
      <sheetName val="Sheet4"/>
      <sheetName val="을"/>
      <sheetName val="표지1"/>
      <sheetName val="식재일위대가"/>
      <sheetName val="자료입력"/>
      <sheetName val="1.설계조건"/>
      <sheetName val="일위대가목차"/>
      <sheetName val="운반비"/>
      <sheetName val="옥내등-형광등"/>
      <sheetName val="자단"/>
      <sheetName val="내역서1999.8최종"/>
      <sheetName val="원가계산설계서 "/>
      <sheetName val="일위대가 집계표"/>
      <sheetName val="일위대가표(유단가)"/>
      <sheetName val="XL4Poppy"/>
      <sheetName val="AS포장복구 "/>
      <sheetName val="원가 (2)"/>
      <sheetName val="인건비 "/>
      <sheetName val="노임"/>
      <sheetName val="전선_및_전선관"/>
      <sheetName val="참조"/>
      <sheetName val="암거단위-1련"/>
      <sheetName val="실행내역"/>
      <sheetName val="호표"/>
      <sheetName val="설계예산서"/>
      <sheetName val="예산내역서"/>
      <sheetName val="급수 (LPM)"/>
      <sheetName val="b_balju_cho"/>
      <sheetName val="단가조정표"/>
      <sheetName val="을지"/>
      <sheetName val="파일의이용"/>
      <sheetName val="안전시설내역서"/>
      <sheetName val="data2"/>
      <sheetName val="사업부배부A"/>
      <sheetName val="설계기준"/>
      <sheetName val="내역1"/>
      <sheetName val="5.포리머산출서"/>
      <sheetName val="1000 DB구축 부표"/>
      <sheetName val="단가산출2"/>
      <sheetName val="Sheet15"/>
      <sheetName val="S&amp;R"/>
      <sheetName val=" 내역"/>
      <sheetName val="코드표"/>
      <sheetName val="1"/>
      <sheetName val="수량산출서"/>
      <sheetName val="공량산출근거서"/>
      <sheetName val="COVER"/>
      <sheetName val="구간재료"/>
      <sheetName val="판정1교토공"/>
      <sheetName val="내역서 (2)"/>
      <sheetName val="날개벽"/>
      <sheetName val="BDATA"/>
      <sheetName val="국내조달(통합-1)"/>
      <sheetName val="횡배수관집현황(2공구)"/>
      <sheetName val="실행(1)"/>
      <sheetName val="선금급신청서"/>
      <sheetName val="교각별철근수량집계표"/>
      <sheetName val="단가비교표"/>
      <sheetName val="분전함신설"/>
      <sheetName val="접지1종"/>
      <sheetName val="Y-WORK"/>
      <sheetName val="6호기"/>
      <sheetName val="예산명세서"/>
      <sheetName val="6PILE  (돌출)"/>
      <sheetName val="토목검측서"/>
      <sheetName val="1,2공구원가계산서"/>
      <sheetName val="1공구산출내역서"/>
      <sheetName val="총 원가계산"/>
      <sheetName val="48단가"/>
      <sheetName val="건축원가"/>
      <sheetName val="제직재"/>
      <sheetName val="유림골조"/>
      <sheetName val="b_balju-단가단가단가"/>
      <sheetName val="수량산출 (장애자램프)"/>
      <sheetName val="식재가격"/>
      <sheetName val="식재총괄"/>
      <sheetName val="유리"/>
      <sheetName val="투찰금액"/>
      <sheetName val="2000년1차"/>
      <sheetName val="Sheet13"/>
      <sheetName val="소방"/>
      <sheetName val="할증 "/>
      <sheetName val="해외생산"/>
      <sheetName val="동원인원산출"/>
      <sheetName val="부분별수량산출(조합기초)"/>
      <sheetName val="총괄집계표"/>
      <sheetName val="일위대가-1"/>
      <sheetName val="견적을지"/>
      <sheetName val="[분당전기.XLS][분당전기.XLS]A____3____2"/>
      <sheetName val="[분당전기.XLS][분당전기.XLS]A____3____6"/>
      <sheetName val="[분당전기.XLS][분당전기.XLS]A____3____4"/>
      <sheetName val="[분당전기.XLS][분당전기.XLS]A____3____3"/>
      <sheetName val="[분당전기.XLS][분당전기.XLS]A____3____5"/>
      <sheetName val="[분당전기.XLS][분당전기.XLS]A____3____8"/>
      <sheetName val="[분당전기.XLS][분당전기.XLS]A____3____7"/>
      <sheetName val="노단"/>
      <sheetName val="수량인공"/>
      <sheetName val="실행내역 "/>
      <sheetName val="연습"/>
      <sheetName val="횡배수관"/>
      <sheetName val="교대"/>
      <sheetName val="성남여성복지내역"/>
      <sheetName val="[분당전기.XLS][분당전기.XLS]A____3___10"/>
      <sheetName val="[분당전기.XLS][분당전기.XLS]A____3____9"/>
      <sheetName val="전기내역1"/>
      <sheetName val="설계산출기초"/>
      <sheetName val="적격점수&lt;300억미만&gt;"/>
      <sheetName val="견적"/>
      <sheetName val="1.일위대가"/>
      <sheetName val="가격표"/>
      <sheetName val="[분당전기.XLS][분당전기.XLS]A____3___11"/>
      <sheetName val="[분당전기.XLS][분당전기.XLS]A:\칠곡3\분당전기"/>
      <sheetName val="[분당전기.XLS][분당전기.XLS]A____3___12"/>
      <sheetName val="토목공사일반"/>
      <sheetName val="기계경비총괄표"/>
      <sheetName val="일위대가_현장"/>
      <sheetName val="자재단가표"/>
      <sheetName val="이토변실(A3-LINE)"/>
      <sheetName val="동원인원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길어깨(현황)"/>
      <sheetName val="산출근거"/>
      <sheetName val="COST"/>
      <sheetName val="일위CODE"/>
      <sheetName val="차액보증"/>
      <sheetName val="관급_File"/>
      <sheetName val="증감대비"/>
      <sheetName val="관세구분시트"/>
      <sheetName val="Mc1"/>
      <sheetName val="설계"/>
      <sheetName val="설계내역"/>
      <sheetName val="상선"/>
      <sheetName val="ITEM"/>
      <sheetName val="보차도경계석"/>
      <sheetName val="백암비스타내역"/>
      <sheetName val="수지예산"/>
      <sheetName val="경산"/>
      <sheetName val="비탈면보호공수량산출"/>
      <sheetName val="일위목차"/>
      <sheetName val="단위수량"/>
      <sheetName val="인건비_VOICE_"/>
      <sheetName val="원가계산서(공사)"/>
      <sheetName val="인건비(VOICE)"/>
      <sheetName val="집계"/>
      <sheetName val="역간(덕_동)"/>
      <sheetName val="역간(의-덕)"/>
      <sheetName val="단위중량"/>
      <sheetName val="9GNG운반"/>
      <sheetName val="외주"/>
      <sheetName val="토량1-1"/>
      <sheetName val="급여대장"/>
      <sheetName val="제출내역서"/>
      <sheetName val="내역서(실행)"/>
      <sheetName val="내역서 (원본)"/>
      <sheetName val="내역서(실행)3"/>
      <sheetName val="현장관리비"/>
      <sheetName val="대비"/>
      <sheetName val="배관내역"/>
      <sheetName val="제-노임"/>
      <sheetName val="설직재-1"/>
      <sheetName val="내역서(사업소)"/>
      <sheetName val="도급내역"/>
      <sheetName val="2.하중산정"/>
      <sheetName val="기둥(원형)"/>
      <sheetName val="기초공"/>
      <sheetName val="노무비단가"/>
      <sheetName val="전체"/>
      <sheetName val="조명투자및환수계획"/>
      <sheetName val="제조중간결과"/>
      <sheetName val="SCHEDULE"/>
      <sheetName val="설계서을"/>
      <sheetName val="조도계산"/>
      <sheetName val="시설일위"/>
      <sheetName val="조명일위"/>
      <sheetName val="기초일위"/>
      <sheetName val="Sheet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/>
      <sheetData sheetId="472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YO"/>
      <sheetName val="WON"/>
      <sheetName val="CHONG"/>
      <sheetName val="NAI"/>
      <sheetName val="IL"/>
      <sheetName val="IL-gi"/>
      <sheetName val="DAN"/>
      <sheetName val="SU_배관"/>
      <sheetName val="SU_배관공량"/>
      <sheetName val="SU_배관공량 (2)"/>
      <sheetName val="SU_토목"/>
      <sheetName val="조견표"/>
      <sheetName val="SU_지지대"/>
      <sheetName val="su_전기자재"/>
      <sheetName val="SU_전기공량"/>
      <sheetName val="SU_전기제작"/>
      <sheetName val="GI"/>
      <sheetName val="BU-gi"/>
      <sheetName val="요율표"/>
      <sheetName val="단가data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철거산출근거"/>
      <sheetName val="NAI"/>
      <sheetName val="Sheet3"/>
      <sheetName val="도급내역서"/>
      <sheetName val="토공"/>
      <sheetName val="터파기및재료"/>
      <sheetName val="Y-WORK"/>
      <sheetName val="단가조사"/>
      <sheetName val="시설물기초"/>
      <sheetName val="견적서1"/>
      <sheetName val="연결관암거"/>
      <sheetName val="2002공임"/>
      <sheetName val="2002자재가격"/>
      <sheetName val="목록"/>
      <sheetName val="내역서"/>
      <sheetName val="인건비 "/>
      <sheetName val="저"/>
      <sheetName val="내역"/>
      <sheetName val="2. 공원조도"/>
      <sheetName val="Sheet1"/>
      <sheetName val="전체10회설계서"/>
      <sheetName val="일위대가"/>
      <sheetName val="집계"/>
      <sheetName val="#REF"/>
      <sheetName val="집수정단위수량 "/>
      <sheetName val="국별인원"/>
      <sheetName val="중기일위대가"/>
      <sheetName val="원가계산서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저"/>
      <sheetName val="기계경비(시간당)"/>
      <sheetName val="램머"/>
      <sheetName val="단가조사"/>
      <sheetName val="철거산출근거"/>
      <sheetName val="가로등내역서"/>
      <sheetName val="노임단가"/>
      <sheetName val="차액보증"/>
      <sheetName val="Sheet1"/>
      <sheetName val="내역서"/>
      <sheetName val="통일일위1"/>
      <sheetName val="내역"/>
      <sheetName val="MOTOR"/>
      <sheetName val="일위대가"/>
      <sheetName val="배관내역"/>
      <sheetName val="#REF"/>
      <sheetName val="교각토공"/>
      <sheetName val="내역서(삼호)"/>
      <sheetName val="sw1"/>
      <sheetName val="NOMUBI"/>
      <sheetName val="연결관암거"/>
      <sheetName val="I一般比"/>
      <sheetName val="COL"/>
      <sheetName val="산출-설비"/>
      <sheetName val="데리네이타현황"/>
      <sheetName val="전기일위대가"/>
      <sheetName val="일반전기C"/>
      <sheetName val="내역표지"/>
      <sheetName val="설계기준"/>
      <sheetName val="내역1"/>
      <sheetName val="Sheet5"/>
      <sheetName val="BOQ(전체)"/>
      <sheetName val="내역서 (1차)"/>
      <sheetName val="공사예산하조서(O.K)"/>
      <sheetName val="공종별내역서"/>
      <sheetName val="Y-WORK"/>
      <sheetName val="경산"/>
      <sheetName val="1.수인터널"/>
      <sheetName val="적용건축"/>
      <sheetName val="전선 및 전선관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김포IO"/>
      <sheetName val="DATA(광속)"/>
      <sheetName val="배선DATA"/>
      <sheetName val="분전반"/>
      <sheetName val="물가자료"/>
      <sheetName val="자재단가"/>
      <sheetName val="견적서1"/>
      <sheetName val="사당"/>
      <sheetName val="본사업"/>
      <sheetName val="일위대가표"/>
      <sheetName val="내역(100%)"/>
      <sheetName val="외주비"/>
      <sheetName val="기계내역"/>
      <sheetName val=" 냉각수펌프"/>
      <sheetName val="터파기및재료"/>
      <sheetName val="WEIGHT LIST"/>
      <sheetName val="POL6차-PIPING"/>
      <sheetName val="산#2-1 (2)"/>
      <sheetName val="산#3-1"/>
      <sheetName val="5지진시"/>
      <sheetName val="신공"/>
      <sheetName val="골조시행"/>
      <sheetName val="단가산출"/>
      <sheetName val="wall"/>
      <sheetName val="Sheet3"/>
      <sheetName val="도급내역서"/>
      <sheetName val="BID"/>
      <sheetName val="FB25JN"/>
      <sheetName val="설비"/>
      <sheetName val="내역1공구"/>
      <sheetName val="SAMPLE"/>
      <sheetName val="참조"/>
      <sheetName val="단가"/>
      <sheetName val="계정"/>
      <sheetName val="N賃率-職"/>
      <sheetName val="일위대가목차"/>
      <sheetName val="현장관리비데이타"/>
      <sheetName val="하부철근수량"/>
      <sheetName val="부대공-수량증감 내역서"/>
      <sheetName val="공조기휀"/>
      <sheetName val="AHU집계"/>
      <sheetName val="평가데이터"/>
      <sheetName val="기초자료입력"/>
      <sheetName val="요율"/>
      <sheetName val="자재대"/>
      <sheetName val="간접비"/>
      <sheetName val="2공구하도급내역서"/>
      <sheetName val="수량산출"/>
      <sheetName val="산출(토공)"/>
      <sheetName val="2공구산출내역"/>
      <sheetName val="70%"/>
      <sheetName val="집계표"/>
      <sheetName val="DATA1"/>
      <sheetName val="사업부배부A"/>
      <sheetName val="참조(X)"/>
      <sheetName val="4.  단락전류의 계산"/>
      <sheetName val="표지"/>
      <sheetName val="공사원가계산서"/>
      <sheetName val="도급예산내역서총괄표"/>
      <sheetName val="TANK견적대지"/>
      <sheetName val="표지1"/>
      <sheetName val="재료단가"/>
      <sheetName val="변압기 및 발전기 용량"/>
      <sheetName val="2.고용보험료산출근거"/>
      <sheetName val="설계서을"/>
      <sheetName val="Macro1"/>
      <sheetName val="별표"/>
      <sheetName val="원가계산서"/>
      <sheetName val="b_balju_cho"/>
      <sheetName val="설계"/>
      <sheetName val="옥외 전력간선공사"/>
      <sheetName val="집계"/>
      <sheetName val="입찰안"/>
      <sheetName val="1공구내역"/>
      <sheetName val="Base"/>
      <sheetName val="아파트건축"/>
      <sheetName val="총괄"/>
      <sheetName val="2. 조도계산"/>
      <sheetName val="구천"/>
      <sheetName val="연결관단위"/>
      <sheetName val="기둥(원형)"/>
      <sheetName val="기초공"/>
      <sheetName val="A LINE"/>
      <sheetName val="A_LINE"/>
      <sheetName val="일위대가(건축)"/>
      <sheetName val="설계내역서"/>
      <sheetName val="토공사(흙막이)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부대내역"/>
      <sheetName val="원가"/>
      <sheetName val="부대공"/>
      <sheetName val="토공"/>
      <sheetName val="포장공"/>
      <sheetName val="단위중량"/>
      <sheetName val="수량집계"/>
      <sheetName val="잡비계산"/>
      <sheetName val="토목"/>
      <sheetName val="공사개요"/>
      <sheetName val="구리토평1전기"/>
      <sheetName val="도급양식"/>
      <sheetName val="건축기성"/>
      <sheetName val="카렌스센터계량기설치공사"/>
      <sheetName val="일반공사"/>
      <sheetName val="익산"/>
      <sheetName val="설직재-1"/>
      <sheetName val="Sheet2"/>
      <sheetName val="Sheet4"/>
      <sheetName val="1.설계조건"/>
      <sheetName val="토목공사"/>
      <sheetName val="통로box전기"/>
      <sheetName val="오수관추가공사비"/>
      <sheetName val="직노"/>
      <sheetName val="인건비 "/>
      <sheetName val="갑지"/>
      <sheetName val="일위(설)"/>
      <sheetName val="내역서1"/>
      <sheetName val="DATE"/>
      <sheetName val="기자재비"/>
      <sheetName val="용산1(해보)"/>
      <sheetName val="중기사용료산출근거"/>
      <sheetName val="단가 및 재료비"/>
      <sheetName val="현장경비"/>
      <sheetName val="명세서"/>
      <sheetName val="30집계표"/>
      <sheetName val="ELECTRIC"/>
      <sheetName val="표지 (2)"/>
      <sheetName val="성남여성복지내역"/>
      <sheetName val="공내역"/>
      <sheetName val="날개벽"/>
      <sheetName val="내역서(설비+소방)"/>
      <sheetName val="견적내역서"/>
      <sheetName val="교각1"/>
      <sheetName val="견적단가"/>
      <sheetName val="단가(1)"/>
      <sheetName val="전기변내역"/>
      <sheetName val="NAI"/>
      <sheetName val="도시가스현황"/>
      <sheetName val="견적서"/>
      <sheetName val="은대내역서"/>
      <sheetName val="산출내역서집계표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대비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총공사내역서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데이타"/>
      <sheetName val="식재인부"/>
      <sheetName val="Macro3"/>
      <sheetName val="data"/>
      <sheetName val="BOX전기내역"/>
      <sheetName val="열린교실"/>
      <sheetName val="기술조건"/>
      <sheetName val="토적단위"/>
      <sheetName val="인원계획-미화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단위수량산출"/>
      <sheetName val="1단계"/>
      <sheetName val="설계산출기초"/>
      <sheetName val="급수"/>
      <sheetName val="일위대가 집계표"/>
      <sheetName val="소비자가"/>
      <sheetName val="1.2 동력설비 부하계산서"/>
      <sheetName val="1.1 부하집계표"/>
      <sheetName val="초기화면"/>
      <sheetName val="관급자재"/>
      <sheetName val="일위목록"/>
      <sheetName val="제조노임"/>
      <sheetName val="가입망 선번"/>
      <sheetName val="단위량"/>
      <sheetName val="재료집계표2"/>
      <sheetName val="토적집계표"/>
      <sheetName val="BACKDATA1"/>
      <sheetName val="합천내역"/>
      <sheetName val="일위_파일"/>
      <sheetName val="전담운영PM"/>
      <sheetName val="물량"/>
      <sheetName val="시설물기초"/>
      <sheetName val="Total"/>
      <sheetName val="도근좌표"/>
      <sheetName val="전기외주내역"/>
      <sheetName val="위치조서"/>
      <sheetName val="Mc1"/>
      <sheetName val="전체공내역서"/>
      <sheetName val="건축"/>
      <sheetName val="목록"/>
      <sheetName val="부재리스트"/>
      <sheetName val="설비2차"/>
      <sheetName val="PSCbeam설계"/>
      <sheetName val="토공집계표"/>
      <sheetName val="단면제원"/>
      <sheetName val="설명"/>
      <sheetName val="(참조)조명율"/>
      <sheetName val="(참조)케이블"/>
      <sheetName val="남양시작동자105노65기1.3화1.2"/>
      <sheetName val="노무비지급명세"/>
      <sheetName val="대비표"/>
      <sheetName val="토사(PE)"/>
      <sheetName val="도급FORM"/>
      <sheetName val="수량산출근거(본선)"/>
      <sheetName val="참조-(1)"/>
      <sheetName val="단가비교"/>
      <sheetName val="허용전류"/>
      <sheetName val="가도공"/>
      <sheetName val="견적내역"/>
      <sheetName val="전차선로 물량표"/>
      <sheetName val="PAC"/>
      <sheetName val="부표(010427)"/>
      <sheetName val="금액"/>
      <sheetName val="Sheet2 (2)"/>
      <sheetName val="5사남"/>
      <sheetName val="교통표지판설치조서"/>
      <sheetName val="검수기타설비금액"/>
      <sheetName val="개요"/>
      <sheetName val="부대tu"/>
      <sheetName val="노무비"/>
      <sheetName val="설계예산서"/>
      <sheetName val="정산"/>
      <sheetName val="AS포장복구 "/>
      <sheetName val="설계명세서"/>
      <sheetName val="자료입력"/>
      <sheetName val="예산명세서"/>
      <sheetName val="전기내역1"/>
      <sheetName val="ITEM"/>
      <sheetName val="BEND LOSS"/>
      <sheetName val="수량산출서"/>
      <sheetName val="갑지(추정)"/>
      <sheetName val="99총공사내역서"/>
      <sheetName val="실행내역 "/>
      <sheetName val="일위대가 "/>
      <sheetName val="내역서2안"/>
      <sheetName val="양수장(기계)"/>
      <sheetName val="배관BM_일반_"/>
      <sheetName val="3.공통공사대비"/>
      <sheetName val="1차 내역서"/>
      <sheetName val="실행내역"/>
      <sheetName val="준검 내역서"/>
      <sheetName val="(포장)BOQ-실적공사"/>
      <sheetName val="내역전기"/>
      <sheetName val="기중"/>
      <sheetName val="일위2"/>
      <sheetName val="단중표"/>
      <sheetName val="변경원가서갑"/>
      <sheetName val="XL4Poppy"/>
      <sheetName val="예산총괄표"/>
      <sheetName val="말뚝지지력산정"/>
      <sheetName val="단가조사서"/>
      <sheetName val="S0"/>
      <sheetName val="노"/>
      <sheetName val="기성내역서표지"/>
      <sheetName val="건축공사 집계표"/>
      <sheetName val="골조"/>
      <sheetName val="전계가"/>
      <sheetName val="일위"/>
      <sheetName val="전등,DC등 내역서"/>
      <sheetName val="(4-2)열관류값-2"/>
      <sheetName val="조견표"/>
      <sheetName val="공종별자재"/>
      <sheetName val="관급자재대"/>
      <sheetName val="별표(48~75)"/>
      <sheetName val="캔개발배경"/>
      <sheetName val="시장"/>
      <sheetName val="일정표"/>
      <sheetName val="노임이"/>
      <sheetName val="L_RPTB02_01"/>
      <sheetName val="증감대비"/>
      <sheetName val="공통가설"/>
      <sheetName val="CTEMCOST"/>
      <sheetName val="원가계산서 "/>
      <sheetName val="분전함신설"/>
      <sheetName val="접지1종"/>
      <sheetName val="기계설비표선정수장"/>
      <sheetName val="변수값"/>
      <sheetName val="중기상차"/>
      <sheetName val="AS복구"/>
      <sheetName val="중기터파기"/>
      <sheetName val="물가대비표"/>
      <sheetName val="호표"/>
      <sheetName val="값"/>
      <sheetName val="이름정의"/>
      <sheetName val="배관단가조사서"/>
      <sheetName val="원가계산서(공사)"/>
      <sheetName val="단"/>
      <sheetName val="S&amp;R"/>
      <sheetName val="단가산출서"/>
      <sheetName val="상선"/>
      <sheetName val="민감도"/>
      <sheetName val="공사내역"/>
      <sheetName val="SPACE_P"/>
      <sheetName val="변수표"/>
      <sheetName val="기존단가 (2)"/>
      <sheetName val="로선구조"/>
      <sheetName val="일위대가(출입)"/>
      <sheetName val="6호기"/>
      <sheetName val="01AA&amp;AB"/>
      <sheetName val="적용토목"/>
      <sheetName val="철근량"/>
      <sheetName val="조건"/>
      <sheetName val="8.PILE  (돌출)"/>
      <sheetName val="수공기"/>
      <sheetName val="L_RPTB~1"/>
      <sheetName val="pier(각형)"/>
      <sheetName val="토공연장"/>
      <sheetName val="자재"/>
      <sheetName val="고지내역"/>
      <sheetName val="일위목록-기"/>
      <sheetName val="일위산출"/>
      <sheetName val="03전반노무비"/>
      <sheetName val="동별내역-3월5일"/>
      <sheetName val="공사현황표"/>
      <sheetName val="1차 매출원가"/>
      <sheetName val="배관BM(일반)"/>
      <sheetName val="총괄내역서"/>
      <sheetName val="기성내역서"/>
      <sheetName val="변경내역"/>
      <sheetName val="BOX날개벽"/>
      <sheetName val="예산변경사항"/>
      <sheetName val="제2호단위수량"/>
      <sheetName val="자재테이블1"/>
      <sheetName val="주beam"/>
      <sheetName val="설비공사(4)"/>
      <sheetName val="단가표"/>
      <sheetName val="중기"/>
      <sheetName val="하수급견적대비"/>
      <sheetName val="쌍송교"/>
      <sheetName val="급수 (LPM)"/>
      <sheetName val="자재표"/>
      <sheetName val="1구간BOQ"/>
      <sheetName val="설계서"/>
      <sheetName val="산출내역(K2)"/>
      <sheetName val="단가 (2)"/>
      <sheetName val="전체분"/>
      <sheetName val="산출2-기기동력"/>
      <sheetName val="공량산출서"/>
      <sheetName val="전력"/>
      <sheetName val="계측기"/>
      <sheetName val="패널"/>
      <sheetName val="통신물량"/>
      <sheetName val="가설공사내역"/>
      <sheetName val="세부내역서(소방)"/>
      <sheetName val="소방"/>
      <sheetName val="재료(신재)"/>
      <sheetName val="일위대가목록"/>
      <sheetName val="전선_및_전선관"/>
      <sheetName val="내역서_(1차)"/>
      <sheetName val="1_수인터널"/>
      <sheetName val="WEIGHT_LIST"/>
      <sheetName val="산#2-1_(2)"/>
      <sheetName val="_냉각수펌프"/>
      <sheetName val="1_설계조건"/>
      <sheetName val="공사예산하조서(O_K)"/>
      <sheetName val="옥외_전력간선공사"/>
      <sheetName val="2_고용보험료산출근거"/>
      <sheetName val="A_LINE1"/>
      <sheetName val="직접비내역서"/>
      <sheetName val="원가계산"/>
      <sheetName val="49"/>
      <sheetName val="중강당 내역"/>
      <sheetName val="총괄표"/>
      <sheetName val="건축원가계산서"/>
      <sheetName val="동원인원"/>
      <sheetName val="토공수량산출"/>
      <sheetName val="토적계산서"/>
      <sheetName val="관급"/>
      <sheetName val="일단의 주택지"/>
      <sheetName val="000000"/>
      <sheetName val="품셈TABLE"/>
      <sheetName val="토목검측서"/>
      <sheetName val="연결관연장"/>
      <sheetName val="내역_FILE"/>
      <sheetName val="공사착공계"/>
      <sheetName val="CONCRETE"/>
      <sheetName val="물량내역"/>
      <sheetName val="INPUT"/>
      <sheetName val="단가일람"/>
      <sheetName val="단위량당중기"/>
      <sheetName val="CABLE SIZE-1"/>
      <sheetName val="5흙막이"/>
      <sheetName val="통합"/>
      <sheetName val="도급자재"/>
      <sheetName val="단가및재료비"/>
      <sheetName val="고등학교"/>
      <sheetName val="sub"/>
      <sheetName val="토공사"/>
      <sheetName val="dong-a"/>
      <sheetName val="구분자"/>
      <sheetName val="99노임기준"/>
      <sheetName val="단가대비표"/>
      <sheetName val="연동내역"/>
      <sheetName val="식재"/>
      <sheetName val="시설물"/>
      <sheetName val="식재출력용"/>
      <sheetName val="유지관리"/>
      <sheetName val="PI"/>
      <sheetName val="2000노임기준"/>
      <sheetName val="식재일위대가"/>
      <sheetName val="예산"/>
      <sheetName val="특별교실"/>
      <sheetName val="공통비(전체)"/>
      <sheetName val="J__TEAM_5_My_Documents_dacom__2"/>
      <sheetName val=""/>
      <sheetName val="1차증가원가계산"/>
      <sheetName val="일위대가내역"/>
      <sheetName val="자재일람"/>
      <sheetName val="당사"/>
      <sheetName val="건축원가"/>
      <sheetName val="집수정단위수량600 "/>
      <sheetName val="내부예산(5101~3)"/>
      <sheetName val="입력"/>
      <sheetName val="C.배수관공"/>
      <sheetName val="약품공급2"/>
      <sheetName val="대포2교접속"/>
      <sheetName val="단위수량"/>
      <sheetName val="맨홀수량산출"/>
      <sheetName val="천방교접속"/>
      <sheetName val="ABUT수량-A1"/>
      <sheetName val="을지"/>
      <sheetName val="1공구 건정토건 철콘"/>
      <sheetName val="부대공-수량증감_내역서"/>
      <sheetName val="변압기_및_발전기_용량"/>
      <sheetName val="단가_및_재료비"/>
      <sheetName val="표지_(2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Sheet2_(2)"/>
      <sheetName val="전등,DC등_내역서"/>
      <sheetName val="전차선로_물량표"/>
      <sheetName val="건축공사_집계표"/>
      <sheetName val="남양시작동자105노65기1_3화1_2"/>
      <sheetName val="2__조도계산"/>
      <sheetName val="1차_내역서"/>
      <sheetName val="인건비_"/>
      <sheetName val="8_PILE__(돌출)"/>
      <sheetName val="일단의_주택지"/>
      <sheetName val="4___단락전류의_계산"/>
      <sheetName val="AS포장복구_"/>
      <sheetName val="3_공통공사대비"/>
      <sheetName val="준검_내역서"/>
      <sheetName val="BEND_LOSS"/>
      <sheetName val="한일양산"/>
      <sheetName val="프랜트면허"/>
      <sheetName val="토목주소"/>
      <sheetName val="Sheet1 (2)"/>
      <sheetName val="부하계산서"/>
      <sheetName val="J直材4"/>
      <sheetName val="조건표"/>
      <sheetName val="일반전등부하 (LP-C-PNL)"/>
      <sheetName val="계산근거"/>
      <sheetName val="b_balju-단가단가단가"/>
      <sheetName val="문학간접"/>
      <sheetName val="단가적용"/>
      <sheetName val="경비"/>
      <sheetName val="공수"/>
      <sheetName val="산근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품셈표"/>
      <sheetName val="계양가시설"/>
      <sheetName val="순공사비"/>
      <sheetName val="단면가정"/>
      <sheetName val="계산서(곡선부)"/>
      <sheetName val="포장재료집계표"/>
      <sheetName val="길어깨(현황)"/>
      <sheetName val="(실사조정)총괄"/>
      <sheetName val="피벗테이블데이터분석"/>
      <sheetName val="적용단위길이"/>
      <sheetName val="1안"/>
      <sheetName val="도로구조공사비"/>
      <sheetName val="도로토공공사비"/>
      <sheetName val="여수토공사비"/>
      <sheetName val="내역서적용수량"/>
      <sheetName val="토공(우물통,기타) "/>
      <sheetName val="포장총괄집계표"/>
      <sheetName val="01후반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반총괄집계"/>
      <sheetName val="단면"/>
      <sheetName val="라멘본체"/>
      <sheetName val="날개벽(시점좌측)"/>
      <sheetName val="날개벽(시점우측)"/>
      <sheetName val="날개벽(종점좌측)"/>
      <sheetName val="날개벽(종점우측)"/>
      <sheetName val="AP-시점"/>
      <sheetName val="AP-종점"/>
      <sheetName val="토공총괄집계"/>
      <sheetName val="토공소집계-시점"/>
      <sheetName val="토공소집계-종점"/>
      <sheetName val="토공(시점)"/>
      <sheetName val="토공(종점)"/>
      <sheetName val="#REF"/>
      <sheetName val="단면 (2)"/>
      <sheetName val="교대(A1-A2)"/>
      <sheetName val="웅진1(교대+교각)"/>
      <sheetName val="철근총집계"/>
      <sheetName val="공리IC교"/>
      <sheetName val="교각1"/>
      <sheetName val="일반소집계-ABUT"/>
      <sheetName val="일반소집계-PIER"/>
      <sheetName val="Baby일위대가"/>
      <sheetName val="일위대가(가설)"/>
      <sheetName val="일위대가"/>
      <sheetName val="Sheet1"/>
      <sheetName val="직노"/>
      <sheetName val="건축공사실행"/>
      <sheetName val="슬래브"/>
      <sheetName val="guard(mac)"/>
      <sheetName val="집수정(600-700)"/>
      <sheetName val="우수공"/>
      <sheetName val="건축원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날개벽(시점좌측)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계림수량"/>
      <sheetName val="을지"/>
      <sheetName val="조명설비 수량집계"/>
      <sheetName val="INPUT(덕도방향-시점)"/>
      <sheetName val="날개벽(시점좌측)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계림(함평)"/>
      <sheetName val="계림(장성)"/>
      <sheetName val="참조M"/>
      <sheetName val="단위단가"/>
      <sheetName val="경북"/>
      <sheetName val="단위수량"/>
      <sheetName val="요율및단가"/>
      <sheetName val="사전재해인력산정"/>
      <sheetName val="도시계획인력산정"/>
      <sheetName val="지형측량인력산정"/>
      <sheetName val="대가목록"/>
      <sheetName val="Baby일위대가"/>
      <sheetName val="기본단가표"/>
      <sheetName val="하도급원가계산총괄표(식재)"/>
      <sheetName val="교대(A1-A2)"/>
      <sheetName val="본체"/>
      <sheetName val="용산3(영광)"/>
      <sheetName val="노임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(가설)"/>
      <sheetName val="SaupNo"/>
      <sheetName val="거래처당담자"/>
      <sheetName val="2공구산출내역"/>
      <sheetName val="단가"/>
      <sheetName val="목록1"/>
      <sheetName val="목록2"/>
      <sheetName val="DATA"/>
      <sheetName val="데이타"/>
      <sheetName val="시멘트,모래,자갈 및 골재산출표(총괄)"/>
      <sheetName val="일위대가표"/>
      <sheetName val="자재"/>
      <sheetName val="중기"/>
      <sheetName val="수량산출"/>
      <sheetName val="설계변경원가계산총괄표"/>
      <sheetName val="직노"/>
      <sheetName val="건축"/>
      <sheetName val="내역"/>
      <sheetName val="차액보증"/>
      <sheetName val="일위대가"/>
      <sheetName val="철거산출근거"/>
      <sheetName val="일위목차"/>
      <sheetName val="일반공사"/>
      <sheetName val="인건비"/>
      <sheetName val="주현(영광)"/>
      <sheetName val="주현(해보)"/>
      <sheetName val="원도급내역"/>
      <sheetName val="맨홀수량산출"/>
      <sheetName val="을지"/>
      <sheetName val="자재단가"/>
      <sheetName val="원가계산서 "/>
      <sheetName val="부대내역"/>
      <sheetName val="6호기"/>
      <sheetName val="토공(우물통,기타) "/>
      <sheetName val="식재일위대가"/>
      <sheetName val="적용건축"/>
      <sheetName val="단가조사"/>
      <sheetName val="차도부연장현황"/>
      <sheetName val="C.배수관공"/>
      <sheetName val="7 단가조사"/>
      <sheetName val="목록"/>
      <sheetName val="상행-교대(A1-A2)"/>
      <sheetName val="경율산정"/>
      <sheetName val="교대(A1)"/>
      <sheetName val="재료"/>
      <sheetName val="설치자재"/>
      <sheetName val="남양시작동자105노65기1.3화1.2"/>
      <sheetName val="사급자재총괄"/>
      <sheetName val="목동공동구방재구간"/>
      <sheetName val="적현로"/>
      <sheetName val="건축공사실행"/>
      <sheetName val="토사(PE)"/>
      <sheetName val="담장산출"/>
      <sheetName val="매매"/>
      <sheetName val="단가표"/>
      <sheetName val="자탐_유도등"/>
      <sheetName val="원가계산서_"/>
      <sheetName val="토공(우물통,기타)_"/>
      <sheetName val="C_배수관공"/>
      <sheetName val="7_단가조사"/>
      <sheetName val="노임단가"/>
      <sheetName val="코드표"/>
      <sheetName val="기본일위"/>
      <sheetName val="설비내역"/>
      <sheetName val="시멘트 및 골재량산출"/>
      <sheetName val="대로근거"/>
      <sheetName val="조명시설"/>
      <sheetName val="실행철강하도"/>
      <sheetName val="5.정산서"/>
      <sheetName val="단가산출"/>
      <sheetName val="I一般比"/>
      <sheetName val="2003상반기노임기준"/>
      <sheetName val="단가 및 재료비"/>
      <sheetName val="중기사용료산출근거"/>
      <sheetName val="단가목록"/>
      <sheetName val="설계조건"/>
      <sheetName val="수공기"/>
      <sheetName val="기초목록"/>
      <sheetName val="단가(자재)"/>
      <sheetName val="공사예산하조서(O.K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자재단가"/>
      <sheetName val="DATE"/>
      <sheetName val="계림(함평)"/>
      <sheetName val="계림(장성)"/>
      <sheetName val="노무비"/>
      <sheetName val="Baby일위대가"/>
      <sheetName val="단가조사"/>
    </sheetNames>
    <sheetDataSet>
      <sheetData sheetId="0"/>
      <sheetData sheetId="1" refreshError="1">
        <row r="3">
          <cell r="B3">
            <v>70616</v>
          </cell>
        </row>
        <row r="6">
          <cell r="B6">
            <v>67466</v>
          </cell>
        </row>
        <row r="7">
          <cell r="B7">
            <v>55579</v>
          </cell>
        </row>
        <row r="8">
          <cell r="B8">
            <v>64591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노임"/>
      <sheetName val="간선계산"/>
      <sheetName val="⑻동원인원산출서⑧"/>
      <sheetName val="제직재"/>
      <sheetName val="경북"/>
      <sheetName val="20관리비율"/>
      <sheetName val="9GNG운반"/>
      <sheetName val="국내조달(통합-1)"/>
      <sheetName val="Sheet4"/>
      <sheetName val="기계경비단가"/>
      <sheetName val="일위목록"/>
      <sheetName val="요율"/>
      <sheetName val="인부노임"/>
      <sheetName val="준검 내역서"/>
      <sheetName val="설직재-1"/>
      <sheetName val="제-노임"/>
      <sheetName val="내역서"/>
      <sheetName val="CT "/>
      <sheetName val="단가 "/>
      <sheetName val="일위대가"/>
      <sheetName val="File_관급"/>
      <sheetName val="공정집계"/>
      <sheetName val="직노"/>
      <sheetName val="을지"/>
      <sheetName val="실행대비"/>
      <sheetName val="신천3호용수로"/>
      <sheetName val="3"/>
      <sheetName val="9811"/>
      <sheetName val="이설집계"/>
      <sheetName val="전송망집계"/>
      <sheetName val="철거수량(전송)"/>
      <sheetName val="G.R300경비"/>
      <sheetName val="IN"/>
      <sheetName val="서울1"/>
      <sheetName val="설계명세서"/>
      <sheetName val="2순기"/>
      <sheetName val="데이타"/>
      <sheetName val="식재인부"/>
      <sheetName val="별표"/>
      <sheetName val="인건비"/>
      <sheetName val="실행내역"/>
      <sheetName val="노임단가표"/>
      <sheetName val="일반부표"/>
      <sheetName val="자재단가"/>
      <sheetName val="철거산출근거"/>
      <sheetName val="플랜트 설치"/>
      <sheetName val="Sheet1"/>
      <sheetName val="기준.복잡도및기여도정의"/>
      <sheetName val="단위단가"/>
      <sheetName val="대구-교대(A1)"/>
      <sheetName val="굴착현장"/>
      <sheetName val="계림(함평)"/>
      <sheetName val="계림(장성)"/>
      <sheetName val="I一般比"/>
      <sheetName val="역T형"/>
      <sheetName val="기초자료"/>
      <sheetName val="수량산출"/>
      <sheetName val="단위수량"/>
      <sheetName val="Macro(차단기)"/>
      <sheetName val="설계서을"/>
      <sheetName val="기계경비(시간당)"/>
      <sheetName val="램머"/>
      <sheetName val="증감대비"/>
      <sheetName val="동원인원"/>
      <sheetName val="날개벽(시점좌측)"/>
      <sheetName val="지급자재"/>
      <sheetName val="견적을지"/>
      <sheetName val="기본일위"/>
      <sheetName val="공사명입력"/>
      <sheetName val="산출근거"/>
      <sheetName val="내역서(기계)"/>
      <sheetName val="자료"/>
      <sheetName val="내역"/>
      <sheetName val="현대물량"/>
      <sheetName val="N賃率-職"/>
      <sheetName val="Baby일위대가"/>
      <sheetName val="수목데이타 "/>
      <sheetName val="일위대가(가설)"/>
      <sheetName val="목차"/>
      <sheetName val="9509"/>
      <sheetName val="변경품셈총괄"/>
      <sheetName val="4. 주형설계"/>
      <sheetName val="기초일위대가"/>
      <sheetName val="식재일위대가"/>
      <sheetName val="단가대비표"/>
      <sheetName val="자재단가비교표"/>
      <sheetName val="집계표"/>
      <sheetName val="#REF"/>
      <sheetName val="IMPEADENCE MAP 취수장"/>
      <sheetName val="한강운반비"/>
      <sheetName val="표지1"/>
      <sheetName val="일위산출근거"/>
      <sheetName val="순공사비"/>
      <sheetName val="5Strand-장기처짐PCI"/>
      <sheetName val="공정표 "/>
      <sheetName val="6호기"/>
      <sheetName val="합의경상"/>
      <sheetName val="우석문틀"/>
      <sheetName val="단가설계"/>
      <sheetName val="3지구단위"/>
      <sheetName val="Y-WORK"/>
      <sheetName val="적현로"/>
      <sheetName val="시중노임(공사)"/>
      <sheetName val="(참조)케이블"/>
      <sheetName val="용산3(영광)"/>
      <sheetName val="입찰안"/>
      <sheetName val="BOQ"/>
      <sheetName val="Sheet13"/>
      <sheetName val="b_balju_cho"/>
      <sheetName val="이토변실"/>
      <sheetName val="DATE"/>
      <sheetName val="96노임기준"/>
      <sheetName val="기초일위"/>
      <sheetName val="시설일위"/>
      <sheetName val="조명일위"/>
      <sheetName val="암거단위-1련"/>
      <sheetName val="공통가설"/>
      <sheetName val="식생블럭단위수량"/>
      <sheetName val="중기손료"/>
      <sheetName val="토목"/>
      <sheetName val="토공사"/>
      <sheetName val="일위대가표 (2)"/>
      <sheetName val="투찰가"/>
      <sheetName val="파일의이용"/>
      <sheetName val="충주"/>
      <sheetName val="간접비계산"/>
      <sheetName val="설"/>
      <sheetName val="일위대가표"/>
      <sheetName val="일위"/>
      <sheetName val="6.관급자재조서"/>
      <sheetName val="남양시작동010313100%"/>
      <sheetName val="대가목록"/>
      <sheetName val="일위(열차무선)"/>
      <sheetName val="일위(역무통신)"/>
      <sheetName val="일위(철거)"/>
      <sheetName val="간선"/>
      <sheetName val="노무비(전지2기)"/>
      <sheetName val="노임단가"/>
      <sheetName val="11.닥트설치공사(bm)"/>
      <sheetName val="토공유동표"/>
      <sheetName val="Sheet3"/>
      <sheetName val="자재"/>
      <sheetName val="2터널시점"/>
      <sheetName val="단"/>
      <sheetName val="교대(A1-A2)"/>
      <sheetName val="자탐_유도등"/>
      <sheetName val="준검_내역서"/>
      <sheetName val="CT_"/>
      <sheetName val="관급"/>
      <sheetName val="견적서"/>
      <sheetName val="직재"/>
      <sheetName val="재집"/>
      <sheetName val="참조M"/>
      <sheetName val="코드"/>
      <sheetName val="공조기휀"/>
      <sheetName val="재료"/>
      <sheetName val="설치자재"/>
      <sheetName val="03상노임"/>
      <sheetName val="단가목록"/>
      <sheetName val="일위대가(1)"/>
      <sheetName val="산거각호표"/>
      <sheetName val="전선 및 전선관"/>
      <sheetName val="토 적 표"/>
      <sheetName val="기존단가 (2)"/>
      <sheetName val="원가계산 (2)"/>
      <sheetName val="도근좌표"/>
      <sheetName val="물집"/>
      <sheetName val="6공구(당초)"/>
      <sheetName val="DATA"/>
      <sheetName val="기본단가표"/>
      <sheetName val="1공구원가계산서"/>
      <sheetName val="구체"/>
      <sheetName val="건축공사실행"/>
      <sheetName val="건축원가"/>
      <sheetName val="터파기및재료"/>
      <sheetName val="코드표"/>
      <sheetName val="내역단가"/>
      <sheetName val="일위단가"/>
      <sheetName val="배관배선내역"/>
      <sheetName val="갑지"/>
      <sheetName val="SLAB&quot;1&quot;"/>
      <sheetName val="COPING"/>
      <sheetName val="을"/>
      <sheetName val="운영비"/>
      <sheetName val="Sheet2"/>
      <sheetName val="인원"/>
      <sheetName val="일위대가목록"/>
      <sheetName val="Macro1"/>
      <sheetName val="성서방향-교대(A2)"/>
      <sheetName val="적용기준"/>
      <sheetName val="전신환매도율"/>
      <sheetName val="샤워실위생"/>
      <sheetName val="구조물공"/>
      <sheetName val="편성절차"/>
      <sheetName val="가도공"/>
      <sheetName val="하조서"/>
      <sheetName val="신대방33(적용)"/>
      <sheetName val="소야공정계획표"/>
      <sheetName val="일반수량"/>
      <sheetName val="소방"/>
      <sheetName val="200"/>
      <sheetName val="교대(A1)"/>
      <sheetName val="품셈TABLE"/>
      <sheetName val="1-1"/>
      <sheetName val="표지"/>
      <sheetName val="주공기준"/>
      <sheetName val="시화점실행"/>
      <sheetName val="총괄"/>
      <sheetName val="광양방향"/>
      <sheetName val="단1"/>
      <sheetName val="집수정(600-700)"/>
      <sheetName val="밸브설치"/>
      <sheetName val="2003상반기노임기준"/>
      <sheetName val="원형1호맨홀토공수량"/>
      <sheetName val="가압장구체수량산출서"/>
      <sheetName val="목록1"/>
      <sheetName val="목록2"/>
      <sheetName val="중기"/>
      <sheetName val="원가계산서 "/>
      <sheetName val="기초호표"/>
      <sheetName val="단가표"/>
      <sheetName val="공사원가계산서"/>
      <sheetName val="일위대가산출기초"/>
      <sheetName val="물량"/>
      <sheetName val="을-ATYPE"/>
      <sheetName val="전체"/>
      <sheetName val="지주토목내역서"/>
      <sheetName val="제출내역 (2)"/>
      <sheetName val="원가계산서"/>
      <sheetName val="LOPCALC"/>
      <sheetName val="남원(내)"/>
      <sheetName val="일반공사"/>
      <sheetName val="전장품(관리용)"/>
      <sheetName val="기본단가"/>
      <sheetName val="단면설계"/>
      <sheetName val="안정검토"/>
      <sheetName val="단가"/>
      <sheetName val="총괄갑 "/>
      <sheetName val="기계공사"/>
      <sheetName val="상반기손익차2총괄"/>
      <sheetName val="97 사업추정(WEKI)"/>
      <sheetName val="22수량"/>
      <sheetName val="상행-교대(A1-A2)"/>
      <sheetName val="현장관리비"/>
      <sheetName val="8.수량산출서"/>
      <sheetName val="9.단가조사서"/>
      <sheetName val="6.일위목록"/>
      <sheetName val="수문일위1"/>
      <sheetName val="공사설계서"/>
      <sheetName val="B1(반포1차)"/>
      <sheetName val="CTEMCOST"/>
      <sheetName val="연령현황"/>
      <sheetName val="전차선로 물량표"/>
      <sheetName val="견적집계표"/>
      <sheetName val="고창터널(고창방향)"/>
      <sheetName val="하수급견적대비"/>
      <sheetName val="승진자 (일괄8%)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일위대가(계측기설치)"/>
      <sheetName val="차선도색현황"/>
      <sheetName val="산출"/>
      <sheetName val="인건-측정"/>
      <sheetName val="J直材4"/>
      <sheetName val="교각별수량"/>
      <sheetName val="수량산출서"/>
      <sheetName val="단가산출"/>
      <sheetName val="경산"/>
      <sheetName val="2공구산출내역"/>
      <sheetName val="교각"/>
      <sheetName val="기성(6)"/>
      <sheetName val="집계"/>
      <sheetName val="금강견적"/>
      <sheetName val="부안일위"/>
      <sheetName val="시설장비"/>
      <sheetName val="단가_"/>
      <sheetName val="횡배수관토공수량"/>
      <sheetName val="남대문빌딩"/>
      <sheetName val="가설공사내역"/>
      <sheetName val="기타공"/>
      <sheetName val="배수관공"/>
      <sheetName val="배수집계"/>
      <sheetName val="투찰"/>
      <sheetName val="H-PILE수량집계"/>
      <sheetName val="특별교실"/>
      <sheetName val="[경북.XLS][경북.XLS]A__My_Documen_2"/>
      <sheetName val="[경북.XLS][경북.XLS]A__My_Documen_3"/>
      <sheetName val="자탐_유도등1"/>
      <sheetName val="CT_1"/>
      <sheetName val="준검_내역서1"/>
      <sheetName val="수목데이타_"/>
      <sheetName val="IMPEADENCE_MAP_취수장"/>
      <sheetName val="G_R300경비"/>
      <sheetName val="기준_복잡도및기여도정의"/>
      <sheetName val="플랜트_설치"/>
      <sheetName val="11_닥트설치공사(bm)"/>
      <sheetName val="4__주형설계"/>
      <sheetName val="공정표_"/>
      <sheetName val="6_관급자재조서"/>
      <sheetName val="전선_및_전선관"/>
      <sheetName val="댐구조도"/>
      <sheetName val="세월교산출기초"/>
      <sheetName val="수량산출표"/>
      <sheetName val="내역(설계)"/>
      <sheetName val="아파트_9"/>
      <sheetName val="공사개요"/>
      <sheetName val="적용단위길이"/>
      <sheetName val="종배수관(신)"/>
      <sheetName val="대전-교대(A1-A2)"/>
      <sheetName val="피벗테이블데이터분석"/>
      <sheetName val="자료입력"/>
      <sheetName val="단가조사"/>
      <sheetName val="마장"/>
      <sheetName val="대림경상68억"/>
      <sheetName val="2선재"/>
      <sheetName val="작성방법"/>
      <sheetName val="FJ단가"/>
      <sheetName val="7.지층별제원"/>
      <sheetName val="대비"/>
      <sheetName val="목포방향"/>
      <sheetName val="물가기준년"/>
      <sheetName val="안전건강연금"/>
      <sheetName val="조경수목"/>
      <sheetName val="노임산재"/>
      <sheetName val="뜃맟뭁돽띿맟?-BLDG"/>
      <sheetName val="위치조서"/>
      <sheetName val="차수공개요"/>
      <sheetName val="205동"/>
      <sheetName val="단가산출2"/>
      <sheetName val="07급여표"/>
      <sheetName val="ⴭⴭⴭⴭⴭ"/>
      <sheetName val="data2"/>
      <sheetName val="인건비 "/>
      <sheetName val="기초목록"/>
      <sheetName val="단가(자재)"/>
      <sheetName val="일위목차"/>
      <sheetName val="기계경비집계"/>
      <sheetName val="산수배수"/>
      <sheetName val="유림골조"/>
      <sheetName val="8.PILE  (돌출)"/>
      <sheetName val="건축일"/>
      <sheetName val="목동공동구방재구간"/>
      <sheetName val="관경별내역서"/>
      <sheetName val="연습"/>
      <sheetName val="설비"/>
      <sheetName val="고분전시관"/>
      <sheetName val="목록"/>
      <sheetName val="년도별노임표"/>
      <sheetName val="중기목록표"/>
      <sheetName val="도급"/>
      <sheetName val="BASIC (2)"/>
      <sheetName val="전동기"/>
      <sheetName val="2.1 전선굵기"/>
      <sheetName val="실행철강하도"/>
      <sheetName val="갑(전기)"/>
      <sheetName val="갑(계장)"/>
      <sheetName val="자재단가표"/>
      <sheetName val="MATERIAL"/>
      <sheetName val="COVER"/>
      <sheetName val="공비대비"/>
      <sheetName val="견적의뢰"/>
      <sheetName val="계수시트"/>
      <sheetName val="수목단가"/>
      <sheetName val="시설수량표"/>
      <sheetName val="식재수량표"/>
      <sheetName val="인계"/>
      <sheetName val="총괄내역서"/>
      <sheetName val="Total"/>
      <sheetName val="비탈면보호공수량산출"/>
      <sheetName val="파일항타"/>
      <sheetName val="실행내역 "/>
      <sheetName val="선로수량집계"/>
      <sheetName val="장비수량집계"/>
      <sheetName val="지장수량집계"/>
      <sheetName val="철거"/>
      <sheetName val="44수량(철거)"/>
      <sheetName val="48일위(기존)"/>
      <sheetName val="측량요율"/>
      <sheetName val="자재대"/>
      <sheetName val="포장복구집계"/>
      <sheetName val="세금자료"/>
      <sheetName val="특수기호강도거푸집"/>
      <sheetName val="종배수관면벽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"/>
      <sheetName val="원가계산서 표지"/>
      <sheetName val="원가계산서"/>
      <sheetName val="총괄표"/>
      <sheetName val="일위대가"/>
      <sheetName val="인공"/>
      <sheetName val="단가비교표"/>
      <sheetName val="개소별집계"/>
      <sheetName val="개소별명세"/>
      <sheetName val="터파기"/>
      <sheetName val="수량조서"/>
      <sheetName val="일위대가표"/>
      <sheetName val="노무비"/>
    </sheetNames>
    <sheetDataSet>
      <sheetData sheetId="0" refreshError="1">
        <row r="3">
          <cell r="B3" t="str">
            <v>건축목공</v>
          </cell>
          <cell r="C3">
            <v>61692</v>
          </cell>
        </row>
        <row r="4">
          <cell r="B4" t="str">
            <v>형틀목공</v>
          </cell>
          <cell r="C4">
            <v>63129</v>
          </cell>
        </row>
        <row r="5">
          <cell r="B5" t="str">
            <v>철골공</v>
          </cell>
          <cell r="C5">
            <v>64572</v>
          </cell>
        </row>
        <row r="6">
          <cell r="B6" t="str">
            <v>철공</v>
          </cell>
          <cell r="C6">
            <v>68851</v>
          </cell>
        </row>
        <row r="7">
          <cell r="B7" t="str">
            <v>철근공</v>
          </cell>
          <cell r="C7">
            <v>66745</v>
          </cell>
        </row>
        <row r="8">
          <cell r="B8" t="str">
            <v>철판공</v>
          </cell>
          <cell r="C8">
            <v>59039</v>
          </cell>
        </row>
        <row r="9">
          <cell r="B9" t="str">
            <v>샤시공</v>
          </cell>
          <cell r="C9">
            <v>60072</v>
          </cell>
        </row>
        <row r="10">
          <cell r="B10" t="str">
            <v>절단공</v>
          </cell>
          <cell r="C10">
            <v>61292</v>
          </cell>
        </row>
        <row r="11">
          <cell r="B11" t="str">
            <v>석공</v>
          </cell>
          <cell r="C11">
            <v>64890</v>
          </cell>
        </row>
        <row r="12">
          <cell r="B12" t="str">
            <v>특수비계공</v>
          </cell>
          <cell r="C12">
            <v>72456</v>
          </cell>
        </row>
        <row r="13">
          <cell r="B13" t="str">
            <v>비계공</v>
          </cell>
          <cell r="C13">
            <v>67640</v>
          </cell>
        </row>
        <row r="14">
          <cell r="B14" t="str">
            <v>동발공(터널)</v>
          </cell>
          <cell r="C14">
            <v>58692</v>
          </cell>
        </row>
        <row r="15">
          <cell r="B15" t="str">
            <v>조적공</v>
          </cell>
          <cell r="C15">
            <v>56969</v>
          </cell>
        </row>
        <row r="16">
          <cell r="B16" t="str">
            <v>치장벽돌공</v>
          </cell>
          <cell r="C16">
            <v>61167</v>
          </cell>
        </row>
        <row r="17">
          <cell r="B17" t="str">
            <v>벽돌공</v>
          </cell>
          <cell r="C17">
            <v>56981</v>
          </cell>
        </row>
        <row r="18">
          <cell r="B18" t="str">
            <v>미장공</v>
          </cell>
          <cell r="C18">
            <v>58263</v>
          </cell>
        </row>
        <row r="19">
          <cell r="B19" t="str">
            <v>방수공</v>
          </cell>
          <cell r="C19">
            <v>48074</v>
          </cell>
        </row>
        <row r="20">
          <cell r="B20" t="str">
            <v>타일공</v>
          </cell>
          <cell r="C20">
            <v>56154</v>
          </cell>
        </row>
        <row r="21">
          <cell r="B21" t="str">
            <v>줄눈공</v>
          </cell>
          <cell r="C21">
            <v>53392</v>
          </cell>
        </row>
        <row r="22">
          <cell r="B22" t="str">
            <v>연마공</v>
          </cell>
          <cell r="C22">
            <v>60073</v>
          </cell>
        </row>
        <row r="23">
          <cell r="B23" t="str">
            <v>콘크리트공</v>
          </cell>
          <cell r="C23">
            <v>64308</v>
          </cell>
        </row>
        <row r="24">
          <cell r="B24" t="str">
            <v>배관공</v>
          </cell>
          <cell r="C24">
            <v>49542</v>
          </cell>
        </row>
        <row r="25">
          <cell r="B25" t="str">
            <v>보온공</v>
          </cell>
          <cell r="C25">
            <v>50900</v>
          </cell>
        </row>
        <row r="26">
          <cell r="B26" t="str">
            <v>도장공</v>
          </cell>
          <cell r="C26">
            <v>56361</v>
          </cell>
        </row>
        <row r="27">
          <cell r="B27" t="str">
            <v>내장공</v>
          </cell>
          <cell r="C27">
            <v>56117</v>
          </cell>
        </row>
        <row r="28">
          <cell r="B28" t="str">
            <v>플랜트기계설치공</v>
          </cell>
          <cell r="C28">
            <v>64281</v>
          </cell>
        </row>
        <row r="29">
          <cell r="B29" t="str">
            <v>플랜트특수용접공</v>
          </cell>
          <cell r="C29">
            <v>87594</v>
          </cell>
        </row>
        <row r="30">
          <cell r="B30" t="str">
            <v>플랜트용접공</v>
          </cell>
          <cell r="C30">
            <v>60712</v>
          </cell>
        </row>
        <row r="31">
          <cell r="B31" t="str">
            <v>플랜트배관공</v>
          </cell>
          <cell r="C31">
            <v>63923</v>
          </cell>
        </row>
        <row r="32">
          <cell r="B32" t="str">
            <v>플랜트제관공</v>
          </cell>
          <cell r="C32">
            <v>57994</v>
          </cell>
        </row>
        <row r="33">
          <cell r="B33" t="str">
            <v>시공측량사</v>
          </cell>
          <cell r="C33">
            <v>49167</v>
          </cell>
        </row>
        <row r="34">
          <cell r="B34" t="str">
            <v>시공측량사조수</v>
          </cell>
          <cell r="C34">
            <v>34305</v>
          </cell>
        </row>
        <row r="35">
          <cell r="B35" t="str">
            <v>측부</v>
          </cell>
          <cell r="C35">
            <v>31115</v>
          </cell>
        </row>
        <row r="36">
          <cell r="B36" t="str">
            <v>송전전공</v>
          </cell>
          <cell r="C36">
            <v>223961</v>
          </cell>
        </row>
        <row r="37">
          <cell r="B37" t="str">
            <v>송전활선전공</v>
          </cell>
          <cell r="C37">
            <v>245138</v>
          </cell>
        </row>
        <row r="38">
          <cell r="B38" t="str">
            <v>배전전공</v>
          </cell>
          <cell r="C38">
            <v>184746</v>
          </cell>
        </row>
        <row r="39">
          <cell r="B39" t="str">
            <v>배전활선전공</v>
          </cell>
          <cell r="C39">
            <v>202982</v>
          </cell>
        </row>
        <row r="40">
          <cell r="B40" t="str">
            <v>플랜트전공</v>
          </cell>
          <cell r="C40">
            <v>57299</v>
          </cell>
        </row>
        <row r="41">
          <cell r="B41" t="str">
            <v>내선전공</v>
          </cell>
          <cell r="C41">
            <v>49969</v>
          </cell>
        </row>
        <row r="42">
          <cell r="B42" t="str">
            <v>특고케이블공</v>
          </cell>
          <cell r="C42">
            <v>105463</v>
          </cell>
        </row>
        <row r="43">
          <cell r="B43" t="str">
            <v>고압케이블공</v>
          </cell>
          <cell r="C43">
            <v>75996</v>
          </cell>
        </row>
        <row r="44">
          <cell r="B44" t="str">
            <v>저압케이블공</v>
          </cell>
          <cell r="C44">
            <v>67062</v>
          </cell>
        </row>
        <row r="45">
          <cell r="B45" t="str">
            <v>철도신호공</v>
          </cell>
          <cell r="C45">
            <v>88161</v>
          </cell>
        </row>
        <row r="46">
          <cell r="B46" t="str">
            <v>계장공</v>
          </cell>
          <cell r="C46">
            <v>59029</v>
          </cell>
        </row>
        <row r="47">
          <cell r="B47" t="str">
            <v>통신외선공</v>
          </cell>
          <cell r="C47">
            <v>86391</v>
          </cell>
        </row>
        <row r="48">
          <cell r="B48" t="str">
            <v>통신설비공</v>
          </cell>
          <cell r="C48">
            <v>71782</v>
          </cell>
        </row>
        <row r="49">
          <cell r="B49" t="str">
            <v>통신내선공</v>
          </cell>
          <cell r="C49">
            <v>57139</v>
          </cell>
        </row>
        <row r="50">
          <cell r="B50" t="str">
            <v>통신케이블공</v>
          </cell>
          <cell r="C50">
            <v>89004</v>
          </cell>
        </row>
        <row r="51">
          <cell r="B51" t="str">
            <v>무선안테나공</v>
          </cell>
          <cell r="C51">
            <v>91530</v>
          </cell>
        </row>
        <row r="52">
          <cell r="B52" t="str">
            <v>작업반장</v>
          </cell>
          <cell r="C52">
            <v>56204</v>
          </cell>
        </row>
        <row r="53">
          <cell r="B53" t="str">
            <v>목도공</v>
          </cell>
          <cell r="C53">
            <v>65233</v>
          </cell>
        </row>
        <row r="54">
          <cell r="B54" t="str">
            <v>조력공</v>
          </cell>
          <cell r="C54">
            <v>40070</v>
          </cell>
        </row>
        <row r="55">
          <cell r="B55" t="str">
            <v>특별인부</v>
          </cell>
          <cell r="C55">
            <v>51490</v>
          </cell>
        </row>
        <row r="56">
          <cell r="B56" t="str">
            <v>보통인부</v>
          </cell>
          <cell r="C56">
            <v>37052</v>
          </cell>
        </row>
        <row r="57">
          <cell r="B57" t="str">
            <v>중기운전기사</v>
          </cell>
          <cell r="C57">
            <v>56369</v>
          </cell>
        </row>
        <row r="58">
          <cell r="B58" t="str">
            <v>중기조장</v>
          </cell>
          <cell r="C58">
            <v>65668</v>
          </cell>
        </row>
        <row r="59">
          <cell r="B59" t="str">
            <v>운전사(운반차)</v>
          </cell>
          <cell r="C59">
            <v>53094</v>
          </cell>
        </row>
        <row r="60">
          <cell r="B60" t="str">
            <v>운전사(기계)</v>
          </cell>
          <cell r="C60">
            <v>47371</v>
          </cell>
        </row>
        <row r="61">
          <cell r="B61" t="str">
            <v>중기운전조수</v>
          </cell>
          <cell r="C61">
            <v>44521</v>
          </cell>
        </row>
        <row r="62">
          <cell r="B62" t="str">
            <v>기계설치공</v>
          </cell>
          <cell r="C62">
            <v>54218</v>
          </cell>
        </row>
        <row r="63">
          <cell r="B63" t="str">
            <v>기계공</v>
          </cell>
          <cell r="C63">
            <v>47926</v>
          </cell>
        </row>
        <row r="64">
          <cell r="B64" t="str">
            <v>제도사</v>
          </cell>
          <cell r="C64">
            <v>50526</v>
          </cell>
        </row>
        <row r="65">
          <cell r="B65" t="str">
            <v>유리공</v>
          </cell>
          <cell r="C65">
            <v>58188</v>
          </cell>
        </row>
        <row r="66">
          <cell r="B66" t="str">
            <v>함석공</v>
          </cell>
          <cell r="C66">
            <v>60061</v>
          </cell>
        </row>
        <row r="67">
          <cell r="B67" t="str">
            <v>용접공</v>
          </cell>
          <cell r="C67">
            <v>60370</v>
          </cell>
        </row>
        <row r="68">
          <cell r="B68" t="str">
            <v>덕트공</v>
          </cell>
          <cell r="C68">
            <v>48494</v>
          </cell>
        </row>
        <row r="69">
          <cell r="B69" t="str">
            <v>할석공</v>
          </cell>
          <cell r="C69">
            <v>64153</v>
          </cell>
        </row>
        <row r="70">
          <cell r="B70" t="str">
            <v>제철축로공</v>
          </cell>
          <cell r="C70">
            <v>92079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  <sheetName val="예측단가간지"/>
      <sheetName val="내역서"/>
      <sheetName val="기계경비"/>
      <sheetName val="백호우계수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69">
          <cell r="AG69">
            <v>77.28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시점교대"/>
      <sheetName val="수량산출"/>
      <sheetName val="을지"/>
      <sheetName val="가격조사서"/>
      <sheetName val="매곡역사"/>
      <sheetName val="노임단가"/>
      <sheetName val="노무비"/>
      <sheetName val="자재목록"/>
      <sheetName val="단가"/>
      <sheetName val="입력"/>
      <sheetName val="Macro1"/>
      <sheetName val="본서하반기"/>
      <sheetName val="하반기(지구대)"/>
      <sheetName val="기초일위"/>
      <sheetName val="4.2유효폭의 계산"/>
      <sheetName val="노무비단가"/>
      <sheetName val="N賃率-職"/>
      <sheetName val="입찰안"/>
      <sheetName val="투찰"/>
      <sheetName val="일위대가표"/>
      <sheetName val="DATE"/>
      <sheetName val="단위수량"/>
      <sheetName val="gyun"/>
      <sheetName val="초기화면"/>
      <sheetName val="#REF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단가"/>
      <sheetName val="MOTOR"/>
      <sheetName val="RAHMEN"/>
      <sheetName val="YES"/>
      <sheetName val="노임"/>
    </sheetNames>
    <definedNames>
      <definedName name="Macro14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접지1종"/>
      <sheetName val="접지3종"/>
      <sheetName val="개폐기신설"/>
      <sheetName val="맨홀신설"/>
      <sheetName val="백열신설"/>
      <sheetName val="백열신설 (2)"/>
      <sheetName val="분전함신설"/>
      <sheetName val="자재단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전력설계"/>
      <sheetName val="설계산출기초"/>
      <sheetName val="수량산출"/>
      <sheetName val="가격조사서"/>
      <sheetName val="Sheet1 (2)"/>
      <sheetName val="중기사용료산출근거"/>
      <sheetName val="TIE-IN"/>
      <sheetName val="노임단가"/>
      <sheetName val="시점교대"/>
      <sheetName val="Macro(차단기)"/>
      <sheetName val="Sheet6"/>
      <sheetName val="노무비"/>
      <sheetName val="빗물받이(910-510-410)"/>
      <sheetName val="시중노임"/>
      <sheetName val="조명율"/>
      <sheetName val="data"/>
      <sheetName val="부하계산"/>
      <sheetName val="9GNG운반"/>
      <sheetName val="원가계산서 "/>
      <sheetName val="공내역"/>
      <sheetName val="공비대비"/>
      <sheetName val="목차임시"/>
      <sheetName val="견적대비"/>
      <sheetName val="감시제어"/>
      <sheetName val="종배수관"/>
      <sheetName val="노임"/>
      <sheetName val="4.2유효폭의 계산"/>
      <sheetName val="자재단가비교표"/>
      <sheetName val="SP-B1"/>
      <sheetName val="청천내"/>
      <sheetName val="일위대가"/>
      <sheetName val="일위대가(가설)"/>
      <sheetName val="본서하반기"/>
      <sheetName val="하반기(지구대)"/>
      <sheetName val="일반부표"/>
      <sheetName val="기초일위"/>
      <sheetName val="본공사"/>
      <sheetName val="설계"/>
      <sheetName val="코드"/>
      <sheetName val="투찰"/>
      <sheetName val="공통비(전체)"/>
      <sheetName val="설계명세서"/>
      <sheetName val="부대"/>
      <sheetName val="일위CODE"/>
      <sheetName val="집계표"/>
      <sheetName val="N賃率-職"/>
      <sheetName val="내역서"/>
      <sheetName val="서울대규장각(가시설흙막이)"/>
      <sheetName val="원가계산 (2)"/>
      <sheetName val="일위대가 "/>
      <sheetName val="별표집계"/>
      <sheetName val="내역(중앙)"/>
      <sheetName val="내역(창신)"/>
      <sheetName val="배수공 내역서 적용수량"/>
      <sheetName val="단가조사-2"/>
      <sheetName val="목차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내   역"/>
      <sheetName val="4-7.중앙전기실(노임단가)"/>
      <sheetName val="NP-총정리"/>
      <sheetName val="공사개요"/>
      <sheetName val="단가"/>
      <sheetName val="입찰안"/>
      <sheetName val="DATA1"/>
      <sheetName val="기계경비(시간당)"/>
      <sheetName val="램머"/>
      <sheetName val="일위대가표"/>
      <sheetName val="1-1"/>
      <sheetName val="1-2"/>
      <sheetName val="1-3"/>
      <sheetName val="1-4"/>
      <sheetName val="전등부하"/>
      <sheetName val="간접비"/>
      <sheetName val="마산월령동골조물량변경"/>
      <sheetName val="총물량"/>
      <sheetName val="실행내역"/>
      <sheetName val="설비단가표"/>
      <sheetName val="유효폭의 계산"/>
      <sheetName val="#REF"/>
      <sheetName val="품셈"/>
      <sheetName val="단가 및 재료비"/>
      <sheetName val="Baby일위대가"/>
      <sheetName val="수량산출서"/>
      <sheetName val="내역"/>
      <sheetName val="국내조달(통합-1)"/>
      <sheetName val="PAN"/>
      <sheetName val="명세서"/>
      <sheetName val="교통시설물단가표"/>
      <sheetName val="식재인부"/>
      <sheetName val="수지"/>
      <sheetName val="직재"/>
      <sheetName val="CT"/>
      <sheetName val="시설장비"/>
      <sheetName val="백호우계수"/>
      <sheetName val="정보"/>
      <sheetName val="시중노임단가"/>
      <sheetName val="예산서"/>
      <sheetName val="Macro_차단기_"/>
      <sheetName val="인건비"/>
      <sheetName val="물가대비표"/>
      <sheetName val="형틀공사"/>
      <sheetName val="은행"/>
      <sheetName val="전선 및 전선관"/>
      <sheetName val="일위대가표지"/>
      <sheetName val="단가표"/>
      <sheetName val="현장목표"/>
      <sheetName val="토목공사"/>
      <sheetName val="Sheet1"/>
      <sheetName val="순공사비"/>
      <sheetName val="내역을"/>
      <sheetName val="단위단가"/>
      <sheetName val="원형1호맨홀토공수량"/>
      <sheetName val="상반기손익차2총괄"/>
      <sheetName val="22신설수량"/>
      <sheetName val="수량집계"/>
      <sheetName val="총괄집계표"/>
      <sheetName val="수원공사비"/>
      <sheetName val="DATE"/>
      <sheetName val="데이타"/>
      <sheetName val="저감재량산출기준 "/>
      <sheetName val="인부임"/>
      <sheetName val="자재목록"/>
      <sheetName val="입력"/>
      <sheetName val="자재대"/>
      <sheetName val="개산공사비"/>
      <sheetName val="백룡교차로"/>
      <sheetName val="산정교차로"/>
      <sheetName val="신영교차로"/>
      <sheetName val="건축토목내역"/>
      <sheetName val="Total"/>
      <sheetName val="적현로"/>
      <sheetName val="총괄원가계산서"/>
      <sheetName val="골조시행"/>
      <sheetName val="화해(함평)"/>
      <sheetName val="화해(장성)"/>
      <sheetName val="1.2 처리장 동력설비 부하계산서"/>
      <sheetName val="gyun"/>
      <sheetName val="교대(A1)"/>
      <sheetName val="내역서(기성청구)"/>
      <sheetName val="산출내역서"/>
      <sheetName val="b_balju_cho"/>
      <sheetName val="시설물일위"/>
      <sheetName val="대비표(토공1안)"/>
      <sheetName val="직노"/>
      <sheetName val="공사비산출내역"/>
      <sheetName val="단가대비표"/>
      <sheetName val="별표2"/>
      <sheetName val="증감대비"/>
      <sheetName val="가설공사내역"/>
      <sheetName val="기초자료입력"/>
      <sheetName val="빗물받이_910_510_410_"/>
      <sheetName val="을지"/>
      <sheetName val="가설개략"/>
      <sheetName val="SH.R설치"/>
      <sheetName val="견적"/>
      <sheetName val="갑지(추정)"/>
      <sheetName val="I一般比"/>
      <sheetName val="단위수량"/>
      <sheetName val="guard(mac)"/>
      <sheetName val="유첨3.적용기준"/>
      <sheetName val="갑지"/>
      <sheetName val="관접합및부설"/>
      <sheetName val="표지"/>
      <sheetName val="7.설계명세서(도급)"/>
      <sheetName val="점검총괄"/>
      <sheetName val="가도공"/>
      <sheetName val="CAT_5"/>
      <sheetName val="옥외외등집계표"/>
      <sheetName val="철거산출근거"/>
      <sheetName val="설계서"/>
      <sheetName val="입찰"/>
      <sheetName val="현경"/>
      <sheetName val="Sheet13"/>
      <sheetName val="간선"/>
      <sheetName val="미지급금"/>
      <sheetName val="조견표"/>
      <sheetName val="SW개발내역"/>
      <sheetName val="토공"/>
      <sheetName val="개별직종노임단가(2003.9)"/>
      <sheetName val="설계내역"/>
      <sheetName val="부대공수량"/>
      <sheetName val="직접재료비"/>
      <sheetName val="단가산출"/>
      <sheetName val="굴착현장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출조건"/>
      <sheetName val="제출표지"/>
      <sheetName val="경상내역"/>
      <sheetName val="경상직원"/>
      <sheetName val="xxxxxx"/>
      <sheetName val="1.견적의뢰"/>
      <sheetName val="부대입찰공문"/>
      <sheetName val="부대입찰업체"/>
      <sheetName val="2.견적업체"/>
      <sheetName val="2.입찰안내"/>
      <sheetName val="3.실행결의"/>
      <sheetName val="5.경상직원"/>
      <sheetName val="4.경상내역"/>
      <sheetName val="6.경상기준"/>
      <sheetName val="7.FAX1"/>
      <sheetName val="부대확약"/>
      <sheetName val="표지 저가,고가"/>
      <sheetName val="총괄원가.고가 (2)"/>
      <sheetName val="총괄원가.고가"/>
      <sheetName val="하도급집계.고가 "/>
      <sheetName val="하도원총.고가"/>
      <sheetName val="지급자재(분양분)저"/>
      <sheetName val="지급자재(임대분)저"/>
      <sheetName val="지급자재(분양분)저CF"/>
      <sheetName val="지급자재(임대분)저CF"/>
      <sheetName val="지급자재(분양분)저R"/>
      <sheetName val="지급자재(임대분)저R"/>
      <sheetName val="지급자재(분양분)고"/>
      <sheetName val="지급자재(임대분)고"/>
      <sheetName val="지급자재(분양분)고CF"/>
      <sheetName val="지급자재(임대분)고CF"/>
      <sheetName val="지급자재(분양분)고R"/>
      <sheetName val="지급자재(임대분)고R"/>
      <sheetName val="지급자재(토목)저"/>
      <sheetName val="지급자재(토목)고"/>
      <sheetName val="잡"/>
      <sheetName val="분전함신설"/>
      <sheetName val="접지1종"/>
      <sheetName val="일위대가표"/>
      <sheetName val="을지"/>
      <sheetName val="일위대가"/>
      <sheetName val="투찰금액"/>
      <sheetName val="48수량"/>
      <sheetName val="49일위"/>
      <sheetName val="22일위"/>
      <sheetName val="49수량"/>
      <sheetName val="자재단가"/>
      <sheetName val="코드"/>
      <sheetName val="수량산출"/>
      <sheetName val="준검 내역서"/>
      <sheetName val="노무비"/>
      <sheetName val="노임단가"/>
      <sheetName val="단가"/>
      <sheetName val="일위대가(가설)"/>
      <sheetName val="일위대가(출입)"/>
      <sheetName val="참조 (2)"/>
      <sheetName val="단가조사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인사명령"/>
      <sheetName val="Sheet2"/>
      <sheetName val="인사명령 (2)"/>
      <sheetName val="현산-기초사항"/>
      <sheetName val="경상직원"/>
      <sheetName val="조건"/>
      <sheetName val="빗물받이(910-510-410)"/>
      <sheetName val="자재단가"/>
      <sheetName val="설계명세서"/>
      <sheetName val="투찰금액"/>
      <sheetName val="분전함신설"/>
      <sheetName val="접지1종"/>
      <sheetName val="중기손료"/>
      <sheetName val="노임단가"/>
      <sheetName val="__MAIN"/>
      <sheetName val="산출내역서"/>
      <sheetName val="내역"/>
      <sheetName val="일위대가(가설)"/>
      <sheetName val="설계서"/>
      <sheetName val="콘_재료분리(1)"/>
      <sheetName val="노임"/>
    </sheetNames>
    <sheetDataSet>
      <sheetData sheetId="0" refreshError="1">
        <row r="2">
          <cell r="B2">
            <v>78</v>
          </cell>
          <cell r="C2">
            <v>2001018</v>
          </cell>
        </row>
        <row r="3">
          <cell r="B3">
            <v>148</v>
          </cell>
          <cell r="C3">
            <v>2001019</v>
          </cell>
        </row>
        <row r="4">
          <cell r="B4">
            <v>1170</v>
          </cell>
          <cell r="C4">
            <v>2001030</v>
          </cell>
        </row>
        <row r="5">
          <cell r="B5">
            <v>1258</v>
          </cell>
          <cell r="C5">
            <v>2001058</v>
          </cell>
        </row>
        <row r="6">
          <cell r="B6">
            <v>1261</v>
          </cell>
          <cell r="C6">
            <v>2001040</v>
          </cell>
        </row>
        <row r="7">
          <cell r="B7">
            <v>1326</v>
          </cell>
          <cell r="C7">
            <v>2001038</v>
          </cell>
        </row>
        <row r="8">
          <cell r="B8">
            <v>1358</v>
          </cell>
          <cell r="C8">
            <v>2001020</v>
          </cell>
        </row>
        <row r="9">
          <cell r="B9">
            <v>1368</v>
          </cell>
          <cell r="C9">
            <v>2001049</v>
          </cell>
        </row>
        <row r="10">
          <cell r="B10">
            <v>1400</v>
          </cell>
          <cell r="C10">
            <v>2001056</v>
          </cell>
        </row>
        <row r="11">
          <cell r="B11">
            <v>1413</v>
          </cell>
          <cell r="C11">
            <v>2001041</v>
          </cell>
        </row>
        <row r="12">
          <cell r="B12">
            <v>1503</v>
          </cell>
          <cell r="C12">
            <v>2001060</v>
          </cell>
        </row>
        <row r="13">
          <cell r="B13">
            <v>1548</v>
          </cell>
          <cell r="C13">
            <v>2001021</v>
          </cell>
        </row>
        <row r="14">
          <cell r="B14">
            <v>1571</v>
          </cell>
          <cell r="C14">
            <v>2001061</v>
          </cell>
        </row>
        <row r="15">
          <cell r="B15">
            <v>1630</v>
          </cell>
          <cell r="C15">
            <v>2001034</v>
          </cell>
        </row>
        <row r="16">
          <cell r="B16">
            <v>1659</v>
          </cell>
          <cell r="C16">
            <v>2001069</v>
          </cell>
        </row>
        <row r="17">
          <cell r="B17">
            <v>1663</v>
          </cell>
          <cell r="C17">
            <v>2001081</v>
          </cell>
        </row>
        <row r="18">
          <cell r="B18">
            <v>1710</v>
          </cell>
          <cell r="C18">
            <v>2001108</v>
          </cell>
        </row>
        <row r="19">
          <cell r="B19">
            <v>1740</v>
          </cell>
          <cell r="C19">
            <v>2001035</v>
          </cell>
        </row>
        <row r="20">
          <cell r="B20">
            <v>1807</v>
          </cell>
          <cell r="C20">
            <v>2001047</v>
          </cell>
        </row>
        <row r="21">
          <cell r="B21">
            <v>2081</v>
          </cell>
          <cell r="C21">
            <v>2001050</v>
          </cell>
        </row>
        <row r="22">
          <cell r="B22">
            <v>2211</v>
          </cell>
          <cell r="C22">
            <v>2001062</v>
          </cell>
        </row>
        <row r="23">
          <cell r="B23">
            <v>2212</v>
          </cell>
          <cell r="C23">
            <v>2001054</v>
          </cell>
        </row>
        <row r="24">
          <cell r="B24">
            <v>2224</v>
          </cell>
          <cell r="C24">
            <v>2001031</v>
          </cell>
        </row>
        <row r="25">
          <cell r="B25">
            <v>2240</v>
          </cell>
          <cell r="C25">
            <v>2001064</v>
          </cell>
        </row>
        <row r="26">
          <cell r="B26">
            <v>2241</v>
          </cell>
          <cell r="C26">
            <v>2001042</v>
          </cell>
        </row>
        <row r="27">
          <cell r="B27">
            <v>2243</v>
          </cell>
          <cell r="C27">
            <v>2001088</v>
          </cell>
        </row>
        <row r="28">
          <cell r="B28">
            <v>2247</v>
          </cell>
          <cell r="C28">
            <v>2001055</v>
          </cell>
        </row>
        <row r="29">
          <cell r="B29">
            <v>2277</v>
          </cell>
          <cell r="C29">
            <v>2001027</v>
          </cell>
        </row>
        <row r="30">
          <cell r="B30">
            <v>2282</v>
          </cell>
          <cell r="C30">
            <v>2001048</v>
          </cell>
        </row>
        <row r="31">
          <cell r="B31">
            <v>2298</v>
          </cell>
          <cell r="C31">
            <v>2001022</v>
          </cell>
        </row>
        <row r="32">
          <cell r="B32">
            <v>2312</v>
          </cell>
          <cell r="C32">
            <v>2001057</v>
          </cell>
        </row>
        <row r="33">
          <cell r="B33">
            <v>2313</v>
          </cell>
          <cell r="C33">
            <v>2001044</v>
          </cell>
        </row>
        <row r="34">
          <cell r="B34">
            <v>2355</v>
          </cell>
          <cell r="C34">
            <v>2001028</v>
          </cell>
        </row>
        <row r="35">
          <cell r="B35">
            <v>2356</v>
          </cell>
          <cell r="C35">
            <v>2001029</v>
          </cell>
        </row>
        <row r="36">
          <cell r="B36">
            <v>2367</v>
          </cell>
          <cell r="C36">
            <v>2001036</v>
          </cell>
        </row>
        <row r="37">
          <cell r="B37">
            <v>2417</v>
          </cell>
          <cell r="C37">
            <v>2001026</v>
          </cell>
        </row>
        <row r="38">
          <cell r="B38">
            <v>2419</v>
          </cell>
          <cell r="C38">
            <v>2001051</v>
          </cell>
        </row>
        <row r="39">
          <cell r="B39">
            <v>2511</v>
          </cell>
          <cell r="C39">
            <v>2001025</v>
          </cell>
        </row>
        <row r="40">
          <cell r="B40">
            <v>2631</v>
          </cell>
          <cell r="C40">
            <v>2001059</v>
          </cell>
        </row>
        <row r="41">
          <cell r="B41">
            <v>2664</v>
          </cell>
          <cell r="C41">
            <v>2001072</v>
          </cell>
        </row>
        <row r="42">
          <cell r="B42">
            <v>2695</v>
          </cell>
          <cell r="C42">
            <v>2001073</v>
          </cell>
        </row>
        <row r="43">
          <cell r="B43">
            <v>2696</v>
          </cell>
          <cell r="C43">
            <v>2001046</v>
          </cell>
        </row>
        <row r="44">
          <cell r="B44">
            <v>2737</v>
          </cell>
          <cell r="C44">
            <v>2001033</v>
          </cell>
        </row>
        <row r="45">
          <cell r="B45">
            <v>2741</v>
          </cell>
          <cell r="C45">
            <v>2001079</v>
          </cell>
        </row>
        <row r="46">
          <cell r="B46">
            <v>2742</v>
          </cell>
          <cell r="C46">
            <v>2001080</v>
          </cell>
        </row>
        <row r="47">
          <cell r="B47">
            <v>2763</v>
          </cell>
          <cell r="C47">
            <v>2001024</v>
          </cell>
        </row>
        <row r="48">
          <cell r="B48">
            <v>2766</v>
          </cell>
          <cell r="C48">
            <v>2001023</v>
          </cell>
        </row>
        <row r="49">
          <cell r="B49">
            <v>2794</v>
          </cell>
          <cell r="C49">
            <v>2001039</v>
          </cell>
        </row>
        <row r="50">
          <cell r="B50">
            <v>2804</v>
          </cell>
          <cell r="C50">
            <v>2001052</v>
          </cell>
        </row>
        <row r="51">
          <cell r="B51">
            <v>2810</v>
          </cell>
          <cell r="C51">
            <v>2001045</v>
          </cell>
        </row>
        <row r="52">
          <cell r="B52">
            <v>2846</v>
          </cell>
          <cell r="C52">
            <v>2001074</v>
          </cell>
        </row>
        <row r="53">
          <cell r="B53">
            <v>2907</v>
          </cell>
          <cell r="C53">
            <v>2001104</v>
          </cell>
        </row>
        <row r="54">
          <cell r="B54">
            <v>2968</v>
          </cell>
          <cell r="C54">
            <v>2001105</v>
          </cell>
        </row>
        <row r="55">
          <cell r="B55">
            <v>3004</v>
          </cell>
          <cell r="C55">
            <v>2001094</v>
          </cell>
        </row>
        <row r="56">
          <cell r="B56">
            <v>3032</v>
          </cell>
          <cell r="C56">
            <v>2001090</v>
          </cell>
        </row>
        <row r="57">
          <cell r="B57">
            <v>3055</v>
          </cell>
          <cell r="C57">
            <v>2001053</v>
          </cell>
        </row>
        <row r="58">
          <cell r="B58">
            <v>3119</v>
          </cell>
          <cell r="C58">
            <v>2001093</v>
          </cell>
        </row>
        <row r="59">
          <cell r="B59">
            <v>3122</v>
          </cell>
          <cell r="C59">
            <v>2001106</v>
          </cell>
        </row>
        <row r="60">
          <cell r="B60">
            <v>3123</v>
          </cell>
          <cell r="C60">
            <v>2001096</v>
          </cell>
        </row>
        <row r="61">
          <cell r="B61">
            <v>3124</v>
          </cell>
          <cell r="C61">
            <v>2001083</v>
          </cell>
        </row>
        <row r="62">
          <cell r="B62">
            <v>3131</v>
          </cell>
          <cell r="C62">
            <v>2001097</v>
          </cell>
        </row>
        <row r="63">
          <cell r="B63">
            <v>3149</v>
          </cell>
          <cell r="C63">
            <v>2001092</v>
          </cell>
        </row>
        <row r="64">
          <cell r="B64">
            <v>3150</v>
          </cell>
          <cell r="C64">
            <v>2001065</v>
          </cell>
        </row>
        <row r="65">
          <cell r="B65">
            <v>5054</v>
          </cell>
          <cell r="C65">
            <v>2001170</v>
          </cell>
        </row>
        <row r="66">
          <cell r="B66">
            <v>3151</v>
          </cell>
          <cell r="C66">
            <v>2001110</v>
          </cell>
        </row>
        <row r="67">
          <cell r="B67">
            <v>3194</v>
          </cell>
          <cell r="C67">
            <v>2001139</v>
          </cell>
        </row>
        <row r="68">
          <cell r="B68">
            <v>3197</v>
          </cell>
          <cell r="C68">
            <v>2001165</v>
          </cell>
        </row>
        <row r="69">
          <cell r="B69">
            <v>3199</v>
          </cell>
          <cell r="C69">
            <v>2001077</v>
          </cell>
        </row>
        <row r="70">
          <cell r="B70">
            <v>3200</v>
          </cell>
          <cell r="C70">
            <v>2001102</v>
          </cell>
        </row>
        <row r="71">
          <cell r="B71">
            <v>3201</v>
          </cell>
          <cell r="C71">
            <v>2001153</v>
          </cell>
        </row>
        <row r="72">
          <cell r="B72">
            <v>3203</v>
          </cell>
          <cell r="C72">
            <v>2001124</v>
          </cell>
        </row>
        <row r="73">
          <cell r="B73">
            <v>3204</v>
          </cell>
          <cell r="C73">
            <v>2001136</v>
          </cell>
        </row>
        <row r="74">
          <cell r="B74">
            <v>3205</v>
          </cell>
          <cell r="C74">
            <v>2001091</v>
          </cell>
        </row>
        <row r="75">
          <cell r="B75">
            <v>3209</v>
          </cell>
          <cell r="C75">
            <v>2001095</v>
          </cell>
        </row>
        <row r="76">
          <cell r="B76">
            <v>3254</v>
          </cell>
          <cell r="C76">
            <v>2001043</v>
          </cell>
        </row>
        <row r="77">
          <cell r="B77">
            <v>3259</v>
          </cell>
          <cell r="C77">
            <v>2001111</v>
          </cell>
        </row>
        <row r="78">
          <cell r="B78">
            <v>3303</v>
          </cell>
          <cell r="C78">
            <v>2001089</v>
          </cell>
        </row>
        <row r="79">
          <cell r="B79">
            <v>3343</v>
          </cell>
          <cell r="C79">
            <v>2001135</v>
          </cell>
        </row>
        <row r="80">
          <cell r="B80">
            <v>3416</v>
          </cell>
          <cell r="C80">
            <v>2001032</v>
          </cell>
        </row>
        <row r="81">
          <cell r="B81">
            <v>3417</v>
          </cell>
          <cell r="C81">
            <v>2001063</v>
          </cell>
        </row>
        <row r="82">
          <cell r="B82">
            <v>3454</v>
          </cell>
          <cell r="C82">
            <v>2001037</v>
          </cell>
        </row>
        <row r="83">
          <cell r="B83">
            <v>3472</v>
          </cell>
          <cell r="C83">
            <v>2001166</v>
          </cell>
        </row>
        <row r="84">
          <cell r="B84">
            <v>3515</v>
          </cell>
          <cell r="C84">
            <v>2001087</v>
          </cell>
        </row>
        <row r="85">
          <cell r="B85">
            <v>3517</v>
          </cell>
          <cell r="C85">
            <v>2001078</v>
          </cell>
        </row>
        <row r="86">
          <cell r="B86">
            <v>3519</v>
          </cell>
          <cell r="C86">
            <v>2001086</v>
          </cell>
        </row>
        <row r="87">
          <cell r="B87">
            <v>3520</v>
          </cell>
          <cell r="C87">
            <v>2001103</v>
          </cell>
        </row>
        <row r="88">
          <cell r="B88">
            <v>3521</v>
          </cell>
          <cell r="C88">
            <v>2001067</v>
          </cell>
        </row>
        <row r="89">
          <cell r="B89">
            <v>3603</v>
          </cell>
          <cell r="C89">
            <v>2001125</v>
          </cell>
        </row>
        <row r="90">
          <cell r="B90">
            <v>3658</v>
          </cell>
          <cell r="C90">
            <v>2001084</v>
          </cell>
        </row>
        <row r="91">
          <cell r="B91">
            <v>3688</v>
          </cell>
          <cell r="C91">
            <v>2001100</v>
          </cell>
        </row>
        <row r="92">
          <cell r="B92">
            <v>3733</v>
          </cell>
          <cell r="C92">
            <v>2001071</v>
          </cell>
        </row>
        <row r="93">
          <cell r="B93">
            <v>3770</v>
          </cell>
          <cell r="C93">
            <v>2001098</v>
          </cell>
        </row>
        <row r="94">
          <cell r="B94">
            <v>3772</v>
          </cell>
          <cell r="C94">
            <v>2001101</v>
          </cell>
        </row>
        <row r="95">
          <cell r="B95">
            <v>3773</v>
          </cell>
          <cell r="C95">
            <v>2001076</v>
          </cell>
        </row>
        <row r="96">
          <cell r="B96">
            <v>3774</v>
          </cell>
          <cell r="C96">
            <v>2001070</v>
          </cell>
        </row>
        <row r="97">
          <cell r="B97">
            <v>3822</v>
          </cell>
          <cell r="C97">
            <v>2001148</v>
          </cell>
        </row>
        <row r="98">
          <cell r="B98">
            <v>3823</v>
          </cell>
          <cell r="C98">
            <v>2001099</v>
          </cell>
        </row>
        <row r="99">
          <cell r="B99">
            <v>3920</v>
          </cell>
          <cell r="C99">
            <v>2001107</v>
          </cell>
        </row>
        <row r="100">
          <cell r="B100">
            <v>3922</v>
          </cell>
          <cell r="C100">
            <v>2001066</v>
          </cell>
        </row>
        <row r="101">
          <cell r="B101">
            <v>3924</v>
          </cell>
          <cell r="C101">
            <v>2001085</v>
          </cell>
        </row>
        <row r="102">
          <cell r="B102">
            <v>3953</v>
          </cell>
          <cell r="C102">
            <v>2001075</v>
          </cell>
        </row>
        <row r="103">
          <cell r="B103">
            <v>4011</v>
          </cell>
          <cell r="C103">
            <v>2001068</v>
          </cell>
        </row>
        <row r="104">
          <cell r="B104">
            <v>4012</v>
          </cell>
          <cell r="C104">
            <v>2001116</v>
          </cell>
        </row>
        <row r="105">
          <cell r="B105">
            <v>4099</v>
          </cell>
          <cell r="C105">
            <v>2001082</v>
          </cell>
        </row>
        <row r="106">
          <cell r="B106">
            <v>4103</v>
          </cell>
          <cell r="C106">
            <v>2001127</v>
          </cell>
        </row>
        <row r="107">
          <cell r="B107">
            <v>4104</v>
          </cell>
          <cell r="C107">
            <v>2001109</v>
          </cell>
        </row>
        <row r="108">
          <cell r="B108">
            <v>4141</v>
          </cell>
          <cell r="C108">
            <v>2001132</v>
          </cell>
        </row>
        <row r="109">
          <cell r="B109">
            <v>4142</v>
          </cell>
          <cell r="C109">
            <v>2001145</v>
          </cell>
        </row>
        <row r="110">
          <cell r="B110">
            <v>4144</v>
          </cell>
          <cell r="C110">
            <v>2001142</v>
          </cell>
        </row>
        <row r="111">
          <cell r="B111">
            <v>4145</v>
          </cell>
          <cell r="C111">
            <v>2001126</v>
          </cell>
        </row>
        <row r="112">
          <cell r="B112">
            <v>4146</v>
          </cell>
          <cell r="C112">
            <v>2001168</v>
          </cell>
        </row>
        <row r="113">
          <cell r="B113">
            <v>4207</v>
          </cell>
          <cell r="C113">
            <v>2001140</v>
          </cell>
        </row>
        <row r="114">
          <cell r="B114">
            <v>4209</v>
          </cell>
          <cell r="C114">
            <v>2001157</v>
          </cell>
        </row>
        <row r="115">
          <cell r="B115">
            <v>4212</v>
          </cell>
          <cell r="C115">
            <v>2001151</v>
          </cell>
        </row>
        <row r="116">
          <cell r="B116">
            <v>4213</v>
          </cell>
          <cell r="C116">
            <v>2001131</v>
          </cell>
        </row>
        <row r="117">
          <cell r="B117">
            <v>4219</v>
          </cell>
          <cell r="C117">
            <v>2001149</v>
          </cell>
        </row>
        <row r="118">
          <cell r="B118">
            <v>4220</v>
          </cell>
          <cell r="C118">
            <v>2001158</v>
          </cell>
        </row>
        <row r="119">
          <cell r="B119">
            <v>4221</v>
          </cell>
          <cell r="C119">
            <v>2001147</v>
          </cell>
        </row>
        <row r="120">
          <cell r="B120">
            <v>4222</v>
          </cell>
          <cell r="C120">
            <v>2001164</v>
          </cell>
        </row>
        <row r="121">
          <cell r="B121">
            <v>4224</v>
          </cell>
          <cell r="C121">
            <v>2001112</v>
          </cell>
        </row>
        <row r="122">
          <cell r="B122">
            <v>4310</v>
          </cell>
          <cell r="C122">
            <v>2001114</v>
          </cell>
        </row>
        <row r="123">
          <cell r="B123">
            <v>4312</v>
          </cell>
          <cell r="C123">
            <v>2001129</v>
          </cell>
        </row>
        <row r="124">
          <cell r="B124">
            <v>4313</v>
          </cell>
          <cell r="C124">
            <v>2001141</v>
          </cell>
        </row>
        <row r="125">
          <cell r="B125">
            <v>4358</v>
          </cell>
          <cell r="C125">
            <v>2001119</v>
          </cell>
        </row>
        <row r="126">
          <cell r="B126">
            <v>4359</v>
          </cell>
          <cell r="C126">
            <v>2001137</v>
          </cell>
        </row>
        <row r="127">
          <cell r="B127">
            <v>4360</v>
          </cell>
          <cell r="C127">
            <v>2001120</v>
          </cell>
        </row>
        <row r="128">
          <cell r="B128">
            <v>4415</v>
          </cell>
          <cell r="C128">
            <v>2001154</v>
          </cell>
        </row>
        <row r="129">
          <cell r="B129">
            <v>4416</v>
          </cell>
          <cell r="C129">
            <v>2001122</v>
          </cell>
        </row>
        <row r="130">
          <cell r="B130">
            <v>4420</v>
          </cell>
          <cell r="C130">
            <v>2001118</v>
          </cell>
        </row>
        <row r="131">
          <cell r="B131">
            <v>4421</v>
          </cell>
          <cell r="C131">
            <v>2001161</v>
          </cell>
        </row>
        <row r="132">
          <cell r="B132">
            <v>4422</v>
          </cell>
          <cell r="C132">
            <v>2001159</v>
          </cell>
        </row>
        <row r="133">
          <cell r="B133">
            <v>4423</v>
          </cell>
          <cell r="C133">
            <v>2001156</v>
          </cell>
        </row>
        <row r="134">
          <cell r="B134">
            <v>4424</v>
          </cell>
          <cell r="C134">
            <v>2001167</v>
          </cell>
        </row>
        <row r="135">
          <cell r="B135">
            <v>4427</v>
          </cell>
          <cell r="C135">
            <v>2001115</v>
          </cell>
        </row>
        <row r="136">
          <cell r="B136">
            <v>4430</v>
          </cell>
          <cell r="C136">
            <v>2001134</v>
          </cell>
        </row>
        <row r="137">
          <cell r="B137">
            <v>4431</v>
          </cell>
          <cell r="C137">
            <v>2001138</v>
          </cell>
        </row>
        <row r="138">
          <cell r="B138">
            <v>4432</v>
          </cell>
          <cell r="C138">
            <v>2001128</v>
          </cell>
        </row>
        <row r="139">
          <cell r="B139">
            <v>4525</v>
          </cell>
          <cell r="C139">
            <v>2001160</v>
          </cell>
        </row>
        <row r="140">
          <cell r="B140">
            <v>4527</v>
          </cell>
          <cell r="C140">
            <v>2001178</v>
          </cell>
        </row>
        <row r="141">
          <cell r="B141">
            <v>4529</v>
          </cell>
          <cell r="C141">
            <v>2001146</v>
          </cell>
        </row>
        <row r="142">
          <cell r="B142">
            <v>4557</v>
          </cell>
          <cell r="C142">
            <v>2001169</v>
          </cell>
        </row>
        <row r="143">
          <cell r="B143">
            <v>4558</v>
          </cell>
          <cell r="C143">
            <v>2001155</v>
          </cell>
        </row>
        <row r="144">
          <cell r="B144">
            <v>4560</v>
          </cell>
          <cell r="C144">
            <v>2001152</v>
          </cell>
        </row>
        <row r="145">
          <cell r="B145">
            <v>4674</v>
          </cell>
          <cell r="C145">
            <v>2001162</v>
          </cell>
        </row>
        <row r="146">
          <cell r="B146">
            <v>4746</v>
          </cell>
          <cell r="C146">
            <v>2001117</v>
          </cell>
        </row>
        <row r="147">
          <cell r="B147">
            <v>4845</v>
          </cell>
          <cell r="C147">
            <v>2001150</v>
          </cell>
        </row>
        <row r="148">
          <cell r="B148">
            <v>4846</v>
          </cell>
          <cell r="C148">
            <v>2001123</v>
          </cell>
        </row>
        <row r="149">
          <cell r="B149">
            <v>4848</v>
          </cell>
          <cell r="C149">
            <v>2001113</v>
          </cell>
        </row>
        <row r="150">
          <cell r="B150">
            <v>4850</v>
          </cell>
          <cell r="C150">
            <v>2001121</v>
          </cell>
        </row>
        <row r="151">
          <cell r="B151">
            <v>4852</v>
          </cell>
          <cell r="C151">
            <v>2001133</v>
          </cell>
        </row>
        <row r="152">
          <cell r="B152">
            <v>4856</v>
          </cell>
          <cell r="C152">
            <v>2001174</v>
          </cell>
        </row>
        <row r="153">
          <cell r="B153">
            <v>4888</v>
          </cell>
          <cell r="C153">
            <v>2001130</v>
          </cell>
        </row>
        <row r="154">
          <cell r="B154">
            <v>4891</v>
          </cell>
          <cell r="C154">
            <v>2001175</v>
          </cell>
        </row>
        <row r="155">
          <cell r="B155">
            <v>4892</v>
          </cell>
          <cell r="C155">
            <v>2001143</v>
          </cell>
        </row>
        <row r="156">
          <cell r="B156">
            <v>4893</v>
          </cell>
          <cell r="C156">
            <v>2001144</v>
          </cell>
        </row>
        <row r="157">
          <cell r="B157">
            <v>4956</v>
          </cell>
          <cell r="C157">
            <v>2001163</v>
          </cell>
        </row>
        <row r="158">
          <cell r="B158">
            <v>5055</v>
          </cell>
          <cell r="C158">
            <v>2001171</v>
          </cell>
        </row>
        <row r="159">
          <cell r="B159">
            <v>5060</v>
          </cell>
          <cell r="C159">
            <v>2001172</v>
          </cell>
        </row>
        <row r="160">
          <cell r="B160">
            <v>5061</v>
          </cell>
          <cell r="C160">
            <v>2001177</v>
          </cell>
        </row>
        <row r="161">
          <cell r="B161">
            <v>5062</v>
          </cell>
          <cell r="C161">
            <v>2001179</v>
          </cell>
        </row>
        <row r="162">
          <cell r="B162">
            <v>5063</v>
          </cell>
          <cell r="C162">
            <v>2001181</v>
          </cell>
        </row>
        <row r="163">
          <cell r="B163">
            <v>5112</v>
          </cell>
          <cell r="C163">
            <v>2001173</v>
          </cell>
        </row>
        <row r="164">
          <cell r="B164">
            <v>5113</v>
          </cell>
          <cell r="C164">
            <v>2001176</v>
          </cell>
        </row>
        <row r="165">
          <cell r="B165">
            <v>5173</v>
          </cell>
          <cell r="C165">
            <v>2001183</v>
          </cell>
        </row>
        <row r="166">
          <cell r="B166">
            <v>5217</v>
          </cell>
          <cell r="C166">
            <v>2001180</v>
          </cell>
        </row>
        <row r="167">
          <cell r="B167">
            <v>2100008</v>
          </cell>
          <cell r="C167">
            <v>2001184</v>
          </cell>
        </row>
        <row r="168">
          <cell r="B168">
            <v>2100009</v>
          </cell>
          <cell r="C168">
            <v>2001185</v>
          </cell>
        </row>
        <row r="169">
          <cell r="B169">
            <v>2100010</v>
          </cell>
          <cell r="C169">
            <v>2001186</v>
          </cell>
        </row>
        <row r="170">
          <cell r="B170">
            <v>2100011</v>
          </cell>
          <cell r="C170">
            <v>2001187</v>
          </cell>
        </row>
        <row r="171">
          <cell r="B171">
            <v>4000007</v>
          </cell>
          <cell r="C171">
            <v>2001182</v>
          </cell>
        </row>
      </sheetData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내역서(삼호)"/>
      <sheetName val="일반수량총괄"/>
      <sheetName val="공종목록표"/>
      <sheetName val="사업분석"/>
      <sheetName val="인건비"/>
      <sheetName val="개요"/>
      <sheetName val="노무비"/>
      <sheetName val="유출B"/>
      <sheetName val="분전함신설"/>
      <sheetName val="접지1종"/>
      <sheetName val="갑지"/>
      <sheetName val="단위중량"/>
      <sheetName val="점검총괄"/>
      <sheetName val="노임"/>
      <sheetName val="노임(1차)"/>
      <sheetName val="조직"/>
      <sheetName val="수량산출"/>
      <sheetName val="1"/>
      <sheetName val="단가산출"/>
      <sheetName val="설계명세서"/>
      <sheetName val="설계명세,97품셈"/>
      <sheetName val="4차원가계산서"/>
      <sheetName val="초기화면"/>
      <sheetName val="중기손료"/>
      <sheetName val="콘_재료분리(1)"/>
      <sheetName val="rate"/>
      <sheetName val="공비대비"/>
      <sheetName val="#REF"/>
      <sheetName val="257A1"/>
      <sheetName val="설계서"/>
      <sheetName val="날개수량1.5"/>
      <sheetName val="사리부설"/>
      <sheetName val="9GNG운반"/>
      <sheetName val="부하계산"/>
      <sheetName val="Y-WORK"/>
      <sheetName val="복구경비"/>
      <sheetName val="물가대비표"/>
      <sheetName val="Sheet1 (2)"/>
      <sheetName val="DS설변내역서"/>
      <sheetName val="DS기성최종"/>
      <sheetName val="노임단가"/>
      <sheetName val="PAN"/>
      <sheetName val="단가 및 재료비"/>
      <sheetName val="일위대가"/>
      <sheetName val="단가검토(예산)"/>
      <sheetName val="사용자일위"/>
      <sheetName val="FRP산출근거"/>
      <sheetName val="기초일위"/>
      <sheetName val="내역(중앙)"/>
      <sheetName val="내역(창신)"/>
      <sheetName val="data"/>
      <sheetName val="Sheet6"/>
      <sheetName val="ILWI"/>
      <sheetName val="백룡교차로"/>
      <sheetName val="산정교차로"/>
      <sheetName val="신영교차로"/>
      <sheetName val="빗물받이(910-510-410)"/>
      <sheetName val="부대대비"/>
      <sheetName val="냉연집계"/>
      <sheetName val="설계"/>
      <sheetName val="기초자료입력"/>
      <sheetName val="gyun"/>
      <sheetName val="2002하반기노임기준"/>
      <sheetName val="을지"/>
      <sheetName val="전신환매도율"/>
      <sheetName val="단가"/>
      <sheetName val="자재단가"/>
      <sheetName val="내역"/>
      <sheetName val="식재인부"/>
      <sheetName val="산출내역서"/>
      <sheetName val="토목내역"/>
      <sheetName val="순환펌프"/>
      <sheetName val="저수조"/>
      <sheetName val="급,배기팬"/>
      <sheetName val="급탕순환펌프"/>
      <sheetName val="내역서"/>
      <sheetName val="표지 (2)"/>
      <sheetName val="설계예산서"/>
      <sheetName val="갈현동"/>
      <sheetName val="경상직원"/>
      <sheetName val="일반부표"/>
      <sheetName val="등록자료"/>
      <sheetName val="빌딩 안내"/>
      <sheetName val="대비표(토공1안)"/>
      <sheetName val="Total"/>
      <sheetName val="참조(인건비)"/>
      <sheetName val="N賃率-職"/>
      <sheetName val="20_10_100"/>
      <sheetName val="48수량"/>
      <sheetName val="22수량"/>
      <sheetName val="49수량"/>
      <sheetName val="BID"/>
      <sheetName val="단가표"/>
      <sheetName val="원가계산서"/>
      <sheetName val="일반공사"/>
      <sheetName val="DATA1"/>
      <sheetName val="기초"/>
      <sheetName val="일위대가표"/>
      <sheetName val="노원열병합  건축공사기성내역서"/>
      <sheetName val="단가산출서"/>
      <sheetName val="거래처"/>
      <sheetName val="옥외전력간선설비공사"/>
      <sheetName val="수량산출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공량산출"/>
      <sheetName val="그러브면적"/>
      <sheetName val="중기사용료"/>
      <sheetName val="재료비"/>
      <sheetName val="노임"/>
      <sheetName val="Sheet1"/>
      <sheetName val="콘_재료분리(1)"/>
      <sheetName val="분전함신설"/>
      <sheetName val="접지1종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"/>
      <sheetName val="Baby일위대가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분전함신설"/>
      <sheetName val="접지1종"/>
      <sheetName val="수량산출"/>
      <sheetName val="자재"/>
      <sheetName val="맨홀수량"/>
      <sheetName val="노임"/>
      <sheetName val="단가"/>
      <sheetName val="노임단가"/>
      <sheetName val="기자재수량"/>
      <sheetName val="내역"/>
      <sheetName val="mat"/>
      <sheetName val="산출내역서집계표"/>
      <sheetName val="밸브설치"/>
      <sheetName val="집계표"/>
      <sheetName val="Sheet6"/>
      <sheetName val="공비대비"/>
      <sheetName val="1.변압기용량"/>
      <sheetName val="전등부하"/>
      <sheetName val="노무"/>
      <sheetName val="재료비"/>
      <sheetName val="CABLE SIZE-1"/>
      <sheetName val="교통대책내역"/>
      <sheetName val="산출근거#2-3"/>
      <sheetName val="70%"/>
      <sheetName val="수간보호"/>
      <sheetName val="자재단가비교표"/>
      <sheetName val="일위대가표"/>
      <sheetName val="const."/>
      <sheetName val="단가산출서"/>
      <sheetName val="개소별수량산출"/>
      <sheetName val="DATA"/>
      <sheetName val="가계부"/>
      <sheetName val="제품목록"/>
      <sheetName val="매입매출관리"/>
      <sheetName val="확약서"/>
      <sheetName val="예총"/>
      <sheetName val="일위대가"/>
      <sheetName val="설계"/>
      <sheetName val="견적서"/>
      <sheetName val="인공LIST"/>
      <sheetName val="건축내역(트럼프수성)"/>
      <sheetName val="16.1 IO-LIST"/>
      <sheetName val="허용전류-IEC DATA"/>
      <sheetName val="조직"/>
      <sheetName val="부대내역"/>
      <sheetName val="1.2.1 동력설비 부하계산서(고압부하)"/>
      <sheetName val="설직재-1"/>
      <sheetName val="케이불1"/>
      <sheetName val="간접비계산"/>
      <sheetName val="PIPE(UG)내역"/>
      <sheetName val="토목"/>
      <sheetName val="Y-WORK"/>
      <sheetName val="Ekog10"/>
      <sheetName val="가시설관급자재"/>
      <sheetName val="기계내역"/>
      <sheetName val="본공사"/>
      <sheetName val="8.수량산출 (2)"/>
      <sheetName val="갑지(추정)"/>
      <sheetName val="부대공사비"/>
      <sheetName val="현장관리비집계표"/>
      <sheetName val="Macro1"/>
      <sheetName val="4차원가계산서"/>
      <sheetName val="터파기및재료"/>
      <sheetName val="내역작성"/>
      <sheetName val="토목주소"/>
      <sheetName val="공량산출서"/>
      <sheetName val="일위_파일"/>
      <sheetName val="제1장"/>
      <sheetName val="마산월령동골조물량변경"/>
      <sheetName val="주공 갑지"/>
      <sheetName val="일위대가목차"/>
      <sheetName val="철거산출근거"/>
      <sheetName val="목차임시"/>
      <sheetName val="견적대비"/>
      <sheetName val="감시제어"/>
      <sheetName val="토목수량(공정)"/>
      <sheetName val="소형레이카"/>
      <sheetName val="공조배관"/>
      <sheetName val="CABLE"/>
      <sheetName val="송전재료비"/>
      <sheetName val="속성DB"/>
      <sheetName val="수량인공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총괄-1"/>
      <sheetName val="설계명세서"/>
      <sheetName val="Macro3"/>
      <sheetName val="Macro2"/>
      <sheetName val="단가목록"/>
      <sheetName val="수주현황2월"/>
      <sheetName val="공내역"/>
      <sheetName val="가로등내역서"/>
      <sheetName val="산출내역서"/>
      <sheetName val="조명시설"/>
      <sheetName val="단가조사"/>
      <sheetName val="48산출"/>
      <sheetName val="자재단가 산출근거"/>
      <sheetName val="재료값"/>
      <sheetName val="전기일위대가"/>
      <sheetName val="굴착현장"/>
      <sheetName val="입력"/>
      <sheetName val="수량산출서-2"/>
      <sheetName val="48일위"/>
      <sheetName val="9509"/>
      <sheetName val="차액보증"/>
      <sheetName val="조건"/>
      <sheetName val="제품"/>
      <sheetName val="결산용"/>
      <sheetName val="시점교대"/>
      <sheetName val="수량계산"/>
      <sheetName val="일위산출"/>
      <sheetName val="Sheet1"/>
      <sheetName val="J直材4"/>
      <sheetName val="소방사항"/>
      <sheetName val="도급내역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역T형"/>
      <sheetName val="PILE"/>
      <sheetName val="옥내소화전계산서"/>
      <sheetName val="할증"/>
      <sheetName val="위치조서"/>
      <sheetName val="연결관암거"/>
      <sheetName val="평가데이터"/>
      <sheetName val="식재수량표"/>
      <sheetName val="청주(철골발주의뢰서)"/>
      <sheetName val="유효폭의 계산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일위대가 "/>
      <sheetName val="총집계표"/>
      <sheetName val="인수공규격"/>
      <sheetName val="36신설수량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DC1~5"/>
      <sheetName val="DDC-6~10"/>
      <sheetName val="1"/>
      <sheetName val="목록"/>
      <sheetName val="gyun"/>
      <sheetName val="상수구조화편집부표"/>
      <sheetName val="물량산출"/>
      <sheetName val="표지 (2)"/>
      <sheetName val="BOQ.vts"/>
      <sheetName val="자재단가표"/>
      <sheetName val="복구일위대가표"/>
      <sheetName val="설계서"/>
      <sheetName val="사급정리분"/>
      <sheetName val="일반부표"/>
      <sheetName val="0"/>
      <sheetName val="실행내역"/>
      <sheetName val="암반깨기(0_4)"/>
      <sheetName val="G_R300합계"/>
      <sheetName val="G_R300경비"/>
      <sheetName val="관_지_벽_공정집계표"/>
      <sheetName val="진천,증평(9_3)"/>
      <sheetName val="2.가정단면"/>
      <sheetName val="인건-측정"/>
      <sheetName val="유림총괄"/>
      <sheetName val="강관 및 부속"/>
      <sheetName val="연결관산출조서"/>
      <sheetName val="건축내역"/>
      <sheetName val="건축원가계산서"/>
      <sheetName val="배수관토공산출"/>
      <sheetName val="A 견적"/>
      <sheetName val="TOTAL3"/>
      <sheetName val="6호기"/>
      <sheetName val="입찰안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손익차9월2"/>
      <sheetName val="투찰"/>
      <sheetName val=" 냉각수펌프"/>
      <sheetName val="1.2 동력설비 부하계산서"/>
      <sheetName val="1.1 부하집계표"/>
      <sheetName val="기준"/>
      <sheetName val="4.2유효폭의 계산"/>
      <sheetName val="공종구간"/>
      <sheetName val="강교(당초수량)"/>
      <sheetName val="남양내역"/>
      <sheetName val="코드"/>
      <sheetName val="단가표"/>
      <sheetName val="시중노임"/>
      <sheetName val="완도-군외"/>
      <sheetName val="설비비1"/>
      <sheetName val="N賃率-職"/>
      <sheetName val="건축일"/>
      <sheetName val="건축토목내역"/>
      <sheetName val="노임단가(2000하반기)"/>
      <sheetName val="공사노임"/>
      <sheetName val="1.2 처리장 동력설비 부하계산서"/>
      <sheetName val="상하차비용"/>
      <sheetName val="발안전력구"/>
      <sheetName val="4.  단락전류의 계산"/>
      <sheetName val="b_balju_cho"/>
      <sheetName val="설계서을"/>
      <sheetName val="2.1 부하계산서"/>
      <sheetName val="MCC제원"/>
      <sheetName val="점검총괄"/>
      <sheetName val="경상직원"/>
      <sheetName val="MOTOR"/>
      <sheetName val="입찰"/>
      <sheetName val="현경"/>
      <sheetName val="백호우계수"/>
      <sheetName val="소비자가"/>
      <sheetName val="청천내"/>
      <sheetName val="구천"/>
      <sheetName val="98NS-N"/>
      <sheetName val="공제구간조서"/>
      <sheetName val="단가 및 재료비"/>
      <sheetName val="9GNG운반"/>
      <sheetName val="자재단가"/>
      <sheetName val="설치설계서"/>
      <sheetName val="철거설계서"/>
      <sheetName val="매출채권"/>
      <sheetName val="식재일위대가"/>
      <sheetName val="코드표"/>
      <sheetName val="산출"/>
      <sheetName val="가설공사내역"/>
      <sheetName val="다곡2교"/>
      <sheetName val="세동별비상"/>
      <sheetName val="배선DATA"/>
      <sheetName val="개산공사비"/>
      <sheetName val="DATA1"/>
      <sheetName val="수설계"/>
      <sheetName val="토공집계표"/>
      <sheetName val="건축공사"/>
      <sheetName val="부재리스트"/>
      <sheetName val="도봉2지구"/>
      <sheetName val="소야공정계획표"/>
      <sheetName val="건축"/>
      <sheetName val="물량입력"/>
      <sheetName val="매출"/>
      <sheetName val="유지관리"/>
      <sheetName val="FAB별"/>
      <sheetName val="시장성초안camera"/>
      <sheetName val="토목내역"/>
      <sheetName val="투찰추정"/>
      <sheetName val="중기"/>
      <sheetName val="Macro(동력)"/>
      <sheetName val="풀박스표지"/>
      <sheetName val="전선"/>
      <sheetName val="Macro(배관)"/>
      <sheetName val="광속"/>
      <sheetName val="전국현황"/>
      <sheetName val="40집계"/>
      <sheetName val="횡배수관"/>
      <sheetName val="일반공사"/>
      <sheetName val="BOQ(전체)"/>
      <sheetName val="내역1"/>
      <sheetName val="POL6차_PIPING"/>
      <sheetName val="공사비증감"/>
      <sheetName val="상-교대(A1-A2)"/>
      <sheetName val="원가계산서"/>
      <sheetName val="기초자료입력"/>
      <sheetName val="투찰가"/>
      <sheetName val="상부집계표"/>
      <sheetName val="테이블"/>
      <sheetName val="건축일위()"/>
      <sheetName val="공사개요"/>
      <sheetName val="산출-설비"/>
      <sheetName val="플랜트 설치"/>
      <sheetName val="설비내역서"/>
      <sheetName val="전기내역서"/>
      <sheetName val="100만평"/>
      <sheetName val="합의경상"/>
      <sheetName val="교육종류"/>
      <sheetName val="고양관재"/>
      <sheetName val="CTEMCOST"/>
      <sheetName val="개요"/>
      <sheetName val="화해(함평)"/>
      <sheetName val="화해(장성)"/>
      <sheetName val="내역표지"/>
      <sheetName val="TIE-IN"/>
      <sheetName val="전선 및 전선관"/>
      <sheetName val="자재(원원+원대)"/>
      <sheetName val="교량,선로"/>
      <sheetName val="공사예산하조서(O.K)"/>
      <sheetName val="산출명세서"/>
      <sheetName val="골조시행"/>
      <sheetName val="부하계산"/>
      <sheetName val="주요물량"/>
      <sheetName val="내역(대광)"/>
      <sheetName val="★도급내역"/>
      <sheetName val="터널조도"/>
      <sheetName val="가시설흙막이"/>
      <sheetName val="단위단가"/>
      <sheetName val="수원공사비"/>
      <sheetName val="5지구단위"/>
      <sheetName val="상하차비용(기계상차)"/>
      <sheetName val="운반비"/>
      <sheetName val="설계서(8)"/>
      <sheetName val="예산서(7)"/>
      <sheetName val="총공사비"/>
      <sheetName val="Lumen"/>
      <sheetName val="북제주-표지"/>
      <sheetName val="설비비3"/>
      <sheetName val="스파이더산출근거"/>
      <sheetName val="건설노임단가"/>
      <sheetName val="횡배수관집현황(2공구)"/>
      <sheetName val="기본일위"/>
      <sheetName val="토공정보"/>
      <sheetName val="NEYOK"/>
      <sheetName val="01상노임"/>
      <sheetName val="시중노임단가"/>
      <sheetName val="A LINE"/>
      <sheetName val="관급자재"/>
      <sheetName val="실행갑지"/>
      <sheetName val="7-8.수량집계(전체)"/>
      <sheetName val="경비2내역"/>
      <sheetName val="I一般比"/>
      <sheetName val="48수량"/>
      <sheetName val="변경내역"/>
      <sheetName val="콘_재료분리(1)"/>
      <sheetName val="데리네이타현황"/>
      <sheetName val="품셈TABLE"/>
      <sheetName val="기초"/>
      <sheetName val="단1"/>
      <sheetName val="물집"/>
      <sheetName val="단가비교표_공통1"/>
      <sheetName val="b_balju"/>
      <sheetName val="설계내역서"/>
      <sheetName val="직재"/>
      <sheetName val="산출금액내역"/>
      <sheetName val="Sheet2"/>
      <sheetName val="공통가설(기준안)"/>
      <sheetName val="내역을"/>
      <sheetName val="부대공"/>
      <sheetName val="토공"/>
      <sheetName val="포장공"/>
      <sheetName val="수량산출서OS"/>
      <sheetName val="Sheet3 (22)"/>
      <sheetName val="이토변실"/>
      <sheetName val="도근좌표"/>
      <sheetName val="소화배관"/>
      <sheetName val="S0"/>
      <sheetName val="기성내역서표지"/>
      <sheetName val="JUCKEYK"/>
      <sheetName val="PAINT"/>
      <sheetName val="현장"/>
      <sheetName val="경비"/>
      <sheetName val="Job Assign"/>
      <sheetName val="갑지"/>
      <sheetName val="Sheet7(ㅅ)"/>
      <sheetName val="계획집계"/>
      <sheetName val="조직공사중"/>
      <sheetName val="Sheet5"/>
      <sheetName val="토공유동표"/>
      <sheetName val="물가대비표"/>
      <sheetName val="견적서1"/>
      <sheetName val="참조"/>
      <sheetName val="DB구축"/>
      <sheetName val="건축기성"/>
      <sheetName val="식재인부"/>
      <sheetName val="2002하반기노임기준"/>
      <sheetName val="입찰견적보고서"/>
      <sheetName val="산출근거"/>
      <sheetName val="자료"/>
      <sheetName val="요율"/>
      <sheetName val="등록자료"/>
      <sheetName val="신규 품"/>
      <sheetName val="기성내역서"/>
      <sheetName val="별표 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세부내역"/>
      <sheetName val="직접인건비(요율)"/>
      <sheetName val="front"/>
      <sheetName val="48산출 "/>
      <sheetName val="기술조건"/>
      <sheetName val="현장관리비데이타"/>
      <sheetName val="제경비율"/>
      <sheetName val="배차"/>
      <sheetName val="총물량"/>
      <sheetName val="갑지_추정_"/>
      <sheetName val="기초자료"/>
      <sheetName val="노무비"/>
      <sheetName val="중기 부표"/>
      <sheetName val="일위"/>
      <sheetName val="WEIGHT LIST"/>
      <sheetName val="POL6차-PIPING"/>
      <sheetName val="물량"/>
      <sheetName val="산#2-1 (2)"/>
      <sheetName val="산#3-1"/>
      <sheetName val="설비단가표"/>
      <sheetName val="도급자재"/>
      <sheetName val="일반수량총괄"/>
      <sheetName val="기성고조서"/>
      <sheetName val="수량산출내역1115"/>
      <sheetName val="공사기본내용입력"/>
      <sheetName val="단가비교표"/>
      <sheetName val="일위(PN)"/>
      <sheetName val="48신설단가"/>
      <sheetName val="본서하반기"/>
      <sheetName val="하반기(지구대)"/>
      <sheetName val="용산3(영광)"/>
      <sheetName val="자판실행"/>
      <sheetName val="타공종이기"/>
      <sheetName val="신내택지내역서"/>
      <sheetName val="(1)본선수량집계"/>
      <sheetName val="설계예산서(2_소천우회토목)"/>
      <sheetName val="포장공수량집계표"/>
      <sheetName val="토적표"/>
      <sheetName val="2공구산출내역"/>
      <sheetName val="자재대"/>
      <sheetName val="미드수량"/>
      <sheetName val="일반전기C"/>
      <sheetName val="변(TR#1)"/>
      <sheetName val="국내조달(통합-1)"/>
      <sheetName val="기초일위"/>
      <sheetName val="인원0223"/>
      <sheetName val="전도품의"/>
      <sheetName val="학생내역"/>
      <sheetName val="정보"/>
      <sheetName val="공사설계서"/>
      <sheetName val="직접비"/>
      <sheetName val="부경대총괄내역서"/>
      <sheetName val="실행철강하도"/>
      <sheetName val="1~69"/>
      <sheetName val="1차 내역서"/>
      <sheetName val="Sheet15"/>
      <sheetName val="근로자자료입력"/>
      <sheetName val="참고자료"/>
      <sheetName val="무효전력"/>
      <sheetName val="전력사용량-집계"/>
      <sheetName val="변경산출서"/>
      <sheetName val="(4-2)열관류값-2"/>
      <sheetName val="사급자재(1단계)"/>
      <sheetName val="ABUT수량-A1"/>
      <sheetName val="공정량산출내역서 "/>
      <sheetName val="새공통(96임금인상기준)"/>
      <sheetName val="공조기휀"/>
      <sheetName val="AHU집계"/>
      <sheetName val="하부철근수량"/>
      <sheetName val="ELECTRIC"/>
      <sheetName val="적용건축"/>
      <sheetName val="총괄내역서"/>
      <sheetName val="간접비"/>
      <sheetName val="자재집계표지"/>
      <sheetName val="일위대가목록"/>
      <sheetName val="공양식"/>
      <sheetName val="단위중량"/>
      <sheetName val="인원계획-미화"/>
      <sheetName val="피엘"/>
      <sheetName val="토공산근"/>
      <sheetName val="결재갑지"/>
      <sheetName val="일위대가목록(020311)"/>
      <sheetName val="소방"/>
      <sheetName val="흄관기초"/>
      <sheetName val="내역서(삼호)"/>
      <sheetName val="총괄표"/>
      <sheetName val="6PILE  (돌출)"/>
      <sheetName val="수량"/>
      <sheetName val="단위수량산출"/>
      <sheetName val="지급(1)"/>
      <sheetName val="판매시설"/>
      <sheetName val="부하(성남)"/>
      <sheetName val="증감내역서"/>
      <sheetName val="일위대가(가설)"/>
      <sheetName val="내역(중앙)"/>
      <sheetName val="내역(창신)"/>
      <sheetName val="구조물토적"/>
      <sheetName val="노임이"/>
      <sheetName val="기초단가"/>
      <sheetName val="단위수량"/>
      <sheetName val="원가"/>
      <sheetName val="토공(우물통,기타) "/>
      <sheetName val="견적서양식"/>
      <sheetName val="설계내역"/>
      <sheetName val="견적조건"/>
      <sheetName val="내역서적용수량"/>
      <sheetName val="기계공사"/>
      <sheetName val="사리부설"/>
      <sheetName val="일용노임단가"/>
      <sheetName val="wall"/>
      <sheetName val="설계산출기초"/>
      <sheetName val="Sheet4"/>
      <sheetName val="산출1"/>
      <sheetName val="수량 산출서(당초)"/>
      <sheetName val="설계명세"/>
      <sheetName val="공통비(전체)"/>
      <sheetName val="기본사항"/>
      <sheetName val="허용전류"/>
      <sheetName val="D.B"/>
      <sheetName val="2공구자재집"/>
      <sheetName val="8.PILE  (돌출)"/>
      <sheetName val="명단"/>
      <sheetName val="노무비 근거"/>
      <sheetName val="sub"/>
      <sheetName val="인테리어내역"/>
      <sheetName val="3.공통공사대비"/>
      <sheetName val="공통가설"/>
      <sheetName val="관리,공감"/>
      <sheetName val="조건별분양가"/>
      <sheetName val="표"/>
      <sheetName val="계수값"/>
      <sheetName val="TANK견적대지"/>
      <sheetName val="암반깨기(0_4)1"/>
      <sheetName val="G_R300합계1"/>
      <sheetName val="G_R300경비1"/>
      <sheetName val="관_지_벽_공정집계표1"/>
      <sheetName val="진천,증평(9_3)1"/>
      <sheetName val="16_1_IO-LIST"/>
      <sheetName val="허용전류-IEC_DATA"/>
      <sheetName val="주공_갑지"/>
      <sheetName val="8_수량산출_(2)"/>
      <sheetName val="A_견적"/>
      <sheetName val="const_"/>
      <sheetName val="CABLE_SIZE-1"/>
      <sheetName val="1_2_1_동력설비_부하계산서(고압부하)"/>
      <sheetName val="1_설계조건"/>
      <sheetName val="자재단가_산출근거"/>
      <sheetName val="a1_시중노임및물가시세"/>
      <sheetName val="1_변압기용량"/>
      <sheetName val="표지_(2)"/>
      <sheetName val="_냉각수펌프"/>
      <sheetName val="일위대가_"/>
      <sheetName val="유효폭의_계산"/>
      <sheetName val="준검_내역서"/>
      <sheetName val="데이터(삭제_및_수정금지)"/>
      <sheetName val="Sheet1_(2)"/>
      <sheetName val="Flaer_Area"/>
      <sheetName val="단가_및_재료비"/>
      <sheetName val="Sheet13"/>
      <sheetName val="남양시작동자105노65기1.3화1.2"/>
      <sheetName val="퍼스트"/>
      <sheetName val="설-원가"/>
      <sheetName val="설치자재"/>
      <sheetName val="단중"/>
      <sheetName val="유리"/>
      <sheetName val="BSD (2)"/>
      <sheetName val="PAN"/>
      <sheetName val="guard(mac)"/>
      <sheetName val="배관BM(일반)"/>
      <sheetName val="단가결정"/>
      <sheetName val="적심사표"/>
      <sheetName val="변압기용량산정"/>
      <sheetName val="12호기내역서(건축분)"/>
      <sheetName val="대창(장성)"/>
      <sheetName val="소분류목록"/>
      <sheetName val="형틀공사"/>
      <sheetName val="장비가동"/>
      <sheetName val="적용단위길이"/>
      <sheetName val="피벗테이블데이터분석"/>
      <sheetName val="을-ATYPE"/>
      <sheetName val="20관리비율"/>
      <sheetName val="CIVIL4"/>
      <sheetName val="날개수량1.5"/>
      <sheetName val="49-119"/>
      <sheetName val="8월감리조서갑지 (2)"/>
      <sheetName val="배수관토공"/>
      <sheetName val="대운반(철재)"/>
      <sheetName val="부산제일극장"/>
      <sheetName val="지급자재"/>
      <sheetName val="점수계산1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/>
      <sheetData sheetId="678" refreshError="1"/>
      <sheetData sheetId="679" refreshError="1"/>
      <sheetData sheetId="680" refreshError="1"/>
      <sheetData sheetId="681"/>
      <sheetData sheetId="68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골조시행"/>
      <sheetName val="토공사"/>
      <sheetName val="단가"/>
      <sheetName val="단가산출"/>
      <sheetName val="내역(~2"/>
      <sheetName val="증감대비"/>
      <sheetName val="일위_파일"/>
      <sheetName val="Sheet1"/>
      <sheetName val="소비자가"/>
      <sheetName val="RING WALL"/>
      <sheetName val="보증수수료산출"/>
      <sheetName val="실행대비"/>
      <sheetName val="공사비총괄표"/>
      <sheetName val="데이타"/>
      <sheetName val="품셈TABLE"/>
      <sheetName val="재료"/>
      <sheetName val="자재단가"/>
      <sheetName val="지질조사"/>
      <sheetName val="99년하반기"/>
      <sheetName val="집계표"/>
      <sheetName val="CON'C"/>
      <sheetName val="기성"/>
      <sheetName val="북제주원가"/>
      <sheetName val="BID"/>
      <sheetName val="실행"/>
      <sheetName val="내역"/>
      <sheetName val="우수받이"/>
      <sheetName val="단가표"/>
      <sheetName val="1,2공구원가계산서"/>
      <sheetName val="2공구산출내역"/>
      <sheetName val="1공구산출내역서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계약내역(2)"/>
      <sheetName val="총 괄 표"/>
      <sheetName val="표준건축비"/>
      <sheetName val="Sheet5"/>
      <sheetName val="실행(ALT1)"/>
      <sheetName val="노임"/>
      <sheetName val="원가"/>
      <sheetName val="건축일위"/>
      <sheetName val="그라우팅일위"/>
      <sheetName val="건축2"/>
      <sheetName val="납부서"/>
      <sheetName val="노임단가"/>
      <sheetName val="식재가격"/>
      <sheetName val="식재총괄"/>
      <sheetName val="일위목록"/>
      <sheetName val="단가비교표"/>
      <sheetName val="예산서"/>
      <sheetName val="단"/>
      <sheetName val="입력자료"/>
      <sheetName val="기결의"/>
      <sheetName val="경비"/>
      <sheetName val="2002하반기노임기준"/>
      <sheetName val="조명시설"/>
      <sheetName val="식재인부"/>
      <sheetName val="#3_일위대가목록"/>
      <sheetName val="상반기손익차2총괄"/>
      <sheetName val="노무비단가"/>
      <sheetName val="예산명세서"/>
      <sheetName val="설계명세서"/>
      <sheetName val="자료입력"/>
      <sheetName val="일위대가(건축)"/>
      <sheetName val="식재수량표"/>
      <sheetName val="토목주소"/>
      <sheetName val="#REF"/>
      <sheetName val="䴝괄내역"/>
      <sheetName val="단가(자재)"/>
      <sheetName val="단가(노임)"/>
      <sheetName val="기초목록"/>
      <sheetName val="청주(철골발주의뢰서)"/>
      <sheetName val="정부노임단가"/>
      <sheetName val="Y-WORK"/>
      <sheetName val="목록"/>
      <sheetName val="원가계산서 "/>
      <sheetName val="기본단가표"/>
      <sheetName val="단가비교표_공통1"/>
      <sheetName val="구체"/>
      <sheetName val="좌측날개벽"/>
      <sheetName val="우측날개벽"/>
      <sheetName val="Sheet6"/>
      <sheetName val="산출내역서집계표"/>
      <sheetName val="4차원가계산서"/>
      <sheetName val="수단"/>
      <sheetName val="기자재수량"/>
      <sheetName val="세부내역"/>
      <sheetName val="토사(PE)"/>
      <sheetName val="원가계산"/>
      <sheetName val="부대내역"/>
      <sheetName val="01AC"/>
      <sheetName val="일위대가목차"/>
      <sheetName val="총공사내역서"/>
      <sheetName val="COVER"/>
      <sheetName val="수목단가"/>
      <sheetName val="시설수량표"/>
      <sheetName val="Sheet1 (2)"/>
      <sheetName val="상계견적"/>
      <sheetName val="전기"/>
      <sheetName val="대창(함평)"/>
      <sheetName val="대창(장성)"/>
      <sheetName val="대창(함평)-창열"/>
      <sheetName val="수량집계"/>
      <sheetName val="설명서 "/>
      <sheetName val="토목"/>
      <sheetName val="DATE"/>
      <sheetName val="산출근거#2-3"/>
      <sheetName val="공사개요"/>
      <sheetName val="갑지"/>
      <sheetName val="철거산출근거"/>
      <sheetName val="2000,9월 일위"/>
      <sheetName val="mcc일위대가"/>
      <sheetName val="MOTOR"/>
      <sheetName val="단가조사"/>
      <sheetName val="DATA"/>
      <sheetName val="터파기및재료"/>
      <sheetName val="발주내역"/>
      <sheetName val="WORK"/>
      <sheetName val="중기"/>
      <sheetName val="수목표준대가"/>
      <sheetName val="JUCKEYK"/>
      <sheetName val="공량산출서"/>
      <sheetName val="오동"/>
      <sheetName val="대조"/>
      <sheetName val="나한"/>
      <sheetName val="8.수량산출 (2)"/>
      <sheetName val="자료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의왕내역"/>
      <sheetName val="정산내역서"/>
      <sheetName val="공조기"/>
      <sheetName val="해평견적"/>
      <sheetName val="6호기"/>
      <sheetName val="총 원가계산"/>
      <sheetName val="시설물일위"/>
      <sheetName val="실행기고및 투입현황(총괄)"/>
      <sheetName val="내역서(전기)"/>
      <sheetName val="2000년1차"/>
      <sheetName val="조명일위"/>
      <sheetName val="내역서1999.8최종"/>
      <sheetName val="2000전체분"/>
      <sheetName val="견적공통"/>
      <sheetName val="#2_일위대가목록"/>
      <sheetName val="간접비계산"/>
      <sheetName val="인제내역"/>
      <sheetName val="70%"/>
      <sheetName val="연결임시"/>
      <sheetName val="건축내역서"/>
      <sheetName val="설비내역서"/>
      <sheetName val="전기내역서"/>
      <sheetName val="횡배수관집현황(2공구)"/>
      <sheetName val="실행예산"/>
      <sheetName val="명세서"/>
      <sheetName val="건축공사"/>
      <sheetName val="COST"/>
      <sheetName val="정공공사"/>
      <sheetName val="대비2"/>
      <sheetName val="일반부표"/>
      <sheetName val="조명율표"/>
      <sheetName val="단위단가"/>
      <sheetName val="노임,재료비"/>
      <sheetName val="ES조서출력하기"/>
      <sheetName val="입찰안"/>
      <sheetName val="Sheet4"/>
      <sheetName val="남대문빌딩"/>
      <sheetName val="소일위대가코드표"/>
      <sheetName val="을지"/>
      <sheetName val="맨홀수량"/>
      <sheetName val="기초일위"/>
      <sheetName val="시설일위"/>
      <sheetName val="식재일위"/>
      <sheetName val="이토변실(A3-LINE)"/>
      <sheetName val="건축"/>
      <sheetName val="입찰보고"/>
      <sheetName val="시운전연료비"/>
      <sheetName val="수량산출(음암)"/>
      <sheetName val="재료비"/>
      <sheetName val="결재갑지"/>
      <sheetName val="바닥판"/>
      <sheetName val="입력DATA"/>
      <sheetName val="주beam"/>
      <sheetName val="아파트"/>
      <sheetName val="주소록"/>
      <sheetName val="H-PILE수량집계"/>
      <sheetName val="교통대책내역"/>
      <sheetName val="22단가"/>
      <sheetName val="22산출"/>
      <sheetName val="판매시설"/>
      <sheetName val="수량산출"/>
      <sheetName val="별표 "/>
      <sheetName val="수간보호"/>
      <sheetName val="기안"/>
      <sheetName val="00000"/>
      <sheetName val="연동내역"/>
      <sheetName val="단가일람"/>
      <sheetName val="단가일람 (2)"/>
      <sheetName val="설계내역"/>
      <sheetName val="소방"/>
      <sheetName val="금액"/>
      <sheetName val="물가시세"/>
      <sheetName val="역T형교대(말뚝기초)"/>
      <sheetName val="제경비"/>
      <sheetName val="구리토평1전기"/>
      <sheetName val="해외(원화)"/>
      <sheetName val="2.토목공사"/>
      <sheetName val="유리"/>
      <sheetName val="D"/>
      <sheetName val="일위대가(가설)"/>
      <sheetName val="신공항A-9(원가수정)"/>
      <sheetName val="일위대가 "/>
      <sheetName val="공정표"/>
      <sheetName val="파일의이용"/>
      <sheetName val="차수"/>
      <sheetName val="A2"/>
      <sheetName val="Total"/>
      <sheetName val="실행,원가 최종예상"/>
      <sheetName val="교각1"/>
      <sheetName val="확약서"/>
      <sheetName val="1단계"/>
      <sheetName val="방수"/>
      <sheetName val="합의경상"/>
      <sheetName val="남양주댠가표"/>
      <sheetName val="유림총괄"/>
      <sheetName val="DAN"/>
      <sheetName val="백호우계수"/>
      <sheetName val="분전반계산서(석관)"/>
      <sheetName val="Customer Databas"/>
      <sheetName val="101동 "/>
      <sheetName val="구조"/>
      <sheetName val="총괄내역서(설계)"/>
      <sheetName val="unit 4"/>
      <sheetName val="49단가"/>
      <sheetName val="거래처등록"/>
      <sheetName val="시중노임"/>
      <sheetName val="요율"/>
      <sheetName val="내역서 제출"/>
      <sheetName val="101동"/>
      <sheetName val="덕전리"/>
      <sheetName val="말뚝지지력산정"/>
      <sheetName val="단가대비표"/>
      <sheetName val="2단지내역서"/>
      <sheetName val="기초자료"/>
      <sheetName val="시설물기초"/>
      <sheetName val="산근"/>
      <sheetName val="원가집계"/>
      <sheetName val="HVAC"/>
      <sheetName val="인건비"/>
      <sheetName val="철근량"/>
      <sheetName val="APT"/>
      <sheetName val="주공 갑지"/>
      <sheetName val="제경비율"/>
      <sheetName val="단가조사서"/>
      <sheetName val="재료값"/>
      <sheetName val="견적서"/>
      <sheetName val="산출내역서"/>
      <sheetName val="기흥하도용"/>
      <sheetName val="데리네이타현황"/>
      <sheetName val="영창26"/>
      <sheetName val="중기 부표"/>
      <sheetName val="토목변경"/>
      <sheetName val="단중표"/>
      <sheetName val="도급"/>
      <sheetName val="경상직원"/>
      <sheetName val="48산출"/>
      <sheetName val="산출2-기기동력"/>
      <sheetName val="9-1차이내역"/>
      <sheetName val="EACT10"/>
      <sheetName val="설계기준"/>
      <sheetName val="내역1"/>
      <sheetName val="변압기 및 발전기 용량"/>
      <sheetName val="변수값"/>
      <sheetName val="중기상차"/>
      <sheetName val="AS복구"/>
      <sheetName val="중기터파기"/>
      <sheetName val="대공종"/>
      <sheetName val="프랜트면허"/>
      <sheetName val="노무비"/>
      <sheetName val="간접"/>
      <sheetName val="설계예산서"/>
      <sheetName val="예산내역서"/>
      <sheetName val="총계"/>
      <sheetName val="AV시스템"/>
      <sheetName val="평가데이터"/>
      <sheetName val="단가(1)"/>
      <sheetName val="복지관 풍화암-평면"/>
      <sheetName val="원가서"/>
      <sheetName val="일반수량총괄집계"/>
      <sheetName val="일위대가표_(2)"/>
      <sheetName val="공종별_집계표"/>
      <sheetName val="도급내역서_표지"/>
      <sheetName val="RING_WALL"/>
      <sheetName val="개소별수량산출"/>
      <sheetName val="을"/>
      <sheetName val="FORM-0"/>
      <sheetName val="기본일위"/>
      <sheetName val="대치판정"/>
      <sheetName val="밸브설치"/>
      <sheetName val="용수량(생활용수)"/>
      <sheetName val="조건"/>
      <sheetName val="안전시설"/>
      <sheetName val="설계명세"/>
      <sheetName val="c_balju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현장관리비"/>
      <sheetName val="단가대비표 (2)"/>
      <sheetName val="송전재료비"/>
      <sheetName val="견적단가"/>
      <sheetName val="2.대외공문"/>
      <sheetName val="집계"/>
      <sheetName val="AS포장복구 "/>
      <sheetName val="s.v"/>
      <sheetName val="매입세율"/>
      <sheetName val="대비"/>
      <sheetName val="약품공급2"/>
      <sheetName val="원가계산서(남측)"/>
      <sheetName val="옥외부분합"/>
      <sheetName val="b_babun (2)"/>
      <sheetName val="직공비"/>
      <sheetName val="1차 내역서"/>
      <sheetName val="건축설비"/>
      <sheetName val="토공(우물통,기타) "/>
      <sheetName val="기계경비(시간당)"/>
      <sheetName val="램머"/>
      <sheetName val="건축공사 집계표"/>
      <sheetName val="골조"/>
      <sheetName val="변경내역서간지"/>
      <sheetName val="단가대비표 (3)"/>
      <sheetName val="공사착공계"/>
      <sheetName val="견적1"/>
      <sheetName val="archi(본사)"/>
      <sheetName val="대목"/>
      <sheetName val="적용기준"/>
      <sheetName val="입력"/>
      <sheetName val="공통단가"/>
      <sheetName val="운반비"/>
      <sheetName val="2000양배"/>
      <sheetName val="기본입력"/>
      <sheetName val="인수공규격"/>
      <sheetName val="1.설계조건"/>
      <sheetName val="잡비계산"/>
      <sheetName val="FB25JN"/>
      <sheetName val="공사비산출내역"/>
      <sheetName val="수량산출서-2"/>
      <sheetName val="내역(원안-대안)"/>
      <sheetName val="사급자재"/>
      <sheetName val="견적대비표"/>
      <sheetName val="가정조건"/>
      <sheetName val="직노"/>
      <sheetName val="4.전기"/>
      <sheetName val="단가집"/>
      <sheetName val="전체내역"/>
      <sheetName val="2000노임기준"/>
      <sheetName val="코드"/>
      <sheetName val="I一般比"/>
      <sheetName val="자재"/>
      <sheetName val="시중노임단가"/>
      <sheetName val="BSD (2)"/>
      <sheetName val="석축산출서"/>
      <sheetName val="배수내역"/>
      <sheetName val="일위"/>
      <sheetName val="차액보증"/>
      <sheetName val="단양 00 아파트-세부내역"/>
      <sheetName val="토목수량(공정)"/>
      <sheetName val="AL공사(원)"/>
      <sheetName val="설계가"/>
      <sheetName val="본실행경비"/>
      <sheetName val="노임이"/>
      <sheetName val="조건입력"/>
      <sheetName val="조건입력(2)"/>
      <sheetName val="장비선정"/>
      <sheetName val="표지 (2)"/>
      <sheetName val="주배관TYPE현황"/>
      <sheetName val="냉천부속동"/>
      <sheetName val="9GNG운반"/>
      <sheetName val="예정(3)"/>
      <sheetName val="코드표"/>
      <sheetName val="소화배관"/>
      <sheetName val="공조배관"/>
      <sheetName val="갑  지"/>
      <sheetName val="PIPE(UG)내역"/>
      <sheetName val="단가기준"/>
      <sheetName val="상하차비용(기계상차)"/>
      <sheetName val="N賃率-職"/>
      <sheetName val="NEYOK"/>
      <sheetName val="36단가"/>
      <sheetName val="토목내역서"/>
      <sheetName val="견"/>
      <sheetName val="보할공정"/>
      <sheetName val="삭제금지단가"/>
      <sheetName val="21301동"/>
      <sheetName val="내역서적용수량"/>
      <sheetName val="값"/>
      <sheetName val="시험장S자로가로등공사"/>
      <sheetName val="식재일위대가"/>
      <sheetName val="갑지(추정)"/>
      <sheetName val="설계서(동안동)"/>
      <sheetName val="Baby일위대가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운반공사"/>
      <sheetName val="LP-S"/>
      <sheetName val="총경력기간"/>
      <sheetName val="점수표"/>
      <sheetName val="과거면접실시자"/>
      <sheetName val="학력사항"/>
      <sheetName val="노임단가표"/>
      <sheetName val="별표집계"/>
      <sheetName val="경산"/>
      <sheetName val="수목데이타 "/>
      <sheetName val="견적(100%)"/>
      <sheetName val="실행(1)"/>
      <sheetName val="PAINT"/>
      <sheetName val="견적조건"/>
      <sheetName val="옥내소화전계산서"/>
      <sheetName val="수목일위"/>
      <sheetName val="설계"/>
      <sheetName val="BDATA"/>
      <sheetName val="철골,판넬"/>
      <sheetName val="99총공사내역서"/>
      <sheetName val="48단가"/>
      <sheetName val="예총"/>
      <sheetName val="Xunit (단위환산)"/>
      <sheetName val="00노임기준"/>
      <sheetName val="개산공사비"/>
      <sheetName val="간접1"/>
      <sheetName val="영업3"/>
      <sheetName val="영업2"/>
      <sheetName val="STAND98"/>
      <sheetName val="산출기초"/>
      <sheetName val="일위대가목록"/>
      <sheetName val="진흥지역조서(구역밖)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위중량"/>
      <sheetName val="광주운남을"/>
      <sheetName val="식재"/>
      <sheetName val="99노임기준"/>
      <sheetName val="시설물"/>
      <sheetName val="식재출력용"/>
      <sheetName val="유지관리"/>
      <sheetName val="조경"/>
      <sheetName val="공사비"/>
      <sheetName val="기존단가 (2)"/>
      <sheetName val="CATV"/>
      <sheetName val="h-013211-2"/>
      <sheetName val="할증 "/>
      <sheetName val="원"/>
      <sheetName val="7.산출집계"/>
      <sheetName val="4.일위산출"/>
      <sheetName val="9.자재단가"/>
      <sheetName val="소야공정계획표"/>
      <sheetName val="분전함신설"/>
      <sheetName val="접지1종"/>
      <sheetName val="1-1"/>
      <sheetName val="2총괄내역서"/>
      <sheetName val="유림콘도"/>
      <sheetName val="건축원가계산서"/>
      <sheetName val="설계예시"/>
      <sheetName val="참고자료"/>
      <sheetName val="은행코드"/>
      <sheetName val="일위대가-2"/>
      <sheetName val="PROG"/>
      <sheetName val="단가 "/>
      <sheetName val="산출2-동력"/>
      <sheetName val="산출3-전등"/>
      <sheetName val="산출4-조명제어"/>
      <sheetName val="산출5-전열"/>
      <sheetName val="산출7-유도등"/>
      <sheetName val="품목"/>
      <sheetName val="수량"/>
      <sheetName val="사회복지관"/>
      <sheetName val="표  지"/>
      <sheetName val="재노경"/>
      <sheetName val="금액내역서"/>
      <sheetName val="준검 내역서"/>
      <sheetName val="물집"/>
      <sheetName val="카메라"/>
      <sheetName val="1회"/>
      <sheetName val="노임단가 (2)"/>
      <sheetName val="실행철강하도"/>
      <sheetName val="현관"/>
      <sheetName val="조정율"/>
      <sheetName val="영신토건물가변동"/>
      <sheetName val="공사수행방안"/>
      <sheetName val="산수배수"/>
      <sheetName val="2"/>
      <sheetName val="단가조정"/>
      <sheetName val="2003상반기노임기준"/>
      <sheetName val="공비대비"/>
      <sheetName val="거푸집물량"/>
      <sheetName val="인사자료총집계"/>
      <sheetName val="자  재"/>
      <sheetName val="건축외주"/>
      <sheetName val="파일구성"/>
      <sheetName val="견적갑지"/>
      <sheetName val="가설공사비"/>
      <sheetName val="유기공정"/>
      <sheetName val="기초단가"/>
      <sheetName val="tggwan(mac)"/>
      <sheetName val="LD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물량표"/>
      <sheetName val="간접경상비"/>
      <sheetName val="내역서1"/>
      <sheetName val="장비경비"/>
      <sheetName val="관급자재대"/>
      <sheetName val="정보"/>
      <sheetName val="매입세会"/>
      <sheetName val="SLAB&quot;1&quot;"/>
      <sheetName val="48일위"/>
      <sheetName val="gyun"/>
      <sheetName val="한강운반비"/>
      <sheetName val="설비(제출)"/>
      <sheetName val="SG"/>
      <sheetName val="102역사"/>
      <sheetName val="횡배수관"/>
      <sheetName val="C3"/>
      <sheetName val="01"/>
      <sheetName val="플랜트 설치"/>
      <sheetName val="항목등록"/>
      <sheetName val="기성고조서"/>
      <sheetName val="POL6차-PIPING"/>
      <sheetName val="6PILE  (돌출)"/>
      <sheetName val="도로횡단-D300"/>
      <sheetName val="예측단가간지"/>
      <sheetName val="총정리"/>
      <sheetName val="지급자재"/>
      <sheetName val="b_balju_cho"/>
      <sheetName val="공기압축기실"/>
      <sheetName val="내역_ver1.0"/>
      <sheetName val="3.단가산출서"/>
      <sheetName val="직원자료입력"/>
      <sheetName val="ABUT수량-A1"/>
      <sheetName val="직접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Q"/>
      <sheetName val="총집계표"/>
      <sheetName val="일위대가표"/>
      <sheetName val="Y-WORK"/>
      <sheetName val="단가산출"/>
      <sheetName val="DATE"/>
      <sheetName val="단가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단가산출"/>
      <sheetName val="일위대가표"/>
      <sheetName val="TOTAL_BOQ"/>
      <sheetName val="DATE"/>
      <sheetName val="BID"/>
      <sheetName val="집계"/>
      <sheetName val="인상효1"/>
      <sheetName val="단재적표"/>
      <sheetName val="대창(장성)"/>
      <sheetName val="자료(통합)"/>
      <sheetName val="산출근거"/>
      <sheetName val="DOHWA03"/>
      <sheetName val="품셈집계표"/>
      <sheetName val="자재조사표"/>
      <sheetName val="발안전력구"/>
      <sheetName val="단가산출서"/>
      <sheetName val="상촌2교-일반수량집계"/>
      <sheetName val="맨홀수량"/>
      <sheetName val="총집계표"/>
      <sheetName val="내역"/>
      <sheetName val="단가"/>
      <sheetName val="내역서"/>
      <sheetName val="일반수량총괄집계"/>
      <sheetName val="원가산출서"/>
      <sheetName val="PAINT"/>
      <sheetName val="#REF"/>
      <sheetName val="맨홀수량산출"/>
      <sheetName val="시중노임"/>
      <sheetName val="집계표"/>
      <sheetName val="노임"/>
      <sheetName val="마산방향"/>
      <sheetName val="진주방향"/>
      <sheetName val="교대(A1)"/>
      <sheetName val="조명시설"/>
      <sheetName val="단면(1)"/>
      <sheetName val="단위수량"/>
      <sheetName val="설계예산서"/>
      <sheetName val="목포방향"/>
      <sheetName val="6PILE  (돌출)"/>
      <sheetName val="공제구간조서"/>
      <sheetName val="종배수관"/>
      <sheetName val="ITEM"/>
      <sheetName val="설계조건"/>
      <sheetName val="날개벽(TYPE3)"/>
      <sheetName val="총괄"/>
      <sheetName val="계화총괄"/>
      <sheetName val="산출내역서집계표"/>
      <sheetName val="___________My_Documents_GOOMI_2"/>
      <sheetName val="투찰추정"/>
      <sheetName val="자재운반단가일람표"/>
      <sheetName val="내역서 (2)"/>
      <sheetName val="일위_파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단가품목"/>
      <sheetName val="자재"/>
      <sheetName val="노임"/>
      <sheetName val="Sheet1 (2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위치"/>
      <sheetName val="매곡역사"/>
      <sheetName val="1.수인터널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자재단가"/>
      <sheetName val="설비"/>
      <sheetName val="전기일위대가"/>
      <sheetName val="YES"/>
      <sheetName val="원가서"/>
      <sheetName val="내역서"/>
      <sheetName val="총괄내역서"/>
      <sheetName val="위치"/>
      <sheetName val="한강운반비"/>
      <sheetName val="http___98_0_3_2_8002_cgi_bin__2"/>
      <sheetName val="http___98_0_3_2_8002_cgi_bin__3"/>
      <sheetName val=""/>
      <sheetName val="#REF"/>
      <sheetName val="덕전리"/>
      <sheetName val="s"/>
      <sheetName val="일위대가(1)"/>
      <sheetName val="남양내역"/>
      <sheetName val="가격조사서"/>
      <sheetName val="조명시설"/>
      <sheetName val="단가"/>
      <sheetName val="전기단가조사서"/>
      <sheetName val="http://98.0.3.2:8002/cgi-bin/br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효성CB 1P기초"/>
      <sheetName val="YES"/>
      <sheetName val="노임"/>
      <sheetName val="예총"/>
      <sheetName val="자재단가"/>
      <sheetName val="분전함신설"/>
      <sheetName val="접지1종"/>
      <sheetName val="여과지동"/>
      <sheetName val="기초자료"/>
      <sheetName val="원본(갑지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일위대가"/>
      <sheetName val="Total"/>
      <sheetName val="단가산출"/>
      <sheetName val="단가"/>
      <sheetName val="대치판정"/>
      <sheetName val="총괄표"/>
      <sheetName val="선로정수계산"/>
      <sheetName val="guard(mac)"/>
      <sheetName val="노무비"/>
      <sheetName val="인공산출"/>
      <sheetName val="수량산출"/>
      <sheetName val="철거산출근거"/>
      <sheetName val="공통(20-91)"/>
      <sheetName val="일반수량총괄집계"/>
      <sheetName val="실내건축일위대가"/>
      <sheetName val="자재"/>
      <sheetName val="산출내역서집계표"/>
      <sheetName val="자재운반단가일람표"/>
      <sheetName val="2.수량조서"/>
      <sheetName val="내역서"/>
      <sheetName val="(A)내역서"/>
      <sheetName val="대림경상68억"/>
      <sheetName val="인건비"/>
      <sheetName val="관급총괄"/>
      <sheetName val="총괄집계표"/>
      <sheetName val="월말"/>
      <sheetName val="STORAGE"/>
      <sheetName val="Y-WORK"/>
      <sheetName val="품셈기준"/>
      <sheetName val="원가계산서 (총괄)"/>
      <sheetName val="원가계산서 (건축)"/>
      <sheetName val="(총괄집계)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2000년1차"/>
      <sheetName val="품의서"/>
      <sheetName val="부하계산서"/>
      <sheetName val="물가시세"/>
      <sheetName val="노임단가"/>
      <sheetName val="BID"/>
      <sheetName val="MOTOR"/>
      <sheetName val="SG"/>
      <sheetName val="전신환매도율"/>
      <sheetName val="설계예산서"/>
      <sheetName val="수량집계"/>
      <sheetName val="총괄"/>
      <sheetName val="토목"/>
      <sheetName val="물가자료"/>
      <sheetName val="Module11"/>
      <sheetName val="단면 (2)"/>
      <sheetName val="EACT10"/>
      <sheetName val="JUCK"/>
      <sheetName val="건축공사"/>
      <sheetName val="방음벽기초(H=4m)"/>
      <sheetName val="공사비예산서(토목분)"/>
      <sheetName val="품셈TABLE"/>
      <sheetName val="품셈표"/>
      <sheetName val="부대대비"/>
      <sheetName val="냉연집계"/>
      <sheetName val="특별교실"/>
      <sheetName val="기숙사"/>
      <sheetName val="화장실"/>
      <sheetName val="총집계-1"/>
      <sheetName val="총집계-2"/>
      <sheetName val="원가-1"/>
      <sheetName val="원가-2"/>
      <sheetName val="ABUT수량-A1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견적조건"/>
      <sheetName val="견적조건(을지)"/>
      <sheetName val="간선계산"/>
      <sheetName val="N賃率-職"/>
      <sheetName val="98지급계획"/>
      <sheetName val="남양시작동자105노65기1.3화1.2"/>
      <sheetName val="일반공사"/>
      <sheetName val="표지 (2)"/>
      <sheetName val="제-노임"/>
      <sheetName val="제직재"/>
      <sheetName val="을지"/>
      <sheetName val="을"/>
      <sheetName val="FILE1"/>
      <sheetName val="0.집계"/>
      <sheetName val="기초단가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매립"/>
      <sheetName val="일위대가목차"/>
      <sheetName val="대구실행"/>
      <sheetName val="AIR SHOWER(3인용)"/>
      <sheetName val="부대공Ⅱ"/>
      <sheetName val="설계내역서"/>
      <sheetName val="직노"/>
      <sheetName val="입찰안"/>
      <sheetName val="2F 회의실견적(5_14 일대)"/>
      <sheetName val="재집"/>
      <sheetName val="직재"/>
      <sheetName val="전차선로 물량표"/>
      <sheetName val="DATA"/>
      <sheetName val="일위대가(가설)"/>
      <sheetName val="실행내역"/>
      <sheetName val="200"/>
      <sheetName val="48전력선로일위"/>
      <sheetName val="접지수량"/>
      <sheetName val="조명율표"/>
      <sheetName val="TOT"/>
      <sheetName val="정부노임단가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말뚝지지력산정"/>
      <sheetName val="수량"/>
      <sheetName val="CTEMCOST"/>
      <sheetName val="내역"/>
      <sheetName val="연습"/>
      <sheetName val="내역(설계)"/>
      <sheetName val="Macro1"/>
      <sheetName val="현장관리비집계표"/>
      <sheetName val="가로등내역서"/>
      <sheetName val="수량산출서"/>
      <sheetName val="2000.11월설계내역"/>
      <sheetName val="#REF"/>
      <sheetName val="터파기및재료"/>
      <sheetName val="점수계산1-2"/>
      <sheetName val="부대공사비"/>
      <sheetName val="본공사"/>
      <sheetName val="식생블럭단위수량"/>
      <sheetName val="가로등부표"/>
      <sheetName val="보합"/>
      <sheetName val="조도계산서 (도서)"/>
      <sheetName val="WORK"/>
      <sheetName val="입찰보고"/>
      <sheetName val="재료"/>
      <sheetName val="MAIN_TABLE"/>
      <sheetName val="1.설계조건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전선 및 전선관"/>
      <sheetName val="토공"/>
      <sheetName val="구역화물"/>
      <sheetName val="단가일람"/>
      <sheetName val="신우"/>
      <sheetName val="대비"/>
      <sheetName val="집계표"/>
      <sheetName val="실행철강하도"/>
      <sheetName val="소야공정계획표"/>
      <sheetName val="내역서2안"/>
      <sheetName val="6호기"/>
      <sheetName val="봉양~조차장간고하개명(신설)"/>
      <sheetName val="하조서"/>
      <sheetName val="보증수수료산출"/>
      <sheetName val="기계경비"/>
      <sheetName val="가로등"/>
      <sheetName val="수목데이타 "/>
      <sheetName val="변압기 및 발전기 용량"/>
      <sheetName val="각형맨홀"/>
      <sheetName val="수목단가"/>
      <sheetName val="시설수량표"/>
      <sheetName val="식재수량표"/>
      <sheetName val="일위목록"/>
      <sheetName val="ASP포장"/>
      <sheetName val="단가산출서(기계)"/>
      <sheetName val="INPUT"/>
      <sheetName val="교각1"/>
      <sheetName val="일위대가표(유단가)"/>
      <sheetName val="일위대가표"/>
      <sheetName val="단가 및 재료비"/>
      <sheetName val="적용(기계)"/>
      <sheetName val="20관리비율"/>
      <sheetName val="DATA1"/>
      <sheetName val="점검총괄"/>
      <sheetName val="주상도"/>
      <sheetName val="일위대가(목록)"/>
      <sheetName val="재료비"/>
      <sheetName val="자재목록"/>
      <sheetName val="내역서(전기)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6기계경비산출표"/>
      <sheetName val="옹벽수량집계"/>
      <sheetName val="3BL공동구 수량"/>
      <sheetName val="에너지동"/>
      <sheetName val="코드표"/>
      <sheetName val="Sheet1 (2)"/>
      <sheetName val="BASIC (2)"/>
      <sheetName val="자재단가표"/>
      <sheetName val="고창터널(고창방향)"/>
      <sheetName val="터널조도"/>
      <sheetName val="부속동"/>
      <sheetName val="입찰결과(DATA)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데이타"/>
      <sheetName val="CABLE SIZE-3"/>
      <sheetName val="EQUIP-H"/>
      <sheetName val="경비_원본"/>
      <sheetName val="공구원가계산"/>
      <sheetName val="기계경비시간당손료목록"/>
      <sheetName val="요율"/>
      <sheetName val="자재대"/>
      <sheetName val="참고"/>
      <sheetName val="공사개요"/>
      <sheetName val="기계내역"/>
      <sheetName val="소요자재"/>
      <sheetName val="노무산출서"/>
      <sheetName val="Macro(차단기)"/>
      <sheetName val="동력부하(도산)"/>
      <sheetName val="1차증가원가계산"/>
      <sheetName val="가감수량"/>
      <sheetName val="맨홀수량산출"/>
      <sheetName val="단가조사서"/>
      <sheetName val="관로"/>
      <sheetName val="A-4"/>
      <sheetName val="AS포장복구 "/>
      <sheetName val="간접1"/>
      <sheetName val="통장출금액"/>
      <sheetName val="기계경비(시간당)"/>
      <sheetName val="램머"/>
      <sheetName val="본선차로수량집계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계"/>
      <sheetName val="설 계"/>
      <sheetName val="BQ"/>
      <sheetName val="전기일위대가"/>
      <sheetName val="단면(RW1)"/>
      <sheetName val="시설물일위"/>
      <sheetName val="비교표"/>
      <sheetName val="소비자가"/>
      <sheetName val="ilch"/>
      <sheetName val="예정(3)"/>
      <sheetName val="동원(3)"/>
      <sheetName val="DANGA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현황CODE"/>
      <sheetName val="손익현황"/>
      <sheetName val="3차설계"/>
      <sheetName val="기둥(원형)"/>
      <sheetName val="옹벽"/>
      <sheetName val="주형"/>
      <sheetName val="밸브설치"/>
      <sheetName val="3.바닥판설계"/>
      <sheetName val="안정계산"/>
      <sheetName val="단면검토"/>
      <sheetName val="원가"/>
      <sheetName val="VA_code"/>
      <sheetName val="2000전체분"/>
      <sheetName val="일반수량"/>
      <sheetName val="돌망태단위수량"/>
      <sheetName val="말뚝물량"/>
      <sheetName val="공종별원가계산"/>
      <sheetName val="말고개터널조명전압강하"/>
      <sheetName val="우수맨홀공제단위수량"/>
      <sheetName val="스톱로그내역"/>
      <sheetName val="수주현황2월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예산갑지"/>
      <sheetName val="제수변수량"/>
      <sheetName val="공기변수량"/>
      <sheetName val="포장공"/>
      <sheetName val="상수도토공집계표"/>
      <sheetName val="PO-BOQ"/>
      <sheetName val="일반수량총괄"/>
      <sheetName val="외주"/>
      <sheetName val="구조물철거타공정이월"/>
      <sheetName val="의왕내역"/>
      <sheetName val="입출재고현황 (2)"/>
      <sheetName val="변경비교-을"/>
      <sheetName val="노무비단가"/>
      <sheetName val=" 상부공통집계(총괄)"/>
      <sheetName val="참조-(1)"/>
      <sheetName val="인건비 "/>
      <sheetName val="AILC004"/>
      <sheetName val="Mc1"/>
      <sheetName val="2000,9월 일위"/>
      <sheetName val="간접비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하수급견적대비"/>
      <sheetName val="물량표"/>
      <sheetName val="현장관리비 "/>
      <sheetName val="금액결정"/>
      <sheetName val="견적대비"/>
      <sheetName val="BOX전기내역"/>
      <sheetName val="9-1차이내역"/>
      <sheetName val="설계가"/>
      <sheetName val="할증 "/>
      <sheetName val="조경일람"/>
      <sheetName val="일위대가목록"/>
      <sheetName val="아파트기별"/>
      <sheetName val="공리일"/>
      <sheetName val="총집계표"/>
      <sheetName val="plan&amp;section of foundation"/>
      <sheetName val="9811"/>
      <sheetName val="투찰내역"/>
      <sheetName val="COVER-P"/>
      <sheetName val="기본단가"/>
      <sheetName val="단면가정"/>
      <sheetName val="영업소실적"/>
      <sheetName val="공사비"/>
      <sheetName val="약품설비"/>
      <sheetName val="1차설계변경내역"/>
      <sheetName val="실행내역서"/>
      <sheetName val="90.03실행 "/>
      <sheetName val="조명시설"/>
      <sheetName val="BID-도로"/>
      <sheetName val="001"/>
      <sheetName val="총계"/>
      <sheetName val="내력서"/>
      <sheetName val="가설건물"/>
      <sheetName val="단위단가"/>
      <sheetName val="적용공정"/>
      <sheetName val="L_RPTB02_01"/>
      <sheetName val="원가계산서"/>
      <sheetName val="금리계산"/>
      <sheetName val="Sheet17"/>
      <sheetName val="중기일위대가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22단가(철거)"/>
      <sheetName val="49단가"/>
      <sheetName val="49단가(철거)"/>
      <sheetName val="22단가"/>
      <sheetName val="과천MAIN"/>
      <sheetName val="노무비 근거"/>
      <sheetName val="EQ-R1"/>
      <sheetName val="품목"/>
      <sheetName val="일용노임단가"/>
      <sheetName val="전선"/>
      <sheetName val="CABLE"/>
      <sheetName val="토량산출서"/>
      <sheetName val="토목내역"/>
      <sheetName val="설계명세서"/>
      <sheetName val="OPGW기별"/>
      <sheetName val="CA지입"/>
      <sheetName val="U-TYPE(1)"/>
      <sheetName val="공종별내역서"/>
      <sheetName val="6PILE  (돌출)"/>
      <sheetName val="지급자재"/>
      <sheetName val="99총공사내역서"/>
      <sheetName val="98NS-N"/>
      <sheetName val="L_RPTA05_목록"/>
      <sheetName val="96보완계획7.12"/>
      <sheetName val="지진시"/>
      <sheetName val="3.공통공사대비"/>
      <sheetName val="설비내역서"/>
      <sheetName val="건축내역서"/>
      <sheetName val="전기내역서"/>
      <sheetName val="설직재-1"/>
      <sheetName val="전등부하"/>
      <sheetName val="플랜트 설치"/>
      <sheetName val="5.단가대비표"/>
      <sheetName val="노원열병합  건축공사기성내역서"/>
      <sheetName val="본부소개"/>
      <sheetName val="주사무실종합"/>
      <sheetName val="내역표지"/>
      <sheetName val="Macro2"/>
      <sheetName val="계수시트"/>
      <sheetName val="율촌법률사무소2내역"/>
    </sheetNames>
    <definedNames>
      <definedName name="Macro1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저케CV38신설"/>
      <sheetName val="저케CV22신설"/>
      <sheetName val="저케CV8신설"/>
      <sheetName val="철주신설"/>
      <sheetName val="옥외등신설"/>
      <sheetName val="접지3종"/>
      <sheetName val="콘주철거"/>
      <sheetName val="옥외등철거"/>
      <sheetName val="설계산출표지"/>
      <sheetName val="철주재료표"/>
      <sheetName val="콘센트신설"/>
      <sheetName val="22수량"/>
      <sheetName val="22내역"/>
      <sheetName val="내역서"/>
      <sheetName val="공사착공계"/>
      <sheetName val="자재단가"/>
      <sheetName val="사업수지"/>
      <sheetName val="총괄집계표"/>
      <sheetName val="유지상반"/>
      <sheetName val="예산조서"/>
      <sheetName val="SIL98"/>
      <sheetName val="설계명세서"/>
      <sheetName val="실행철강하도"/>
      <sheetName val="호표"/>
      <sheetName val="터널조도"/>
      <sheetName val="변경품셈총괄"/>
      <sheetName val="공정코드"/>
      <sheetName val="3.내역서"/>
      <sheetName val="9GNG운반"/>
      <sheetName val="소요자재"/>
      <sheetName val="일위대가(가설)"/>
      <sheetName val="터파기및재료"/>
      <sheetName val="일위대가"/>
      <sheetName val="설비"/>
      <sheetName val="일위(역무통신)"/>
      <sheetName val="일위(철거)"/>
      <sheetName val="코드"/>
      <sheetName val="산출내역서집계표"/>
      <sheetName val="보호"/>
      <sheetName val="샘플표지"/>
      <sheetName val="합천내역"/>
      <sheetName val="공사비집계"/>
      <sheetName val="기안"/>
      <sheetName val="이름정의"/>
      <sheetName val="초기화면"/>
      <sheetName val="개요"/>
      <sheetName val="실내건축일위대가"/>
      <sheetName val="제4절-1"/>
      <sheetName val="여과지동"/>
      <sheetName val="기초자료"/>
      <sheetName val="49일위"/>
      <sheetName val="수량산출"/>
      <sheetName val="노무비"/>
      <sheetName val="단가"/>
      <sheetName val="역공종"/>
      <sheetName val="수량산출(2공구)"/>
      <sheetName val="수량산출 (3공구)"/>
      <sheetName val="접지1종"/>
      <sheetName val="토적"/>
      <sheetName val="금융비용"/>
      <sheetName val="INPUT"/>
      <sheetName val="토공사"/>
      <sheetName val="날개벽(시점좌측)"/>
      <sheetName val="22일위"/>
      <sheetName val="제잡비"/>
      <sheetName val="조명율표"/>
      <sheetName val="산출근거"/>
      <sheetName val="추가예산"/>
      <sheetName val="전차선로 물량표"/>
      <sheetName val="노임단가"/>
      <sheetName val="총(철거)"/>
      <sheetName val="총괄표"/>
      <sheetName val="인공산출"/>
      <sheetName val="을부담운반비"/>
      <sheetName val="도담구내 개소별 명세"/>
      <sheetName val="사다리"/>
      <sheetName val="자재운반단가일람표"/>
      <sheetName val="갑지(추정)"/>
      <sheetName val="Assump"/>
      <sheetName val="기초단가"/>
      <sheetName val="연부97-1"/>
      <sheetName val="손익분석"/>
    </sheetNames>
    <sheetDataSet>
      <sheetData sheetId="0" refreshError="1">
        <row r="13">
          <cell r="O13">
            <v>852938</v>
          </cell>
        </row>
        <row r="19">
          <cell r="O19">
            <v>8663537</v>
          </cell>
        </row>
        <row r="25">
          <cell r="O25">
            <v>231535</v>
          </cell>
        </row>
      </sheetData>
      <sheetData sheetId="1" refreshError="1">
        <row r="11">
          <cell r="O11">
            <v>188535</v>
          </cell>
        </row>
        <row r="16">
          <cell r="O16">
            <v>1501601</v>
          </cell>
        </row>
        <row r="21">
          <cell r="O21">
            <v>45810</v>
          </cell>
        </row>
      </sheetData>
      <sheetData sheetId="2" refreshError="1">
        <row r="11">
          <cell r="O11">
            <v>251538</v>
          </cell>
        </row>
        <row r="16">
          <cell r="O16">
            <v>5778424</v>
          </cell>
        </row>
        <row r="21">
          <cell r="O21">
            <v>85723</v>
          </cell>
        </row>
      </sheetData>
      <sheetData sheetId="3" refreshError="1"/>
      <sheetData sheetId="4" refreshError="1">
        <row r="10">
          <cell r="O10">
            <v>485101</v>
          </cell>
        </row>
        <row r="14">
          <cell r="O14">
            <v>650965</v>
          </cell>
        </row>
        <row r="18">
          <cell r="O18">
            <v>2476</v>
          </cell>
        </row>
      </sheetData>
      <sheetData sheetId="5" refreshError="1">
        <row r="12">
          <cell r="O12">
            <v>26971</v>
          </cell>
        </row>
        <row r="16">
          <cell r="O16">
            <v>114049</v>
          </cell>
        </row>
        <row r="20">
          <cell r="O20">
            <v>1944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#REF"/>
      <sheetName val="일위대가표"/>
      <sheetName val="갑지"/>
      <sheetName val="Sheet1"/>
      <sheetName val="Sheet2"/>
      <sheetName val="Sheet3"/>
      <sheetName val="견적990322"/>
      <sheetName val="일위(PN)"/>
      <sheetName val="대공종"/>
      <sheetName val="인건비"/>
      <sheetName val="샘플표지"/>
      <sheetName val="내역서"/>
      <sheetName val="인상효1"/>
      <sheetName val="터널조도"/>
      <sheetName val="옥외등신설"/>
      <sheetName val="저케CV22신설"/>
      <sheetName val="저케CV38신설"/>
      <sheetName val="저케CV8신설"/>
      <sheetName val="접지3종"/>
      <sheetName val="카렌스센터계량기설치공사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일위대가표"/>
      <sheetName val="매곡역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대목"/>
      <sheetName val="104동"/>
      <sheetName val="2차1차"/>
      <sheetName val="식재일위대가"/>
      <sheetName val="골조시행"/>
      <sheetName val="단가표"/>
      <sheetName val="내역"/>
      <sheetName val="일위대가"/>
      <sheetName val="기자재비"/>
      <sheetName val="덤프트럭계수"/>
      <sheetName val="기초일위대가"/>
      <sheetName val="단가대비표"/>
      <sheetName val="일위대가표"/>
      <sheetName val="70%"/>
      <sheetName val="식재인부"/>
      <sheetName val="10월"/>
      <sheetName val="예산내역"/>
      <sheetName val="총괄수지표"/>
      <sheetName val="을"/>
      <sheetName val="내역서2안"/>
      <sheetName val="1차설계변경내역"/>
      <sheetName val="b_balju"/>
      <sheetName val="공통가설"/>
      <sheetName val="자료"/>
      <sheetName val="견적서"/>
      <sheetName val="내역서"/>
      <sheetName val="담장산출"/>
      <sheetName val="토공사"/>
      <sheetName val="Mc1"/>
      <sheetName val="b_balju-단가단가단가"/>
      <sheetName val="단가"/>
      <sheetName val="일위대가목차"/>
      <sheetName val="적격점수&lt;300억미만&gt;"/>
      <sheetName val="설비2차"/>
      <sheetName val="sheet1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일위대가(건축)"/>
      <sheetName val="건축내역"/>
      <sheetName val="Macro1"/>
      <sheetName val="견적시담(송포2공구)"/>
      <sheetName val="수목표준대가"/>
      <sheetName val="백암비스타내역"/>
      <sheetName val="FB25JN"/>
      <sheetName val="Y-WORK"/>
      <sheetName val="Data&amp;Result"/>
      <sheetName val="일위목록"/>
      <sheetName val="노임단가"/>
      <sheetName val="기성내역"/>
      <sheetName val="노원열병합  건축공사기성내역서"/>
      <sheetName val="b_balju_cho"/>
      <sheetName val="data2"/>
      <sheetName val="QandAJunior"/>
      <sheetName val="개요"/>
      <sheetName val="Sheet5"/>
      <sheetName val="일용노임단가"/>
      <sheetName val="중기사용료산출근거"/>
      <sheetName val="단가 및 재료비"/>
      <sheetName val="내역5"/>
      <sheetName val="unit 4"/>
      <sheetName val="기본단가"/>
      <sheetName val="인건비단가"/>
      <sheetName val="일위대가목록"/>
      <sheetName val="건축공사실행"/>
      <sheetName val="공통가설공사"/>
      <sheetName val="EACT10"/>
      <sheetName val="BID"/>
      <sheetName val="자재단가"/>
      <sheetName val="수량산출"/>
      <sheetName val="COVER"/>
      <sheetName val="건축"/>
      <sheetName val="공종목록표"/>
      <sheetName val="환율"/>
      <sheetName val="노임"/>
      <sheetName val="집계표"/>
      <sheetName val="단가비교표"/>
      <sheetName val="단가일람"/>
      <sheetName val="단위량당중기"/>
      <sheetName val="★도급내역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Sheet10"/>
      <sheetName val="#REF"/>
      <sheetName val="직노"/>
      <sheetName val="제직재"/>
      <sheetName val="설직재-1"/>
      <sheetName val="회사정보"/>
      <sheetName val="물가대비표"/>
      <sheetName val="요율"/>
      <sheetName val="단가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국별인원"/>
      <sheetName val="회사기초자료"/>
      <sheetName val="단가조사서"/>
      <sheetName val="단가산출"/>
      <sheetName val="경비"/>
      <sheetName val="터파기및재료"/>
      <sheetName val="실행철강하도"/>
      <sheetName val="기초단가"/>
      <sheetName val="설계"/>
      <sheetName val="몰탈재료산출"/>
      <sheetName val="CON'C"/>
      <sheetName val="단가표 (2)"/>
      <sheetName val="기초입력 DATA"/>
      <sheetName val="전기품산출"/>
      <sheetName val="증감대비"/>
      <sheetName val="연결임시"/>
      <sheetName val="선금급신청서"/>
      <sheetName val="공통단가"/>
      <sheetName val="운반비"/>
      <sheetName val="2000양배"/>
      <sheetName val="일위대가(출입)"/>
      <sheetName val="수목데이타 "/>
      <sheetName val="안양동교 1안"/>
      <sheetName val="단가조사"/>
      <sheetName val="출력은 금물"/>
      <sheetName val="중기사용료"/>
      <sheetName val="투찰추정"/>
      <sheetName val="DATA1"/>
      <sheetName val="관리자"/>
      <sheetName val="대가10%"/>
      <sheetName val="중기조종사 단위단가"/>
      <sheetName val="일 위 대 가 표"/>
      <sheetName val="기계경비(시간당)"/>
      <sheetName val="1,2공구원가계산서"/>
      <sheetName val="1공구산출내역서"/>
      <sheetName val="Total"/>
      <sheetName val="결재판"/>
      <sheetName val="대가"/>
      <sheetName val="장비"/>
      <sheetName val="산근1"/>
      <sheetName val="노무"/>
      <sheetName val="자재"/>
      <sheetName val="보할공정"/>
      <sheetName val="000000"/>
      <sheetName val="작업금지"/>
      <sheetName val="공사개요"/>
      <sheetName val="공정집계_국별"/>
      <sheetName val="에너지요금"/>
      <sheetName val="하부철근수량"/>
      <sheetName val="코드표"/>
      <sheetName val="식재가격"/>
      <sheetName val="식재총괄"/>
      <sheetName val="실행(1)"/>
      <sheetName val="교사기준면적(초등)"/>
      <sheetName val="기본단가표"/>
      <sheetName val="입력"/>
      <sheetName val="인건비"/>
      <sheetName val="일위대가 "/>
      <sheetName val="요약&amp;결과"/>
      <sheetName val="광양 3기 유입수"/>
      <sheetName val="전체"/>
      <sheetName val="제출내역"/>
      <sheetName val=" 갑지"/>
      <sheetName val="소비자가"/>
      <sheetName val="시설물기초"/>
      <sheetName val="단청공사"/>
      <sheetName val="단산목록"/>
      <sheetName val="수지예산"/>
      <sheetName val="일위_파일"/>
      <sheetName val="도급"/>
      <sheetName val="변수값"/>
      <sheetName val="중기상차"/>
      <sheetName val="AS복구"/>
      <sheetName val="중기터파기"/>
      <sheetName val="9811"/>
      <sheetName val="기초내역"/>
      <sheetName val="DATA"/>
      <sheetName val="조명율표"/>
      <sheetName val="코드목록(시스템담당용)"/>
      <sheetName val="저수조"/>
      <sheetName val="집계표_식재"/>
      <sheetName val="장비종합부표"/>
      <sheetName val="부표"/>
      <sheetName val="AV시스템"/>
      <sheetName val="기계경비일람"/>
      <sheetName val="단가_1_"/>
      <sheetName val="설비내역서"/>
      <sheetName val="건축내역서"/>
      <sheetName val="전기내역서"/>
      <sheetName val="기본입력"/>
      <sheetName val="sheet1 (2)"/>
      <sheetName val="BSD _2_"/>
      <sheetName val="관로내역원"/>
      <sheetName val="A-4"/>
      <sheetName val="96노임기준"/>
      <sheetName val="급여대장"/>
      <sheetName val="직원 인적급여 카드"/>
      <sheetName val="할증 "/>
      <sheetName val="금액"/>
      <sheetName val="을지"/>
      <sheetName val="FAX"/>
      <sheetName val="BS"/>
      <sheetName val="실행내역"/>
      <sheetName val="웅진교-S2"/>
      <sheetName val="노임단가표"/>
      <sheetName val="장비사양"/>
      <sheetName val="재료"/>
      <sheetName val="내부마감"/>
      <sheetName val="물가시세표"/>
      <sheetName val="별제권_정리담보권"/>
      <sheetName val="보도공제면적"/>
      <sheetName val="여과지동"/>
      <sheetName val="ABUT수량-A1"/>
      <sheetName val="등록업체(031124)"/>
      <sheetName val="위치조서"/>
      <sheetName val="4.일위대가목차"/>
      <sheetName val="일위대가(가설)"/>
      <sheetName val="01"/>
      <sheetName val="냉천부속동"/>
      <sheetName val="현장경비"/>
      <sheetName val="실행내역 "/>
      <sheetName val="단가산출2"/>
      <sheetName val="중기작업량"/>
      <sheetName val="단가비교"/>
      <sheetName val="당사실시1"/>
      <sheetName val="철콘공사"/>
      <sheetName val="단가산출-기,교"/>
      <sheetName val="일위목록-기"/>
      <sheetName val="공구"/>
      <sheetName val="상각비"/>
      <sheetName val="대한주택보증(수보)"/>
      <sheetName val="대한주택보증(입보)"/>
      <sheetName val="DANGA"/>
      <sheetName val="Macro2"/>
      <sheetName val="EJ"/>
      <sheetName val="대,유,램"/>
      <sheetName val="품셈TABLE"/>
      <sheetName val="기준액"/>
      <sheetName val="내역-2"/>
      <sheetName val="설계예산서"/>
      <sheetName val="예산내역서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제2호단위수량"/>
      <sheetName val="2.냉난방설비공사"/>
      <sheetName val="7.자동제어공사"/>
      <sheetName val="DATE"/>
      <sheetName val="화재 탐지 설비"/>
      <sheetName val="견적"/>
      <sheetName val="조명일위"/>
      <sheetName val="이토변실(A3-LINE)"/>
      <sheetName val="3련 BOX"/>
      <sheetName val="경산"/>
      <sheetName val="재노경"/>
      <sheetName val="도급내역5+800"/>
      <sheetName val="도급내역"/>
      <sheetName val="계약내역(2)"/>
      <sheetName val="2000년1차"/>
      <sheetName val="원하대비"/>
      <sheetName val="원도급"/>
      <sheetName val="하도급"/>
      <sheetName val="대비2"/>
      <sheetName val="건축공사"/>
      <sheetName val="신규일위"/>
      <sheetName val="실행"/>
      <sheetName val="자단"/>
      <sheetName val="포장복구집계"/>
      <sheetName val="북방3터널"/>
      <sheetName val="수목데이타"/>
      <sheetName val="4.공사별"/>
      <sheetName val="갑지"/>
      <sheetName val="주소록"/>
      <sheetName val="금액내역서"/>
      <sheetName val="입찰안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광주전남"/>
      <sheetName val="준검 내역서"/>
      <sheetName val="물가시세"/>
      <sheetName val="기계경비"/>
      <sheetName val="전력"/>
      <sheetName val="덤프운반거리산출(토)"/>
      <sheetName val="덤프운반거리산출(풍)"/>
      <sheetName val="덤프운반거리산출(연)"/>
      <sheetName val="일위대가 목록표"/>
      <sheetName val="내 역 서(총괄)"/>
      <sheetName val="(전남)시범지구 운영실적 및 결과분석(8월까지)"/>
      <sheetName val="강병규"/>
      <sheetName val="굴화내역"/>
      <sheetName val="6-1. 관개량조서"/>
      <sheetName val="Sheet4"/>
      <sheetName val="총공사비집계표"/>
      <sheetName val="자료입력"/>
      <sheetName val="설계내역서"/>
      <sheetName val="기본1"/>
      <sheetName val="수정일위대가"/>
      <sheetName val="총괄내역서"/>
      <sheetName val="장비가동"/>
      <sheetName val="토량1-1"/>
      <sheetName val="종배수관면벽신"/>
      <sheetName val="피벗테이블데이터분석"/>
      <sheetName val="단가기준"/>
      <sheetName val="I一般比"/>
      <sheetName val="N賃率-職"/>
      <sheetName val="J直材4"/>
      <sheetName val="통장출금액"/>
      <sheetName val="설명서 "/>
      <sheetName val="토목"/>
      <sheetName val="비전경영계획"/>
      <sheetName val="우석문틀"/>
      <sheetName val="계산서(곡선부)"/>
      <sheetName val="포장재료집계표"/>
      <sheetName val="단가표_(2)"/>
      <sheetName val="_갑지"/>
      <sheetName val="1안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CABLE SIZE-1"/>
      <sheetName val="단가산출(총괄)"/>
      <sheetName val="일위총괄"/>
      <sheetName val="수량산출서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구의33고"/>
      <sheetName val="사업성"/>
      <sheetName val="기초입력_DATA"/>
      <sheetName val="const."/>
      <sheetName val="10월 (2)"/>
      <sheetName val="종합-임현"/>
      <sheetName val="중기집계"/>
      <sheetName val="단"/>
      <sheetName val="부대공"/>
      <sheetName val="배수공"/>
      <sheetName val="토공"/>
      <sheetName val="포장공"/>
      <sheetName val="현장관리비"/>
      <sheetName val="노무비"/>
      <sheetName val="원가"/>
      <sheetName val="시작4"/>
      <sheetName val="단가산출서"/>
      <sheetName val="도급FORM"/>
      <sheetName val="신고조서"/>
      <sheetName val="가정조건"/>
      <sheetName val="공통"/>
      <sheetName val=" 견적서"/>
      <sheetName val="예산명세서"/>
      <sheetName val="설계명세서"/>
      <sheetName val="일위대가표(DEEP)"/>
      <sheetName val="계약서"/>
      <sheetName val="투찰내역"/>
      <sheetName val="주beam"/>
      <sheetName val="견적단가"/>
      <sheetName val="기타 정보통신공사"/>
      <sheetName val="소방"/>
      <sheetName val="기초일위"/>
      <sheetName val="시설일위"/>
      <sheetName val="세부내역서(소방)"/>
      <sheetName val="재료비"/>
      <sheetName val="시멘트"/>
      <sheetName val="원가계산서(남측)"/>
      <sheetName val="내역서(전기)"/>
      <sheetName val="토사(PE)"/>
      <sheetName val="구간재료"/>
      <sheetName val="잡비"/>
      <sheetName val="자동제어"/>
      <sheetName val="비탈면보호공수량산출"/>
      <sheetName val="전차선로 물량표"/>
      <sheetName val="한강운반비"/>
      <sheetName val="공통(20-91)"/>
      <sheetName val="단위수량"/>
      <sheetName val="교각1"/>
      <sheetName val="을 1"/>
      <sheetName val="을 2"/>
      <sheetName val="변경내역"/>
      <sheetName val="기초자료"/>
      <sheetName val="1.우편집중내역서"/>
      <sheetName val="1공구원가계산서"/>
      <sheetName val="?????"/>
      <sheetName val="-치수표(곡선부)"/>
      <sheetName val="의왕내역"/>
      <sheetName val="가동비율"/>
      <sheetName val="조경일람"/>
      <sheetName val="반포2차"/>
      <sheetName val="일위대가(4층원격)"/>
      <sheetName val="건축공사 집계표"/>
      <sheetName val="골조"/>
      <sheetName val="중기단가"/>
      <sheetName val="단가및재료비"/>
      <sheetName val="간접비 총괄표"/>
      <sheetName val="2.1  노무비 평균단가산출"/>
      <sheetName val="pier(각형)"/>
      <sheetName val="부대공Ⅱ"/>
      <sheetName val="분당임차변경"/>
      <sheetName val="형틀공사"/>
      <sheetName val="16-1"/>
      <sheetName val="9-1차이내역"/>
      <sheetName val="JUCKEYK"/>
      <sheetName val="공내역"/>
      <sheetName val="ⴭⴭⴭⴭⴭ"/>
      <sheetName val="중기손료"/>
      <sheetName val="기능공인적사항"/>
      <sheetName val="3.하중산정4.지지력"/>
      <sheetName val="대가단최종"/>
      <sheetName val="DATA 입력란"/>
      <sheetName val="말뚝지지력산정"/>
      <sheetName val="표준항목"/>
      <sheetName val="보고"/>
      <sheetName val="식재일위"/>
      <sheetName val="(A)내역서"/>
      <sheetName val="원가data"/>
      <sheetName val="변압기 및 발전기 용량"/>
      <sheetName val="L_RPTB~1"/>
      <sheetName val="내역표지"/>
      <sheetName val="Baby일위대가"/>
      <sheetName val="남대문빌딩"/>
      <sheetName val="옥외등신설"/>
      <sheetName val="저케CV22신설"/>
      <sheetName val="저케CV38신설"/>
      <sheetName val="저케CV8신설"/>
      <sheetName val="접지3종"/>
      <sheetName val="램머"/>
      <sheetName val="작업일보"/>
      <sheetName val="괴목육교"/>
      <sheetName val="장비경비"/>
      <sheetName val="빗물받이(910-510-410)"/>
      <sheetName val="금융비용"/>
      <sheetName val="2000,9월 일위"/>
      <sheetName val="노무비 근거"/>
      <sheetName val="청천내"/>
      <sheetName val="사업수지"/>
      <sheetName val="철거산출근거"/>
      <sheetName val="식재"/>
      <sheetName val="시설물"/>
      <sheetName val="식재출력용"/>
      <sheetName val="유지관리"/>
      <sheetName val="수량집계표(舊)"/>
      <sheetName val="유림골조"/>
      <sheetName val="조도계산서 (도서)"/>
      <sheetName val="전선 및 전선관"/>
      <sheetName val="기초대가"/>
      <sheetName val="시설대가"/>
      <sheetName val="수목대가"/>
      <sheetName val="인공대가"/>
      <sheetName val="단중표"/>
      <sheetName val="납부서"/>
      <sheetName val="개인명세서"/>
      <sheetName val="단가견적조사표"/>
      <sheetName val="기준FACTOR"/>
      <sheetName val="조견표"/>
      <sheetName val="단  가  대  비  표"/>
      <sheetName val="일  위  대  가  목  록"/>
      <sheetName val="2.대외공문"/>
      <sheetName val="교통대책내역"/>
      <sheetName val="토적단위"/>
      <sheetName val="계정code"/>
      <sheetName val="정의"/>
      <sheetName val="투입비"/>
      <sheetName val="옥외외등집계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BOJUNGGM"/>
      <sheetName val="1. 설계조건 2.단면가정 3. 하중계산"/>
      <sheetName val="노견단위수량"/>
      <sheetName val="토건"/>
      <sheetName val="MCC제원"/>
      <sheetName val="제경비율"/>
      <sheetName val="주공 갑지"/>
      <sheetName val="자재목록"/>
      <sheetName val="단가목록"/>
      <sheetName val="중기목록"/>
      <sheetName val="노임이"/>
      <sheetName val="토목공사"/>
      <sheetName val="달대"/>
      <sheetName val="22단가"/>
      <sheetName val="22인공"/>
      <sheetName val="유역면적"/>
      <sheetName val="공조기"/>
      <sheetName val="실행대비"/>
      <sheetName val="간접비"/>
      <sheetName val="sub"/>
      <sheetName val="근로자"/>
      <sheetName val="VOR"/>
      <sheetName val="front"/>
      <sheetName val="날개벽수량표"/>
      <sheetName val="부표총괄"/>
      <sheetName val="배수장토목공사비"/>
      <sheetName val="기본일위"/>
      <sheetName val="관접합및부설"/>
      <sheetName val="패널"/>
      <sheetName val="내역_FILE"/>
      <sheetName val="목록"/>
      <sheetName val="배수내역"/>
      <sheetName val="DAN"/>
      <sheetName val="백호우계수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갑지(추정)"/>
      <sheetName val="지급자재"/>
      <sheetName val="본사인상전"/>
      <sheetName val="일반부표"/>
      <sheetName val="일위대가집계"/>
      <sheetName val="우수공,맨홀,집수정"/>
      <sheetName val="기초목"/>
      <sheetName val="접속슬라브"/>
      <sheetName val="경율산정.XLS"/>
      <sheetName val="실행예산"/>
      <sheetName val="상하차비용(기계상차)"/>
      <sheetName val="수간보호"/>
      <sheetName val="바닥판"/>
      <sheetName val="입력DATA"/>
      <sheetName val="산출기초"/>
      <sheetName val="총 괄 표"/>
      <sheetName val="공사비산출서"/>
      <sheetName val="2003상반기노임기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우수받이"/>
      <sheetName val="적산산출"/>
      <sheetName val="자재비산출"/>
      <sheetName val="운용비산출"/>
      <sheetName val="단 box"/>
      <sheetName val="적용단위길이"/>
      <sheetName val="특수기호강도거푸집"/>
      <sheetName val="종배수관(신)"/>
      <sheetName val="청주(철골발주의뢰서)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CODE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표"/>
      <sheetName val="전기"/>
      <sheetName val="계장"/>
      <sheetName val="일위대가"/>
      <sheetName val="1.집계(PANEL)"/>
      <sheetName val="1.산출(PANEL)"/>
      <sheetName val="2.집계(동력)"/>
      <sheetName val="2.산출(동력)"/>
      <sheetName val="3.집계(제조)"/>
      <sheetName val="3.산출(제조)"/>
      <sheetName val="4.집계(전등전열)"/>
      <sheetName val="4.산출(전등전열)"/>
      <sheetName val="5.집계(자탐통신)"/>
      <sheetName val="5.산출(자탐통신)"/>
      <sheetName val="자재단가"/>
      <sheetName val="노임단가"/>
      <sheetName val="일위단가"/>
      <sheetName val="_HIT__HMC 견적_3900_"/>
      <sheetName val="관급"/>
      <sheetName val="#REF"/>
      <sheetName val="일위(시설)"/>
      <sheetName val="#2_일위대가목록"/>
      <sheetName val="일위목록"/>
      <sheetName val="22단가(철거)"/>
      <sheetName val="22단가"/>
      <sheetName val="OLED내역서-전기계장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일1"/>
      <sheetName val="일2"/>
      <sheetName val="일3"/>
      <sheetName val="일4"/>
      <sheetName val="일5"/>
      <sheetName val="일6"/>
      <sheetName val="일7"/>
      <sheetName val="일8"/>
      <sheetName val="일9"/>
      <sheetName val="일10"/>
      <sheetName val="일11"/>
      <sheetName val="일12"/>
      <sheetName val="일13"/>
      <sheetName val="일14"/>
      <sheetName val="일15"/>
      <sheetName val="일16"/>
      <sheetName val="일17"/>
      <sheetName val="일18"/>
      <sheetName val="일19"/>
      <sheetName val="일20"/>
      <sheetName val="일21"/>
      <sheetName val="일22"/>
      <sheetName val="일23"/>
      <sheetName val="일24"/>
      <sheetName val="일25"/>
      <sheetName val="자재단가비교표"/>
      <sheetName val="차량운반및하차비"/>
      <sheetName val="인력운반비"/>
      <sheetName val="크레인사용"/>
      <sheetName val="자재단가비교표1월"/>
      <sheetName val="일15 (2)"/>
      <sheetName val="일26"/>
      <sheetName val="총원가"/>
      <sheetName val="경비"/>
      <sheetName val="경비내역"/>
      <sheetName val="사급자재"/>
      <sheetName val="이설자재"/>
      <sheetName val="일위대가노무비"/>
      <sheetName val="총괄표"/>
      <sheetName val="총괄표(신설)"/>
      <sheetName val="동원인원총괄표"/>
      <sheetName val="내1"/>
      <sheetName val="내2"/>
      <sheetName val="내3"/>
      <sheetName val="내4"/>
      <sheetName val="내5"/>
      <sheetName val="내6"/>
      <sheetName val="내7"/>
      <sheetName val="내8"/>
      <sheetName val="내9"/>
      <sheetName val="내10"/>
      <sheetName val="내11"/>
      <sheetName val="내12"/>
      <sheetName val="내13"/>
      <sheetName val="내14"/>
      <sheetName val="내15"/>
      <sheetName val="내16"/>
      <sheetName val="내17"/>
      <sheetName val="내18"/>
      <sheetName val="동원인원(신설)"/>
      <sheetName val="노1"/>
      <sheetName val="노2"/>
      <sheetName val="노3"/>
      <sheetName val="노4"/>
      <sheetName val="노5"/>
      <sheetName val="노6"/>
      <sheetName val="노7"/>
      <sheetName val="노8"/>
      <sheetName val="노9"/>
      <sheetName val="노10"/>
      <sheetName val="노11"/>
      <sheetName val="노12"/>
      <sheetName val="노13"/>
      <sheetName val="노14"/>
      <sheetName val="노15"/>
      <sheetName val="노16"/>
      <sheetName val="노17"/>
      <sheetName val="노18"/>
      <sheetName val="01.내역서"/>
      <sheetName val="동원인력 총괄표"/>
      <sheetName val="공종별 동원인력 총괄표 "/>
      <sheetName val="01.노력산출서"/>
      <sheetName val="01. 원효전화국산출서"/>
      <sheetName val="Module1"/>
      <sheetName val="공종별원가(남건)"/>
      <sheetName val="목차"/>
      <sheetName val="1-01"/>
      <sheetName val="1-02"/>
      <sheetName val="1-03"/>
      <sheetName val="1-04"/>
      <sheetName val="1-05"/>
      <sheetName val="1-06"/>
      <sheetName val="1-07"/>
      <sheetName val="1-08"/>
      <sheetName val="1-09"/>
      <sheetName val="1-10"/>
      <sheetName val="1-11"/>
      <sheetName val="1-12"/>
      <sheetName val="1-13"/>
      <sheetName val="1-14"/>
      <sheetName val="1-15"/>
      <sheetName val="1-16"/>
      <sheetName val="1-17"/>
      <sheetName val="1-18"/>
      <sheetName val="1-19"/>
      <sheetName val="일위대가"/>
      <sheetName val="약품공급2"/>
      <sheetName val="산출내역서"/>
      <sheetName val="집계표"/>
      <sheetName val="갑지"/>
      <sheetName val="WING3"/>
      <sheetName val="일위(시설)"/>
      <sheetName val="#REF"/>
      <sheetName val="노면및방향"/>
      <sheetName val="공사원가계산서"/>
      <sheetName val="교통대책내역"/>
      <sheetName val="I一般比"/>
      <sheetName val="N賃率-職"/>
      <sheetName val="퍼스트"/>
      <sheetName val="제경비"/>
      <sheetName val="자재단가"/>
      <sheetName val="노임단가"/>
      <sheetName val="1단계"/>
      <sheetName val="일위목록"/>
      <sheetName val="일위CODE"/>
      <sheetName val="DATE"/>
      <sheetName val="Sheet1"/>
      <sheetName val="SP-B1"/>
      <sheetName val="단가"/>
      <sheetName val="(양식)내역서, 동원인력, 자재단가"/>
      <sheetName val="#2_일위대가목록"/>
      <sheetName val="내역"/>
      <sheetName val="1공구산출내역서"/>
      <sheetName val="P1(좌,우)"/>
      <sheetName val="우배수"/>
      <sheetName val="목차 "/>
      <sheetName val="증감대비"/>
      <sheetName val="노임"/>
      <sheetName val="토 적 표"/>
      <sheetName val="부하계산서"/>
      <sheetName val="INSTR"/>
      <sheetName val="내역표지"/>
      <sheetName val="재료비"/>
      <sheetName val="내역서"/>
      <sheetName val="전체"/>
      <sheetName val="현장경비"/>
      <sheetName val="guard(mac)"/>
      <sheetName val="기존단가 (2)"/>
      <sheetName val="KMT물량"/>
      <sheetName val="단가비교표"/>
      <sheetName val="단가산출"/>
      <sheetName val="설계예산서"/>
      <sheetName val="폐기물"/>
      <sheetName val="공통가설"/>
      <sheetName val="일위수량"/>
      <sheetName val="직재"/>
      <sheetName val="원가계산서"/>
      <sheetName val="수입"/>
      <sheetName val="BID"/>
      <sheetName val="상수도토공집계표"/>
      <sheetName val="열차무선 수량집계"/>
      <sheetName val="설계기준"/>
      <sheetName val="일위집계(기존)"/>
      <sheetName val="화재 탐지 설비"/>
      <sheetName val="철근집계"/>
      <sheetName val="요율"/>
      <sheetName val="인원"/>
      <sheetName val="조명율표"/>
      <sheetName val="원가계산서 "/>
      <sheetName val="9GNG운반"/>
      <sheetName val="시운전연료비"/>
      <sheetName val="산출0"/>
      <sheetName val="data"/>
      <sheetName val="3련 BOX"/>
      <sheetName val="#3_일위대가목록"/>
      <sheetName val="XXXXXX"/>
      <sheetName val="직노"/>
      <sheetName val="Sheet2"/>
      <sheetName val="Sheet5"/>
      <sheetName val="F 월별기성수금현황 "/>
      <sheetName val="여주방향"/>
      <sheetName val="철근량"/>
      <sheetName val="일위대가(가설)"/>
      <sheetName val="설계서을"/>
      <sheetName val="기본DATA"/>
      <sheetName val="1"/>
      <sheetName val="2000노임기준"/>
      <sheetName val="입력"/>
      <sheetName val="1,2공구원가계산서"/>
      <sheetName val="유치원내역"/>
      <sheetName val="단가조사"/>
      <sheetName val="간접비계산"/>
      <sheetName val="BREAKDOWN(철거설치)"/>
      <sheetName val="차선도색현황"/>
      <sheetName val="전동기 SPEC"/>
      <sheetName val="코드표"/>
      <sheetName val="일위목록데이타"/>
      <sheetName val="품셈"/>
      <sheetName val="Macro1"/>
      <sheetName val="단위단가"/>
      <sheetName val="2공구산출내역"/>
      <sheetName val="원안"/>
      <sheetName val="ExcelObject"/>
      <sheetName val="일위총괄"/>
      <sheetName val="일위대가목록표"/>
      <sheetName val="측구터파기공수량집계"/>
      <sheetName val="단가표+일위"/>
      <sheetName val="일위대가목록"/>
      <sheetName val="원형1호맨홀토공수량"/>
      <sheetName val="실행단가철(ems코드적용)"/>
      <sheetName val=" HIT-&gt;HMC 견적(3900)"/>
      <sheetName val="관급자재"/>
      <sheetName val="파이프류"/>
      <sheetName val="도급b_balju"/>
      <sheetName val="시화점실행"/>
      <sheetName val="인부신상자료"/>
      <sheetName val="기성내역"/>
      <sheetName val="코드"/>
      <sheetName val="일위대가목차"/>
      <sheetName val="관개"/>
      <sheetName val="기계경비(시간당)"/>
      <sheetName val="램머"/>
      <sheetName val="여과지동"/>
      <sheetName val="변경명신물량 (2)"/>
      <sheetName val="상-교대(A1-A2)"/>
      <sheetName val="unit 4"/>
      <sheetName val="일위대가표48"/>
      <sheetName val="실행철강하도"/>
      <sheetName val="조건표 (2)"/>
      <sheetName val="8.식재일위"/>
      <sheetName val="B시설가격"/>
      <sheetName val="품셈총괄표"/>
      <sheetName val="대가목록"/>
      <sheetName val="장"/>
      <sheetName val="CM 1"/>
      <sheetName val="예산총괄"/>
      <sheetName val="단가비교"/>
      <sheetName val="효율표"/>
      <sheetName val="공내역"/>
      <sheetName val="골조시행"/>
      <sheetName val="견적을지"/>
      <sheetName val="단위중량"/>
      <sheetName val="기초일위"/>
      <sheetName val="시설일위"/>
      <sheetName val="조명일위"/>
      <sheetName val="GEN"/>
      <sheetName val="협조전"/>
      <sheetName val="면적표"/>
      <sheetName val="1유리"/>
      <sheetName val="표준공사비-조명제외x10%up"/>
      <sheetName val="단가표"/>
      <sheetName val="내역을"/>
      <sheetName val="설치공사비"/>
      <sheetName val="옥외등신설"/>
      <sheetName val="저케CV22신설"/>
      <sheetName val="저케CV38신설"/>
      <sheetName val="저케CV8신설"/>
      <sheetName val="접지3종"/>
      <sheetName val="사업수지"/>
      <sheetName val="프랜트면허"/>
      <sheetName val="토목주소"/>
      <sheetName val="단"/>
      <sheetName val="노무비"/>
      <sheetName val="인공산출"/>
      <sheetName val="을지"/>
      <sheetName val="wall"/>
      <sheetName val="04.01"/>
      <sheetName val="MIJIBI"/>
      <sheetName val="인건비"/>
      <sheetName val="ABUT수량-A1"/>
      <sheetName val="장비가동"/>
      <sheetName val="단가산출(T)"/>
      <sheetName val="갑지(추정)"/>
      <sheetName val="BSD (2)"/>
      <sheetName val="터파기및재료"/>
      <sheetName val="비용"/>
      <sheetName val="추가예산"/>
      <sheetName val="잔수량(작성)"/>
      <sheetName val="토공"/>
      <sheetName val="sh1"/>
      <sheetName val="수목데이타"/>
      <sheetName val="노무비 근거"/>
      <sheetName val="중기조종사 단위단가"/>
      <sheetName val="본사인상전"/>
      <sheetName val="48일위"/>
      <sheetName val="일위단가"/>
      <sheetName val="역T형교대(말뚝기초)"/>
      <sheetName val="BP-이발-RJ TREND"/>
      <sheetName val="VXXXXXXX"/>
      <sheetName val="기성갑지"/>
      <sheetName val="Macro(전선)"/>
      <sheetName val="6. 안전관리비"/>
      <sheetName val="규격표"/>
      <sheetName val="설계요율_계산"/>
      <sheetName val="광주운남을"/>
      <sheetName val="단중표"/>
      <sheetName val="목록"/>
      <sheetName val="본댐설계"/>
      <sheetName val="합계"/>
      <sheetName val="차액보증"/>
      <sheetName val="도급"/>
      <sheetName val="기초자료"/>
      <sheetName val="일15_(2)"/>
      <sheetName val="01_내역서"/>
      <sheetName val="동원인력_총괄표"/>
      <sheetName val="공종별_동원인력_총괄표_"/>
      <sheetName val="01_노력산출서"/>
      <sheetName val="01__원효전화국산출서"/>
      <sheetName val="1.1 부하집계표"/>
      <sheetName val="1호인버트수량"/>
      <sheetName val="가격3"/>
      <sheetName val="일위(이설)"/>
      <sheetName val="일위대가 (PM)"/>
      <sheetName val="기본단가표"/>
      <sheetName val="사  업  비  수  지  예  산  서"/>
      <sheetName val="견적집계표"/>
      <sheetName val="CABLE SIZE-1"/>
      <sheetName val="금액내역서"/>
      <sheetName val="적용인원(지우지말것)"/>
      <sheetName val="일위집계"/>
      <sheetName val="건축기술부대조건"/>
      <sheetName val="입찰안"/>
      <sheetName val="공정량산출내역서 "/>
      <sheetName val="실내건축일위대가"/>
      <sheetName val="총괄내역서"/>
      <sheetName val="ASEM내역"/>
      <sheetName val="공정집계_국별"/>
      <sheetName val="원가서"/>
      <sheetName val="일위"/>
      <sheetName val="건축내역"/>
      <sheetName val="8.PILE  (돌출)"/>
      <sheetName val="유입량"/>
      <sheetName val="일15_(2)2"/>
      <sheetName val="01_내역서2"/>
      <sheetName val="동원인력_총괄표2"/>
      <sheetName val="공종별_동원인력_총괄표_2"/>
      <sheetName val="01_노력산출서2"/>
      <sheetName val="01__원효전화국산출서2"/>
      <sheetName val="(양식)내역서,_동원인력,_자재단가2"/>
      <sheetName val="목차_2"/>
      <sheetName val="원가계산서_2"/>
      <sheetName val="(양식)내역서,_동원인력,_자재단가"/>
      <sheetName val="목차_"/>
      <sheetName val="원가계산서_"/>
      <sheetName val="일15_(2)1"/>
      <sheetName val="01_내역서1"/>
      <sheetName val="동원인력_총괄표1"/>
      <sheetName val="공종별_동원인력_총괄표_1"/>
      <sheetName val="01_노력산출서1"/>
      <sheetName val="01__원효전화국산출서1"/>
      <sheetName val="(양식)내역서,_동원인력,_자재단가1"/>
      <sheetName val="목차_1"/>
      <sheetName val="원가계산서_1"/>
      <sheetName val="일15_(2)3"/>
      <sheetName val="01_내역서3"/>
      <sheetName val="동원인력_총괄표3"/>
      <sheetName val="공종별_동원인력_총괄표_3"/>
      <sheetName val="01_노력산출서3"/>
      <sheetName val="01__원효전화국산출서3"/>
      <sheetName val="(양식)내역서,_동원인력,_자재단가3"/>
      <sheetName val="목차_3"/>
      <sheetName val="원가계산서_3"/>
      <sheetName val="수량산출"/>
      <sheetName val="노임단가표"/>
      <sheetName val="3.2산출근거(감독)"/>
      <sheetName val="Y-WORK"/>
      <sheetName val="일위대가표"/>
      <sheetName val="TYPE-A"/>
      <sheetName val="을"/>
      <sheetName val="참조"/>
      <sheetName val="배수내역"/>
      <sheetName val="날개벽수량표"/>
      <sheetName val="원본(갑지)"/>
      <sheetName val="설계서"/>
      <sheetName val="표지1"/>
      <sheetName val="공사자료입력"/>
      <sheetName val="SULKEA"/>
      <sheetName val="4.일위대가집계"/>
      <sheetName val="마산방향"/>
      <sheetName val="순공사비"/>
      <sheetName val="교대(A1-A2)"/>
      <sheetName val="교각1"/>
      <sheetName val="플랜트 설치"/>
      <sheetName val="담장산출"/>
      <sheetName val="안산내역"/>
      <sheetName val="중기일위대가"/>
      <sheetName val="설계조건"/>
      <sheetName val="SLAB&quot;1&quot;"/>
      <sheetName val="新철폐복2"/>
      <sheetName val="新철폐복3"/>
      <sheetName val="공량산출서"/>
      <sheetName val="J"/>
      <sheetName val="설계카드"/>
      <sheetName val="7. 현장관리비 "/>
      <sheetName val="일위총괄표"/>
      <sheetName val="부대공"/>
      <sheetName val="단가및재료비"/>
      <sheetName val="중기단가"/>
      <sheetName val="원가"/>
      <sheetName val="2"/>
      <sheetName val="인구"/>
      <sheetName val="노임조서"/>
      <sheetName val="골막이(야매)"/>
      <sheetName val="1.설계조건"/>
      <sheetName val="선급금신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예산내역서"/>
      <sheetName val="구간 총괄표"/>
      <sheetName val="감리집계"/>
      <sheetName val="감리산출기초"/>
      <sheetName val="원가"/>
      <sheetName val="단가산출서(전력총괄)"/>
      <sheetName val="총괄표 (2)"/>
      <sheetName val="48단가"/>
      <sheetName val="48산출"/>
      <sheetName val="49단가"/>
      <sheetName val="22단가"/>
      <sheetName val="49산출"/>
      <sheetName val="자재단가"/>
      <sheetName val="22산출"/>
      <sheetName val="노임단가"/>
      <sheetName val="원가산출근거"/>
      <sheetName val="산출근거"/>
      <sheetName val="수전설비 총괄표"/>
      <sheetName val="수전설비 단가"/>
      <sheetName val="수전설비 산출"/>
      <sheetName val="한전수탁"/>
      <sheetName val="수전설비 건축비"/>
      <sheetName val="전기실 건축비"/>
      <sheetName val="11.가설공사비"/>
      <sheetName val="자재단가비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>
        <row r="1">
          <cell r="B1" t="str">
            <v>단  가  비  교  표</v>
          </cell>
        </row>
        <row r="2">
          <cell r="B2" t="str">
            <v>품      명</v>
          </cell>
          <cell r="C2" t="str">
            <v>규      격</v>
          </cell>
          <cell r="D2" t="str">
            <v>단위</v>
          </cell>
          <cell r="E2" t="str">
            <v>물가자료(02.11월)</v>
          </cell>
          <cell r="G2" t="str">
            <v>물가정보(02.11월)</v>
          </cell>
          <cell r="I2" t="str">
            <v>가격정보</v>
          </cell>
          <cell r="K2" t="str">
            <v>견  적  1</v>
          </cell>
          <cell r="M2" t="str">
            <v>견  적  2</v>
          </cell>
          <cell r="O2" t="str">
            <v>최저가격</v>
          </cell>
          <cell r="P2" t="str">
            <v>적용가격</v>
          </cell>
          <cell r="Q2" t="str">
            <v>비  고</v>
          </cell>
        </row>
        <row r="3">
          <cell r="E3" t="str">
            <v>Page</v>
          </cell>
          <cell r="F3" t="str">
            <v>단  가</v>
          </cell>
          <cell r="G3" t="str">
            <v>Page</v>
          </cell>
          <cell r="H3" t="str">
            <v>단  가</v>
          </cell>
          <cell r="I3" t="str">
            <v>Page</v>
          </cell>
          <cell r="J3" t="str">
            <v>단  가</v>
          </cell>
          <cell r="K3" t="str">
            <v>Page</v>
          </cell>
          <cell r="L3" t="str">
            <v>단  가</v>
          </cell>
          <cell r="M3" t="str">
            <v>Page</v>
          </cell>
          <cell r="N3" t="str">
            <v>단  가</v>
          </cell>
        </row>
        <row r="4">
          <cell r="A4">
            <v>3000</v>
          </cell>
          <cell r="B4" t="str">
            <v>강심 알미늄 전선</v>
          </cell>
          <cell r="C4" t="str">
            <v>ACSR/AW-OC 95㎟</v>
          </cell>
          <cell r="D4" t="str">
            <v>m</v>
          </cell>
          <cell r="E4">
            <v>849</v>
          </cell>
          <cell r="F4">
            <v>1715</v>
          </cell>
          <cell r="G4">
            <v>917</v>
          </cell>
          <cell r="H4">
            <v>1690</v>
          </cell>
          <cell r="O4">
            <v>1690</v>
          </cell>
          <cell r="P4">
            <v>1690</v>
          </cell>
        </row>
        <row r="5">
          <cell r="A5">
            <v>200</v>
          </cell>
          <cell r="B5" t="str">
            <v>22.9kV 동심중성선 수밀형 전력케이블</v>
          </cell>
          <cell r="C5" t="str">
            <v>22.9kV CN/CV-W 60㎟/1C</v>
          </cell>
          <cell r="D5" t="str">
            <v>m</v>
          </cell>
          <cell r="E5">
            <v>844</v>
          </cell>
          <cell r="F5">
            <v>7230</v>
          </cell>
          <cell r="G5">
            <v>918</v>
          </cell>
          <cell r="H5">
            <v>7777</v>
          </cell>
          <cell r="O5">
            <v>7230</v>
          </cell>
          <cell r="P5">
            <v>7230</v>
          </cell>
        </row>
        <row r="6">
          <cell r="A6">
            <v>201</v>
          </cell>
          <cell r="B6" t="str">
            <v>22.9kV 동심중성선 수밀형 전력케이블</v>
          </cell>
          <cell r="C6" t="str">
            <v>22.9kV CN/CV-W 100㎟/1C</v>
          </cell>
          <cell r="D6" t="str">
            <v>m</v>
          </cell>
          <cell r="E6">
            <v>844</v>
          </cell>
          <cell r="F6">
            <v>9604</v>
          </cell>
          <cell r="G6">
            <v>918</v>
          </cell>
          <cell r="H6">
            <v>10333</v>
          </cell>
          <cell r="O6">
            <v>9604</v>
          </cell>
          <cell r="P6">
            <v>9604</v>
          </cell>
        </row>
        <row r="7">
          <cell r="A7">
            <v>202</v>
          </cell>
          <cell r="B7" t="str">
            <v xml:space="preserve"> 600V 가교PE케이블</v>
          </cell>
          <cell r="C7" t="str">
            <v xml:space="preserve"> CV 5.5㎟/1C</v>
          </cell>
          <cell r="D7" t="str">
            <v>m</v>
          </cell>
          <cell r="E7">
            <v>845</v>
          </cell>
          <cell r="F7">
            <v>312</v>
          </cell>
          <cell r="G7">
            <v>918</v>
          </cell>
          <cell r="H7">
            <v>337</v>
          </cell>
          <cell r="O7">
            <v>312</v>
          </cell>
          <cell r="P7">
            <v>312</v>
          </cell>
        </row>
        <row r="8">
          <cell r="A8">
            <v>203</v>
          </cell>
          <cell r="B8" t="str">
            <v xml:space="preserve"> 600V 가교PE케이블</v>
          </cell>
          <cell r="C8" t="str">
            <v xml:space="preserve"> CV 8㎟/2C</v>
          </cell>
          <cell r="D8" t="str">
            <v>m</v>
          </cell>
          <cell r="E8">
            <v>846</v>
          </cell>
          <cell r="F8">
            <v>955</v>
          </cell>
          <cell r="G8">
            <v>918</v>
          </cell>
          <cell r="H8">
            <v>1028</v>
          </cell>
          <cell r="O8">
            <v>955</v>
          </cell>
          <cell r="P8">
            <v>955</v>
          </cell>
        </row>
        <row r="9">
          <cell r="A9">
            <v>204</v>
          </cell>
          <cell r="B9" t="str">
            <v xml:space="preserve"> 600V 가교PE케이블</v>
          </cell>
          <cell r="C9" t="str">
            <v xml:space="preserve"> CV 14㎟/1C</v>
          </cell>
          <cell r="D9" t="str">
            <v>m</v>
          </cell>
          <cell r="E9">
            <v>846</v>
          </cell>
          <cell r="F9">
            <v>634</v>
          </cell>
          <cell r="G9">
            <v>918</v>
          </cell>
          <cell r="H9">
            <v>685</v>
          </cell>
          <cell r="O9">
            <v>634</v>
          </cell>
          <cell r="P9">
            <v>634</v>
          </cell>
        </row>
        <row r="10">
          <cell r="A10">
            <v>205</v>
          </cell>
          <cell r="B10" t="str">
            <v xml:space="preserve"> 600V 가교PE케이블</v>
          </cell>
          <cell r="C10" t="str">
            <v xml:space="preserve"> CV 22㎟/1C</v>
          </cell>
          <cell r="D10" t="str">
            <v>m</v>
          </cell>
          <cell r="E10">
            <v>846</v>
          </cell>
          <cell r="F10">
            <v>920</v>
          </cell>
          <cell r="G10">
            <v>918</v>
          </cell>
          <cell r="H10">
            <v>991</v>
          </cell>
          <cell r="O10">
            <v>920</v>
          </cell>
          <cell r="P10">
            <v>920</v>
          </cell>
        </row>
        <row r="11">
          <cell r="A11">
            <v>206</v>
          </cell>
          <cell r="B11" t="str">
            <v xml:space="preserve"> 600V 가교PE케이블</v>
          </cell>
          <cell r="C11" t="str">
            <v xml:space="preserve"> CV 38㎟/1C</v>
          </cell>
          <cell r="D11" t="str">
            <v>m</v>
          </cell>
          <cell r="E11">
            <v>846</v>
          </cell>
          <cell r="F11">
            <v>1433</v>
          </cell>
          <cell r="G11">
            <v>918</v>
          </cell>
          <cell r="H11">
            <v>1549</v>
          </cell>
          <cell r="O11">
            <v>1433</v>
          </cell>
          <cell r="P11">
            <v>1433</v>
          </cell>
        </row>
        <row r="12">
          <cell r="A12">
            <v>207</v>
          </cell>
          <cell r="B12" t="str">
            <v xml:space="preserve"> 600V 가교PE케이블</v>
          </cell>
          <cell r="C12" t="str">
            <v xml:space="preserve"> CV 60㎟/1C</v>
          </cell>
          <cell r="D12" t="str">
            <v>m</v>
          </cell>
          <cell r="E12">
            <v>846</v>
          </cell>
          <cell r="F12">
            <v>2243</v>
          </cell>
          <cell r="G12">
            <v>918</v>
          </cell>
          <cell r="H12">
            <v>2425</v>
          </cell>
          <cell r="O12">
            <v>2243</v>
          </cell>
          <cell r="P12">
            <v>2243</v>
          </cell>
        </row>
        <row r="13">
          <cell r="A13">
            <v>208</v>
          </cell>
          <cell r="B13" t="str">
            <v xml:space="preserve"> 600V 가교PE케이블</v>
          </cell>
          <cell r="C13" t="str">
            <v xml:space="preserve"> CV 100㎟/1C</v>
          </cell>
          <cell r="D13" t="str">
            <v>m</v>
          </cell>
          <cell r="E13">
            <v>846</v>
          </cell>
          <cell r="F13">
            <v>3637</v>
          </cell>
          <cell r="G13">
            <v>918</v>
          </cell>
          <cell r="H13">
            <v>3927</v>
          </cell>
          <cell r="O13">
            <v>3637</v>
          </cell>
          <cell r="P13">
            <v>3637</v>
          </cell>
        </row>
        <row r="14">
          <cell r="A14">
            <v>209</v>
          </cell>
          <cell r="B14" t="str">
            <v xml:space="preserve"> 600V 가교PE케이블</v>
          </cell>
          <cell r="C14" t="str">
            <v xml:space="preserve"> CVV 3.5㎟/4C</v>
          </cell>
          <cell r="D14" t="str">
            <v>m</v>
          </cell>
          <cell r="E14">
            <v>843</v>
          </cell>
          <cell r="F14">
            <v>877</v>
          </cell>
          <cell r="G14">
            <v>907</v>
          </cell>
          <cell r="H14">
            <v>944</v>
          </cell>
          <cell r="O14">
            <v>877</v>
          </cell>
          <cell r="P14">
            <v>877</v>
          </cell>
        </row>
        <row r="15">
          <cell r="A15">
            <v>212</v>
          </cell>
          <cell r="B15" t="str">
            <v xml:space="preserve"> 제어용케이블</v>
          </cell>
          <cell r="C15" t="str">
            <v xml:space="preserve"> CVV-SB 2.0㎟/4C</v>
          </cell>
          <cell r="D15" t="str">
            <v>m</v>
          </cell>
          <cell r="E15">
            <v>844</v>
          </cell>
          <cell r="F15">
            <v>979</v>
          </cell>
          <cell r="G15">
            <v>892</v>
          </cell>
          <cell r="H15">
            <v>1054</v>
          </cell>
          <cell r="O15">
            <v>979</v>
          </cell>
          <cell r="P15">
            <v>979</v>
          </cell>
        </row>
        <row r="16">
          <cell r="A16">
            <v>214</v>
          </cell>
          <cell r="B16" t="str">
            <v xml:space="preserve"> 통신케이블</v>
          </cell>
          <cell r="C16" t="str">
            <v xml:space="preserve"> RS 232C 4.27㎟/4C</v>
          </cell>
          <cell r="D16" t="str">
            <v>m</v>
          </cell>
          <cell r="K16" t="str">
            <v>ABB</v>
          </cell>
          <cell r="L16">
            <v>2500</v>
          </cell>
          <cell r="O16">
            <v>2500</v>
          </cell>
          <cell r="P16">
            <v>2500</v>
          </cell>
        </row>
        <row r="17">
          <cell r="A17">
            <v>215</v>
          </cell>
          <cell r="B17" t="str">
            <v xml:space="preserve"> 접지용전선</v>
          </cell>
          <cell r="C17" t="str">
            <v xml:space="preserve"> CU 38㎟</v>
          </cell>
          <cell r="D17" t="str">
            <v>m</v>
          </cell>
          <cell r="E17">
            <v>854</v>
          </cell>
          <cell r="F17">
            <v>1195</v>
          </cell>
          <cell r="G17">
            <v>919</v>
          </cell>
          <cell r="H17">
            <v>1222</v>
          </cell>
          <cell r="O17">
            <v>1195</v>
          </cell>
          <cell r="P17">
            <v>1195</v>
          </cell>
        </row>
        <row r="18">
          <cell r="A18">
            <v>216</v>
          </cell>
          <cell r="B18" t="str">
            <v xml:space="preserve"> 접지용전선</v>
          </cell>
          <cell r="C18" t="str">
            <v xml:space="preserve"> BC 60㎟</v>
          </cell>
          <cell r="D18" t="str">
            <v>m</v>
          </cell>
          <cell r="E18">
            <v>854</v>
          </cell>
          <cell r="F18">
            <v>1910</v>
          </cell>
          <cell r="G18">
            <v>919</v>
          </cell>
          <cell r="H18">
            <v>1958</v>
          </cell>
          <cell r="O18">
            <v>1910</v>
          </cell>
          <cell r="P18">
            <v>1910</v>
          </cell>
        </row>
        <row r="19">
          <cell r="A19" t="str">
            <v>217-1</v>
          </cell>
          <cell r="B19" t="str">
            <v xml:space="preserve"> 접지용전선</v>
          </cell>
          <cell r="C19" t="str">
            <v xml:space="preserve"> GV 2.0㎟</v>
          </cell>
          <cell r="D19" t="str">
            <v>m</v>
          </cell>
          <cell r="G19">
            <v>906</v>
          </cell>
          <cell r="H19">
            <v>156</v>
          </cell>
          <cell r="O19">
            <v>156</v>
          </cell>
          <cell r="P19">
            <v>156</v>
          </cell>
        </row>
        <row r="20">
          <cell r="A20">
            <v>217</v>
          </cell>
          <cell r="B20" t="str">
            <v xml:space="preserve"> 접지용전선</v>
          </cell>
          <cell r="C20" t="str">
            <v xml:space="preserve"> GV 3.5㎟</v>
          </cell>
          <cell r="D20" t="str">
            <v>m</v>
          </cell>
          <cell r="E20">
            <v>847</v>
          </cell>
          <cell r="F20">
            <v>215</v>
          </cell>
          <cell r="G20">
            <v>906</v>
          </cell>
          <cell r="H20">
            <v>221</v>
          </cell>
          <cell r="O20">
            <v>215</v>
          </cell>
          <cell r="P20">
            <v>215</v>
          </cell>
        </row>
        <row r="21">
          <cell r="A21">
            <v>218</v>
          </cell>
          <cell r="B21" t="str">
            <v xml:space="preserve"> 접지용전선</v>
          </cell>
          <cell r="C21" t="str">
            <v xml:space="preserve"> GV 5.5㎟</v>
          </cell>
          <cell r="D21" t="str">
            <v>m</v>
          </cell>
          <cell r="E21">
            <v>847</v>
          </cell>
          <cell r="F21">
            <v>344</v>
          </cell>
          <cell r="G21">
            <v>906</v>
          </cell>
          <cell r="H21">
            <v>353</v>
          </cell>
          <cell r="O21">
            <v>344</v>
          </cell>
          <cell r="P21">
            <v>344</v>
          </cell>
        </row>
        <row r="22">
          <cell r="A22">
            <v>219</v>
          </cell>
          <cell r="B22" t="str">
            <v xml:space="preserve"> 접지용전선</v>
          </cell>
          <cell r="C22" t="str">
            <v xml:space="preserve"> GV 8㎟</v>
          </cell>
          <cell r="D22" t="str">
            <v>m</v>
          </cell>
          <cell r="E22">
            <v>847</v>
          </cell>
          <cell r="F22">
            <v>451</v>
          </cell>
          <cell r="G22">
            <v>906</v>
          </cell>
          <cell r="H22">
            <v>462</v>
          </cell>
          <cell r="O22">
            <v>451</v>
          </cell>
          <cell r="P22">
            <v>451</v>
          </cell>
        </row>
        <row r="23">
          <cell r="A23">
            <v>220</v>
          </cell>
          <cell r="B23" t="str">
            <v xml:space="preserve"> 접지용전선</v>
          </cell>
          <cell r="C23" t="str">
            <v xml:space="preserve"> GV 38㎟</v>
          </cell>
          <cell r="D23" t="str">
            <v>m</v>
          </cell>
          <cell r="E23">
            <v>847</v>
          </cell>
          <cell r="F23">
            <v>1525</v>
          </cell>
          <cell r="G23">
            <v>906</v>
          </cell>
          <cell r="H23">
            <v>1558</v>
          </cell>
          <cell r="O23">
            <v>1525</v>
          </cell>
          <cell r="P23">
            <v>1525</v>
          </cell>
        </row>
        <row r="24">
          <cell r="A24">
            <v>221</v>
          </cell>
          <cell r="B24" t="str">
            <v xml:space="preserve"> 접지용전선</v>
          </cell>
          <cell r="C24" t="str">
            <v xml:space="preserve"> GV 60㎟</v>
          </cell>
          <cell r="D24" t="str">
            <v>m</v>
          </cell>
          <cell r="E24">
            <v>847</v>
          </cell>
          <cell r="F24">
            <v>2357</v>
          </cell>
          <cell r="G24">
            <v>906</v>
          </cell>
          <cell r="H24">
            <v>2411</v>
          </cell>
          <cell r="O24">
            <v>2357</v>
          </cell>
          <cell r="P24">
            <v>2357</v>
          </cell>
        </row>
        <row r="25">
          <cell r="A25">
            <v>222</v>
          </cell>
          <cell r="B25" t="str">
            <v xml:space="preserve"> 접지용전선</v>
          </cell>
          <cell r="C25" t="str">
            <v xml:space="preserve"> GV 80㎟</v>
          </cell>
          <cell r="D25" t="str">
            <v>m</v>
          </cell>
          <cell r="E25">
            <v>847</v>
          </cell>
          <cell r="F25">
            <v>3757</v>
          </cell>
          <cell r="G25">
            <v>906</v>
          </cell>
          <cell r="H25">
            <v>3840</v>
          </cell>
          <cell r="O25">
            <v>3757</v>
          </cell>
          <cell r="P25">
            <v>3757</v>
          </cell>
        </row>
        <row r="26">
          <cell r="A26">
            <v>223</v>
          </cell>
          <cell r="B26" t="str">
            <v xml:space="preserve"> 접지용전선</v>
          </cell>
          <cell r="C26" t="str">
            <v xml:space="preserve"> GV 100㎟</v>
          </cell>
          <cell r="D26" t="str">
            <v>m</v>
          </cell>
          <cell r="E26">
            <v>847</v>
          </cell>
          <cell r="F26">
            <v>3757</v>
          </cell>
          <cell r="G26">
            <v>906</v>
          </cell>
          <cell r="H26">
            <v>3840</v>
          </cell>
          <cell r="O26">
            <v>3757</v>
          </cell>
          <cell r="P26">
            <v>3757</v>
          </cell>
        </row>
        <row r="27">
          <cell r="A27">
            <v>437</v>
          </cell>
          <cell r="B27" t="str">
            <v xml:space="preserve"> 경질비닐전선관</v>
          </cell>
          <cell r="C27" t="str">
            <v xml:space="preserve"> HI 22C</v>
          </cell>
          <cell r="D27" t="str">
            <v>m</v>
          </cell>
          <cell r="E27">
            <v>874</v>
          </cell>
          <cell r="F27">
            <v>316</v>
          </cell>
          <cell r="G27">
            <v>931</v>
          </cell>
          <cell r="H27">
            <v>324</v>
          </cell>
          <cell r="O27">
            <v>316</v>
          </cell>
          <cell r="P27">
            <v>316</v>
          </cell>
        </row>
        <row r="28">
          <cell r="A28">
            <v>224</v>
          </cell>
          <cell r="B28" t="str">
            <v xml:space="preserve"> 경질비닐전선관</v>
          </cell>
          <cell r="C28" t="str">
            <v xml:space="preserve"> HI 28C</v>
          </cell>
          <cell r="D28" t="str">
            <v>m</v>
          </cell>
          <cell r="E28">
            <v>874</v>
          </cell>
          <cell r="F28">
            <v>612</v>
          </cell>
          <cell r="G28">
            <v>931</v>
          </cell>
          <cell r="H28">
            <v>627</v>
          </cell>
          <cell r="O28">
            <v>612</v>
          </cell>
          <cell r="P28">
            <v>612</v>
          </cell>
        </row>
        <row r="29">
          <cell r="A29">
            <v>225</v>
          </cell>
          <cell r="B29" t="str">
            <v xml:space="preserve"> 경질비닐전선관</v>
          </cell>
          <cell r="C29" t="str">
            <v xml:space="preserve"> HI 36C</v>
          </cell>
          <cell r="D29" t="str">
            <v>m</v>
          </cell>
          <cell r="E29">
            <v>874</v>
          </cell>
          <cell r="F29">
            <v>953</v>
          </cell>
          <cell r="G29">
            <v>931</v>
          </cell>
          <cell r="H29">
            <v>908</v>
          </cell>
          <cell r="O29">
            <v>908</v>
          </cell>
          <cell r="P29">
            <v>908</v>
          </cell>
        </row>
        <row r="30">
          <cell r="A30">
            <v>226</v>
          </cell>
          <cell r="B30" t="str">
            <v xml:space="preserve"> 경질비닐전선관</v>
          </cell>
          <cell r="C30" t="str">
            <v xml:space="preserve"> HI 42C</v>
          </cell>
          <cell r="D30" t="str">
            <v>m</v>
          </cell>
          <cell r="E30">
            <v>874</v>
          </cell>
          <cell r="F30">
            <v>1122</v>
          </cell>
          <cell r="G30">
            <v>931</v>
          </cell>
          <cell r="H30">
            <v>1187</v>
          </cell>
          <cell r="O30">
            <v>1122</v>
          </cell>
          <cell r="P30">
            <v>1122</v>
          </cell>
        </row>
        <row r="31">
          <cell r="A31">
            <v>540</v>
          </cell>
          <cell r="B31" t="str">
            <v xml:space="preserve"> 경질비닐전선관</v>
          </cell>
          <cell r="C31" t="str">
            <v xml:space="preserve"> HI 54C</v>
          </cell>
          <cell r="D31" t="str">
            <v>m</v>
          </cell>
          <cell r="E31">
            <v>874</v>
          </cell>
          <cell r="F31">
            <v>1651</v>
          </cell>
          <cell r="G31">
            <v>931</v>
          </cell>
          <cell r="H31">
            <v>1683</v>
          </cell>
          <cell r="O31">
            <v>1651</v>
          </cell>
          <cell r="P31">
            <v>1651</v>
          </cell>
        </row>
        <row r="32">
          <cell r="A32">
            <v>227</v>
          </cell>
          <cell r="B32" t="str">
            <v xml:space="preserve"> 경질비닐전선관</v>
          </cell>
          <cell r="C32" t="str">
            <v xml:space="preserve"> HI 104C</v>
          </cell>
          <cell r="D32" t="str">
            <v>m</v>
          </cell>
          <cell r="E32">
            <v>874</v>
          </cell>
          <cell r="F32">
            <v>3952</v>
          </cell>
          <cell r="G32">
            <v>931</v>
          </cell>
          <cell r="H32">
            <v>4707</v>
          </cell>
          <cell r="O32">
            <v>3952</v>
          </cell>
          <cell r="P32">
            <v>3952</v>
          </cell>
        </row>
        <row r="33">
          <cell r="A33">
            <v>228</v>
          </cell>
          <cell r="B33" t="str">
            <v xml:space="preserve"> 강제전선관</v>
          </cell>
          <cell r="C33" t="str">
            <v xml:space="preserve"> 아연도 82C</v>
          </cell>
          <cell r="D33" t="str">
            <v>m</v>
          </cell>
          <cell r="E33">
            <v>868</v>
          </cell>
          <cell r="F33">
            <v>5051</v>
          </cell>
          <cell r="G33">
            <v>935</v>
          </cell>
          <cell r="H33">
            <v>5437</v>
          </cell>
          <cell r="O33">
            <v>5051</v>
          </cell>
          <cell r="P33">
            <v>5051</v>
          </cell>
        </row>
        <row r="34">
          <cell r="A34">
            <v>229</v>
          </cell>
          <cell r="B34" t="str">
            <v xml:space="preserve"> 강제전선관</v>
          </cell>
          <cell r="C34" t="str">
            <v xml:space="preserve"> 아연도 104C</v>
          </cell>
          <cell r="D34" t="str">
            <v>m</v>
          </cell>
          <cell r="E34">
            <v>868</v>
          </cell>
          <cell r="F34">
            <v>8014</v>
          </cell>
          <cell r="G34">
            <v>935</v>
          </cell>
          <cell r="H34">
            <v>8663</v>
          </cell>
          <cell r="O34">
            <v>8014</v>
          </cell>
          <cell r="P34">
            <v>8014</v>
          </cell>
        </row>
        <row r="35">
          <cell r="A35">
            <v>230</v>
          </cell>
          <cell r="B35" t="str">
            <v xml:space="preserve"> 백관</v>
          </cell>
          <cell r="C35" t="str">
            <v xml:space="preserve">  100mm</v>
          </cell>
          <cell r="D35" t="str">
            <v>m</v>
          </cell>
          <cell r="E35">
            <v>522</v>
          </cell>
          <cell r="F35">
            <v>8054</v>
          </cell>
          <cell r="G35">
            <v>489</v>
          </cell>
          <cell r="H35">
            <v>8467</v>
          </cell>
          <cell r="O35">
            <v>8054</v>
          </cell>
          <cell r="P35">
            <v>8054</v>
          </cell>
        </row>
        <row r="36">
          <cell r="A36">
            <v>231</v>
          </cell>
          <cell r="B36" t="str">
            <v xml:space="preserve"> 백관</v>
          </cell>
          <cell r="C36" t="str">
            <v xml:space="preserve">  150mm</v>
          </cell>
          <cell r="D36" t="str">
            <v>m</v>
          </cell>
          <cell r="E36">
            <v>522</v>
          </cell>
          <cell r="F36">
            <v>13006</v>
          </cell>
          <cell r="G36">
            <v>489</v>
          </cell>
          <cell r="H36">
            <v>13595</v>
          </cell>
          <cell r="O36">
            <v>13006</v>
          </cell>
          <cell r="P36">
            <v>13006</v>
          </cell>
        </row>
        <row r="37">
          <cell r="A37">
            <v>234</v>
          </cell>
          <cell r="B37" t="str">
            <v xml:space="preserve"> 파상형경질PE전선관</v>
          </cell>
          <cell r="C37" t="str">
            <v xml:space="preserve"> 30mm</v>
          </cell>
          <cell r="D37" t="str">
            <v>m</v>
          </cell>
          <cell r="E37">
            <v>873</v>
          </cell>
          <cell r="F37">
            <v>330</v>
          </cell>
          <cell r="G37">
            <v>932</v>
          </cell>
          <cell r="H37">
            <v>340</v>
          </cell>
          <cell r="O37">
            <v>330</v>
          </cell>
          <cell r="P37">
            <v>330</v>
          </cell>
        </row>
        <row r="38">
          <cell r="A38">
            <v>235</v>
          </cell>
          <cell r="B38" t="str">
            <v xml:space="preserve"> 파상형경질PE전선관</v>
          </cell>
          <cell r="C38" t="str">
            <v xml:space="preserve"> 40mm</v>
          </cell>
          <cell r="D38" t="str">
            <v>m</v>
          </cell>
          <cell r="E38">
            <v>873</v>
          </cell>
          <cell r="F38">
            <v>510</v>
          </cell>
          <cell r="G38">
            <v>932</v>
          </cell>
          <cell r="H38">
            <v>510</v>
          </cell>
          <cell r="O38">
            <v>510</v>
          </cell>
          <cell r="P38">
            <v>510</v>
          </cell>
        </row>
        <row r="39">
          <cell r="A39">
            <v>236</v>
          </cell>
          <cell r="B39" t="str">
            <v xml:space="preserve"> 파상형경질PE전선관</v>
          </cell>
          <cell r="C39" t="str">
            <v xml:space="preserve"> 50mm</v>
          </cell>
          <cell r="D39" t="str">
            <v>m</v>
          </cell>
          <cell r="E39">
            <v>873</v>
          </cell>
          <cell r="F39">
            <v>620</v>
          </cell>
          <cell r="G39">
            <v>932</v>
          </cell>
          <cell r="H39">
            <v>640</v>
          </cell>
          <cell r="O39">
            <v>620</v>
          </cell>
          <cell r="P39">
            <v>620</v>
          </cell>
        </row>
        <row r="40">
          <cell r="A40">
            <v>442</v>
          </cell>
          <cell r="B40" t="str">
            <v xml:space="preserve"> 파상형경질PE전선관</v>
          </cell>
          <cell r="C40" t="str">
            <v xml:space="preserve"> 65mm</v>
          </cell>
          <cell r="D40" t="str">
            <v>m</v>
          </cell>
          <cell r="E40">
            <v>873</v>
          </cell>
          <cell r="F40">
            <v>850</v>
          </cell>
          <cell r="G40">
            <v>932</v>
          </cell>
          <cell r="H40">
            <v>850</v>
          </cell>
          <cell r="O40">
            <v>850</v>
          </cell>
          <cell r="P40">
            <v>850</v>
          </cell>
        </row>
        <row r="41">
          <cell r="A41">
            <v>237</v>
          </cell>
          <cell r="B41" t="str">
            <v xml:space="preserve"> 파상형경질PE전선관</v>
          </cell>
          <cell r="C41" t="str">
            <v xml:space="preserve"> 80mm</v>
          </cell>
          <cell r="D41" t="str">
            <v>m</v>
          </cell>
          <cell r="E41">
            <v>873</v>
          </cell>
          <cell r="F41">
            <v>1190</v>
          </cell>
          <cell r="G41">
            <v>932</v>
          </cell>
          <cell r="H41">
            <v>1190</v>
          </cell>
          <cell r="O41">
            <v>1190</v>
          </cell>
          <cell r="P41">
            <v>1190</v>
          </cell>
        </row>
        <row r="42">
          <cell r="A42">
            <v>232</v>
          </cell>
          <cell r="B42" t="str">
            <v xml:space="preserve"> 파상형경질PE전선관</v>
          </cell>
          <cell r="C42" t="str">
            <v xml:space="preserve"> 100mm</v>
          </cell>
          <cell r="D42" t="str">
            <v>m</v>
          </cell>
          <cell r="E42">
            <v>873</v>
          </cell>
          <cell r="F42">
            <v>1790</v>
          </cell>
          <cell r="G42">
            <v>932</v>
          </cell>
          <cell r="H42">
            <v>1790</v>
          </cell>
          <cell r="O42">
            <v>1790</v>
          </cell>
          <cell r="P42">
            <v>1790</v>
          </cell>
        </row>
        <row r="43">
          <cell r="A43">
            <v>233</v>
          </cell>
          <cell r="B43" t="str">
            <v xml:space="preserve"> 파상형경질PE전선관</v>
          </cell>
          <cell r="C43" t="str">
            <v xml:space="preserve"> 125mm</v>
          </cell>
          <cell r="D43" t="str">
            <v>m</v>
          </cell>
          <cell r="E43">
            <v>873</v>
          </cell>
          <cell r="F43">
            <v>2550</v>
          </cell>
          <cell r="G43">
            <v>932</v>
          </cell>
          <cell r="H43">
            <v>2550</v>
          </cell>
          <cell r="O43">
            <v>2550</v>
          </cell>
          <cell r="P43">
            <v>2550</v>
          </cell>
        </row>
        <row r="44">
          <cell r="A44">
            <v>239</v>
          </cell>
          <cell r="B44" t="str">
            <v xml:space="preserve"> 후렉시블전선관</v>
          </cell>
          <cell r="C44" t="str">
            <v xml:space="preserve"> 일반방수 22C</v>
          </cell>
          <cell r="D44" t="str">
            <v>m</v>
          </cell>
          <cell r="E44">
            <v>871</v>
          </cell>
          <cell r="F44">
            <v>2240</v>
          </cell>
          <cell r="G44">
            <v>934</v>
          </cell>
          <cell r="H44">
            <v>2240</v>
          </cell>
          <cell r="O44">
            <v>2240</v>
          </cell>
          <cell r="P44">
            <v>2240</v>
          </cell>
        </row>
        <row r="45">
          <cell r="A45">
            <v>240</v>
          </cell>
          <cell r="B45" t="str">
            <v xml:space="preserve"> 후렉시블전선관</v>
          </cell>
          <cell r="C45" t="str">
            <v xml:space="preserve"> 일반방수 28C</v>
          </cell>
          <cell r="D45" t="str">
            <v>m</v>
          </cell>
          <cell r="E45">
            <v>871</v>
          </cell>
          <cell r="F45">
            <v>2660</v>
          </cell>
          <cell r="G45">
            <v>934</v>
          </cell>
          <cell r="H45">
            <v>2660</v>
          </cell>
          <cell r="O45">
            <v>2660</v>
          </cell>
          <cell r="P45">
            <v>2660</v>
          </cell>
        </row>
        <row r="46">
          <cell r="A46">
            <v>241</v>
          </cell>
          <cell r="B46" t="str">
            <v xml:space="preserve"> 후렉시블전선관</v>
          </cell>
          <cell r="C46" t="str">
            <v xml:space="preserve"> 일반방수 42C</v>
          </cell>
          <cell r="D46" t="str">
            <v>m</v>
          </cell>
          <cell r="E46">
            <v>871</v>
          </cell>
          <cell r="F46">
            <v>5600</v>
          </cell>
          <cell r="G46">
            <v>934</v>
          </cell>
          <cell r="H46">
            <v>5600</v>
          </cell>
          <cell r="O46">
            <v>5600</v>
          </cell>
          <cell r="P46">
            <v>5600</v>
          </cell>
        </row>
        <row r="47">
          <cell r="A47">
            <v>238</v>
          </cell>
          <cell r="B47" t="str">
            <v xml:space="preserve"> 후렉시블전선관</v>
          </cell>
          <cell r="C47" t="str">
            <v xml:space="preserve"> 일반방수 104C</v>
          </cell>
          <cell r="D47" t="str">
            <v>m</v>
          </cell>
          <cell r="E47">
            <v>871</v>
          </cell>
          <cell r="F47">
            <v>29000</v>
          </cell>
          <cell r="G47">
            <v>934</v>
          </cell>
          <cell r="H47">
            <v>29000</v>
          </cell>
          <cell r="O47">
            <v>29000</v>
          </cell>
          <cell r="P47">
            <v>29000</v>
          </cell>
        </row>
        <row r="48">
          <cell r="A48">
            <v>448</v>
          </cell>
          <cell r="B48" t="str">
            <v xml:space="preserve"> F/C 통신관</v>
          </cell>
          <cell r="C48" t="str">
            <v xml:space="preserve"> 100mm</v>
          </cell>
          <cell r="D48" t="str">
            <v>m</v>
          </cell>
          <cell r="G48">
            <v>931</v>
          </cell>
          <cell r="H48">
            <v>3424</v>
          </cell>
          <cell r="O48">
            <v>3424</v>
          </cell>
          <cell r="P48">
            <v>3424</v>
          </cell>
        </row>
        <row r="49">
          <cell r="A49">
            <v>242</v>
          </cell>
          <cell r="B49" t="str">
            <v xml:space="preserve"> 반경철관</v>
          </cell>
          <cell r="C49" t="str">
            <v xml:space="preserve"> 80 x 2 x 2400</v>
          </cell>
          <cell r="D49" t="str">
            <v>개</v>
          </cell>
          <cell r="G49">
            <v>1003</v>
          </cell>
          <cell r="H49">
            <v>16000</v>
          </cell>
          <cell r="O49">
            <v>16000</v>
          </cell>
          <cell r="P49">
            <v>16000</v>
          </cell>
        </row>
        <row r="50">
          <cell r="A50">
            <v>500</v>
          </cell>
          <cell r="B50" t="str">
            <v xml:space="preserve"> 흄 관</v>
          </cell>
          <cell r="C50" t="str">
            <v xml:space="preserve"> 115mm</v>
          </cell>
          <cell r="D50" t="str">
            <v>m</v>
          </cell>
          <cell r="L50">
            <v>9300</v>
          </cell>
          <cell r="O50">
            <v>9300</v>
          </cell>
          <cell r="P50">
            <v>9300</v>
          </cell>
        </row>
        <row r="51">
          <cell r="A51">
            <v>244</v>
          </cell>
          <cell r="B51" t="str">
            <v xml:space="preserve"> CONTROL BOX</v>
          </cell>
          <cell r="C51" t="str">
            <v>450x550x150(터널용)</v>
          </cell>
          <cell r="D51" t="str">
            <v>개</v>
          </cell>
          <cell r="K51" t="str">
            <v>코스모</v>
          </cell>
          <cell r="L51">
            <v>488480</v>
          </cell>
          <cell r="O51">
            <v>488480</v>
          </cell>
          <cell r="P51">
            <v>488480</v>
          </cell>
        </row>
        <row r="52">
          <cell r="A52">
            <v>552</v>
          </cell>
          <cell r="B52" t="str">
            <v xml:space="preserve"> 풀박스"A"TYPE</v>
          </cell>
          <cell r="C52" t="str">
            <v xml:space="preserve"> 200x200x100</v>
          </cell>
          <cell r="D52" t="str">
            <v>개</v>
          </cell>
          <cell r="K52" t="str">
            <v>신화</v>
          </cell>
          <cell r="L52">
            <v>95000</v>
          </cell>
          <cell r="O52">
            <v>95000</v>
          </cell>
          <cell r="P52">
            <v>95000</v>
          </cell>
        </row>
        <row r="53">
          <cell r="A53">
            <v>245</v>
          </cell>
          <cell r="B53" t="str">
            <v xml:space="preserve"> 풀박스"B"TYPE</v>
          </cell>
          <cell r="C53" t="str">
            <v xml:space="preserve"> 600x500x200</v>
          </cell>
          <cell r="D53" t="str">
            <v>개</v>
          </cell>
          <cell r="K53" t="str">
            <v>신화</v>
          </cell>
          <cell r="L53">
            <v>199441</v>
          </cell>
          <cell r="O53">
            <v>199441</v>
          </cell>
          <cell r="P53">
            <v>199441</v>
          </cell>
        </row>
        <row r="54">
          <cell r="A54">
            <v>553</v>
          </cell>
          <cell r="B54" t="str">
            <v xml:space="preserve"> 풀박스"C"TYPE</v>
          </cell>
          <cell r="C54" t="str">
            <v xml:space="preserve"> 1300x800x200</v>
          </cell>
          <cell r="D54" t="str">
            <v>개</v>
          </cell>
          <cell r="K54" t="str">
            <v>신화</v>
          </cell>
          <cell r="L54">
            <v>663882</v>
          </cell>
          <cell r="O54">
            <v>663882</v>
          </cell>
          <cell r="P54">
            <v>663882</v>
          </cell>
        </row>
        <row r="55">
          <cell r="A55">
            <v>246</v>
          </cell>
          <cell r="B55" t="str">
            <v xml:space="preserve"> 풀박스</v>
          </cell>
          <cell r="C55" t="str">
            <v xml:space="preserve"> SUS 150x150x100</v>
          </cell>
          <cell r="D55" t="str">
            <v>개</v>
          </cell>
          <cell r="K55" t="str">
            <v>아시아</v>
          </cell>
          <cell r="L55">
            <v>21720</v>
          </cell>
          <cell r="O55">
            <v>21720</v>
          </cell>
          <cell r="P55">
            <v>21720</v>
          </cell>
        </row>
        <row r="56">
          <cell r="A56">
            <v>247</v>
          </cell>
          <cell r="B56" t="str">
            <v xml:space="preserve"> 풀박스</v>
          </cell>
          <cell r="C56" t="str">
            <v xml:space="preserve"> SUS 400x400x150</v>
          </cell>
          <cell r="D56" t="str">
            <v>개</v>
          </cell>
          <cell r="K56" t="str">
            <v>아시아</v>
          </cell>
          <cell r="L56">
            <v>66700</v>
          </cell>
          <cell r="O56">
            <v>66700</v>
          </cell>
          <cell r="P56">
            <v>66700</v>
          </cell>
        </row>
        <row r="57">
          <cell r="A57">
            <v>248</v>
          </cell>
          <cell r="B57" t="str">
            <v xml:space="preserve"> 풀박스</v>
          </cell>
          <cell r="C57" t="str">
            <v xml:space="preserve"> SUS 450x450x150</v>
          </cell>
          <cell r="D57" t="str">
            <v>개</v>
          </cell>
          <cell r="K57" t="str">
            <v>아시아</v>
          </cell>
          <cell r="L57">
            <v>80300</v>
          </cell>
          <cell r="O57">
            <v>80300</v>
          </cell>
          <cell r="P57">
            <v>80300</v>
          </cell>
        </row>
        <row r="58">
          <cell r="A58">
            <v>2000</v>
          </cell>
          <cell r="B58" t="str">
            <v xml:space="preserve"> 파이프크램프</v>
          </cell>
          <cell r="C58" t="str">
            <v xml:space="preserve"> 22C (STS)</v>
          </cell>
          <cell r="D58" t="str">
            <v>개</v>
          </cell>
          <cell r="G58">
            <v>936</v>
          </cell>
          <cell r="H58">
            <v>90</v>
          </cell>
          <cell r="O58">
            <v>90</v>
          </cell>
          <cell r="P58">
            <v>90</v>
          </cell>
        </row>
        <row r="59">
          <cell r="A59">
            <v>2001</v>
          </cell>
          <cell r="B59" t="str">
            <v xml:space="preserve"> 파이프크램프</v>
          </cell>
          <cell r="C59" t="str">
            <v xml:space="preserve"> 28C (STS)</v>
          </cell>
          <cell r="D59" t="str">
            <v>개</v>
          </cell>
          <cell r="G59">
            <v>936</v>
          </cell>
          <cell r="H59">
            <v>100</v>
          </cell>
          <cell r="O59">
            <v>100</v>
          </cell>
          <cell r="P59">
            <v>100</v>
          </cell>
        </row>
        <row r="60">
          <cell r="A60">
            <v>2002</v>
          </cell>
          <cell r="B60" t="str">
            <v xml:space="preserve"> 파이프크램프</v>
          </cell>
          <cell r="C60" t="str">
            <v xml:space="preserve"> 36C (STS)</v>
          </cell>
          <cell r="D60" t="str">
            <v>개</v>
          </cell>
          <cell r="G60">
            <v>936</v>
          </cell>
          <cell r="H60">
            <v>120</v>
          </cell>
          <cell r="O60">
            <v>120</v>
          </cell>
          <cell r="P60">
            <v>120</v>
          </cell>
        </row>
        <row r="61">
          <cell r="A61">
            <v>2003</v>
          </cell>
          <cell r="B61" t="str">
            <v xml:space="preserve"> 파이프크램프</v>
          </cell>
          <cell r="C61" t="str">
            <v xml:space="preserve"> 42C (STS)</v>
          </cell>
          <cell r="D61" t="str">
            <v>개</v>
          </cell>
          <cell r="G61">
            <v>936</v>
          </cell>
          <cell r="H61">
            <v>135</v>
          </cell>
          <cell r="O61">
            <v>135</v>
          </cell>
          <cell r="P61">
            <v>135</v>
          </cell>
        </row>
        <row r="62">
          <cell r="A62">
            <v>2004</v>
          </cell>
          <cell r="B62" t="str">
            <v xml:space="preserve"> 파이프크램프</v>
          </cell>
          <cell r="C62" t="str">
            <v xml:space="preserve"> 54C (STS)</v>
          </cell>
          <cell r="D62" t="str">
            <v>개</v>
          </cell>
          <cell r="G62">
            <v>936</v>
          </cell>
          <cell r="H62">
            <v>160</v>
          </cell>
          <cell r="O62">
            <v>160</v>
          </cell>
          <cell r="P62">
            <v>160</v>
          </cell>
        </row>
        <row r="63">
          <cell r="A63">
            <v>254</v>
          </cell>
          <cell r="B63" t="str">
            <v xml:space="preserve"> 후렉시블콘넥타</v>
          </cell>
          <cell r="C63" t="str">
            <v xml:space="preserve"> 일반방수 22C</v>
          </cell>
          <cell r="D63" t="str">
            <v>개</v>
          </cell>
          <cell r="G63">
            <v>936</v>
          </cell>
          <cell r="H63">
            <v>2200</v>
          </cell>
          <cell r="O63">
            <v>2200</v>
          </cell>
          <cell r="P63">
            <v>2200</v>
          </cell>
        </row>
        <row r="64">
          <cell r="A64">
            <v>255</v>
          </cell>
          <cell r="B64" t="str">
            <v xml:space="preserve"> 후렉시블콘넥타</v>
          </cell>
          <cell r="C64" t="str">
            <v xml:space="preserve"> 일반방수 28C</v>
          </cell>
          <cell r="D64" t="str">
            <v>개</v>
          </cell>
          <cell r="G64">
            <v>936</v>
          </cell>
          <cell r="H64">
            <v>2500</v>
          </cell>
          <cell r="O64">
            <v>2500</v>
          </cell>
          <cell r="P64">
            <v>2500</v>
          </cell>
        </row>
        <row r="65">
          <cell r="A65">
            <v>256</v>
          </cell>
          <cell r="B65" t="str">
            <v xml:space="preserve"> 후렉시블콘넥타</v>
          </cell>
          <cell r="C65" t="str">
            <v xml:space="preserve"> 일반방수 42C</v>
          </cell>
          <cell r="D65" t="str">
            <v>개</v>
          </cell>
          <cell r="G65">
            <v>936</v>
          </cell>
          <cell r="H65">
            <v>5000</v>
          </cell>
          <cell r="O65">
            <v>5000</v>
          </cell>
          <cell r="P65">
            <v>5000</v>
          </cell>
        </row>
        <row r="66">
          <cell r="A66">
            <v>253</v>
          </cell>
          <cell r="B66" t="str">
            <v xml:space="preserve"> 후렉시블콘넥타</v>
          </cell>
          <cell r="C66" t="str">
            <v xml:space="preserve"> 일반방수 104C</v>
          </cell>
          <cell r="D66" t="str">
            <v>개</v>
          </cell>
          <cell r="G66">
            <v>936</v>
          </cell>
          <cell r="H66">
            <v>27900</v>
          </cell>
          <cell r="O66">
            <v>27900</v>
          </cell>
          <cell r="P66">
            <v>27900</v>
          </cell>
        </row>
        <row r="67">
          <cell r="A67">
            <v>434</v>
          </cell>
          <cell r="B67" t="str">
            <v xml:space="preserve"> 전선관콘넥타</v>
          </cell>
          <cell r="C67" t="str">
            <v xml:space="preserve"> HI-PVC 104C</v>
          </cell>
          <cell r="D67" t="str">
            <v>개</v>
          </cell>
          <cell r="E67">
            <v>871</v>
          </cell>
          <cell r="F67">
            <v>2527</v>
          </cell>
          <cell r="G67">
            <v>914</v>
          </cell>
          <cell r="H67">
            <v>2174</v>
          </cell>
          <cell r="O67">
            <v>2174</v>
          </cell>
          <cell r="P67">
            <v>2174</v>
          </cell>
        </row>
        <row r="68">
          <cell r="A68">
            <v>441</v>
          </cell>
          <cell r="B68" t="str">
            <v xml:space="preserve"> 노말밴드</v>
          </cell>
          <cell r="C68" t="str">
            <v xml:space="preserve"> HI-PVC 28C</v>
          </cell>
          <cell r="D68" t="str">
            <v>개</v>
          </cell>
          <cell r="E68">
            <v>874</v>
          </cell>
          <cell r="F68">
            <v>960</v>
          </cell>
          <cell r="O68">
            <v>960</v>
          </cell>
          <cell r="P68">
            <v>960</v>
          </cell>
        </row>
        <row r="69">
          <cell r="A69">
            <v>257</v>
          </cell>
          <cell r="B69" t="str">
            <v xml:space="preserve"> 노말밴드</v>
          </cell>
          <cell r="C69" t="str">
            <v xml:space="preserve"> HI-PVC 36C</v>
          </cell>
          <cell r="D69" t="str">
            <v>개</v>
          </cell>
          <cell r="E69">
            <v>874</v>
          </cell>
          <cell r="F69">
            <v>1080</v>
          </cell>
          <cell r="G69">
            <v>919</v>
          </cell>
          <cell r="H69">
            <v>1370</v>
          </cell>
          <cell r="O69">
            <v>1080</v>
          </cell>
          <cell r="P69">
            <v>1080</v>
          </cell>
        </row>
        <row r="70">
          <cell r="A70">
            <v>258</v>
          </cell>
          <cell r="B70" t="str">
            <v xml:space="preserve"> 노말밴드</v>
          </cell>
          <cell r="C70" t="str">
            <v xml:space="preserve"> HI-PVC 42C</v>
          </cell>
          <cell r="D70" t="str">
            <v>개</v>
          </cell>
          <cell r="E70">
            <v>874</v>
          </cell>
          <cell r="F70">
            <v>1440</v>
          </cell>
          <cell r="G70">
            <v>919</v>
          </cell>
          <cell r="H70">
            <v>1815</v>
          </cell>
          <cell r="O70">
            <v>1440</v>
          </cell>
          <cell r="P70">
            <v>1440</v>
          </cell>
        </row>
        <row r="71">
          <cell r="A71">
            <v>502</v>
          </cell>
          <cell r="B71" t="str">
            <v xml:space="preserve"> 노말밴드</v>
          </cell>
          <cell r="C71" t="str">
            <v xml:space="preserve"> HI-PVC 104C</v>
          </cell>
          <cell r="D71" t="str">
            <v>개</v>
          </cell>
          <cell r="E71">
            <v>874</v>
          </cell>
          <cell r="F71">
            <v>8403</v>
          </cell>
          <cell r="G71">
            <v>919</v>
          </cell>
          <cell r="H71">
            <v>10048</v>
          </cell>
          <cell r="O71">
            <v>8403</v>
          </cell>
          <cell r="P71">
            <v>8403</v>
          </cell>
        </row>
        <row r="72">
          <cell r="A72">
            <v>501</v>
          </cell>
          <cell r="B72" t="str">
            <v xml:space="preserve"> 노말밴드</v>
          </cell>
          <cell r="C72" t="str">
            <v xml:space="preserve"> ST 104C</v>
          </cell>
          <cell r="D72" t="str">
            <v>개</v>
          </cell>
          <cell r="E72">
            <v>868</v>
          </cell>
          <cell r="F72">
            <v>17550</v>
          </cell>
          <cell r="G72">
            <v>919</v>
          </cell>
          <cell r="H72">
            <v>17630</v>
          </cell>
          <cell r="O72">
            <v>17550</v>
          </cell>
          <cell r="P72">
            <v>17550</v>
          </cell>
        </row>
        <row r="73">
          <cell r="A73">
            <v>259</v>
          </cell>
          <cell r="B73" t="str">
            <v xml:space="preserve"> 새들</v>
          </cell>
          <cell r="C73" t="str">
            <v xml:space="preserve"> 70C</v>
          </cell>
          <cell r="D73" t="str">
            <v>개</v>
          </cell>
          <cell r="E73">
            <v>868</v>
          </cell>
          <cell r="F73">
            <v>330</v>
          </cell>
          <cell r="G73">
            <v>936</v>
          </cell>
          <cell r="H73">
            <v>320</v>
          </cell>
          <cell r="O73">
            <v>320</v>
          </cell>
          <cell r="P73">
            <v>320</v>
          </cell>
        </row>
        <row r="74">
          <cell r="A74" t="str">
            <v>260-1</v>
          </cell>
          <cell r="B74" t="str">
            <v xml:space="preserve"> 접속장비</v>
          </cell>
          <cell r="C74" t="str">
            <v>22.9kV 60㎟/1C(단말)</v>
          </cell>
          <cell r="D74" t="str">
            <v>EA</v>
          </cell>
          <cell r="E74">
            <v>867</v>
          </cell>
          <cell r="F74">
            <v>73000</v>
          </cell>
          <cell r="O74">
            <v>73000</v>
          </cell>
          <cell r="P74">
            <v>73000</v>
          </cell>
        </row>
        <row r="75">
          <cell r="A75">
            <v>260</v>
          </cell>
          <cell r="B75" t="str">
            <v xml:space="preserve"> 접속장비</v>
          </cell>
          <cell r="C75" t="str">
            <v xml:space="preserve"> 6.9kV 100㎟/1C(단말)</v>
          </cell>
          <cell r="D75" t="str">
            <v>조</v>
          </cell>
          <cell r="O75">
            <v>0</v>
          </cell>
          <cell r="P75">
            <v>0</v>
          </cell>
        </row>
        <row r="76">
          <cell r="A76">
            <v>261</v>
          </cell>
          <cell r="B76" t="str">
            <v xml:space="preserve"> 접속장비</v>
          </cell>
          <cell r="C76" t="str">
            <v xml:space="preserve"> 6.9kV 60㎟/1C(단말)</v>
          </cell>
          <cell r="D76" t="str">
            <v>조</v>
          </cell>
          <cell r="O76">
            <v>0</v>
          </cell>
          <cell r="P76">
            <v>0</v>
          </cell>
        </row>
        <row r="77">
          <cell r="A77" t="str">
            <v>262-1</v>
          </cell>
          <cell r="B77" t="str">
            <v xml:space="preserve"> 접속장비</v>
          </cell>
          <cell r="C77" t="str">
            <v xml:space="preserve">22.9kV 60㎟/1C(직선) </v>
          </cell>
          <cell r="D77" t="str">
            <v>KIT</v>
          </cell>
          <cell r="E77">
            <v>867</v>
          </cell>
          <cell r="F77">
            <v>138900</v>
          </cell>
          <cell r="O77">
            <v>138900</v>
          </cell>
          <cell r="P77">
            <v>138900</v>
          </cell>
        </row>
        <row r="78">
          <cell r="A78">
            <v>262</v>
          </cell>
          <cell r="B78" t="str">
            <v xml:space="preserve"> 접속장비</v>
          </cell>
          <cell r="C78" t="str">
            <v xml:space="preserve"> 6.9kV 100㎟/1C(직선) </v>
          </cell>
          <cell r="D78" t="str">
            <v>개</v>
          </cell>
          <cell r="O78">
            <v>0</v>
          </cell>
          <cell r="P78">
            <v>0</v>
          </cell>
        </row>
        <row r="79">
          <cell r="A79">
            <v>263</v>
          </cell>
          <cell r="B79" t="str">
            <v xml:space="preserve"> 접속장비</v>
          </cell>
          <cell r="C79" t="str">
            <v xml:space="preserve"> 6.9kV 60㎟/1C(직선) </v>
          </cell>
          <cell r="D79" t="str">
            <v>개</v>
          </cell>
          <cell r="O79">
            <v>0</v>
          </cell>
          <cell r="P79">
            <v>0</v>
          </cell>
        </row>
        <row r="80">
          <cell r="A80">
            <v>555</v>
          </cell>
          <cell r="B80" t="str">
            <v xml:space="preserve"> 동관단자</v>
          </cell>
          <cell r="C80" t="str">
            <v xml:space="preserve"> 38㎟(1HOLE)</v>
          </cell>
          <cell r="D80" t="str">
            <v>개</v>
          </cell>
          <cell r="E80">
            <v>863</v>
          </cell>
          <cell r="F80">
            <v>670</v>
          </cell>
          <cell r="G80">
            <v>926</v>
          </cell>
          <cell r="H80">
            <v>520</v>
          </cell>
          <cell r="O80">
            <v>520</v>
          </cell>
          <cell r="P80">
            <v>520</v>
          </cell>
        </row>
        <row r="81">
          <cell r="A81">
            <v>556</v>
          </cell>
          <cell r="B81" t="str">
            <v xml:space="preserve"> 동관단자</v>
          </cell>
          <cell r="C81" t="str">
            <v xml:space="preserve"> 80㎟(1HOLE)</v>
          </cell>
          <cell r="D81" t="str">
            <v>개</v>
          </cell>
          <cell r="E81">
            <v>863</v>
          </cell>
          <cell r="F81">
            <v>1180</v>
          </cell>
          <cell r="G81">
            <v>926</v>
          </cell>
          <cell r="H81">
            <v>990</v>
          </cell>
          <cell r="O81">
            <v>990</v>
          </cell>
          <cell r="P81">
            <v>990</v>
          </cell>
        </row>
        <row r="82">
          <cell r="A82">
            <v>264</v>
          </cell>
          <cell r="B82" t="str">
            <v xml:space="preserve"> 동관단자</v>
          </cell>
          <cell r="C82" t="str">
            <v xml:space="preserve"> 60㎟(2HOLE)</v>
          </cell>
          <cell r="D82" t="str">
            <v>개</v>
          </cell>
          <cell r="E82">
            <v>863</v>
          </cell>
          <cell r="F82">
            <v>1050</v>
          </cell>
          <cell r="G82">
            <v>926</v>
          </cell>
          <cell r="H82">
            <v>1050</v>
          </cell>
          <cell r="O82">
            <v>1050</v>
          </cell>
          <cell r="P82">
            <v>1050</v>
          </cell>
        </row>
        <row r="83">
          <cell r="A83">
            <v>268</v>
          </cell>
          <cell r="B83" t="str">
            <v xml:space="preserve"> 압착터미날</v>
          </cell>
          <cell r="C83" t="str">
            <v>38㎟</v>
          </cell>
          <cell r="D83" t="str">
            <v>개</v>
          </cell>
          <cell r="E83">
            <v>863</v>
          </cell>
          <cell r="F83">
            <v>88</v>
          </cell>
          <cell r="G83">
            <v>926</v>
          </cell>
          <cell r="H83">
            <v>329</v>
          </cell>
          <cell r="O83">
            <v>88</v>
          </cell>
          <cell r="P83">
            <v>88</v>
          </cell>
        </row>
        <row r="84">
          <cell r="A84">
            <v>269</v>
          </cell>
          <cell r="B84" t="str">
            <v xml:space="preserve"> 압착터미날</v>
          </cell>
          <cell r="C84" t="str">
            <v xml:space="preserve"> 60㎟</v>
          </cell>
          <cell r="D84" t="str">
            <v>개</v>
          </cell>
          <cell r="E84">
            <v>863</v>
          </cell>
          <cell r="F84">
            <v>230</v>
          </cell>
          <cell r="G84">
            <v>926</v>
          </cell>
          <cell r="H84">
            <v>537</v>
          </cell>
          <cell r="O84">
            <v>230</v>
          </cell>
          <cell r="P84">
            <v>230</v>
          </cell>
        </row>
        <row r="85">
          <cell r="A85">
            <v>443</v>
          </cell>
          <cell r="B85" t="str">
            <v xml:space="preserve"> 압착터미날</v>
          </cell>
          <cell r="C85" t="str">
            <v xml:space="preserve"> 80㎟</v>
          </cell>
          <cell r="D85" t="str">
            <v>개</v>
          </cell>
          <cell r="E85">
            <v>863</v>
          </cell>
          <cell r="F85">
            <v>300</v>
          </cell>
          <cell r="G85">
            <v>926</v>
          </cell>
          <cell r="H85">
            <v>891</v>
          </cell>
          <cell r="O85">
            <v>300</v>
          </cell>
          <cell r="P85">
            <v>300</v>
          </cell>
        </row>
        <row r="86">
          <cell r="A86">
            <v>267</v>
          </cell>
          <cell r="B86" t="str">
            <v xml:space="preserve"> 압착터미날</v>
          </cell>
          <cell r="C86" t="str">
            <v xml:space="preserve"> 100㎟</v>
          </cell>
          <cell r="D86" t="str">
            <v>개</v>
          </cell>
          <cell r="E86">
            <v>863</v>
          </cell>
          <cell r="F86">
            <v>350</v>
          </cell>
          <cell r="G86">
            <v>926</v>
          </cell>
          <cell r="H86">
            <v>1129</v>
          </cell>
          <cell r="O86">
            <v>350</v>
          </cell>
          <cell r="P86">
            <v>350</v>
          </cell>
        </row>
        <row r="87">
          <cell r="A87">
            <v>273</v>
          </cell>
          <cell r="B87" t="str">
            <v xml:space="preserve"> 콘센트</v>
          </cell>
          <cell r="C87" t="str">
            <v>300V 접지2구 15A</v>
          </cell>
          <cell r="D87" t="str">
            <v>EA</v>
          </cell>
          <cell r="E87">
            <v>939</v>
          </cell>
          <cell r="F87">
            <v>1364</v>
          </cell>
          <cell r="G87">
            <v>995</v>
          </cell>
          <cell r="H87">
            <v>1491</v>
          </cell>
          <cell r="O87">
            <v>1364</v>
          </cell>
          <cell r="P87">
            <v>1364</v>
          </cell>
        </row>
        <row r="88">
          <cell r="A88">
            <v>274</v>
          </cell>
          <cell r="B88" t="str">
            <v xml:space="preserve"> 콘센트</v>
          </cell>
          <cell r="C88" t="str">
            <v>300V 접지3구 15A</v>
          </cell>
          <cell r="D88" t="str">
            <v>EA</v>
          </cell>
          <cell r="E88">
            <v>939</v>
          </cell>
          <cell r="F88">
            <v>2867</v>
          </cell>
          <cell r="G88">
            <v>995</v>
          </cell>
          <cell r="H88">
            <v>3610</v>
          </cell>
          <cell r="O88">
            <v>2867</v>
          </cell>
          <cell r="P88">
            <v>2867</v>
          </cell>
        </row>
        <row r="89">
          <cell r="A89">
            <v>275</v>
          </cell>
          <cell r="B89" t="str">
            <v xml:space="preserve"> 형광램프</v>
          </cell>
          <cell r="C89" t="str">
            <v xml:space="preserve"> 32W 삼파장</v>
          </cell>
          <cell r="D89" t="str">
            <v>개</v>
          </cell>
          <cell r="E89">
            <v>954</v>
          </cell>
          <cell r="F89">
            <v>2100</v>
          </cell>
          <cell r="G89">
            <v>995</v>
          </cell>
          <cell r="H89">
            <v>2640</v>
          </cell>
          <cell r="O89">
            <v>2100</v>
          </cell>
          <cell r="P89">
            <v>2100</v>
          </cell>
        </row>
        <row r="90">
          <cell r="A90">
            <v>276</v>
          </cell>
          <cell r="B90" t="str">
            <v xml:space="preserve"> 대피소등기구</v>
          </cell>
          <cell r="C90" t="str">
            <v xml:space="preserve"> FUL 1/26W(터널용)</v>
          </cell>
          <cell r="D90" t="str">
            <v>개</v>
          </cell>
          <cell r="K90" t="str">
            <v>엘앰</v>
          </cell>
          <cell r="L90">
            <v>30000</v>
          </cell>
          <cell r="O90">
            <v>30000</v>
          </cell>
          <cell r="P90">
            <v>30000</v>
          </cell>
        </row>
        <row r="91">
          <cell r="A91">
            <v>277</v>
          </cell>
          <cell r="B91" t="str">
            <v xml:space="preserve"> 승강장등기구</v>
          </cell>
          <cell r="C91" t="str">
            <v xml:space="preserve"> MHL 1/175Wx2 (5m) - "A"TYPE</v>
          </cell>
          <cell r="D91" t="str">
            <v>본</v>
          </cell>
          <cell r="I91" t="str">
            <v>엠에스</v>
          </cell>
          <cell r="J91">
            <v>1350000</v>
          </cell>
          <cell r="K91" t="str">
            <v>빛탑</v>
          </cell>
          <cell r="L91">
            <v>1400000</v>
          </cell>
          <cell r="M91" t="str">
            <v>금풍</v>
          </cell>
          <cell r="N91">
            <v>1400000</v>
          </cell>
          <cell r="O91">
            <v>1350000</v>
          </cell>
          <cell r="P91">
            <v>1350000</v>
          </cell>
        </row>
        <row r="92">
          <cell r="B92" t="str">
            <v xml:space="preserve"> 승강장등기구</v>
          </cell>
          <cell r="C92" t="str">
            <v xml:space="preserve"> MHL 1/175Wx2 (5m) - "B"TYPE</v>
          </cell>
          <cell r="D92" t="str">
            <v>본</v>
          </cell>
          <cell r="I92" t="str">
            <v>엠에스</v>
          </cell>
          <cell r="J92">
            <v>3000000</v>
          </cell>
          <cell r="K92" t="str">
            <v>빛탑</v>
          </cell>
          <cell r="L92">
            <v>3150000</v>
          </cell>
          <cell r="M92" t="str">
            <v>금풍</v>
          </cell>
          <cell r="N92">
            <v>3100000</v>
          </cell>
          <cell r="O92">
            <v>3000000</v>
          </cell>
          <cell r="P92">
            <v>3000000</v>
          </cell>
        </row>
        <row r="93">
          <cell r="B93" t="str">
            <v xml:space="preserve"> 승강장등기구</v>
          </cell>
          <cell r="C93" t="str">
            <v xml:space="preserve"> MHL 1/175Wx2 (5m) - "C"TYPE</v>
          </cell>
          <cell r="D93" t="str">
            <v>본</v>
          </cell>
          <cell r="I93" t="str">
            <v>엠에스</v>
          </cell>
          <cell r="J93">
            <v>3400000</v>
          </cell>
          <cell r="K93" t="str">
            <v>빛탑</v>
          </cell>
          <cell r="L93">
            <v>3500000</v>
          </cell>
          <cell r="M93" t="str">
            <v>금풍</v>
          </cell>
          <cell r="N93">
            <v>3550000</v>
          </cell>
          <cell r="O93">
            <v>3400000</v>
          </cell>
          <cell r="P93">
            <v>3400000</v>
          </cell>
        </row>
        <row r="94">
          <cell r="B94" t="str">
            <v xml:space="preserve"> 승강장등기구</v>
          </cell>
          <cell r="C94" t="str">
            <v xml:space="preserve"> MHL 1/175Wx2 (5m) - "D"TYPE</v>
          </cell>
          <cell r="D94" t="str">
            <v>본</v>
          </cell>
          <cell r="I94" t="str">
            <v>엠에스</v>
          </cell>
          <cell r="J94">
            <v>1400000</v>
          </cell>
          <cell r="K94" t="str">
            <v>빛탑</v>
          </cell>
          <cell r="L94">
            <v>1450000</v>
          </cell>
          <cell r="M94" t="str">
            <v>금풍</v>
          </cell>
          <cell r="N94">
            <v>1500000</v>
          </cell>
          <cell r="O94">
            <v>1400000</v>
          </cell>
          <cell r="P94">
            <v>1400000</v>
          </cell>
        </row>
        <row r="95">
          <cell r="A95">
            <v>520</v>
          </cell>
          <cell r="B95" t="str">
            <v xml:space="preserve"> 등기구기초</v>
          </cell>
          <cell r="C95" t="str">
            <v xml:space="preserve"> 5m</v>
          </cell>
          <cell r="D95" t="str">
            <v>개소</v>
          </cell>
          <cell r="O95">
            <v>0</v>
          </cell>
          <cell r="P95">
            <v>0</v>
          </cell>
        </row>
        <row r="96">
          <cell r="A96">
            <v>278</v>
          </cell>
          <cell r="B96" t="str">
            <v xml:space="preserve"> 등기구</v>
          </cell>
          <cell r="C96" t="str">
            <v xml:space="preserve"> FL 1/32W 노출방습방진(터널용)</v>
          </cell>
          <cell r="D96" t="str">
            <v>개</v>
          </cell>
          <cell r="K96" t="str">
            <v>엘앰</v>
          </cell>
          <cell r="L96">
            <v>95000</v>
          </cell>
          <cell r="O96">
            <v>95000</v>
          </cell>
          <cell r="P96">
            <v>95000</v>
          </cell>
        </row>
        <row r="97">
          <cell r="A97">
            <v>447</v>
          </cell>
          <cell r="B97" t="str">
            <v xml:space="preserve"> 등기구 취부금구</v>
          </cell>
          <cell r="C97" t="str">
            <v xml:space="preserve"> SUS 2t</v>
          </cell>
          <cell r="D97" t="str">
            <v>SET</v>
          </cell>
          <cell r="K97" t="str">
            <v>엘앰</v>
          </cell>
          <cell r="L97">
            <v>4000</v>
          </cell>
          <cell r="O97">
            <v>4000</v>
          </cell>
          <cell r="P97">
            <v>4000</v>
          </cell>
        </row>
        <row r="98">
          <cell r="A98">
            <v>279</v>
          </cell>
          <cell r="B98" t="str">
            <v xml:space="preserve"> 와이어콘넥타</v>
          </cell>
          <cell r="C98" t="str">
            <v xml:space="preserve"> 5.5㎟x2가닥</v>
          </cell>
          <cell r="D98" t="str">
            <v>개</v>
          </cell>
          <cell r="E98">
            <v>865</v>
          </cell>
          <cell r="F98">
            <v>146</v>
          </cell>
          <cell r="G98">
            <v>916</v>
          </cell>
          <cell r="H98">
            <v>146</v>
          </cell>
          <cell r="O98">
            <v>146</v>
          </cell>
          <cell r="P98">
            <v>146</v>
          </cell>
        </row>
        <row r="99">
          <cell r="A99">
            <v>280</v>
          </cell>
          <cell r="B99" t="str">
            <v xml:space="preserve"> 고조도반사갓</v>
          </cell>
          <cell r="C99" t="str">
            <v xml:space="preserve"> 85% 이상</v>
          </cell>
          <cell r="D99" t="str">
            <v>개</v>
          </cell>
          <cell r="E99">
            <v>942</v>
          </cell>
          <cell r="F99">
            <v>10000</v>
          </cell>
          <cell r="O99">
            <v>10000</v>
          </cell>
          <cell r="P99">
            <v>10000</v>
          </cell>
        </row>
        <row r="100">
          <cell r="A100">
            <v>510</v>
          </cell>
          <cell r="B100" t="str">
            <v xml:space="preserve"> ㄱ-형강</v>
          </cell>
          <cell r="C100" t="str">
            <v xml:space="preserve"> 50x50x5t</v>
          </cell>
          <cell r="D100" t="str">
            <v>kg</v>
          </cell>
          <cell r="E100">
            <v>44</v>
          </cell>
          <cell r="F100">
            <v>358</v>
          </cell>
          <cell r="G100">
            <v>45</v>
          </cell>
          <cell r="H100">
            <v>388</v>
          </cell>
          <cell r="O100">
            <v>358</v>
          </cell>
          <cell r="P100">
            <v>358</v>
          </cell>
        </row>
        <row r="101">
          <cell r="A101">
            <v>438</v>
          </cell>
          <cell r="B101" t="str">
            <v xml:space="preserve"> ㄱ-형강</v>
          </cell>
          <cell r="C101" t="str">
            <v xml:space="preserve"> 50x50x6t</v>
          </cell>
          <cell r="D101" t="str">
            <v>kg</v>
          </cell>
          <cell r="E101">
            <v>44</v>
          </cell>
          <cell r="F101">
            <v>358</v>
          </cell>
          <cell r="G101">
            <v>45</v>
          </cell>
          <cell r="H101">
            <v>388</v>
          </cell>
          <cell r="O101">
            <v>358</v>
          </cell>
          <cell r="P101">
            <v>358</v>
          </cell>
        </row>
        <row r="102">
          <cell r="A102">
            <v>282</v>
          </cell>
          <cell r="B102" t="str">
            <v xml:space="preserve"> ㄱ-형강</v>
          </cell>
          <cell r="C102" t="str">
            <v xml:space="preserve"> 75x75x9t</v>
          </cell>
          <cell r="D102" t="str">
            <v>kg</v>
          </cell>
          <cell r="E102">
            <v>44</v>
          </cell>
          <cell r="F102">
            <v>358</v>
          </cell>
          <cell r="G102">
            <v>45</v>
          </cell>
          <cell r="H102">
            <v>388</v>
          </cell>
          <cell r="O102">
            <v>358</v>
          </cell>
          <cell r="P102">
            <v>358</v>
          </cell>
        </row>
        <row r="103">
          <cell r="A103">
            <v>285</v>
          </cell>
          <cell r="B103" t="str">
            <v xml:space="preserve"> "A"TYPE 맨홀</v>
          </cell>
          <cell r="C103" t="str">
            <v xml:space="preserve"> 1400x1200x1200</v>
          </cell>
          <cell r="D103" t="str">
            <v>개소</v>
          </cell>
          <cell r="K103" t="str">
            <v>선진</v>
          </cell>
          <cell r="L103">
            <v>630000</v>
          </cell>
          <cell r="M103" t="str">
            <v>한길</v>
          </cell>
          <cell r="N103">
            <v>412000</v>
          </cell>
          <cell r="O103">
            <v>412000</v>
          </cell>
          <cell r="P103">
            <v>412000</v>
          </cell>
        </row>
        <row r="104">
          <cell r="A104">
            <v>286</v>
          </cell>
          <cell r="B104" t="str">
            <v xml:space="preserve"> "B"TYPE 맨홀</v>
          </cell>
          <cell r="C104" t="str">
            <v xml:space="preserve"> 1400x1200x1800</v>
          </cell>
          <cell r="D104" t="str">
            <v>개소</v>
          </cell>
          <cell r="K104" t="str">
            <v>선진</v>
          </cell>
          <cell r="L104">
            <v>800000</v>
          </cell>
          <cell r="M104" t="str">
            <v>한길</v>
          </cell>
          <cell r="N104">
            <v>587100</v>
          </cell>
          <cell r="O104">
            <v>587100</v>
          </cell>
          <cell r="P104">
            <v>587100</v>
          </cell>
        </row>
        <row r="105">
          <cell r="A105">
            <v>287</v>
          </cell>
          <cell r="B105" t="str">
            <v xml:space="preserve"> "C"TYPE 맨홀</v>
          </cell>
          <cell r="C105" t="str">
            <v xml:space="preserve"> 2000x1700x2000</v>
          </cell>
          <cell r="D105" t="str">
            <v>개소</v>
          </cell>
          <cell r="K105" t="str">
            <v>선진</v>
          </cell>
          <cell r="L105">
            <v>1230000</v>
          </cell>
          <cell r="M105" t="str">
            <v>한길</v>
          </cell>
          <cell r="N105">
            <v>1030000</v>
          </cell>
          <cell r="O105">
            <v>1030000</v>
          </cell>
          <cell r="P105">
            <v>1030000</v>
          </cell>
        </row>
        <row r="106">
          <cell r="A106">
            <v>288</v>
          </cell>
          <cell r="B106" t="str">
            <v xml:space="preserve"> 맨홀 뚜껑</v>
          </cell>
          <cell r="C106" t="str">
            <v xml:space="preserve"> 주철(각형)</v>
          </cell>
          <cell r="D106" t="str">
            <v>조</v>
          </cell>
          <cell r="K106" t="str">
            <v>한길</v>
          </cell>
          <cell r="L106">
            <v>230000</v>
          </cell>
          <cell r="M106" t="str">
            <v>선진</v>
          </cell>
          <cell r="N106">
            <v>236900</v>
          </cell>
          <cell r="O106">
            <v>230000</v>
          </cell>
          <cell r="P106">
            <v>230000</v>
          </cell>
        </row>
        <row r="107">
          <cell r="A107">
            <v>381</v>
          </cell>
          <cell r="B107" t="str">
            <v xml:space="preserve"> 홀뚜껑</v>
          </cell>
          <cell r="D107" t="str">
            <v>조</v>
          </cell>
          <cell r="K107" t="str">
            <v>한길</v>
          </cell>
          <cell r="L107">
            <v>230000</v>
          </cell>
          <cell r="M107" t="str">
            <v>선진</v>
          </cell>
          <cell r="N107">
            <v>236900</v>
          </cell>
          <cell r="O107">
            <v>230000</v>
          </cell>
          <cell r="P107">
            <v>230000</v>
          </cell>
        </row>
        <row r="108">
          <cell r="A108">
            <v>289</v>
          </cell>
          <cell r="B108" t="str">
            <v xml:space="preserve"> 접속함</v>
          </cell>
          <cell r="C108" t="str">
            <v xml:space="preserve"> SUS 1600x700x1200</v>
          </cell>
          <cell r="D108" t="str">
            <v>개</v>
          </cell>
          <cell r="K108" t="str">
            <v>신호</v>
          </cell>
          <cell r="L108">
            <v>2150000</v>
          </cell>
          <cell r="M108" t="str">
            <v>광일</v>
          </cell>
          <cell r="N108">
            <v>1900000</v>
          </cell>
          <cell r="O108">
            <v>1900000</v>
          </cell>
          <cell r="P108">
            <v>1900000</v>
          </cell>
        </row>
        <row r="109">
          <cell r="A109">
            <v>290</v>
          </cell>
          <cell r="B109" t="str">
            <v xml:space="preserve"> 접속함기초</v>
          </cell>
          <cell r="C109" t="str">
            <v xml:space="preserve"> 1400x1500x1800</v>
          </cell>
          <cell r="D109" t="str">
            <v>개소</v>
          </cell>
          <cell r="K109" t="str">
            <v>한길</v>
          </cell>
          <cell r="L109">
            <v>304500</v>
          </cell>
          <cell r="M109" t="str">
            <v>선진</v>
          </cell>
          <cell r="N109">
            <v>313635</v>
          </cell>
          <cell r="O109">
            <v>304500</v>
          </cell>
          <cell r="P109">
            <v>304500</v>
          </cell>
        </row>
        <row r="110">
          <cell r="A110">
            <v>291</v>
          </cell>
          <cell r="B110" t="str">
            <v xml:space="preserve"> 접지단자함</v>
          </cell>
          <cell r="C110" t="str">
            <v xml:space="preserve"> 3회로용(SUS)</v>
          </cell>
          <cell r="D110" t="str">
            <v>개</v>
          </cell>
          <cell r="G110">
            <v>993</v>
          </cell>
          <cell r="H110">
            <v>95000</v>
          </cell>
          <cell r="O110">
            <v>95000</v>
          </cell>
          <cell r="P110">
            <v>95000</v>
          </cell>
        </row>
        <row r="111">
          <cell r="A111">
            <v>292</v>
          </cell>
          <cell r="B111" t="str">
            <v xml:space="preserve"> 접지단자함</v>
          </cell>
          <cell r="C111" t="str">
            <v xml:space="preserve"> 6회로용(SUS)</v>
          </cell>
          <cell r="D111" t="str">
            <v>개</v>
          </cell>
          <cell r="G111">
            <v>1033</v>
          </cell>
          <cell r="H111">
            <v>142000</v>
          </cell>
          <cell r="O111">
            <v>142000</v>
          </cell>
          <cell r="P111">
            <v>142000</v>
          </cell>
        </row>
        <row r="112">
          <cell r="A112">
            <v>293</v>
          </cell>
          <cell r="B112" t="str">
            <v xml:space="preserve"> 접지단자함</v>
          </cell>
          <cell r="C112" t="str">
            <v xml:space="preserve"> 7회로용(SUS)</v>
          </cell>
          <cell r="D112" t="str">
            <v>개</v>
          </cell>
          <cell r="G112">
            <v>1033</v>
          </cell>
          <cell r="H112">
            <v>184000</v>
          </cell>
          <cell r="O112">
            <v>184000</v>
          </cell>
          <cell r="P112">
            <v>184000</v>
          </cell>
        </row>
        <row r="113">
          <cell r="A113">
            <v>294</v>
          </cell>
          <cell r="B113" t="str">
            <v xml:space="preserve"> 접지동봉</v>
          </cell>
          <cell r="C113" t="str">
            <v xml:space="preserve"> 14.2Φx 1575mm</v>
          </cell>
          <cell r="D113" t="str">
            <v>개</v>
          </cell>
          <cell r="K113" t="str">
            <v>삼영</v>
          </cell>
          <cell r="L113">
            <v>275000</v>
          </cell>
          <cell r="O113">
            <v>275000</v>
          </cell>
          <cell r="P113">
            <v>275000</v>
          </cell>
        </row>
        <row r="114">
          <cell r="A114">
            <v>557</v>
          </cell>
          <cell r="B114" t="str">
            <v xml:space="preserve"> 접지동봉</v>
          </cell>
          <cell r="C114" t="str">
            <v xml:space="preserve"> 14Φx 1000mm</v>
          </cell>
          <cell r="D114" t="str">
            <v>개</v>
          </cell>
          <cell r="E114">
            <v>936</v>
          </cell>
          <cell r="F114">
            <v>3000</v>
          </cell>
          <cell r="G114">
            <v>993</v>
          </cell>
          <cell r="H114">
            <v>3000</v>
          </cell>
          <cell r="O114">
            <v>3000</v>
          </cell>
          <cell r="P114">
            <v>3000</v>
          </cell>
        </row>
        <row r="115">
          <cell r="A115">
            <v>541</v>
          </cell>
          <cell r="B115" t="str">
            <v xml:space="preserve"> 접지분기슬리브</v>
          </cell>
          <cell r="C115" t="str">
            <v xml:space="preserve"> 60㎟</v>
          </cell>
          <cell r="D115" t="str">
            <v>개</v>
          </cell>
          <cell r="E115">
            <v>934</v>
          </cell>
          <cell r="F115">
            <v>690</v>
          </cell>
          <cell r="G115">
            <v>978</v>
          </cell>
          <cell r="H115">
            <v>3500</v>
          </cell>
          <cell r="O115">
            <v>690</v>
          </cell>
          <cell r="P115">
            <v>690</v>
          </cell>
        </row>
        <row r="116">
          <cell r="A116">
            <v>542</v>
          </cell>
          <cell r="B116" t="str">
            <v xml:space="preserve"> 접지분기슬리브</v>
          </cell>
          <cell r="C116" t="str">
            <v xml:space="preserve"> 100㎟</v>
          </cell>
          <cell r="D116" t="str">
            <v>개</v>
          </cell>
          <cell r="E116">
            <v>934</v>
          </cell>
          <cell r="F116">
            <v>930</v>
          </cell>
          <cell r="G116">
            <v>978</v>
          </cell>
          <cell r="H116">
            <v>4000</v>
          </cell>
          <cell r="O116">
            <v>930</v>
          </cell>
          <cell r="P116">
            <v>930</v>
          </cell>
        </row>
        <row r="117">
          <cell r="A117">
            <v>295</v>
          </cell>
          <cell r="B117" t="str">
            <v xml:space="preserve"> "C"TYPE 접지크램프</v>
          </cell>
          <cell r="C117" t="str">
            <v xml:space="preserve"> 100㎟x60(38)㎟</v>
          </cell>
          <cell r="D117" t="str">
            <v>개</v>
          </cell>
          <cell r="E117">
            <v>936</v>
          </cell>
          <cell r="F117">
            <v>1500</v>
          </cell>
          <cell r="O117">
            <v>1500</v>
          </cell>
          <cell r="P117">
            <v>1500</v>
          </cell>
        </row>
        <row r="118">
          <cell r="A118">
            <v>296</v>
          </cell>
          <cell r="B118" t="str">
            <v xml:space="preserve"> "C"TYPE 접지크램프</v>
          </cell>
          <cell r="C118" t="str">
            <v xml:space="preserve"> 38㎟x38(22)㎟</v>
          </cell>
          <cell r="D118" t="str">
            <v>개</v>
          </cell>
          <cell r="E118">
            <v>936</v>
          </cell>
          <cell r="F118">
            <v>1200</v>
          </cell>
          <cell r="O118">
            <v>1200</v>
          </cell>
          <cell r="P118">
            <v>1200</v>
          </cell>
        </row>
        <row r="119">
          <cell r="A119">
            <v>446</v>
          </cell>
          <cell r="B119" t="str">
            <v xml:space="preserve"> 매설접지단자</v>
          </cell>
          <cell r="C119" t="str">
            <v xml:space="preserve"> HDCC 38㎟</v>
          </cell>
          <cell r="D119" t="str">
            <v>개</v>
          </cell>
          <cell r="E119">
            <v>959</v>
          </cell>
          <cell r="F119">
            <v>4000</v>
          </cell>
          <cell r="O119">
            <v>4000</v>
          </cell>
          <cell r="P119">
            <v>4000</v>
          </cell>
        </row>
        <row r="120">
          <cell r="A120">
            <v>297</v>
          </cell>
          <cell r="B120" t="str">
            <v xml:space="preserve"> 접지동봉콘넥타</v>
          </cell>
          <cell r="C120" t="str">
            <v xml:space="preserve"> 일반형 16Φ</v>
          </cell>
          <cell r="D120" t="str">
            <v>개</v>
          </cell>
          <cell r="E120">
            <v>936</v>
          </cell>
          <cell r="F120">
            <v>700</v>
          </cell>
          <cell r="O120">
            <v>700</v>
          </cell>
          <cell r="P120">
            <v>700</v>
          </cell>
        </row>
        <row r="121">
          <cell r="A121">
            <v>299</v>
          </cell>
          <cell r="B121" t="str">
            <v xml:space="preserve"> 접속자명찰</v>
          </cell>
          <cell r="D121" t="str">
            <v>개</v>
          </cell>
          <cell r="G121">
            <v>1004</v>
          </cell>
          <cell r="H121">
            <v>1800</v>
          </cell>
          <cell r="O121">
            <v>1800</v>
          </cell>
          <cell r="P121">
            <v>1800</v>
          </cell>
        </row>
        <row r="122">
          <cell r="A122">
            <v>271</v>
          </cell>
          <cell r="B122" t="str">
            <v xml:space="preserve"> 개폐기함</v>
          </cell>
          <cell r="C122" t="str">
            <v xml:space="preserve"> VCB 25.8kV 3P 400A</v>
          </cell>
          <cell r="D122" t="str">
            <v>개</v>
          </cell>
          <cell r="L122">
            <v>25755062</v>
          </cell>
          <cell r="O122">
            <v>25755062</v>
          </cell>
          <cell r="P122">
            <v>25755062</v>
          </cell>
        </row>
        <row r="123">
          <cell r="A123">
            <v>505</v>
          </cell>
          <cell r="B123" t="str">
            <v xml:space="preserve"> 달대볼트</v>
          </cell>
          <cell r="C123" t="str">
            <v xml:space="preserve"> 9Φ500</v>
          </cell>
          <cell r="D123" t="str">
            <v>개</v>
          </cell>
          <cell r="E123">
            <v>395</v>
          </cell>
          <cell r="F123">
            <v>241</v>
          </cell>
          <cell r="G123">
            <v>95</v>
          </cell>
          <cell r="H123">
            <v>280</v>
          </cell>
          <cell r="O123">
            <v>241</v>
          </cell>
          <cell r="P123">
            <v>241</v>
          </cell>
        </row>
        <row r="124">
          <cell r="A124">
            <v>308</v>
          </cell>
          <cell r="B124" t="str">
            <v xml:space="preserve"> 볼트,너트</v>
          </cell>
          <cell r="C124" t="str">
            <v xml:space="preserve"> M12 L45</v>
          </cell>
          <cell r="D124" t="str">
            <v>개</v>
          </cell>
          <cell r="E124">
            <v>89</v>
          </cell>
          <cell r="F124">
            <v>144</v>
          </cell>
          <cell r="O124">
            <v>144</v>
          </cell>
          <cell r="P124">
            <v>144</v>
          </cell>
        </row>
        <row r="125">
          <cell r="A125">
            <v>309</v>
          </cell>
          <cell r="B125" t="str">
            <v xml:space="preserve"> 볼트,너트</v>
          </cell>
          <cell r="C125" t="str">
            <v xml:space="preserve"> M16 L180</v>
          </cell>
          <cell r="D125" t="str">
            <v>개</v>
          </cell>
          <cell r="E125">
            <v>89</v>
          </cell>
          <cell r="F125">
            <v>484</v>
          </cell>
          <cell r="O125">
            <v>484</v>
          </cell>
          <cell r="P125">
            <v>484</v>
          </cell>
        </row>
        <row r="126">
          <cell r="A126">
            <v>506</v>
          </cell>
          <cell r="B126" t="str">
            <v xml:space="preserve"> 앵커볼트(3/8")</v>
          </cell>
          <cell r="C126" t="str">
            <v xml:space="preserve"> M10 L30</v>
          </cell>
          <cell r="D126" t="str">
            <v>개</v>
          </cell>
          <cell r="G126">
            <v>76</v>
          </cell>
          <cell r="H126">
            <v>187</v>
          </cell>
          <cell r="O126">
            <v>187</v>
          </cell>
          <cell r="P126">
            <v>187</v>
          </cell>
        </row>
        <row r="127">
          <cell r="A127">
            <v>311</v>
          </cell>
          <cell r="B127" t="str">
            <v xml:space="preserve"> 앵커볼트(3/8")</v>
          </cell>
          <cell r="C127" t="str">
            <v xml:space="preserve"> M10 L150</v>
          </cell>
          <cell r="D127" t="str">
            <v>개</v>
          </cell>
          <cell r="G127">
            <v>76</v>
          </cell>
          <cell r="H127">
            <v>330</v>
          </cell>
          <cell r="O127">
            <v>330</v>
          </cell>
          <cell r="P127">
            <v>330</v>
          </cell>
        </row>
        <row r="128">
          <cell r="A128">
            <v>444</v>
          </cell>
          <cell r="B128" t="str">
            <v xml:space="preserve"> 앵커볼트(3/8")</v>
          </cell>
          <cell r="C128" t="str">
            <v xml:space="preserve"> M10 L200</v>
          </cell>
          <cell r="D128" t="str">
            <v>개</v>
          </cell>
          <cell r="G128">
            <v>76</v>
          </cell>
          <cell r="H128">
            <v>407</v>
          </cell>
          <cell r="O128">
            <v>407</v>
          </cell>
          <cell r="P128">
            <v>407</v>
          </cell>
        </row>
        <row r="129">
          <cell r="A129">
            <v>445</v>
          </cell>
          <cell r="B129" t="str">
            <v xml:space="preserve"> 앵커볼트(5/8")</v>
          </cell>
          <cell r="C129" t="str">
            <v xml:space="preserve"> M16 L150</v>
          </cell>
          <cell r="D129" t="str">
            <v>개</v>
          </cell>
          <cell r="G129">
            <v>76</v>
          </cell>
          <cell r="H129">
            <v>231</v>
          </cell>
          <cell r="O129">
            <v>231</v>
          </cell>
          <cell r="P129">
            <v>231</v>
          </cell>
        </row>
        <row r="130">
          <cell r="A130">
            <v>312</v>
          </cell>
          <cell r="B130" t="str">
            <v xml:space="preserve"> 앵커볼트(7/8")</v>
          </cell>
          <cell r="C130" t="str">
            <v xml:space="preserve"> M22 L250</v>
          </cell>
          <cell r="D130" t="str">
            <v>개</v>
          </cell>
          <cell r="G130">
            <v>76</v>
          </cell>
          <cell r="H130">
            <v>638</v>
          </cell>
          <cell r="O130">
            <v>638</v>
          </cell>
          <cell r="P130">
            <v>638</v>
          </cell>
        </row>
        <row r="131">
          <cell r="A131">
            <v>424</v>
          </cell>
          <cell r="B131" t="str">
            <v xml:space="preserve"> 셋트앵커(1/2")</v>
          </cell>
          <cell r="C131" t="str">
            <v xml:space="preserve"> M13 L100</v>
          </cell>
          <cell r="D131" t="str">
            <v>개</v>
          </cell>
          <cell r="G131">
            <v>77</v>
          </cell>
          <cell r="H131">
            <v>760</v>
          </cell>
          <cell r="O131">
            <v>760</v>
          </cell>
          <cell r="P131">
            <v>760</v>
          </cell>
        </row>
        <row r="132">
          <cell r="A132">
            <v>521</v>
          </cell>
          <cell r="B132" t="str">
            <v xml:space="preserve"> 셋트앵커(3/8")</v>
          </cell>
          <cell r="C132" t="str">
            <v xml:space="preserve"> M10 L70</v>
          </cell>
          <cell r="D132" t="str">
            <v>개</v>
          </cell>
          <cell r="G132">
            <v>77</v>
          </cell>
          <cell r="H132">
            <v>312</v>
          </cell>
          <cell r="O132">
            <v>312</v>
          </cell>
          <cell r="P132">
            <v>312</v>
          </cell>
        </row>
        <row r="133">
          <cell r="A133">
            <v>425</v>
          </cell>
          <cell r="B133" t="str">
            <v xml:space="preserve"> 스트롱앵커(5/8")</v>
          </cell>
          <cell r="C133" t="str">
            <v xml:space="preserve"> M16</v>
          </cell>
          <cell r="D133" t="str">
            <v>개</v>
          </cell>
          <cell r="G133">
            <v>77</v>
          </cell>
          <cell r="H133">
            <v>351</v>
          </cell>
          <cell r="O133">
            <v>351</v>
          </cell>
          <cell r="P133">
            <v>351</v>
          </cell>
        </row>
        <row r="134">
          <cell r="A134">
            <v>313</v>
          </cell>
          <cell r="B134" t="str">
            <v xml:space="preserve"> 연결 볼트너트</v>
          </cell>
          <cell r="C134" t="str">
            <v xml:space="preserve"> #8x15</v>
          </cell>
          <cell r="D134" t="str">
            <v>개</v>
          </cell>
          <cell r="G134">
            <v>77</v>
          </cell>
          <cell r="H134">
            <v>156</v>
          </cell>
          <cell r="O134">
            <v>156</v>
          </cell>
          <cell r="P134">
            <v>156</v>
          </cell>
        </row>
        <row r="135">
          <cell r="A135">
            <v>511</v>
          </cell>
          <cell r="B135" t="str">
            <v xml:space="preserve"> "U" CHANNEL</v>
          </cell>
          <cell r="C135" t="str">
            <v xml:space="preserve"> 41x41x2.6t</v>
          </cell>
          <cell r="D135" t="str">
            <v>m</v>
          </cell>
          <cell r="E135">
            <v>881</v>
          </cell>
          <cell r="F135">
            <v>3500</v>
          </cell>
          <cell r="G135">
            <v>940</v>
          </cell>
          <cell r="H135">
            <v>2860</v>
          </cell>
          <cell r="O135">
            <v>2860</v>
          </cell>
          <cell r="P135">
            <v>2860</v>
          </cell>
        </row>
        <row r="136">
          <cell r="A136">
            <v>314</v>
          </cell>
          <cell r="B136" t="str">
            <v xml:space="preserve"> "C" CHANNEL (STS)</v>
          </cell>
          <cell r="C136" t="str">
            <v xml:space="preserve"> 41x25x2.0t</v>
          </cell>
          <cell r="D136" t="str">
            <v>m</v>
          </cell>
          <cell r="E136">
            <v>881</v>
          </cell>
          <cell r="F136">
            <v>3500</v>
          </cell>
          <cell r="G136">
            <v>940</v>
          </cell>
          <cell r="H136">
            <v>2860</v>
          </cell>
          <cell r="O136">
            <v>2860</v>
          </cell>
          <cell r="P136">
            <v>2860</v>
          </cell>
        </row>
        <row r="137">
          <cell r="A137">
            <v>508</v>
          </cell>
          <cell r="B137" t="str">
            <v xml:space="preserve"> U-볼트&amp;너트</v>
          </cell>
          <cell r="C137" t="str">
            <v xml:space="preserve"> 104C</v>
          </cell>
          <cell r="D137" t="str">
            <v>조</v>
          </cell>
          <cell r="G137">
            <v>78</v>
          </cell>
          <cell r="H137">
            <v>1189</v>
          </cell>
          <cell r="O137">
            <v>1189</v>
          </cell>
          <cell r="P137">
            <v>1189</v>
          </cell>
        </row>
        <row r="138">
          <cell r="A138">
            <v>507</v>
          </cell>
          <cell r="B138" t="str">
            <v xml:space="preserve"> U-볼트&amp;너트</v>
          </cell>
          <cell r="C138" t="str">
            <v xml:space="preserve"> 28C</v>
          </cell>
          <cell r="D138" t="str">
            <v>조</v>
          </cell>
          <cell r="G138">
            <v>78</v>
          </cell>
          <cell r="H138">
            <v>1189</v>
          </cell>
          <cell r="O138">
            <v>1189</v>
          </cell>
          <cell r="P138">
            <v>1189</v>
          </cell>
        </row>
        <row r="139">
          <cell r="A139">
            <v>315</v>
          </cell>
          <cell r="B139" t="str">
            <v xml:space="preserve"> U-볼트&amp;너트</v>
          </cell>
          <cell r="C139" t="str">
            <v xml:space="preserve"> M9  4"(STS)</v>
          </cell>
          <cell r="D139" t="str">
            <v>조</v>
          </cell>
          <cell r="E139">
            <v>91</v>
          </cell>
          <cell r="G139">
            <v>78</v>
          </cell>
          <cell r="H139">
            <v>1189</v>
          </cell>
          <cell r="O139">
            <v>1189</v>
          </cell>
          <cell r="P139">
            <v>1189</v>
          </cell>
        </row>
        <row r="140">
          <cell r="A140">
            <v>318</v>
          </cell>
          <cell r="B140" t="str">
            <v xml:space="preserve"> 관로구방수장치</v>
          </cell>
          <cell r="C140" t="str">
            <v xml:space="preserve"> Φ50이하</v>
          </cell>
          <cell r="D140" t="str">
            <v>조</v>
          </cell>
          <cell r="G140">
            <v>1019</v>
          </cell>
          <cell r="H140">
            <v>4400</v>
          </cell>
          <cell r="O140">
            <v>4400</v>
          </cell>
          <cell r="P140">
            <v>4400</v>
          </cell>
        </row>
        <row r="141">
          <cell r="A141">
            <v>316</v>
          </cell>
          <cell r="B141" t="str">
            <v xml:space="preserve"> 관로구방수장치</v>
          </cell>
          <cell r="C141" t="str">
            <v xml:space="preserve"> Φ100이하</v>
          </cell>
          <cell r="D141" t="str">
            <v>조</v>
          </cell>
          <cell r="G141">
            <v>1019</v>
          </cell>
          <cell r="H141">
            <v>11000</v>
          </cell>
          <cell r="O141">
            <v>11000</v>
          </cell>
          <cell r="P141">
            <v>11000</v>
          </cell>
        </row>
        <row r="142">
          <cell r="A142">
            <v>317</v>
          </cell>
          <cell r="B142" t="str">
            <v xml:space="preserve"> 관로구방수장치</v>
          </cell>
          <cell r="C142" t="str">
            <v xml:space="preserve"> Φ150이하</v>
          </cell>
          <cell r="D142" t="str">
            <v>조</v>
          </cell>
          <cell r="G142">
            <v>1019</v>
          </cell>
          <cell r="H142">
            <v>11000</v>
          </cell>
          <cell r="O142">
            <v>11000</v>
          </cell>
          <cell r="P142">
            <v>11000</v>
          </cell>
        </row>
        <row r="143">
          <cell r="A143">
            <v>320</v>
          </cell>
          <cell r="B143" t="str">
            <v xml:space="preserve"> C형 슬리브</v>
          </cell>
          <cell r="C143" t="str">
            <v xml:space="preserve"> 100㎟</v>
          </cell>
          <cell r="D143" t="str">
            <v>개</v>
          </cell>
          <cell r="E143">
            <v>863</v>
          </cell>
          <cell r="F143">
            <v>2180</v>
          </cell>
          <cell r="O143">
            <v>2180</v>
          </cell>
          <cell r="P143">
            <v>2180</v>
          </cell>
        </row>
        <row r="144">
          <cell r="A144">
            <v>321</v>
          </cell>
          <cell r="B144" t="str">
            <v xml:space="preserve"> 레미콘</v>
          </cell>
          <cell r="C144" t="str">
            <v xml:space="preserve"> 40-180-8</v>
          </cell>
          <cell r="D144" t="str">
            <v>㎥</v>
          </cell>
          <cell r="E144">
            <v>118</v>
          </cell>
          <cell r="F144">
            <v>45660</v>
          </cell>
          <cell r="O144">
            <v>45660</v>
          </cell>
          <cell r="P144">
            <v>45660</v>
          </cell>
        </row>
        <row r="145">
          <cell r="A145">
            <v>504</v>
          </cell>
          <cell r="B145" t="str">
            <v xml:space="preserve"> 강    판</v>
          </cell>
          <cell r="C145" t="str">
            <v xml:space="preserve"> 6t</v>
          </cell>
          <cell r="D145" t="str">
            <v>㎏</v>
          </cell>
          <cell r="E145">
            <v>52</v>
          </cell>
          <cell r="F145">
            <v>314</v>
          </cell>
          <cell r="G145">
            <v>50</v>
          </cell>
          <cell r="H145">
            <v>350</v>
          </cell>
          <cell r="O145">
            <v>314</v>
          </cell>
          <cell r="P145">
            <v>314</v>
          </cell>
        </row>
        <row r="146">
          <cell r="A146">
            <v>503</v>
          </cell>
          <cell r="B146" t="str">
            <v xml:space="preserve"> 열연강판</v>
          </cell>
          <cell r="C146" t="str">
            <v xml:space="preserve"> 9t</v>
          </cell>
          <cell r="D146" t="str">
            <v>㎏</v>
          </cell>
          <cell r="E146">
            <v>52</v>
          </cell>
          <cell r="F146">
            <v>319</v>
          </cell>
          <cell r="G146">
            <v>50</v>
          </cell>
          <cell r="H146">
            <v>370</v>
          </cell>
          <cell r="O146">
            <v>319</v>
          </cell>
          <cell r="P146">
            <v>319</v>
          </cell>
        </row>
        <row r="147">
          <cell r="A147">
            <v>346</v>
          </cell>
          <cell r="B147" t="str">
            <v xml:space="preserve"> 이형철근</v>
          </cell>
          <cell r="C147" t="str">
            <v xml:space="preserve"> D-10</v>
          </cell>
          <cell r="D147" t="str">
            <v>ton</v>
          </cell>
          <cell r="E147">
            <v>43</v>
          </cell>
          <cell r="F147">
            <v>295000</v>
          </cell>
          <cell r="G147">
            <v>42</v>
          </cell>
          <cell r="H147">
            <v>325000</v>
          </cell>
          <cell r="O147">
            <v>295000</v>
          </cell>
          <cell r="P147">
            <v>295000</v>
          </cell>
        </row>
        <row r="148">
          <cell r="A148">
            <v>326</v>
          </cell>
          <cell r="B148" t="str">
            <v xml:space="preserve"> 무늬강판</v>
          </cell>
          <cell r="C148" t="str">
            <v xml:space="preserve"> 6.0t</v>
          </cell>
          <cell r="D148" t="str">
            <v>㎏</v>
          </cell>
          <cell r="E148">
            <v>61</v>
          </cell>
          <cell r="F148">
            <v>319</v>
          </cell>
          <cell r="O148">
            <v>319</v>
          </cell>
          <cell r="P148">
            <v>319</v>
          </cell>
        </row>
        <row r="149">
          <cell r="A149">
            <v>355</v>
          </cell>
          <cell r="B149" t="str">
            <v xml:space="preserve"> 조합페인트</v>
          </cell>
          <cell r="C149" t="str">
            <v xml:space="preserve"> 철재면 2회</v>
          </cell>
          <cell r="D149" t="str">
            <v>㎡</v>
          </cell>
          <cell r="G149" t="str">
            <v>부118</v>
          </cell>
          <cell r="H149">
            <v>976</v>
          </cell>
          <cell r="O149">
            <v>976</v>
          </cell>
          <cell r="P149">
            <v>976</v>
          </cell>
        </row>
        <row r="150">
          <cell r="A150">
            <v>319</v>
          </cell>
          <cell r="B150" t="str">
            <v xml:space="preserve"> 녹막이페인트</v>
          </cell>
          <cell r="C150" t="str">
            <v xml:space="preserve"> 철재면 2회</v>
          </cell>
          <cell r="D150" t="str">
            <v>㎡</v>
          </cell>
          <cell r="G150" t="str">
            <v>부118</v>
          </cell>
          <cell r="H150">
            <v>937</v>
          </cell>
          <cell r="O150">
            <v>937</v>
          </cell>
          <cell r="P150">
            <v>937</v>
          </cell>
        </row>
        <row r="151">
          <cell r="A151">
            <v>356</v>
          </cell>
          <cell r="B151" t="str">
            <v xml:space="preserve"> 철근가공조립</v>
          </cell>
          <cell r="C151" t="str">
            <v xml:space="preserve"> 간단</v>
          </cell>
          <cell r="D151" t="str">
            <v>ton</v>
          </cell>
          <cell r="G151" t="str">
            <v>부72</v>
          </cell>
          <cell r="H151">
            <v>312100</v>
          </cell>
          <cell r="O151">
            <v>312100</v>
          </cell>
          <cell r="P151">
            <v>312100</v>
          </cell>
        </row>
        <row r="152">
          <cell r="A152">
            <v>515</v>
          </cell>
          <cell r="B152" t="str">
            <v xml:space="preserve"> 철근가공조립</v>
          </cell>
          <cell r="C152" t="str">
            <v xml:space="preserve"> 구멍뚫기</v>
          </cell>
          <cell r="D152" t="str">
            <v>개</v>
          </cell>
          <cell r="O152">
            <v>0</v>
          </cell>
          <cell r="P152">
            <v>0</v>
          </cell>
        </row>
        <row r="153">
          <cell r="A153">
            <v>513</v>
          </cell>
          <cell r="B153" t="str">
            <v xml:space="preserve"> "C"TYPE HANGER</v>
          </cell>
          <cell r="D153" t="str">
            <v>개</v>
          </cell>
          <cell r="E153">
            <v>878</v>
          </cell>
          <cell r="F153">
            <v>1810</v>
          </cell>
          <cell r="O153">
            <v>1810</v>
          </cell>
          <cell r="P153">
            <v>1810</v>
          </cell>
        </row>
        <row r="154">
          <cell r="A154">
            <v>509</v>
          </cell>
          <cell r="B154" t="str">
            <v xml:space="preserve"> 전주밴드</v>
          </cell>
          <cell r="C154" t="str">
            <v xml:space="preserve"> 스텐조절식</v>
          </cell>
          <cell r="D154" t="str">
            <v>개</v>
          </cell>
          <cell r="G154">
            <v>1005</v>
          </cell>
          <cell r="H154">
            <v>1700</v>
          </cell>
          <cell r="O154">
            <v>1700</v>
          </cell>
          <cell r="P154">
            <v>1700</v>
          </cell>
        </row>
        <row r="155">
          <cell r="A155">
            <v>512</v>
          </cell>
          <cell r="B155" t="str">
            <v xml:space="preserve"> 워샤캡</v>
          </cell>
          <cell r="C155" t="str">
            <v xml:space="preserve"> 54mm</v>
          </cell>
          <cell r="D155" t="str">
            <v>개</v>
          </cell>
          <cell r="E155">
            <v>867</v>
          </cell>
          <cell r="F155">
            <v>4050</v>
          </cell>
          <cell r="O155">
            <v>4050</v>
          </cell>
          <cell r="P155">
            <v>4050</v>
          </cell>
        </row>
        <row r="156">
          <cell r="A156">
            <v>334</v>
          </cell>
          <cell r="B156" t="str">
            <v xml:space="preserve"> 비닐테이프</v>
          </cell>
          <cell r="C156" t="str">
            <v xml:space="preserve"> 0.2x19</v>
          </cell>
          <cell r="D156" t="str">
            <v>m</v>
          </cell>
          <cell r="E156">
            <v>966</v>
          </cell>
          <cell r="F156">
            <v>153</v>
          </cell>
          <cell r="O156">
            <v>153</v>
          </cell>
          <cell r="P156">
            <v>153</v>
          </cell>
        </row>
        <row r="157">
          <cell r="A157">
            <v>336</v>
          </cell>
          <cell r="B157" t="str">
            <v xml:space="preserve"> 실리콘고무테이프</v>
          </cell>
          <cell r="C157" t="str">
            <v xml:space="preserve"> 0.3x25</v>
          </cell>
          <cell r="D157" t="str">
            <v>m</v>
          </cell>
          <cell r="E157">
            <v>966</v>
          </cell>
          <cell r="F157">
            <v>2522</v>
          </cell>
          <cell r="G157">
            <v>1016</v>
          </cell>
          <cell r="H157">
            <v>2967</v>
          </cell>
          <cell r="O157">
            <v>2522</v>
          </cell>
          <cell r="P157">
            <v>2522</v>
          </cell>
        </row>
        <row r="158">
          <cell r="A158">
            <v>358</v>
          </cell>
          <cell r="B158" t="str">
            <v xml:space="preserve"> 케이블위험표시기</v>
          </cell>
          <cell r="D158" t="str">
            <v>개</v>
          </cell>
          <cell r="E158">
            <v>958</v>
          </cell>
          <cell r="F158">
            <v>13000</v>
          </cell>
          <cell r="O158">
            <v>13000</v>
          </cell>
          <cell r="P158">
            <v>13000</v>
          </cell>
        </row>
        <row r="159">
          <cell r="A159">
            <v>359</v>
          </cell>
          <cell r="B159" t="str">
            <v xml:space="preserve"> 케이블크리트</v>
          </cell>
          <cell r="C159" t="str">
            <v xml:space="preserve"> R50 L320</v>
          </cell>
          <cell r="D159" t="str">
            <v>개</v>
          </cell>
          <cell r="G159">
            <v>1020</v>
          </cell>
          <cell r="H159">
            <v>5600</v>
          </cell>
          <cell r="O159">
            <v>5600</v>
          </cell>
          <cell r="P159">
            <v>5600</v>
          </cell>
        </row>
        <row r="160">
          <cell r="A160">
            <v>360</v>
          </cell>
          <cell r="B160" t="str">
            <v xml:space="preserve"> 케이블표지시트</v>
          </cell>
          <cell r="C160" t="str">
            <v xml:space="preserve"> 0.23x300</v>
          </cell>
          <cell r="D160" t="str">
            <v>m</v>
          </cell>
          <cell r="E160">
            <v>956</v>
          </cell>
          <cell r="F160">
            <v>250</v>
          </cell>
          <cell r="O160">
            <v>250</v>
          </cell>
          <cell r="P160">
            <v>250</v>
          </cell>
        </row>
        <row r="161">
          <cell r="A161">
            <v>361</v>
          </cell>
          <cell r="B161" t="str">
            <v xml:space="preserve"> 전자식탐지기</v>
          </cell>
          <cell r="C161" t="str">
            <v xml:space="preserve"> 전력케이블용</v>
          </cell>
          <cell r="D161" t="str">
            <v>개</v>
          </cell>
          <cell r="E161">
            <v>956</v>
          </cell>
          <cell r="F161">
            <v>4167000</v>
          </cell>
          <cell r="K161" t="str">
            <v>3M</v>
          </cell>
          <cell r="L161">
            <v>4000000</v>
          </cell>
          <cell r="O161">
            <v>4000000</v>
          </cell>
          <cell r="P161">
            <v>4000000</v>
          </cell>
        </row>
        <row r="162">
          <cell r="A162">
            <v>362</v>
          </cell>
          <cell r="B162" t="str">
            <v xml:space="preserve"> 전자식표지기</v>
          </cell>
          <cell r="C162" t="str">
            <v xml:space="preserve"> 전력케이블용</v>
          </cell>
          <cell r="D162" t="str">
            <v>개</v>
          </cell>
          <cell r="E162">
            <v>956</v>
          </cell>
          <cell r="F162">
            <v>20000</v>
          </cell>
          <cell r="K162" t="str">
            <v>3M</v>
          </cell>
          <cell r="L162">
            <v>20000</v>
          </cell>
          <cell r="O162">
            <v>20000</v>
          </cell>
          <cell r="P162">
            <v>20000</v>
          </cell>
        </row>
        <row r="163">
          <cell r="A163">
            <v>366</v>
          </cell>
          <cell r="B163" t="str">
            <v xml:space="preserve"> 콘크리트치기</v>
          </cell>
          <cell r="C163" t="str">
            <v xml:space="preserve"> 1:2:4</v>
          </cell>
          <cell r="D163" t="str">
            <v>㎥</v>
          </cell>
          <cell r="O163">
            <v>0</v>
          </cell>
          <cell r="P163">
            <v>0</v>
          </cell>
        </row>
        <row r="164">
          <cell r="A164">
            <v>435</v>
          </cell>
          <cell r="B164" t="str">
            <v xml:space="preserve"> 콘크리트치기</v>
          </cell>
          <cell r="C164" t="str">
            <v xml:space="preserve"> 1:3:6</v>
          </cell>
          <cell r="D164" t="str">
            <v>㎥</v>
          </cell>
          <cell r="O164">
            <v>0</v>
          </cell>
          <cell r="P164">
            <v>0</v>
          </cell>
        </row>
        <row r="165">
          <cell r="A165">
            <v>554</v>
          </cell>
          <cell r="B165" t="str">
            <v xml:space="preserve"> 콘크리트깨기</v>
          </cell>
          <cell r="D165" t="str">
            <v>㎥</v>
          </cell>
          <cell r="O165">
            <v>0</v>
          </cell>
          <cell r="P165">
            <v>0</v>
          </cell>
        </row>
        <row r="166">
          <cell r="A166">
            <v>367</v>
          </cell>
          <cell r="B166" t="str">
            <v xml:space="preserve"> 콘크리트타설</v>
          </cell>
          <cell r="C166" t="str">
            <v xml:space="preserve"> 40-180-8</v>
          </cell>
          <cell r="D166" t="str">
            <v>m</v>
          </cell>
          <cell r="O166">
            <v>0</v>
          </cell>
          <cell r="P166">
            <v>0</v>
          </cell>
        </row>
        <row r="167">
          <cell r="A167">
            <v>368</v>
          </cell>
          <cell r="B167" t="str">
            <v xml:space="preserve"> 콘크리트포장절단</v>
          </cell>
          <cell r="C167" t="str">
            <v xml:space="preserve"> 시멘트포장</v>
          </cell>
          <cell r="D167" t="str">
            <v>m</v>
          </cell>
          <cell r="E167" t="str">
            <v>적산정보</v>
          </cell>
          <cell r="F167">
            <v>56780</v>
          </cell>
          <cell r="O167">
            <v>56780</v>
          </cell>
          <cell r="P167">
            <v>56780</v>
          </cell>
        </row>
        <row r="168">
          <cell r="A168">
            <v>370</v>
          </cell>
          <cell r="B168" t="str">
            <v xml:space="preserve"> 터파기</v>
          </cell>
          <cell r="C168" t="str">
            <v xml:space="preserve"> 인력</v>
          </cell>
          <cell r="D168" t="str">
            <v>㎥</v>
          </cell>
          <cell r="O168">
            <v>0</v>
          </cell>
          <cell r="P168">
            <v>0</v>
          </cell>
        </row>
        <row r="169">
          <cell r="A169">
            <v>371</v>
          </cell>
          <cell r="B169" t="str">
            <v xml:space="preserve"> 터파기</v>
          </cell>
          <cell r="C169" t="str">
            <v xml:space="preserve"> 인력(0~1m)</v>
          </cell>
          <cell r="D169" t="str">
            <v>㎥</v>
          </cell>
          <cell r="O169">
            <v>0</v>
          </cell>
          <cell r="P169">
            <v>0</v>
          </cell>
        </row>
        <row r="170">
          <cell r="A170">
            <v>372</v>
          </cell>
          <cell r="B170" t="str">
            <v xml:space="preserve"> 터파기</v>
          </cell>
          <cell r="C170" t="str">
            <v xml:space="preserve"> 인력(1~2m)</v>
          </cell>
          <cell r="D170" t="str">
            <v>㎥</v>
          </cell>
          <cell r="O170">
            <v>0</v>
          </cell>
          <cell r="P170">
            <v>0</v>
          </cell>
        </row>
        <row r="171">
          <cell r="A171">
            <v>373</v>
          </cell>
          <cell r="B171" t="str">
            <v xml:space="preserve"> 터파기</v>
          </cell>
          <cell r="C171" t="str">
            <v>콘크리트구간</v>
          </cell>
          <cell r="D171" t="str">
            <v>m</v>
          </cell>
          <cell r="O171">
            <v>0</v>
          </cell>
          <cell r="P171">
            <v>0</v>
          </cell>
        </row>
        <row r="172">
          <cell r="A172">
            <v>374</v>
          </cell>
          <cell r="B172" t="str">
            <v xml:space="preserve"> 다지기</v>
          </cell>
          <cell r="C172" t="str">
            <v>인력</v>
          </cell>
          <cell r="D172" t="str">
            <v>㎥</v>
          </cell>
          <cell r="O172">
            <v>0</v>
          </cell>
          <cell r="P172">
            <v>0</v>
          </cell>
        </row>
        <row r="173">
          <cell r="A173">
            <v>516</v>
          </cell>
          <cell r="B173" t="str">
            <v xml:space="preserve"> 되메우기</v>
          </cell>
          <cell r="C173" t="str">
            <v xml:space="preserve"> 인력</v>
          </cell>
          <cell r="D173" t="str">
            <v>㎥</v>
          </cell>
          <cell r="O173">
            <v>0</v>
          </cell>
          <cell r="P173">
            <v>0</v>
          </cell>
        </row>
        <row r="174">
          <cell r="A174">
            <v>375</v>
          </cell>
          <cell r="B174" t="str">
            <v xml:space="preserve"> 잔토처리</v>
          </cell>
          <cell r="C174" t="str">
            <v xml:space="preserve"> 현장내,인력</v>
          </cell>
          <cell r="D174" t="str">
            <v>㎥</v>
          </cell>
          <cell r="O174">
            <v>0</v>
          </cell>
          <cell r="P174">
            <v>0</v>
          </cell>
        </row>
        <row r="175">
          <cell r="A175">
            <v>436</v>
          </cell>
          <cell r="B175" t="str">
            <v>WIRE MESH</v>
          </cell>
          <cell r="C175" t="str">
            <v xml:space="preserve"> #8x100x100</v>
          </cell>
          <cell r="D175" t="str">
            <v>㎡</v>
          </cell>
          <cell r="E175">
            <v>99</v>
          </cell>
          <cell r="F175">
            <v>980</v>
          </cell>
          <cell r="O175">
            <v>980</v>
          </cell>
          <cell r="P175">
            <v>980</v>
          </cell>
        </row>
        <row r="176">
          <cell r="A176">
            <v>376</v>
          </cell>
          <cell r="B176" t="str">
            <v xml:space="preserve"> 자갈</v>
          </cell>
          <cell r="C176" t="str">
            <v xml:space="preserve"> 25mm이하</v>
          </cell>
          <cell r="D176" t="str">
            <v>㎥</v>
          </cell>
          <cell r="E176">
            <v>110</v>
          </cell>
          <cell r="F176">
            <v>11000</v>
          </cell>
          <cell r="G176">
            <v>97</v>
          </cell>
          <cell r="H176">
            <v>12000</v>
          </cell>
          <cell r="O176">
            <v>11000</v>
          </cell>
          <cell r="P176">
            <v>11000</v>
          </cell>
        </row>
        <row r="177">
          <cell r="A177">
            <v>377</v>
          </cell>
          <cell r="B177" t="str">
            <v xml:space="preserve"> 시멘트</v>
          </cell>
          <cell r="C177" t="str">
            <v xml:space="preserve"> 포틀랜드 40kg</v>
          </cell>
          <cell r="D177" t="str">
            <v>포</v>
          </cell>
          <cell r="E177">
            <v>113</v>
          </cell>
          <cell r="F177">
            <v>3920</v>
          </cell>
          <cell r="G177">
            <v>96</v>
          </cell>
          <cell r="H177">
            <v>4000</v>
          </cell>
          <cell r="O177">
            <v>3920</v>
          </cell>
          <cell r="P177">
            <v>3920</v>
          </cell>
        </row>
        <row r="178">
          <cell r="A178">
            <v>378</v>
          </cell>
          <cell r="B178" t="str">
            <v xml:space="preserve"> 거푸집</v>
          </cell>
          <cell r="C178" t="str">
            <v xml:space="preserve"> 합판 4회</v>
          </cell>
          <cell r="D178" t="str">
            <v>㎡</v>
          </cell>
          <cell r="G178" t="str">
            <v>부72</v>
          </cell>
          <cell r="H178">
            <v>4435</v>
          </cell>
          <cell r="O178">
            <v>4435</v>
          </cell>
          <cell r="P178">
            <v>4435</v>
          </cell>
        </row>
        <row r="179">
          <cell r="A179">
            <v>379</v>
          </cell>
          <cell r="B179" t="str">
            <v>잡석</v>
          </cell>
          <cell r="C179" t="str">
            <v xml:space="preserve"> 250mm이하</v>
          </cell>
          <cell r="D179" t="str">
            <v>㎥</v>
          </cell>
          <cell r="E179">
            <v>111</v>
          </cell>
          <cell r="F179">
            <v>14500</v>
          </cell>
          <cell r="G179">
            <v>95</v>
          </cell>
          <cell r="H179">
            <v>14500</v>
          </cell>
          <cell r="O179">
            <v>14500</v>
          </cell>
          <cell r="P179">
            <v>14500</v>
          </cell>
        </row>
        <row r="180">
          <cell r="A180">
            <v>380</v>
          </cell>
          <cell r="B180" t="str">
            <v xml:space="preserve"> 모래</v>
          </cell>
          <cell r="C180" t="str">
            <v xml:space="preserve"> 세사</v>
          </cell>
          <cell r="D180" t="str">
            <v>㎥</v>
          </cell>
          <cell r="E180">
            <v>111</v>
          </cell>
          <cell r="F180">
            <v>15000</v>
          </cell>
          <cell r="G180">
            <v>95</v>
          </cell>
          <cell r="H180">
            <v>14000</v>
          </cell>
          <cell r="O180">
            <v>14000</v>
          </cell>
          <cell r="P180">
            <v>14000</v>
          </cell>
        </row>
        <row r="181">
          <cell r="A181">
            <v>382</v>
          </cell>
          <cell r="B181" t="str">
            <v>트랜치</v>
          </cell>
          <cell r="C181" t="str">
            <v>(W500x200,W300x200)</v>
          </cell>
          <cell r="D181" t="str">
            <v>식</v>
          </cell>
          <cell r="O181">
            <v>0</v>
          </cell>
          <cell r="P181">
            <v>0</v>
          </cell>
        </row>
        <row r="182">
          <cell r="A182">
            <v>383</v>
          </cell>
          <cell r="B182" t="str">
            <v>휀스</v>
          </cell>
          <cell r="C182" t="str">
            <v>1.0m 경간</v>
          </cell>
          <cell r="D182" t="str">
            <v>식</v>
          </cell>
          <cell r="O182">
            <v>0</v>
          </cell>
          <cell r="P182">
            <v>0</v>
          </cell>
        </row>
        <row r="183">
          <cell r="A183">
            <v>386</v>
          </cell>
          <cell r="B183" t="str">
            <v xml:space="preserve"> 배전반(HV-1)</v>
          </cell>
          <cell r="C183" t="str">
            <v xml:space="preserve"> DS, VCB 7.2kV 400A(디지탈형)</v>
          </cell>
          <cell r="D183" t="str">
            <v>조</v>
          </cell>
          <cell r="O183">
            <v>0</v>
          </cell>
          <cell r="P183">
            <v>0</v>
          </cell>
        </row>
        <row r="184">
          <cell r="A184">
            <v>544</v>
          </cell>
          <cell r="B184" t="str">
            <v xml:space="preserve"> 배전반(HV-3)</v>
          </cell>
          <cell r="C184" t="str">
            <v xml:space="preserve"> VCB 7.2kV 400A×2(디지탈형)</v>
          </cell>
          <cell r="D184" t="str">
            <v>조</v>
          </cell>
          <cell r="O184">
            <v>0</v>
          </cell>
          <cell r="P184">
            <v>0</v>
          </cell>
        </row>
        <row r="185">
          <cell r="A185">
            <v>559</v>
          </cell>
          <cell r="B185" t="str">
            <v xml:space="preserve"> 배전반</v>
          </cell>
          <cell r="C185" t="str">
            <v xml:space="preserve"> 6.6kV GTR 3상 100kVAx1</v>
          </cell>
          <cell r="D185" t="str">
            <v>조</v>
          </cell>
          <cell r="O185">
            <v>0</v>
          </cell>
          <cell r="P185">
            <v>0</v>
          </cell>
        </row>
        <row r="186">
          <cell r="A186">
            <v>560</v>
          </cell>
          <cell r="B186" t="str">
            <v xml:space="preserve"> 배전반</v>
          </cell>
          <cell r="C186" t="str">
            <v xml:space="preserve"> NGR 19[Ω] 30SEC</v>
          </cell>
          <cell r="D186" t="str">
            <v>조</v>
          </cell>
          <cell r="O186">
            <v>0</v>
          </cell>
          <cell r="P186">
            <v>0</v>
          </cell>
        </row>
        <row r="187">
          <cell r="A187">
            <v>395</v>
          </cell>
          <cell r="B187" t="str">
            <v xml:space="preserve"> 배전반</v>
          </cell>
          <cell r="C187" t="str">
            <v xml:space="preserve"> LV-1</v>
          </cell>
          <cell r="D187" t="str">
            <v>조</v>
          </cell>
          <cell r="O187">
            <v>0</v>
          </cell>
          <cell r="P187">
            <v>0</v>
          </cell>
        </row>
        <row r="188">
          <cell r="A188">
            <v>397</v>
          </cell>
          <cell r="B188" t="str">
            <v xml:space="preserve"> 밧데리반</v>
          </cell>
          <cell r="C188" t="str">
            <v>BAT-1</v>
          </cell>
          <cell r="D188" t="str">
            <v>조</v>
          </cell>
          <cell r="O188">
            <v>0</v>
          </cell>
          <cell r="P188">
            <v>0</v>
          </cell>
        </row>
        <row r="189">
          <cell r="A189">
            <v>398</v>
          </cell>
          <cell r="B189" t="str">
            <v xml:space="preserve"> 정류기반</v>
          </cell>
          <cell r="C189" t="str">
            <v>REC-1</v>
          </cell>
          <cell r="D189" t="str">
            <v>조</v>
          </cell>
          <cell r="O189">
            <v>0</v>
          </cell>
          <cell r="P189">
            <v>0</v>
          </cell>
        </row>
        <row r="190">
          <cell r="A190">
            <v>402</v>
          </cell>
          <cell r="B190" t="str">
            <v xml:space="preserve"> 변압기몰드</v>
          </cell>
          <cell r="C190" t="str">
            <v xml:space="preserve"> 6.6kV 3상 50kVAx2</v>
          </cell>
          <cell r="D190" t="str">
            <v>대</v>
          </cell>
          <cell r="O190">
            <v>0</v>
          </cell>
          <cell r="P190">
            <v>0</v>
          </cell>
        </row>
        <row r="191">
          <cell r="A191">
            <v>403</v>
          </cell>
          <cell r="B191" t="str">
            <v xml:space="preserve"> 변압기몰드</v>
          </cell>
          <cell r="C191" t="str">
            <v xml:space="preserve"> 6.6kV 3상 50kVA, 1상50kVA</v>
          </cell>
          <cell r="D191" t="str">
            <v>대</v>
          </cell>
          <cell r="O191">
            <v>0</v>
          </cell>
          <cell r="P191">
            <v>0</v>
          </cell>
        </row>
        <row r="192">
          <cell r="A192">
            <v>550</v>
          </cell>
          <cell r="B192" t="str">
            <v xml:space="preserve"> 변압기몰드</v>
          </cell>
          <cell r="C192" t="str">
            <v xml:space="preserve"> 6.6kV 3상 100kVA, 1상75kVA</v>
          </cell>
          <cell r="D192" t="str">
            <v>대</v>
          </cell>
          <cell r="O192">
            <v>0</v>
          </cell>
          <cell r="P192">
            <v>0</v>
          </cell>
        </row>
        <row r="193">
          <cell r="A193">
            <v>404</v>
          </cell>
          <cell r="B193" t="str">
            <v xml:space="preserve"> 변압기몰드</v>
          </cell>
          <cell r="C193" t="str">
            <v xml:space="preserve"> 6.6kV 3상 50kVA</v>
          </cell>
          <cell r="D193" t="str">
            <v>대</v>
          </cell>
          <cell r="O193">
            <v>0</v>
          </cell>
          <cell r="P193">
            <v>0</v>
          </cell>
        </row>
        <row r="194">
          <cell r="A194">
            <v>558</v>
          </cell>
          <cell r="B194" t="str">
            <v xml:space="preserve"> 변압기몰드</v>
          </cell>
          <cell r="C194" t="str">
            <v xml:space="preserve"> 6.6kV 1상 75kVAx2</v>
          </cell>
          <cell r="D194" t="str">
            <v>대</v>
          </cell>
          <cell r="O194">
            <v>0</v>
          </cell>
          <cell r="P194">
            <v>0</v>
          </cell>
        </row>
        <row r="195">
          <cell r="A195">
            <v>551</v>
          </cell>
          <cell r="B195" t="str">
            <v xml:space="preserve"> 변압기몰드</v>
          </cell>
          <cell r="C195" t="str">
            <v xml:space="preserve"> 6.6kV 3상 75kVAx2</v>
          </cell>
          <cell r="D195" t="str">
            <v>대</v>
          </cell>
          <cell r="O195">
            <v>0</v>
          </cell>
          <cell r="P195">
            <v>0</v>
          </cell>
        </row>
        <row r="196">
          <cell r="A196">
            <v>407</v>
          </cell>
          <cell r="B196" t="str">
            <v xml:space="preserve"> 변압기몰드</v>
          </cell>
          <cell r="C196" t="str">
            <v xml:space="preserve"> 6.6kV 3상 150kVA</v>
          </cell>
          <cell r="D196" t="str">
            <v>대</v>
          </cell>
          <cell r="O196">
            <v>0</v>
          </cell>
          <cell r="P196">
            <v>0</v>
          </cell>
        </row>
        <row r="197">
          <cell r="A197">
            <v>408</v>
          </cell>
          <cell r="B197" t="str">
            <v xml:space="preserve"> 변압기몰드</v>
          </cell>
          <cell r="C197" t="str">
            <v>25.8kV 1상 10KVAx2(건널목,초소)</v>
          </cell>
          <cell r="D197" t="str">
            <v>대</v>
          </cell>
          <cell r="O197">
            <v>0</v>
          </cell>
          <cell r="P197">
            <v>0</v>
          </cell>
        </row>
        <row r="198">
          <cell r="A198">
            <v>409</v>
          </cell>
          <cell r="B198" t="str">
            <v xml:space="preserve"> 변압기몰드</v>
          </cell>
          <cell r="C198" t="str">
            <v>25.8kV 3상 10KVAx1(터널)</v>
          </cell>
          <cell r="D198" t="str">
            <v>대</v>
          </cell>
          <cell r="O198">
            <v>0</v>
          </cell>
          <cell r="P198">
            <v>0</v>
          </cell>
        </row>
        <row r="199">
          <cell r="A199">
            <v>410</v>
          </cell>
          <cell r="B199" t="str">
            <v xml:space="preserve"> 변압기몰드</v>
          </cell>
          <cell r="C199" t="str">
            <v xml:space="preserve"> VCB, 6.6kV 3상 50KVAx2(SP,SSP)</v>
          </cell>
          <cell r="D199" t="str">
            <v>대</v>
          </cell>
          <cell r="O199">
            <v>0</v>
          </cell>
          <cell r="P199">
            <v>0</v>
          </cell>
        </row>
        <row r="200">
          <cell r="A200">
            <v>411</v>
          </cell>
          <cell r="B200" t="str">
            <v xml:space="preserve"> 원제설비</v>
          </cell>
          <cell r="D200" t="str">
            <v>식</v>
          </cell>
          <cell r="O200">
            <v>0</v>
          </cell>
          <cell r="P200">
            <v>0</v>
          </cell>
        </row>
        <row r="201">
          <cell r="A201">
            <v>522</v>
          </cell>
          <cell r="B201" t="str">
            <v xml:space="preserve"> 콘센트함</v>
          </cell>
          <cell r="C201" t="str">
            <v xml:space="preserve"> 350x450x150(터널용)</v>
          </cell>
          <cell r="D201" t="str">
            <v>개</v>
          </cell>
          <cell r="K201" t="str">
            <v>수화</v>
          </cell>
          <cell r="L201">
            <v>243115</v>
          </cell>
          <cell r="O201">
            <v>243115</v>
          </cell>
          <cell r="P201">
            <v>243115</v>
          </cell>
        </row>
        <row r="202">
          <cell r="A202">
            <v>527</v>
          </cell>
          <cell r="B202" t="str">
            <v xml:space="preserve"> 속  판</v>
          </cell>
          <cell r="C202" t="str">
            <v xml:space="preserve"> 1.5t</v>
          </cell>
          <cell r="D202" t="str">
            <v>SET</v>
          </cell>
          <cell r="O202">
            <v>0</v>
          </cell>
          <cell r="P202">
            <v>0</v>
          </cell>
        </row>
        <row r="203">
          <cell r="A203">
            <v>533</v>
          </cell>
          <cell r="B203" t="str">
            <v xml:space="preserve"> N.P</v>
          </cell>
          <cell r="C203" t="str">
            <v xml:space="preserve"> 3tx40x200</v>
          </cell>
          <cell r="D203" t="str">
            <v>EA</v>
          </cell>
          <cell r="O203">
            <v>0</v>
          </cell>
          <cell r="P203">
            <v>0</v>
          </cell>
        </row>
        <row r="204">
          <cell r="A204">
            <v>416</v>
          </cell>
          <cell r="B204" t="str">
            <v xml:space="preserve"> N.P</v>
          </cell>
          <cell r="C204" t="str">
            <v xml:space="preserve"> 2tx16x60</v>
          </cell>
          <cell r="D204" t="str">
            <v>EA</v>
          </cell>
          <cell r="O204">
            <v>0</v>
          </cell>
          <cell r="P204">
            <v>0</v>
          </cell>
        </row>
        <row r="205">
          <cell r="A205">
            <v>524</v>
          </cell>
          <cell r="B205" t="str">
            <v xml:space="preserve"> DOOR HANDLE</v>
          </cell>
          <cell r="C205" t="str">
            <v xml:space="preserve"> W/KEY 대</v>
          </cell>
          <cell r="D205" t="str">
            <v>EA</v>
          </cell>
          <cell r="O205">
            <v>0</v>
          </cell>
          <cell r="P205">
            <v>0</v>
          </cell>
        </row>
        <row r="206">
          <cell r="A206">
            <v>420</v>
          </cell>
          <cell r="B206" t="str">
            <v xml:space="preserve"> P.L</v>
          </cell>
          <cell r="C206" t="str">
            <v xml:space="preserve"> AC 25㎜</v>
          </cell>
          <cell r="D206" t="str">
            <v>EA</v>
          </cell>
          <cell r="O206">
            <v>0</v>
          </cell>
          <cell r="P206">
            <v>0</v>
          </cell>
        </row>
        <row r="207">
          <cell r="A207">
            <v>414</v>
          </cell>
          <cell r="B207" t="str">
            <v xml:space="preserve"> N.F.B</v>
          </cell>
          <cell r="C207" t="str">
            <v xml:space="preserve"> ABS 3P 30AF</v>
          </cell>
          <cell r="D207" t="str">
            <v>EA</v>
          </cell>
          <cell r="O207">
            <v>0</v>
          </cell>
          <cell r="P207">
            <v>0</v>
          </cell>
        </row>
        <row r="208">
          <cell r="A208">
            <v>525</v>
          </cell>
          <cell r="B208" t="str">
            <v xml:space="preserve"> CONSENT(노출)</v>
          </cell>
          <cell r="C208" t="str">
            <v xml:space="preserve"> 2P 30A</v>
          </cell>
          <cell r="D208" t="str">
            <v>EA</v>
          </cell>
          <cell r="O208">
            <v>0</v>
          </cell>
          <cell r="P208">
            <v>0</v>
          </cell>
        </row>
        <row r="209">
          <cell r="A209">
            <v>526</v>
          </cell>
          <cell r="B209" t="str">
            <v xml:space="preserve"> CONSENT(노출)</v>
          </cell>
          <cell r="C209" t="str">
            <v xml:space="preserve"> 4P 30A</v>
          </cell>
          <cell r="D209" t="str">
            <v>EA</v>
          </cell>
          <cell r="O209">
            <v>0</v>
          </cell>
          <cell r="P209">
            <v>0</v>
          </cell>
        </row>
        <row r="210">
          <cell r="A210">
            <v>523</v>
          </cell>
          <cell r="B210" t="str">
            <v xml:space="preserve"> 스위치함</v>
          </cell>
          <cell r="C210" t="str">
            <v xml:space="preserve"> 터널용 ON/OFF(150x150x100)</v>
          </cell>
          <cell r="D210" t="str">
            <v>개</v>
          </cell>
          <cell r="K210" t="str">
            <v>수화</v>
          </cell>
          <cell r="L210">
            <v>85202</v>
          </cell>
          <cell r="O210">
            <v>85202</v>
          </cell>
          <cell r="P210">
            <v>85202</v>
          </cell>
        </row>
        <row r="211">
          <cell r="A211">
            <v>528</v>
          </cell>
          <cell r="B211" t="str">
            <v xml:space="preserve"> N.P</v>
          </cell>
          <cell r="C211" t="str">
            <v xml:space="preserve"> 3tx40x200</v>
          </cell>
          <cell r="D211" t="str">
            <v>EA</v>
          </cell>
          <cell r="O211">
            <v>0</v>
          </cell>
          <cell r="P211">
            <v>0</v>
          </cell>
        </row>
        <row r="212">
          <cell r="A212">
            <v>529</v>
          </cell>
          <cell r="B212" t="str">
            <v xml:space="preserve"> N.P</v>
          </cell>
          <cell r="C212" t="str">
            <v xml:space="preserve"> 25㎜</v>
          </cell>
          <cell r="D212" t="str">
            <v>EA</v>
          </cell>
          <cell r="O212">
            <v>0</v>
          </cell>
          <cell r="P212">
            <v>0</v>
          </cell>
        </row>
        <row r="213">
          <cell r="A213">
            <v>530</v>
          </cell>
          <cell r="B213" t="str">
            <v xml:space="preserve"> DOOR HANDLE</v>
          </cell>
          <cell r="C213" t="str">
            <v xml:space="preserve"> W/KEY 대</v>
          </cell>
          <cell r="D213" t="str">
            <v>EA</v>
          </cell>
          <cell r="O213">
            <v>0</v>
          </cell>
          <cell r="P213">
            <v>0</v>
          </cell>
        </row>
        <row r="214">
          <cell r="A214">
            <v>419</v>
          </cell>
          <cell r="B214" t="str">
            <v xml:space="preserve"> P.B.L</v>
          </cell>
          <cell r="C214" t="str">
            <v xml:space="preserve"> AC 25㎜,30㎜</v>
          </cell>
          <cell r="D214" t="str">
            <v>EA</v>
          </cell>
          <cell r="O214">
            <v>0</v>
          </cell>
          <cell r="P214">
            <v>0</v>
          </cell>
        </row>
        <row r="215">
          <cell r="A215">
            <v>531</v>
          </cell>
          <cell r="B215" t="str">
            <v xml:space="preserve"> P.B</v>
          </cell>
          <cell r="C215" t="str">
            <v xml:space="preserve"> AC 25㎜,30㎜</v>
          </cell>
          <cell r="D215" t="str">
            <v>EA</v>
          </cell>
          <cell r="O215">
            <v>0</v>
          </cell>
          <cell r="P215">
            <v>0</v>
          </cell>
        </row>
        <row r="216">
          <cell r="A216">
            <v>532</v>
          </cell>
          <cell r="B216" t="str">
            <v xml:space="preserve"> 이면배선</v>
          </cell>
          <cell r="C216" t="str">
            <v xml:space="preserve"> 2㎟</v>
          </cell>
          <cell r="D216" t="str">
            <v>M</v>
          </cell>
          <cell r="O216">
            <v>0</v>
          </cell>
          <cell r="P216">
            <v>0</v>
          </cell>
        </row>
        <row r="217">
          <cell r="A217">
            <v>412</v>
          </cell>
          <cell r="B217" t="str">
            <v xml:space="preserve"> DIAZED FUSE</v>
          </cell>
          <cell r="C217" t="str">
            <v xml:space="preserve"> W/HOLDER</v>
          </cell>
          <cell r="D217" t="str">
            <v>EA</v>
          </cell>
          <cell r="O217">
            <v>0</v>
          </cell>
          <cell r="P217">
            <v>0</v>
          </cell>
        </row>
        <row r="218">
          <cell r="A218">
            <v>413</v>
          </cell>
          <cell r="B218" t="str">
            <v xml:space="preserve"> M.C (SMC-15)</v>
          </cell>
          <cell r="C218" t="str">
            <v xml:space="preserve"> 380/440 4KW 이하</v>
          </cell>
          <cell r="D218" t="str">
            <v>EA</v>
          </cell>
          <cell r="O218">
            <v>0</v>
          </cell>
          <cell r="P218">
            <v>0</v>
          </cell>
        </row>
        <row r="219">
          <cell r="A219">
            <v>415</v>
          </cell>
          <cell r="B219" t="str">
            <v xml:space="preserve"> E.L.B</v>
          </cell>
          <cell r="C219" t="str">
            <v xml:space="preserve"> 4P 50AF</v>
          </cell>
          <cell r="D219" t="str">
            <v>EA</v>
          </cell>
          <cell r="E219">
            <v>910</v>
          </cell>
          <cell r="F219">
            <v>104000</v>
          </cell>
          <cell r="G219">
            <v>977</v>
          </cell>
          <cell r="H219">
            <v>108800</v>
          </cell>
          <cell r="O219">
            <v>104000</v>
          </cell>
          <cell r="P219">
            <v>104000</v>
          </cell>
        </row>
        <row r="220">
          <cell r="A220">
            <v>417</v>
          </cell>
          <cell r="B220" t="str">
            <v xml:space="preserve"> N.P</v>
          </cell>
          <cell r="C220" t="str">
            <v xml:space="preserve"> 5t×300×60</v>
          </cell>
          <cell r="D220" t="str">
            <v>EA</v>
          </cell>
          <cell r="O220">
            <v>0</v>
          </cell>
          <cell r="P220">
            <v>0</v>
          </cell>
        </row>
        <row r="221">
          <cell r="A221">
            <v>418</v>
          </cell>
          <cell r="B221" t="str">
            <v xml:space="preserve"> N,P</v>
          </cell>
          <cell r="C221" t="str">
            <v xml:space="preserve"> RING</v>
          </cell>
          <cell r="D221" t="str">
            <v>EA</v>
          </cell>
          <cell r="O221">
            <v>0</v>
          </cell>
          <cell r="P221">
            <v>0</v>
          </cell>
        </row>
        <row r="222">
          <cell r="A222">
            <v>421</v>
          </cell>
          <cell r="B222" t="str">
            <v xml:space="preserve"> PG 클램프</v>
          </cell>
          <cell r="C222" t="str">
            <v>동합금제(CU22-ACSR95,160)</v>
          </cell>
          <cell r="D222" t="str">
            <v>개</v>
          </cell>
          <cell r="O222">
            <v>0</v>
          </cell>
          <cell r="P222">
            <v>0</v>
          </cell>
        </row>
        <row r="223">
          <cell r="A223">
            <v>422</v>
          </cell>
          <cell r="B223" t="str">
            <v xml:space="preserve"> PVC 코팅망</v>
          </cell>
          <cell r="C223" t="str">
            <v xml:space="preserve"> #8x58x58</v>
          </cell>
          <cell r="D223" t="str">
            <v>㎡</v>
          </cell>
          <cell r="O223">
            <v>0</v>
          </cell>
          <cell r="P223">
            <v>0</v>
          </cell>
        </row>
        <row r="224">
          <cell r="A224">
            <v>423</v>
          </cell>
          <cell r="B224" t="str">
            <v xml:space="preserve"> PVC DUCT</v>
          </cell>
          <cell r="C224" t="str">
            <v xml:space="preserve"> 30×40×2000</v>
          </cell>
          <cell r="D224" t="str">
            <v>EA</v>
          </cell>
          <cell r="O224">
            <v>0</v>
          </cell>
          <cell r="P224">
            <v>0</v>
          </cell>
        </row>
        <row r="225">
          <cell r="A225">
            <v>426</v>
          </cell>
          <cell r="B225" t="str">
            <v xml:space="preserve"> TERMINAL</v>
          </cell>
          <cell r="C225" t="str">
            <v xml:space="preserve"> 2㎟</v>
          </cell>
          <cell r="D225" t="str">
            <v>EA</v>
          </cell>
          <cell r="O225">
            <v>0</v>
          </cell>
          <cell r="P225">
            <v>0</v>
          </cell>
        </row>
        <row r="226">
          <cell r="A226">
            <v>427</v>
          </cell>
          <cell r="B226" t="str">
            <v xml:space="preserve"> TERMINAL</v>
          </cell>
          <cell r="C226" t="str">
            <v xml:space="preserve"> 3.5㎟</v>
          </cell>
          <cell r="D226" t="str">
            <v>EA</v>
          </cell>
          <cell r="O226">
            <v>0</v>
          </cell>
          <cell r="P226">
            <v>0</v>
          </cell>
        </row>
        <row r="227">
          <cell r="A227">
            <v>428</v>
          </cell>
          <cell r="B227" t="str">
            <v xml:space="preserve"> TERMINAL</v>
          </cell>
          <cell r="C227" t="str">
            <v xml:space="preserve"> 5.5㎟</v>
          </cell>
          <cell r="D227" t="str">
            <v>EA</v>
          </cell>
          <cell r="O227">
            <v>0</v>
          </cell>
          <cell r="P227">
            <v>0</v>
          </cell>
        </row>
        <row r="228">
          <cell r="A228">
            <v>429</v>
          </cell>
          <cell r="B228" t="str">
            <v xml:space="preserve"> TERMINAL BLOCK</v>
          </cell>
          <cell r="C228" t="str">
            <v xml:space="preserve"> 30A 10P</v>
          </cell>
          <cell r="D228" t="str">
            <v>EA</v>
          </cell>
          <cell r="O228">
            <v>0</v>
          </cell>
          <cell r="P228">
            <v>0</v>
          </cell>
        </row>
        <row r="229">
          <cell r="A229">
            <v>430</v>
          </cell>
          <cell r="B229" t="str">
            <v xml:space="preserve"> TIMER</v>
          </cell>
          <cell r="C229" t="str">
            <v xml:space="preserve"> 24 H</v>
          </cell>
          <cell r="D229" t="str">
            <v>EA</v>
          </cell>
          <cell r="O229">
            <v>0</v>
          </cell>
          <cell r="P229">
            <v>0</v>
          </cell>
        </row>
        <row r="230">
          <cell r="A230">
            <v>431</v>
          </cell>
          <cell r="B230" t="str">
            <v xml:space="preserve"> WIRE</v>
          </cell>
          <cell r="C230" t="str">
            <v xml:space="preserve"> KIV 2㎟</v>
          </cell>
          <cell r="D230" t="str">
            <v>M</v>
          </cell>
          <cell r="O230">
            <v>0</v>
          </cell>
          <cell r="P230">
            <v>0</v>
          </cell>
        </row>
        <row r="231">
          <cell r="A231">
            <v>432</v>
          </cell>
          <cell r="B231" t="str">
            <v xml:space="preserve"> WIRE</v>
          </cell>
          <cell r="C231" t="str">
            <v xml:space="preserve"> KIV 3.5㎟</v>
          </cell>
          <cell r="D231" t="str">
            <v>M</v>
          </cell>
          <cell r="O231">
            <v>0</v>
          </cell>
          <cell r="P231">
            <v>0</v>
          </cell>
        </row>
        <row r="232">
          <cell r="A232">
            <v>433</v>
          </cell>
          <cell r="B232" t="str">
            <v xml:space="preserve"> WIRE</v>
          </cell>
          <cell r="C232" t="str">
            <v xml:space="preserve"> KIV 5.5㎟</v>
          </cell>
          <cell r="D232" t="str">
            <v>M</v>
          </cell>
          <cell r="O232">
            <v>0</v>
          </cell>
          <cell r="P232">
            <v>0</v>
          </cell>
        </row>
        <row r="233">
          <cell r="B233" t="str">
            <v>이형철근</v>
          </cell>
          <cell r="C233" t="str">
            <v>D-13</v>
          </cell>
          <cell r="D233" t="str">
            <v>TON</v>
          </cell>
          <cell r="E233">
            <v>43</v>
          </cell>
          <cell r="F233">
            <v>290000</v>
          </cell>
          <cell r="G233">
            <v>42</v>
          </cell>
          <cell r="H233">
            <v>320000</v>
          </cell>
          <cell r="O233">
            <v>290000</v>
          </cell>
          <cell r="P233">
            <v>290000</v>
          </cell>
        </row>
        <row r="234">
          <cell r="B234" t="str">
            <v>이형철근</v>
          </cell>
          <cell r="C234" t="str">
            <v>D-16</v>
          </cell>
          <cell r="D234" t="str">
            <v>TON</v>
          </cell>
          <cell r="E234">
            <v>43</v>
          </cell>
          <cell r="F234">
            <v>285000</v>
          </cell>
          <cell r="G234">
            <v>42</v>
          </cell>
          <cell r="H234">
            <v>315000</v>
          </cell>
          <cell r="O234">
            <v>285000</v>
          </cell>
          <cell r="P234">
            <v>285000</v>
          </cell>
        </row>
        <row r="235">
          <cell r="B235" t="str">
            <v>이형철근</v>
          </cell>
          <cell r="C235" t="str">
            <v>D-19</v>
          </cell>
          <cell r="D235" t="str">
            <v>TON</v>
          </cell>
          <cell r="E235">
            <v>43</v>
          </cell>
          <cell r="F235">
            <v>285000</v>
          </cell>
          <cell r="G235">
            <v>42</v>
          </cell>
          <cell r="H235">
            <v>315000</v>
          </cell>
          <cell r="O235">
            <v>285000</v>
          </cell>
          <cell r="P235">
            <v>285000</v>
          </cell>
        </row>
        <row r="236">
          <cell r="B236" t="str">
            <v>체인</v>
          </cell>
          <cell r="C236" t="str">
            <v>8φx1000</v>
          </cell>
          <cell r="D236" t="str">
            <v>㎥</v>
          </cell>
          <cell r="E236">
            <v>102</v>
          </cell>
          <cell r="F236">
            <v>3050</v>
          </cell>
          <cell r="O236">
            <v>3050</v>
          </cell>
          <cell r="P236">
            <v>3050</v>
          </cell>
        </row>
        <row r="237">
          <cell r="B237" t="str">
            <v>지수판</v>
          </cell>
          <cell r="C237" t="str">
            <v>200x5t</v>
          </cell>
          <cell r="D237" t="str">
            <v>m</v>
          </cell>
          <cell r="E237">
            <v>257</v>
          </cell>
          <cell r="F237">
            <v>3300</v>
          </cell>
          <cell r="G237">
            <v>143</v>
          </cell>
          <cell r="H237">
            <v>3500</v>
          </cell>
          <cell r="O237">
            <v>3300</v>
          </cell>
          <cell r="P237">
            <v>3300</v>
          </cell>
        </row>
        <row r="238">
          <cell r="B238" t="str">
            <v>특고압케이블</v>
          </cell>
          <cell r="C238" t="str">
            <v>22.9kV CNCV-W 60㎟/1C</v>
          </cell>
          <cell r="D238" t="str">
            <v>m</v>
          </cell>
          <cell r="E238">
            <v>844</v>
          </cell>
          <cell r="F238">
            <v>7229</v>
          </cell>
          <cell r="G238">
            <v>898</v>
          </cell>
          <cell r="H238">
            <v>7228</v>
          </cell>
          <cell r="O238">
            <v>7228</v>
          </cell>
          <cell r="P238">
            <v>7228</v>
          </cell>
        </row>
        <row r="239">
          <cell r="B239" t="str">
            <v>단말접속제</v>
          </cell>
          <cell r="C239" t="str">
            <v>22.9kV CNCV-W 60㎟/1C</v>
          </cell>
          <cell r="D239" t="str">
            <v>m</v>
          </cell>
          <cell r="E239">
            <v>864</v>
          </cell>
          <cell r="F239">
            <v>146300</v>
          </cell>
          <cell r="G239">
            <v>910</v>
          </cell>
          <cell r="H239">
            <v>146300</v>
          </cell>
          <cell r="O239">
            <v>146300</v>
          </cell>
          <cell r="P239">
            <v>146300</v>
          </cell>
        </row>
        <row r="240">
          <cell r="B240" t="str">
            <v>파상형전선관</v>
          </cell>
          <cell r="C240" t="str">
            <v>ELP φ125</v>
          </cell>
          <cell r="D240" t="str">
            <v>m</v>
          </cell>
          <cell r="E240">
            <v>872</v>
          </cell>
          <cell r="F240">
            <v>2300</v>
          </cell>
          <cell r="G240">
            <v>915</v>
          </cell>
          <cell r="H240">
            <v>2550</v>
          </cell>
          <cell r="O240">
            <v>2300</v>
          </cell>
          <cell r="P240">
            <v>2300</v>
          </cell>
        </row>
        <row r="241">
          <cell r="B241" t="str">
            <v>완철(배전용)</v>
          </cell>
          <cell r="C241" t="str">
            <v>90 x 90 x 7t x 1800</v>
          </cell>
          <cell r="D241" t="str">
            <v>m</v>
          </cell>
          <cell r="E241">
            <v>957</v>
          </cell>
          <cell r="F241">
            <v>21000</v>
          </cell>
          <cell r="G241">
            <v>1003</v>
          </cell>
          <cell r="H241">
            <v>21000</v>
          </cell>
          <cell r="O241">
            <v>21000</v>
          </cell>
          <cell r="P241">
            <v>21000</v>
          </cell>
        </row>
        <row r="242">
          <cell r="B242" t="str">
            <v>완철(배전용)</v>
          </cell>
          <cell r="C242" t="str">
            <v>70 x 40 x 5t x 600</v>
          </cell>
          <cell r="D242" t="str">
            <v>m</v>
          </cell>
          <cell r="E242">
            <v>957</v>
          </cell>
          <cell r="F242">
            <v>16500</v>
          </cell>
          <cell r="O242">
            <v>16500</v>
          </cell>
          <cell r="P242">
            <v>16500</v>
          </cell>
        </row>
        <row r="243">
          <cell r="B243" t="str">
            <v>전선관</v>
          </cell>
          <cell r="C243" t="str">
            <v>ST 104C</v>
          </cell>
          <cell r="D243" t="str">
            <v>m</v>
          </cell>
          <cell r="E243">
            <v>867</v>
          </cell>
          <cell r="F243">
            <v>6889</v>
          </cell>
          <cell r="G243">
            <v>918</v>
          </cell>
          <cell r="H243">
            <v>7577</v>
          </cell>
          <cell r="O243">
            <v>6889</v>
          </cell>
          <cell r="P243">
            <v>6889</v>
          </cell>
        </row>
        <row r="244">
          <cell r="B244" t="str">
            <v>전선관</v>
          </cell>
          <cell r="C244" t="str">
            <v>HI-PVC 22C</v>
          </cell>
          <cell r="D244" t="str">
            <v>m</v>
          </cell>
          <cell r="E244">
            <v>871</v>
          </cell>
          <cell r="F244">
            <v>315</v>
          </cell>
          <cell r="G244">
            <v>914</v>
          </cell>
          <cell r="H244">
            <v>270</v>
          </cell>
          <cell r="O244">
            <v>270</v>
          </cell>
          <cell r="P244">
            <v>270</v>
          </cell>
        </row>
        <row r="245">
          <cell r="B245" t="str">
            <v>접지선</v>
          </cell>
          <cell r="C245" t="str">
            <v>GV 22㎟</v>
          </cell>
          <cell r="D245" t="str">
            <v>m</v>
          </cell>
          <cell r="E245">
            <v>843</v>
          </cell>
          <cell r="F245">
            <v>980</v>
          </cell>
          <cell r="G245">
            <v>890</v>
          </cell>
          <cell r="H245">
            <v>990</v>
          </cell>
          <cell r="O245">
            <v>980</v>
          </cell>
          <cell r="P245">
            <v>980</v>
          </cell>
        </row>
        <row r="246">
          <cell r="B246" t="str">
            <v>접지동봉</v>
          </cell>
          <cell r="C246" t="str">
            <v>1개소(3본연결)</v>
          </cell>
          <cell r="D246" t="str">
            <v>EA</v>
          </cell>
          <cell r="E246">
            <v>934</v>
          </cell>
          <cell r="F246">
            <v>4900</v>
          </cell>
          <cell r="G246">
            <v>978</v>
          </cell>
          <cell r="H246">
            <v>7300</v>
          </cell>
          <cell r="O246">
            <v>4900</v>
          </cell>
          <cell r="P246">
            <v>4900</v>
          </cell>
        </row>
        <row r="247">
          <cell r="B247" t="str">
            <v>각암타이</v>
          </cell>
          <cell r="C247" t="str">
            <v>40 x 40 x 6t x 1370</v>
          </cell>
          <cell r="D247" t="str">
            <v>EA</v>
          </cell>
          <cell r="E247">
            <v>957</v>
          </cell>
          <cell r="F247">
            <v>6100</v>
          </cell>
          <cell r="G247">
            <v>1003</v>
          </cell>
          <cell r="H247">
            <v>6100</v>
          </cell>
          <cell r="O247">
            <v>6100</v>
          </cell>
          <cell r="P247">
            <v>6100</v>
          </cell>
        </row>
        <row r="248">
          <cell r="B248" t="str">
            <v>암타이밴드</v>
          </cell>
          <cell r="C248" t="str">
            <v>2방</v>
          </cell>
          <cell r="D248" t="str">
            <v>EA</v>
          </cell>
          <cell r="E248">
            <v>957</v>
          </cell>
          <cell r="F248">
            <v>2900</v>
          </cell>
          <cell r="G248">
            <v>1003</v>
          </cell>
          <cell r="H248">
            <v>2900</v>
          </cell>
          <cell r="O248">
            <v>2900</v>
          </cell>
          <cell r="P248">
            <v>2900</v>
          </cell>
        </row>
        <row r="249">
          <cell r="B249" t="str">
            <v>완금밴드</v>
          </cell>
          <cell r="C249" t="str">
            <v>2방</v>
          </cell>
          <cell r="D249" t="str">
            <v>EA</v>
          </cell>
          <cell r="E249">
            <v>957</v>
          </cell>
          <cell r="F249">
            <v>16500</v>
          </cell>
          <cell r="G249">
            <v>1003</v>
          </cell>
          <cell r="H249">
            <v>16500</v>
          </cell>
          <cell r="O249">
            <v>16500</v>
          </cell>
          <cell r="P249">
            <v>16500</v>
          </cell>
        </row>
        <row r="250">
          <cell r="B250" t="str">
            <v>케이블걸이쇠</v>
          </cell>
          <cell r="C250" t="str">
            <v>1조</v>
          </cell>
          <cell r="D250" t="str">
            <v>조</v>
          </cell>
          <cell r="G250">
            <v>1004</v>
          </cell>
          <cell r="H250">
            <v>1510</v>
          </cell>
          <cell r="O250">
            <v>1510</v>
          </cell>
          <cell r="P250">
            <v>1510</v>
          </cell>
        </row>
        <row r="251">
          <cell r="B251" t="str">
            <v>WEATHER CAP</v>
          </cell>
          <cell r="D251" t="str">
            <v>EA</v>
          </cell>
          <cell r="E251">
            <v>867</v>
          </cell>
          <cell r="F251">
            <v>28800</v>
          </cell>
          <cell r="O251">
            <v>28800</v>
          </cell>
          <cell r="P251">
            <v>28800</v>
          </cell>
        </row>
        <row r="252">
          <cell r="B252" t="str">
            <v>PIPE HAND</v>
          </cell>
          <cell r="D252" t="str">
            <v>EA</v>
          </cell>
          <cell r="E252">
            <v>957</v>
          </cell>
          <cell r="F252">
            <v>1430</v>
          </cell>
          <cell r="O252">
            <v>1430</v>
          </cell>
          <cell r="P252">
            <v>1430</v>
          </cell>
        </row>
        <row r="253">
          <cell r="A253">
            <v>600</v>
          </cell>
          <cell r="B253" t="str">
            <v>가스절연부하개폐기</v>
          </cell>
          <cell r="C253" t="str">
            <v xml:space="preserve">22.9kV </v>
          </cell>
          <cell r="D253" t="str">
            <v>대</v>
          </cell>
        </row>
        <row r="254">
          <cell r="A254">
            <v>601</v>
          </cell>
          <cell r="B254" t="str">
            <v>조작 손잡이</v>
          </cell>
          <cell r="C254" t="str">
            <v>절, 입 자기제</v>
          </cell>
          <cell r="D254" t="str">
            <v>조</v>
          </cell>
        </row>
        <row r="255">
          <cell r="A255">
            <v>602</v>
          </cell>
          <cell r="B255" t="str">
            <v>조작끈</v>
          </cell>
          <cell r="C255" t="str">
            <v>마닐라로프 1/2"</v>
          </cell>
          <cell r="D255" t="str">
            <v>m</v>
          </cell>
        </row>
        <row r="256">
          <cell r="A256">
            <v>603</v>
          </cell>
          <cell r="B256" t="str">
            <v>PG 크램프</v>
          </cell>
          <cell r="C256" t="str">
            <v>60㎟</v>
          </cell>
          <cell r="D256" t="str">
            <v>개</v>
          </cell>
        </row>
        <row r="257">
          <cell r="A257">
            <v>604</v>
          </cell>
          <cell r="B257" t="str">
            <v>피뢰기</v>
          </cell>
          <cell r="C257" t="str">
            <v>18kV</v>
          </cell>
          <cell r="D257" t="str">
            <v>조</v>
          </cell>
          <cell r="E257">
            <v>935</v>
          </cell>
          <cell r="F257">
            <v>432000</v>
          </cell>
          <cell r="O257">
            <v>432000</v>
          </cell>
          <cell r="P257">
            <v>432000</v>
          </cell>
        </row>
        <row r="258">
          <cell r="A258">
            <v>998</v>
          </cell>
          <cell r="B258" t="str">
            <v>25.8kV GIS 온라인 진단시스템</v>
          </cell>
          <cell r="D258" t="str">
            <v>식</v>
          </cell>
          <cell r="K258" t="str">
            <v>피에스디테크</v>
          </cell>
          <cell r="L258">
            <v>189887000</v>
          </cell>
          <cell r="O258">
            <v>189887000</v>
          </cell>
          <cell r="P258">
            <v>189887000</v>
          </cell>
        </row>
        <row r="259">
          <cell r="A259">
            <v>999</v>
          </cell>
          <cell r="B259" t="str">
            <v>22.9kV 수전실 설치 공사</v>
          </cell>
          <cell r="D259" t="str">
            <v>식</v>
          </cell>
          <cell r="K259" t="str">
            <v>효성</v>
          </cell>
          <cell r="L259">
            <v>118825000</v>
          </cell>
          <cell r="O259">
            <v>118825000</v>
          </cell>
          <cell r="P259">
            <v>118825000</v>
          </cell>
        </row>
        <row r="260">
          <cell r="A260">
            <v>1000</v>
          </cell>
          <cell r="B260" t="str">
            <v xml:space="preserve"> 배전반</v>
          </cell>
          <cell r="C260" t="str">
            <v xml:space="preserve">25.8kV ALTS </v>
          </cell>
          <cell r="D260" t="str">
            <v>면</v>
          </cell>
          <cell r="K260" t="str">
            <v>효성</v>
          </cell>
          <cell r="L260">
            <v>31714000</v>
          </cell>
          <cell r="O260">
            <v>31714000</v>
          </cell>
          <cell r="P260">
            <v>31714000</v>
          </cell>
        </row>
        <row r="261">
          <cell r="A261">
            <v>1001</v>
          </cell>
          <cell r="B261" t="str">
            <v xml:space="preserve"> 배전반</v>
          </cell>
          <cell r="C261" t="str">
            <v>25.8kV MAIN GIS</v>
          </cell>
          <cell r="D261" t="str">
            <v>면</v>
          </cell>
          <cell r="K261" t="str">
            <v>효성</v>
          </cell>
          <cell r="L261">
            <v>45424000</v>
          </cell>
          <cell r="O261">
            <v>45424000</v>
          </cell>
          <cell r="P261">
            <v>45424000</v>
          </cell>
        </row>
        <row r="262">
          <cell r="A262">
            <v>1002</v>
          </cell>
          <cell r="B262" t="str">
            <v xml:space="preserve"> 배전반</v>
          </cell>
          <cell r="C262" t="str">
            <v>25.8kV MOF GIS</v>
          </cell>
          <cell r="D262" t="str">
            <v>면</v>
          </cell>
          <cell r="K262" t="str">
            <v>효성</v>
          </cell>
          <cell r="L262">
            <v>22678000</v>
          </cell>
          <cell r="O262">
            <v>22678000</v>
          </cell>
          <cell r="P262">
            <v>22678000</v>
          </cell>
        </row>
        <row r="263">
          <cell r="A263">
            <v>1003</v>
          </cell>
          <cell r="B263" t="str">
            <v xml:space="preserve"> 배전반</v>
          </cell>
          <cell r="C263" t="str">
            <v>25.8kV DS &amp; PT GIS</v>
          </cell>
          <cell r="D263" t="str">
            <v>면</v>
          </cell>
          <cell r="K263" t="str">
            <v>효성</v>
          </cell>
          <cell r="L263">
            <v>21513000</v>
          </cell>
          <cell r="O263">
            <v>21513000</v>
          </cell>
          <cell r="P263">
            <v>21513000</v>
          </cell>
        </row>
        <row r="264">
          <cell r="A264">
            <v>1004</v>
          </cell>
          <cell r="B264" t="str">
            <v xml:space="preserve"> 배전반</v>
          </cell>
          <cell r="C264" t="str">
            <v>25.8kV FEEDER GIS</v>
          </cell>
          <cell r="D264" t="str">
            <v>면</v>
          </cell>
          <cell r="K264" t="str">
            <v>효성</v>
          </cell>
          <cell r="L264">
            <v>44823000</v>
          </cell>
          <cell r="O264">
            <v>44823000</v>
          </cell>
          <cell r="P264">
            <v>44823000</v>
          </cell>
        </row>
        <row r="265">
          <cell r="A265">
            <v>1005</v>
          </cell>
          <cell r="B265" t="str">
            <v xml:space="preserve"> 배전반</v>
          </cell>
          <cell r="C265" t="str">
            <v>25.8kV MAIN GIS</v>
          </cell>
          <cell r="D265" t="str">
            <v>면</v>
          </cell>
          <cell r="K265" t="str">
            <v>효성</v>
          </cell>
          <cell r="L265">
            <v>45424000</v>
          </cell>
          <cell r="O265">
            <v>45424000</v>
          </cell>
          <cell r="P265">
            <v>45424000</v>
          </cell>
        </row>
        <row r="266">
          <cell r="A266">
            <v>1006</v>
          </cell>
          <cell r="B266" t="str">
            <v xml:space="preserve"> 배전반</v>
          </cell>
          <cell r="C266" t="str">
            <v>25.8kV DS &amp; PT GIS</v>
          </cell>
          <cell r="D266" t="str">
            <v>면</v>
          </cell>
          <cell r="K266" t="str">
            <v>효성</v>
          </cell>
          <cell r="L266">
            <v>21513000</v>
          </cell>
          <cell r="O266">
            <v>21513000</v>
          </cell>
          <cell r="P266">
            <v>21513000</v>
          </cell>
        </row>
        <row r="267">
          <cell r="A267">
            <v>1007</v>
          </cell>
          <cell r="B267" t="str">
            <v xml:space="preserve"> 배전반</v>
          </cell>
          <cell r="C267" t="str">
            <v>25.8kV FEEDER GIS, PT 부착</v>
          </cell>
          <cell r="D267" t="str">
            <v>면</v>
          </cell>
          <cell r="K267" t="str">
            <v>효성</v>
          </cell>
          <cell r="L267">
            <v>52316000</v>
          </cell>
          <cell r="O267">
            <v>52316000</v>
          </cell>
          <cell r="P267">
            <v>52316000</v>
          </cell>
        </row>
        <row r="268">
          <cell r="A268">
            <v>1008</v>
          </cell>
          <cell r="B268" t="str">
            <v xml:space="preserve"> 배전반</v>
          </cell>
          <cell r="C268" t="str">
            <v>25.8kV DUMMY GIS</v>
          </cell>
          <cell r="D268" t="str">
            <v>면</v>
          </cell>
          <cell r="K268" t="str">
            <v>효성</v>
          </cell>
          <cell r="L268">
            <v>12502000</v>
          </cell>
          <cell r="O268">
            <v>12502000</v>
          </cell>
          <cell r="P268">
            <v>12502000</v>
          </cell>
        </row>
        <row r="269">
          <cell r="A269">
            <v>1009</v>
          </cell>
          <cell r="B269" t="str">
            <v xml:space="preserve"> 배전반</v>
          </cell>
          <cell r="C269" t="str">
            <v>25.8kV OUTGOING GIS</v>
          </cell>
          <cell r="D269" t="str">
            <v>면</v>
          </cell>
          <cell r="K269" t="str">
            <v>효성</v>
          </cell>
          <cell r="L269">
            <v>3581000</v>
          </cell>
          <cell r="O269">
            <v>3581000</v>
          </cell>
          <cell r="P269">
            <v>3581000</v>
          </cell>
        </row>
        <row r="270">
          <cell r="A270">
            <v>1010</v>
          </cell>
          <cell r="B270" t="str">
            <v xml:space="preserve"> 배전반</v>
          </cell>
          <cell r="C270" t="str">
            <v>25.8kV FEEDER GIS FOR SC</v>
          </cell>
          <cell r="D270" t="str">
            <v>면</v>
          </cell>
          <cell r="K270" t="str">
            <v>효성</v>
          </cell>
          <cell r="L270">
            <v>40633000</v>
          </cell>
          <cell r="O270">
            <v>40633000</v>
          </cell>
          <cell r="P270">
            <v>40633000</v>
          </cell>
        </row>
        <row r="271">
          <cell r="A271">
            <v>1011</v>
          </cell>
          <cell r="B271" t="str">
            <v xml:space="preserve"> 배전반</v>
          </cell>
          <cell r="C271" t="str">
            <v>22.9kV MOLD TR 2000kVA</v>
          </cell>
          <cell r="D271" t="str">
            <v>면</v>
          </cell>
          <cell r="K271" t="str">
            <v>효성</v>
          </cell>
          <cell r="L271">
            <v>67800000</v>
          </cell>
          <cell r="O271">
            <v>67800000</v>
          </cell>
          <cell r="P271">
            <v>67800000</v>
          </cell>
        </row>
        <row r="272">
          <cell r="A272">
            <v>1012</v>
          </cell>
          <cell r="B272" t="str">
            <v xml:space="preserve"> 배전반</v>
          </cell>
          <cell r="C272" t="str">
            <v>22.9kV MOLD TR 200kVA</v>
          </cell>
          <cell r="D272" t="str">
            <v>면</v>
          </cell>
          <cell r="K272" t="str">
            <v>효성</v>
          </cell>
          <cell r="L272">
            <v>8985000</v>
          </cell>
          <cell r="O272">
            <v>8985000</v>
          </cell>
          <cell r="P272">
            <v>8985000</v>
          </cell>
        </row>
        <row r="273">
          <cell r="A273">
            <v>1013</v>
          </cell>
          <cell r="B273" t="str">
            <v xml:space="preserve"> 배전반</v>
          </cell>
          <cell r="C273" t="str">
            <v>22.9kV MOLD TR 75kVAx2</v>
          </cell>
          <cell r="D273" t="str">
            <v>면</v>
          </cell>
          <cell r="K273" t="str">
            <v>효성</v>
          </cell>
          <cell r="L273">
            <v>13266000</v>
          </cell>
          <cell r="O273">
            <v>13266000</v>
          </cell>
          <cell r="P273">
            <v>13266000</v>
          </cell>
        </row>
        <row r="274">
          <cell r="A274">
            <v>1014</v>
          </cell>
          <cell r="B274" t="str">
            <v xml:space="preserve"> 배전반</v>
          </cell>
          <cell r="C274" t="str">
            <v>22.9kV NGR</v>
          </cell>
          <cell r="D274" t="str">
            <v>면</v>
          </cell>
          <cell r="K274" t="str">
            <v>효성</v>
          </cell>
          <cell r="L274">
            <v>9655000</v>
          </cell>
          <cell r="O274">
            <v>9655000</v>
          </cell>
          <cell r="P274">
            <v>9655000</v>
          </cell>
        </row>
        <row r="275">
          <cell r="A275">
            <v>1015</v>
          </cell>
          <cell r="B275" t="str">
            <v xml:space="preserve"> 배전반</v>
          </cell>
          <cell r="C275" t="str">
            <v xml:space="preserve">24kV CONDENSER </v>
          </cell>
          <cell r="D275" t="str">
            <v>면</v>
          </cell>
          <cell r="K275" t="str">
            <v>효성</v>
          </cell>
          <cell r="L275">
            <v>9750000</v>
          </cell>
          <cell r="O275">
            <v>9750000</v>
          </cell>
          <cell r="P275">
            <v>9750000</v>
          </cell>
        </row>
        <row r="276">
          <cell r="A276">
            <v>1016</v>
          </cell>
          <cell r="B276" t="str">
            <v xml:space="preserve"> 배전반</v>
          </cell>
          <cell r="C276" t="str">
            <v xml:space="preserve">380V ATS &amp; MCCB </v>
          </cell>
          <cell r="D276" t="str">
            <v>면</v>
          </cell>
          <cell r="K276" t="str">
            <v>효성</v>
          </cell>
          <cell r="L276">
            <v>8411000</v>
          </cell>
          <cell r="O276">
            <v>8411000</v>
          </cell>
          <cell r="P276">
            <v>8411000</v>
          </cell>
        </row>
        <row r="277">
          <cell r="A277">
            <v>1017</v>
          </cell>
          <cell r="B277" t="str">
            <v xml:space="preserve"> 배전반</v>
          </cell>
          <cell r="C277" t="str">
            <v>B/C &amp; BATTERY</v>
          </cell>
          <cell r="D277" t="str">
            <v>면</v>
          </cell>
          <cell r="K277" t="str">
            <v>효성</v>
          </cell>
          <cell r="L277">
            <v>9750000</v>
          </cell>
          <cell r="O277">
            <v>9750000</v>
          </cell>
          <cell r="P277">
            <v>9750000</v>
          </cell>
        </row>
        <row r="278">
          <cell r="A278">
            <v>1018</v>
          </cell>
          <cell r="B278" t="str">
            <v>22.9kV 전기실 설치공사</v>
          </cell>
          <cell r="D278" t="str">
            <v>식</v>
          </cell>
          <cell r="K278" t="str">
            <v>효성</v>
          </cell>
          <cell r="L278">
            <v>10935000</v>
          </cell>
          <cell r="O278">
            <v>10935000</v>
          </cell>
          <cell r="P278">
            <v>10935000</v>
          </cell>
        </row>
        <row r="279">
          <cell r="A279">
            <v>1019</v>
          </cell>
          <cell r="B279" t="str">
            <v xml:space="preserve"> 배전반</v>
          </cell>
          <cell r="C279" t="str">
            <v>22.9kV GLBS</v>
          </cell>
          <cell r="D279" t="str">
            <v>면</v>
          </cell>
          <cell r="K279" t="str">
            <v>효성</v>
          </cell>
          <cell r="L279">
            <v>30375000</v>
          </cell>
          <cell r="O279">
            <v>30375000</v>
          </cell>
          <cell r="P279">
            <v>30375000</v>
          </cell>
        </row>
        <row r="280">
          <cell r="A280">
            <v>1020</v>
          </cell>
          <cell r="B280" t="str">
            <v xml:space="preserve"> 배전반</v>
          </cell>
          <cell r="C280" t="str">
            <v>25.8kV VCB</v>
          </cell>
          <cell r="D280" t="str">
            <v>면</v>
          </cell>
          <cell r="K280" t="str">
            <v>효성</v>
          </cell>
          <cell r="L280">
            <v>16197000</v>
          </cell>
          <cell r="O280">
            <v>16197000</v>
          </cell>
          <cell r="P280">
            <v>16197000</v>
          </cell>
        </row>
        <row r="281">
          <cell r="A281">
            <v>1021</v>
          </cell>
          <cell r="B281" t="str">
            <v xml:space="preserve"> 배전반</v>
          </cell>
          <cell r="C281" t="str">
            <v>22.9kV/220V 75kVA</v>
          </cell>
          <cell r="D281" t="str">
            <v>면</v>
          </cell>
          <cell r="K281" t="str">
            <v>효성</v>
          </cell>
          <cell r="L281">
            <v>7951000</v>
          </cell>
          <cell r="O281">
            <v>7951000</v>
          </cell>
          <cell r="P281">
            <v>7951000</v>
          </cell>
        </row>
        <row r="282">
          <cell r="A282">
            <v>1022</v>
          </cell>
          <cell r="B282" t="str">
            <v xml:space="preserve"> 배전반</v>
          </cell>
          <cell r="C282" t="str">
            <v>22.9kV/380/220V 50kVA</v>
          </cell>
          <cell r="D282" t="str">
            <v>면</v>
          </cell>
          <cell r="K282" t="str">
            <v>효성</v>
          </cell>
          <cell r="L282">
            <v>7929000</v>
          </cell>
          <cell r="O282">
            <v>7929000</v>
          </cell>
          <cell r="P282">
            <v>7929000</v>
          </cell>
        </row>
        <row r="283">
          <cell r="A283">
            <v>1023</v>
          </cell>
          <cell r="B283" t="str">
            <v xml:space="preserve"> 배전반</v>
          </cell>
          <cell r="C283" t="str">
            <v>ATS 4P</v>
          </cell>
          <cell r="D283" t="str">
            <v>면</v>
          </cell>
          <cell r="K283" t="str">
            <v>효성</v>
          </cell>
          <cell r="L283">
            <v>7357000</v>
          </cell>
          <cell r="O283">
            <v>7357000</v>
          </cell>
          <cell r="P283">
            <v>7357000</v>
          </cell>
        </row>
        <row r="284">
          <cell r="A284">
            <v>1024</v>
          </cell>
          <cell r="B284" t="str">
            <v xml:space="preserve"> 배전반</v>
          </cell>
          <cell r="C284" t="str">
            <v>REC</v>
          </cell>
          <cell r="D284" t="str">
            <v>면</v>
          </cell>
          <cell r="K284" t="str">
            <v>효성</v>
          </cell>
          <cell r="L284">
            <v>9180000</v>
          </cell>
          <cell r="O284">
            <v>9180000</v>
          </cell>
          <cell r="P284">
            <v>9180000</v>
          </cell>
        </row>
        <row r="285">
          <cell r="A285">
            <v>1025</v>
          </cell>
          <cell r="B285" t="str">
            <v>22.9kV 전기실 설치공사(신설)</v>
          </cell>
          <cell r="D285" t="str">
            <v>식</v>
          </cell>
          <cell r="K285" t="str">
            <v>효성</v>
          </cell>
          <cell r="L285">
            <v>4374000</v>
          </cell>
          <cell r="O285">
            <v>4374000</v>
          </cell>
          <cell r="P285">
            <v>4374000</v>
          </cell>
        </row>
        <row r="286">
          <cell r="A286">
            <v>1026</v>
          </cell>
          <cell r="B286" t="str">
            <v xml:space="preserve"> 배전반</v>
          </cell>
          <cell r="C286" t="str">
            <v>22.9kV GLBS</v>
          </cell>
          <cell r="D286" t="str">
            <v>면</v>
          </cell>
          <cell r="K286" t="str">
            <v>효성</v>
          </cell>
          <cell r="L286">
            <v>30375000</v>
          </cell>
          <cell r="O286">
            <v>30375000</v>
          </cell>
          <cell r="P286">
            <v>30375000</v>
          </cell>
        </row>
        <row r="287">
          <cell r="A287">
            <v>1027</v>
          </cell>
          <cell r="B287" t="str">
            <v xml:space="preserve"> 배전반</v>
          </cell>
          <cell r="C287" t="str">
            <v>25.8kV VCB</v>
          </cell>
          <cell r="D287" t="str">
            <v>면</v>
          </cell>
          <cell r="K287" t="str">
            <v>효성</v>
          </cell>
          <cell r="L287">
            <v>16197000</v>
          </cell>
          <cell r="O287">
            <v>16197000</v>
          </cell>
          <cell r="P287">
            <v>16197000</v>
          </cell>
        </row>
        <row r="288">
          <cell r="A288">
            <v>1028</v>
          </cell>
          <cell r="B288" t="str">
            <v>전철변전소 전력설비 설치</v>
          </cell>
          <cell r="D288" t="str">
            <v>식</v>
          </cell>
          <cell r="K288" t="str">
            <v>효성</v>
          </cell>
          <cell r="L288">
            <v>10057000</v>
          </cell>
          <cell r="O288">
            <v>10057000</v>
          </cell>
          <cell r="P288">
            <v>10057000</v>
          </cell>
        </row>
        <row r="289">
          <cell r="A289">
            <v>1029</v>
          </cell>
          <cell r="B289" t="str">
            <v xml:space="preserve"> 배전반</v>
          </cell>
          <cell r="C289" t="str">
            <v>22.9kV GLBS</v>
          </cell>
          <cell r="D289" t="str">
            <v>면</v>
          </cell>
          <cell r="K289" t="str">
            <v>효성</v>
          </cell>
          <cell r="L289">
            <v>30375000</v>
          </cell>
          <cell r="O289">
            <v>30375000</v>
          </cell>
          <cell r="P289">
            <v>30375000</v>
          </cell>
        </row>
        <row r="290">
          <cell r="A290">
            <v>1030</v>
          </cell>
          <cell r="B290" t="str">
            <v xml:space="preserve"> 배전반</v>
          </cell>
          <cell r="C290" t="str">
            <v>25.8kV VCB</v>
          </cell>
          <cell r="D290" t="str">
            <v>면</v>
          </cell>
          <cell r="K290" t="str">
            <v>효성</v>
          </cell>
          <cell r="L290">
            <v>16197000</v>
          </cell>
          <cell r="O290">
            <v>16197000</v>
          </cell>
          <cell r="P290">
            <v>16197000</v>
          </cell>
        </row>
        <row r="291">
          <cell r="A291">
            <v>1031</v>
          </cell>
          <cell r="B291" t="str">
            <v xml:space="preserve"> 배전반</v>
          </cell>
          <cell r="C291" t="str">
            <v>22.9kV/380/220V 200kVA</v>
          </cell>
          <cell r="D291" t="str">
            <v>면</v>
          </cell>
          <cell r="K291" t="str">
            <v>효성</v>
          </cell>
          <cell r="L291">
            <v>9331000</v>
          </cell>
          <cell r="O291">
            <v>9331000</v>
          </cell>
          <cell r="P291">
            <v>9331000</v>
          </cell>
        </row>
        <row r="292">
          <cell r="A292">
            <v>1032</v>
          </cell>
          <cell r="B292" t="str">
            <v>급전,보조급전구분소 전력설비 설치</v>
          </cell>
          <cell r="D292" t="str">
            <v>식</v>
          </cell>
          <cell r="K292" t="str">
            <v>효성</v>
          </cell>
          <cell r="L292">
            <v>9247000</v>
          </cell>
          <cell r="O292">
            <v>9247000</v>
          </cell>
          <cell r="P292">
            <v>9247000</v>
          </cell>
        </row>
        <row r="293">
          <cell r="A293">
            <v>1033</v>
          </cell>
          <cell r="B293" t="str">
            <v xml:space="preserve"> 배전반</v>
          </cell>
          <cell r="C293" t="str">
            <v>22.9kV GLBS</v>
          </cell>
          <cell r="D293" t="str">
            <v>면</v>
          </cell>
          <cell r="K293" t="str">
            <v>효성</v>
          </cell>
          <cell r="L293">
            <v>30375000</v>
          </cell>
          <cell r="O293">
            <v>30375000</v>
          </cell>
          <cell r="P293">
            <v>30375000</v>
          </cell>
        </row>
        <row r="294">
          <cell r="A294">
            <v>1034</v>
          </cell>
          <cell r="B294" t="str">
            <v xml:space="preserve"> 배전반</v>
          </cell>
          <cell r="C294" t="str">
            <v>25.8kV VCB</v>
          </cell>
          <cell r="D294" t="str">
            <v>면</v>
          </cell>
          <cell r="K294" t="str">
            <v>효성</v>
          </cell>
          <cell r="L294">
            <v>16197000</v>
          </cell>
          <cell r="O294">
            <v>16197000</v>
          </cell>
          <cell r="P294">
            <v>16197000</v>
          </cell>
        </row>
        <row r="295">
          <cell r="A295">
            <v>1035</v>
          </cell>
          <cell r="B295" t="str">
            <v xml:space="preserve"> 배전반</v>
          </cell>
          <cell r="C295" t="str">
            <v>22.9kV/380/220V 50kVA</v>
          </cell>
          <cell r="D295" t="str">
            <v>면</v>
          </cell>
          <cell r="K295" t="str">
            <v>효성</v>
          </cell>
          <cell r="L295">
            <v>6412000</v>
          </cell>
          <cell r="O295">
            <v>6412000</v>
          </cell>
          <cell r="P295">
            <v>6412000</v>
          </cell>
        </row>
        <row r="296">
          <cell r="A296">
            <v>1036</v>
          </cell>
          <cell r="B296" t="str">
            <v>원제설비(전쳘용 및 전력용 CU)</v>
          </cell>
          <cell r="D296" t="str">
            <v>식</v>
          </cell>
          <cell r="K296" t="str">
            <v>CNA</v>
          </cell>
          <cell r="L296">
            <v>30270000</v>
          </cell>
          <cell r="O296">
            <v>30270000</v>
          </cell>
          <cell r="P296">
            <v>30270000</v>
          </cell>
        </row>
        <row r="297">
          <cell r="A297">
            <v>1037</v>
          </cell>
          <cell r="B297" t="str">
            <v>전력SCADA 분소용 소규모장치</v>
          </cell>
          <cell r="D297" t="str">
            <v>식</v>
          </cell>
          <cell r="K297" t="str">
            <v>CNA</v>
          </cell>
          <cell r="L297">
            <v>82527000</v>
          </cell>
          <cell r="O297">
            <v>82527000</v>
          </cell>
          <cell r="P297">
            <v>82527000</v>
          </cell>
        </row>
        <row r="298">
          <cell r="O298">
            <v>0</v>
          </cell>
          <cell r="P298">
            <v>0</v>
          </cell>
        </row>
        <row r="299">
          <cell r="A299">
            <v>1040</v>
          </cell>
          <cell r="B299" t="str">
            <v xml:space="preserve"> 600V 가교PE케이블</v>
          </cell>
          <cell r="C299" t="str">
            <v>CV 3.5㎟/2C</v>
          </cell>
          <cell r="D299" t="str">
            <v>m</v>
          </cell>
          <cell r="G299">
            <v>918</v>
          </cell>
          <cell r="H299">
            <v>561</v>
          </cell>
          <cell r="O299">
            <v>561</v>
          </cell>
          <cell r="P299">
            <v>561</v>
          </cell>
        </row>
        <row r="300">
          <cell r="A300">
            <v>1041</v>
          </cell>
          <cell r="B300" t="str">
            <v xml:space="preserve"> 600V 가교PE케이블</v>
          </cell>
          <cell r="C300" t="str">
            <v>CV 3.5㎟/3C</v>
          </cell>
          <cell r="D300" t="str">
            <v>m</v>
          </cell>
          <cell r="G300">
            <v>918</v>
          </cell>
          <cell r="H300">
            <v>746</v>
          </cell>
          <cell r="O300">
            <v>746</v>
          </cell>
          <cell r="P300">
            <v>746</v>
          </cell>
        </row>
        <row r="301">
          <cell r="A301">
            <v>1042</v>
          </cell>
          <cell r="B301" t="str">
            <v xml:space="preserve"> 600V 가교PE케이블</v>
          </cell>
          <cell r="C301" t="str">
            <v>CV 3.5㎟/4C</v>
          </cell>
          <cell r="D301" t="str">
            <v>m</v>
          </cell>
          <cell r="G301">
            <v>918</v>
          </cell>
          <cell r="H301">
            <v>902</v>
          </cell>
          <cell r="O301">
            <v>902</v>
          </cell>
          <cell r="P301">
            <v>902</v>
          </cell>
        </row>
        <row r="302">
          <cell r="A302">
            <v>1043</v>
          </cell>
          <cell r="B302" t="str">
            <v xml:space="preserve"> 600V 가교PE케이블</v>
          </cell>
          <cell r="C302" t="str">
            <v>CV 5.5㎟/4C</v>
          </cell>
          <cell r="D302" t="str">
            <v>m</v>
          </cell>
          <cell r="G302">
            <v>918</v>
          </cell>
          <cell r="H302">
            <v>1285</v>
          </cell>
          <cell r="O302">
            <v>1285</v>
          </cell>
          <cell r="P302">
            <v>1285</v>
          </cell>
        </row>
        <row r="303">
          <cell r="A303">
            <v>1044</v>
          </cell>
          <cell r="B303" t="str">
            <v xml:space="preserve"> 600V 가교PE케이블</v>
          </cell>
          <cell r="C303" t="str">
            <v>CV 8㎟/4C</v>
          </cell>
          <cell r="D303" t="str">
            <v>m</v>
          </cell>
          <cell r="G303">
            <v>918</v>
          </cell>
          <cell r="H303">
            <v>1695</v>
          </cell>
          <cell r="O303">
            <v>1695</v>
          </cell>
          <cell r="P303">
            <v>1695</v>
          </cell>
        </row>
        <row r="304">
          <cell r="A304">
            <v>1045</v>
          </cell>
          <cell r="B304" t="str">
            <v xml:space="preserve"> 600V 가교PE케이블</v>
          </cell>
          <cell r="C304" t="str">
            <v>CV 14㎟/4C</v>
          </cell>
          <cell r="D304" t="str">
            <v>m</v>
          </cell>
          <cell r="G304">
            <v>918</v>
          </cell>
          <cell r="H304">
            <v>2645</v>
          </cell>
          <cell r="O304">
            <v>2645</v>
          </cell>
          <cell r="P304">
            <v>2645</v>
          </cell>
        </row>
        <row r="305">
          <cell r="A305">
            <v>1046</v>
          </cell>
          <cell r="B305" t="str">
            <v xml:space="preserve"> 600V 가교PE케이블</v>
          </cell>
          <cell r="C305" t="str">
            <v>CV 22㎟/4C</v>
          </cell>
          <cell r="D305" t="str">
            <v>m</v>
          </cell>
          <cell r="G305">
            <v>918</v>
          </cell>
          <cell r="H305">
            <v>3941</v>
          </cell>
          <cell r="O305">
            <v>3941</v>
          </cell>
          <cell r="P305">
            <v>3941</v>
          </cell>
        </row>
        <row r="306">
          <cell r="A306">
            <v>1047</v>
          </cell>
          <cell r="B306" t="str">
            <v xml:space="preserve"> 600V 가교PE케이블</v>
          </cell>
          <cell r="C306" t="str">
            <v>CV 38㎟/4C</v>
          </cell>
          <cell r="D306" t="str">
            <v>m</v>
          </cell>
          <cell r="G306">
            <v>918</v>
          </cell>
          <cell r="H306">
            <v>6277</v>
          </cell>
          <cell r="O306">
            <v>6277</v>
          </cell>
          <cell r="P306">
            <v>6277</v>
          </cell>
        </row>
        <row r="308">
          <cell r="A308">
            <v>3001</v>
          </cell>
          <cell r="B308" t="str">
            <v>LP 애자</v>
          </cell>
          <cell r="C308" t="str">
            <v>23kV 125 x 304</v>
          </cell>
          <cell r="D308" t="str">
            <v>개</v>
          </cell>
          <cell r="G308">
            <v>1016</v>
          </cell>
          <cell r="H308">
            <v>17650</v>
          </cell>
          <cell r="O308">
            <v>17650</v>
          </cell>
          <cell r="P308">
            <v>17650</v>
          </cell>
        </row>
        <row r="309">
          <cell r="A309">
            <v>3002</v>
          </cell>
          <cell r="B309" t="str">
            <v>현수애자</v>
          </cell>
          <cell r="C309" t="str">
            <v>볼소켓형 191mm</v>
          </cell>
          <cell r="D309" t="str">
            <v>개</v>
          </cell>
          <cell r="G309">
            <v>1016</v>
          </cell>
          <cell r="H309">
            <v>20140</v>
          </cell>
          <cell r="O309">
            <v>20140</v>
          </cell>
          <cell r="P309">
            <v>20140</v>
          </cell>
        </row>
        <row r="310">
          <cell r="A310">
            <v>3003</v>
          </cell>
          <cell r="B310" t="str">
            <v>경완철</v>
          </cell>
          <cell r="C310" t="str">
            <v>90x90x7tx2400</v>
          </cell>
          <cell r="D310" t="str">
            <v>개</v>
          </cell>
          <cell r="G310">
            <v>1018</v>
          </cell>
          <cell r="H310">
            <v>29500</v>
          </cell>
          <cell r="O310">
            <v>29500</v>
          </cell>
          <cell r="P310">
            <v>29500</v>
          </cell>
        </row>
        <row r="311">
          <cell r="A311">
            <v>3004</v>
          </cell>
          <cell r="B311" t="str">
            <v>각암타이</v>
          </cell>
          <cell r="C311" t="str">
            <v>40x40x6tx1370</v>
          </cell>
          <cell r="D311" t="str">
            <v>개</v>
          </cell>
          <cell r="G311">
            <v>1018</v>
          </cell>
          <cell r="H311">
            <v>6100</v>
          </cell>
          <cell r="O311">
            <v>6100</v>
          </cell>
          <cell r="P311">
            <v>6100</v>
          </cell>
        </row>
        <row r="312">
          <cell r="A312">
            <v>3005</v>
          </cell>
          <cell r="B312" t="str">
            <v>앵카쇄클</v>
          </cell>
          <cell r="C312" t="str">
            <v>AS-12</v>
          </cell>
          <cell r="D312" t="str">
            <v>개</v>
          </cell>
          <cell r="G312">
            <v>1017</v>
          </cell>
          <cell r="H312">
            <v>4800</v>
          </cell>
          <cell r="O312">
            <v>4800</v>
          </cell>
          <cell r="P312">
            <v>4800</v>
          </cell>
        </row>
        <row r="313">
          <cell r="A313">
            <v>3006</v>
          </cell>
          <cell r="B313" t="str">
            <v>소켓아이</v>
          </cell>
          <cell r="C313" t="str">
            <v>SE-12</v>
          </cell>
          <cell r="D313" t="str">
            <v>개</v>
          </cell>
          <cell r="G313">
            <v>1017</v>
          </cell>
          <cell r="H313">
            <v>6100</v>
          </cell>
          <cell r="O313">
            <v>6100</v>
          </cell>
          <cell r="P313">
            <v>6100</v>
          </cell>
        </row>
        <row r="314">
          <cell r="A314">
            <v>3007</v>
          </cell>
          <cell r="B314" t="str">
            <v>핀볼크레비스</v>
          </cell>
          <cell r="C314" t="str">
            <v>BC-12</v>
          </cell>
          <cell r="D314" t="str">
            <v>개</v>
          </cell>
          <cell r="G314">
            <v>1017</v>
          </cell>
          <cell r="H314">
            <v>5200</v>
          </cell>
          <cell r="O314">
            <v>5200</v>
          </cell>
          <cell r="P314">
            <v>5200</v>
          </cell>
        </row>
        <row r="315">
          <cell r="A315">
            <v>3008</v>
          </cell>
          <cell r="B315" t="str">
            <v>인장형클램프</v>
          </cell>
          <cell r="C315" t="str">
            <v>ACSR 160㎟</v>
          </cell>
          <cell r="D315" t="str">
            <v>개</v>
          </cell>
          <cell r="G315">
            <v>1017</v>
          </cell>
          <cell r="H315">
            <v>5200</v>
          </cell>
          <cell r="O315">
            <v>5200</v>
          </cell>
          <cell r="P315">
            <v>5200</v>
          </cell>
        </row>
        <row r="316">
          <cell r="A316">
            <v>3009</v>
          </cell>
          <cell r="B316" t="str">
            <v>분기슬리브</v>
          </cell>
          <cell r="C316" t="str">
            <v>ACSR 160㎟</v>
          </cell>
          <cell r="D316" t="str">
            <v>개</v>
          </cell>
          <cell r="H316">
            <v>1500</v>
          </cell>
          <cell r="O316">
            <v>1500</v>
          </cell>
          <cell r="P316">
            <v>1500</v>
          </cell>
        </row>
        <row r="317">
          <cell r="A317">
            <v>3010</v>
          </cell>
          <cell r="B317" t="str">
            <v>절연카바</v>
          </cell>
          <cell r="D317" t="str">
            <v>개</v>
          </cell>
          <cell r="H317">
            <v>912</v>
          </cell>
          <cell r="O317">
            <v>912</v>
          </cell>
          <cell r="P317">
            <v>912</v>
          </cell>
        </row>
        <row r="318">
          <cell r="A318">
            <v>3011</v>
          </cell>
          <cell r="B318" t="str">
            <v>도그형볼트,너트,와샤</v>
          </cell>
          <cell r="C318" t="str">
            <v>M20x220</v>
          </cell>
          <cell r="D318" t="str">
            <v>개</v>
          </cell>
          <cell r="H318">
            <v>154</v>
          </cell>
          <cell r="O318">
            <v>154</v>
          </cell>
          <cell r="P318">
            <v>154</v>
          </cell>
        </row>
        <row r="319">
          <cell r="A319">
            <v>3012</v>
          </cell>
          <cell r="B319" t="str">
            <v>도그형볼트,너트,와샤</v>
          </cell>
          <cell r="C319" t="str">
            <v>M20x150</v>
          </cell>
          <cell r="D319" t="str">
            <v>개</v>
          </cell>
          <cell r="H319">
            <v>154</v>
          </cell>
          <cell r="O319">
            <v>154</v>
          </cell>
          <cell r="P319">
            <v>154</v>
          </cell>
        </row>
        <row r="320">
          <cell r="A320">
            <v>3013</v>
          </cell>
          <cell r="B320" t="str">
            <v>머신볼트,너트,와샤</v>
          </cell>
          <cell r="C320" t="str">
            <v>M16x50</v>
          </cell>
          <cell r="D320" t="str">
            <v>개</v>
          </cell>
          <cell r="H320">
            <v>1620</v>
          </cell>
          <cell r="O320">
            <v>1620</v>
          </cell>
          <cell r="P320">
            <v>1620</v>
          </cell>
        </row>
        <row r="321">
          <cell r="A321">
            <v>3014</v>
          </cell>
          <cell r="B321" t="str">
            <v>머신볼트,너트,와샤</v>
          </cell>
          <cell r="C321" t="str">
            <v>M16x130</v>
          </cell>
          <cell r="D321" t="str">
            <v>개</v>
          </cell>
          <cell r="H321">
            <v>810</v>
          </cell>
          <cell r="O321">
            <v>810</v>
          </cell>
          <cell r="P321">
            <v>810</v>
          </cell>
        </row>
        <row r="322">
          <cell r="A322">
            <v>3015</v>
          </cell>
          <cell r="B322" t="str">
            <v>머신볼트,너트,와샤</v>
          </cell>
          <cell r="C322" t="str">
            <v>M16x350</v>
          </cell>
          <cell r="D322" t="str">
            <v>개</v>
          </cell>
          <cell r="H322">
            <v>208</v>
          </cell>
          <cell r="O322">
            <v>208</v>
          </cell>
          <cell r="P322">
            <v>208</v>
          </cell>
        </row>
        <row r="323">
          <cell r="A323">
            <v>3016</v>
          </cell>
          <cell r="B323" t="str">
            <v>머신볼트,너트,와샤</v>
          </cell>
          <cell r="C323" t="str">
            <v>M16x400</v>
          </cell>
          <cell r="D323" t="str">
            <v>개</v>
          </cell>
          <cell r="H323">
            <v>1346</v>
          </cell>
          <cell r="O323">
            <v>1346</v>
          </cell>
          <cell r="P323">
            <v>1346</v>
          </cell>
        </row>
        <row r="324">
          <cell r="A324">
            <v>3017</v>
          </cell>
          <cell r="B324" t="str">
            <v>머신볼트,너트,와샤</v>
          </cell>
          <cell r="C324" t="str">
            <v>M16x460</v>
          </cell>
          <cell r="D324" t="str">
            <v>개</v>
          </cell>
          <cell r="H324">
            <v>888</v>
          </cell>
          <cell r="O324">
            <v>888</v>
          </cell>
          <cell r="P324">
            <v>888</v>
          </cell>
        </row>
        <row r="325">
          <cell r="A325">
            <v>3018</v>
          </cell>
          <cell r="B325" t="str">
            <v>머신볼트,너트,와샤</v>
          </cell>
          <cell r="C325" t="str">
            <v>M16x520</v>
          </cell>
          <cell r="D325" t="str">
            <v>개</v>
          </cell>
          <cell r="H325">
            <v>214</v>
          </cell>
          <cell r="O325">
            <v>214</v>
          </cell>
          <cell r="P325">
            <v>214</v>
          </cell>
        </row>
        <row r="326">
          <cell r="A326">
            <v>3019</v>
          </cell>
          <cell r="B326" t="str">
            <v>머신볼트,너트,와샤</v>
          </cell>
          <cell r="C326" t="str">
            <v>M16x570</v>
          </cell>
          <cell r="D326" t="str">
            <v>개</v>
          </cell>
          <cell r="H326">
            <v>52</v>
          </cell>
          <cell r="O326">
            <v>52</v>
          </cell>
          <cell r="P326">
            <v>52</v>
          </cell>
        </row>
        <row r="327">
          <cell r="A327">
            <v>3020</v>
          </cell>
          <cell r="B327" t="str">
            <v>"ㄱ"형강(암타이밴드)</v>
          </cell>
          <cell r="C327" t="str">
            <v>40x40x5tx390</v>
          </cell>
          <cell r="D327" t="str">
            <v>개</v>
          </cell>
          <cell r="H327">
            <v>1282</v>
          </cell>
          <cell r="O327">
            <v>1282</v>
          </cell>
          <cell r="P327">
            <v>1282</v>
          </cell>
        </row>
        <row r="328">
          <cell r="A328">
            <v>3021</v>
          </cell>
          <cell r="B328" t="str">
            <v>"ㄱ"형강(암타이밴드)</v>
          </cell>
          <cell r="C328" t="str">
            <v>40x40x5tx440</v>
          </cell>
          <cell r="D328" t="str">
            <v>개</v>
          </cell>
          <cell r="H328">
            <v>236</v>
          </cell>
          <cell r="O328">
            <v>236</v>
          </cell>
          <cell r="P328">
            <v>236</v>
          </cell>
        </row>
        <row r="329">
          <cell r="A329">
            <v>3022</v>
          </cell>
          <cell r="B329" t="str">
            <v>"ㄱ"형강(암타이밴드)</v>
          </cell>
          <cell r="C329" t="str">
            <v>40x40x5tx540</v>
          </cell>
          <cell r="D329" t="str">
            <v>개</v>
          </cell>
          <cell r="H329">
            <v>7400</v>
          </cell>
          <cell r="O329">
            <v>7400</v>
          </cell>
          <cell r="P329">
            <v>7400</v>
          </cell>
        </row>
        <row r="330">
          <cell r="A330">
            <v>3023</v>
          </cell>
          <cell r="B330" t="str">
            <v>"ㄱ"형강(암타이밴드)</v>
          </cell>
          <cell r="C330" t="str">
            <v>40x40x5tx590</v>
          </cell>
          <cell r="D330" t="str">
            <v>개</v>
          </cell>
          <cell r="H330">
            <v>7400</v>
          </cell>
          <cell r="O330">
            <v>7400</v>
          </cell>
          <cell r="P330">
            <v>7400</v>
          </cell>
        </row>
        <row r="331">
          <cell r="A331">
            <v>3024</v>
          </cell>
          <cell r="B331" t="str">
            <v>알루미늄바인더</v>
          </cell>
          <cell r="C331" t="str">
            <v>4.0mm</v>
          </cell>
          <cell r="D331" t="str">
            <v>m</v>
          </cell>
          <cell r="H331">
            <v>150</v>
          </cell>
          <cell r="O331">
            <v>150</v>
          </cell>
          <cell r="P331">
            <v>150</v>
          </cell>
        </row>
        <row r="332">
          <cell r="A332">
            <v>3025</v>
          </cell>
          <cell r="B332" t="str">
            <v>제어용 케이블</v>
          </cell>
          <cell r="C332" t="str">
            <v>CVV 2.0㎟/4C</v>
          </cell>
          <cell r="D332" t="str">
            <v>m</v>
          </cell>
          <cell r="E332">
            <v>844</v>
          </cell>
          <cell r="F332">
            <v>781</v>
          </cell>
          <cell r="O332">
            <v>781</v>
          </cell>
          <cell r="P332">
            <v>781</v>
          </cell>
        </row>
        <row r="333">
          <cell r="A333">
            <v>3026</v>
          </cell>
          <cell r="B333" t="str">
            <v>침상전극봉</v>
          </cell>
          <cell r="G333">
            <v>994</v>
          </cell>
          <cell r="H333">
            <v>150000</v>
          </cell>
          <cell r="O333">
            <v>150000</v>
          </cell>
          <cell r="P333">
            <v>150000</v>
          </cell>
        </row>
        <row r="334">
          <cell r="A334">
            <v>3027</v>
          </cell>
          <cell r="B334" t="str">
            <v>크로스 콘넥터</v>
          </cell>
          <cell r="C334" t="str">
            <v>60x60㎟</v>
          </cell>
          <cell r="D334" t="str">
            <v>개</v>
          </cell>
          <cell r="G334">
            <v>993</v>
          </cell>
          <cell r="H334">
            <v>3500</v>
          </cell>
          <cell r="O334">
            <v>3500</v>
          </cell>
          <cell r="P334">
            <v>3500</v>
          </cell>
        </row>
        <row r="335">
          <cell r="A335">
            <v>3028</v>
          </cell>
          <cell r="B335" t="str">
            <v>백관</v>
          </cell>
          <cell r="C335" t="str">
            <v>φ80</v>
          </cell>
          <cell r="D335" t="str">
            <v>m</v>
          </cell>
          <cell r="G335">
            <v>489</v>
          </cell>
          <cell r="H335">
            <v>5322</v>
          </cell>
          <cell r="O335">
            <v>5322</v>
          </cell>
          <cell r="P335">
            <v>5322</v>
          </cell>
        </row>
        <row r="336">
          <cell r="A336">
            <v>3029</v>
          </cell>
          <cell r="B336" t="str">
            <v>백관</v>
          </cell>
          <cell r="C336" t="str">
            <v>φ40</v>
          </cell>
          <cell r="D336" t="str">
            <v>m</v>
          </cell>
          <cell r="G336">
            <v>489</v>
          </cell>
          <cell r="H336">
            <v>2414</v>
          </cell>
          <cell r="O336">
            <v>2414</v>
          </cell>
          <cell r="P336">
            <v>2414</v>
          </cell>
        </row>
        <row r="337">
          <cell r="A337">
            <v>1038</v>
          </cell>
          <cell r="B337" t="str">
            <v>전라선 사령실 SCADA</v>
          </cell>
          <cell r="D337" t="str">
            <v>식</v>
          </cell>
          <cell r="K337" t="str">
            <v>CAN</v>
          </cell>
          <cell r="L337">
            <v>2314025000</v>
          </cell>
          <cell r="O337">
            <v>2314025000</v>
          </cell>
          <cell r="P337">
            <v>2314025000</v>
          </cell>
        </row>
        <row r="338">
          <cell r="A338">
            <v>700</v>
          </cell>
          <cell r="B338" t="str">
            <v xml:space="preserve"> 강심알루미늄전선</v>
          </cell>
          <cell r="C338" t="str">
            <v xml:space="preserve"> H.ACSR 58㎟x1C</v>
          </cell>
          <cell r="D338" t="str">
            <v>m</v>
          </cell>
        </row>
        <row r="339">
          <cell r="A339">
            <v>701</v>
          </cell>
          <cell r="B339" t="str">
            <v xml:space="preserve"> 강심알루미늄전선</v>
          </cell>
          <cell r="C339" t="str">
            <v xml:space="preserve"> H.ACSR OC 58㎟X1C</v>
          </cell>
          <cell r="D339" t="str">
            <v>m</v>
          </cell>
        </row>
        <row r="340">
          <cell r="A340">
            <v>702</v>
          </cell>
          <cell r="B340" t="str">
            <v xml:space="preserve"> 고압가교PE케이블</v>
          </cell>
          <cell r="C340" t="str">
            <v xml:space="preserve"> H.CV 6.9kV 38㎟x1C</v>
          </cell>
          <cell r="D340" t="str">
            <v>m</v>
          </cell>
        </row>
        <row r="341">
          <cell r="A341">
            <v>703</v>
          </cell>
          <cell r="B341" t="str">
            <v xml:space="preserve"> 옥외용비닐절연전선</v>
          </cell>
          <cell r="C341" t="str">
            <v xml:space="preserve"> OW 8㎟x1C</v>
          </cell>
          <cell r="D341" t="str">
            <v>m</v>
          </cell>
        </row>
        <row r="342">
          <cell r="A342">
            <v>709</v>
          </cell>
          <cell r="B342" t="str">
            <v xml:space="preserve"> 콘크리트전주</v>
          </cell>
          <cell r="C342" t="str">
            <v xml:space="preserve"> 경하중 9m</v>
          </cell>
          <cell r="D342" t="str">
            <v>본</v>
          </cell>
        </row>
        <row r="343">
          <cell r="A343">
            <v>704</v>
          </cell>
          <cell r="B343" t="str">
            <v xml:space="preserve"> 콘크리트전주</v>
          </cell>
          <cell r="C343" t="str">
            <v xml:space="preserve"> 경하중 10m</v>
          </cell>
          <cell r="D343" t="str">
            <v>본</v>
          </cell>
        </row>
        <row r="344">
          <cell r="A344">
            <v>705</v>
          </cell>
          <cell r="B344" t="str">
            <v xml:space="preserve"> 콘크리트전주</v>
          </cell>
          <cell r="C344" t="str">
            <v xml:space="preserve"> 경하중 11m</v>
          </cell>
          <cell r="D344" t="str">
            <v>본</v>
          </cell>
        </row>
        <row r="345">
          <cell r="A345">
            <v>706</v>
          </cell>
          <cell r="B345" t="str">
            <v xml:space="preserve"> 콘크리트전주</v>
          </cell>
          <cell r="C345" t="str">
            <v xml:space="preserve"> 경하중 12m</v>
          </cell>
          <cell r="D345" t="str">
            <v>본</v>
          </cell>
        </row>
        <row r="346">
          <cell r="A346">
            <v>707</v>
          </cell>
          <cell r="B346" t="str">
            <v xml:space="preserve"> 콘크리트전주</v>
          </cell>
          <cell r="C346" t="str">
            <v xml:space="preserve"> 경하중 13m</v>
          </cell>
          <cell r="D346" t="str">
            <v>본</v>
          </cell>
        </row>
        <row r="347">
          <cell r="A347">
            <v>708</v>
          </cell>
          <cell r="B347" t="str">
            <v xml:space="preserve"> 콘크리트전주</v>
          </cell>
          <cell r="C347" t="str">
            <v xml:space="preserve"> 경하중 15m</v>
          </cell>
          <cell r="D347" t="str">
            <v>본</v>
          </cell>
        </row>
        <row r="348">
          <cell r="A348">
            <v>710</v>
          </cell>
          <cell r="B348" t="str">
            <v xml:space="preserve"> 철    주</v>
          </cell>
          <cell r="C348" t="str">
            <v>9m</v>
          </cell>
          <cell r="D348" t="str">
            <v>본</v>
          </cell>
        </row>
        <row r="349">
          <cell r="A349">
            <v>711</v>
          </cell>
          <cell r="B349" t="str">
            <v xml:space="preserve"> 지    주</v>
          </cell>
          <cell r="C349" t="str">
            <v xml:space="preserve"> 콘크리트주 9m</v>
          </cell>
          <cell r="D349" t="str">
            <v>본</v>
          </cell>
        </row>
        <row r="350">
          <cell r="A350">
            <v>712</v>
          </cell>
          <cell r="B350" t="str">
            <v xml:space="preserve"> 아연도 철선</v>
          </cell>
          <cell r="C350" t="str">
            <v xml:space="preserve"> 7/2.6mm</v>
          </cell>
          <cell r="D350" t="str">
            <v>본</v>
          </cell>
        </row>
        <row r="351">
          <cell r="A351">
            <v>716</v>
          </cell>
          <cell r="B351" t="str">
            <v xml:space="preserve"> 가공지선 지지대</v>
          </cell>
          <cell r="C351" t="str">
            <v xml:space="preserve"> 내 장 형</v>
          </cell>
          <cell r="D351" t="str">
            <v>본</v>
          </cell>
        </row>
        <row r="352">
          <cell r="A352">
            <v>900</v>
          </cell>
          <cell r="B352" t="str">
            <v xml:space="preserve"> 가공지선 지지대</v>
          </cell>
          <cell r="C352" t="str">
            <v xml:space="preserve"> 직 선 형</v>
          </cell>
          <cell r="D352" t="str">
            <v>본</v>
          </cell>
        </row>
        <row r="353">
          <cell r="A353">
            <v>717</v>
          </cell>
          <cell r="B353" t="str">
            <v xml:space="preserve"> 완    철</v>
          </cell>
          <cell r="C353" t="str">
            <v xml:space="preserve"> 75x75x9tx1400</v>
          </cell>
          <cell r="D353" t="str">
            <v>개</v>
          </cell>
        </row>
        <row r="354">
          <cell r="A354">
            <v>718</v>
          </cell>
          <cell r="B354" t="str">
            <v xml:space="preserve"> 경 완 철</v>
          </cell>
          <cell r="C354" t="str">
            <v xml:space="preserve"> 75x75x3.2tx1800</v>
          </cell>
          <cell r="D354" t="str">
            <v>개</v>
          </cell>
        </row>
        <row r="355">
          <cell r="A355">
            <v>719</v>
          </cell>
          <cell r="B355" t="str">
            <v xml:space="preserve"> 완    철</v>
          </cell>
          <cell r="C355" t="str">
            <v xml:space="preserve"> 75x75x9tx2260</v>
          </cell>
          <cell r="D355" t="str">
            <v>개</v>
          </cell>
        </row>
        <row r="356">
          <cell r="A356">
            <v>720</v>
          </cell>
          <cell r="B356" t="str">
            <v xml:space="preserve"> 완    철</v>
          </cell>
          <cell r="C356" t="str">
            <v xml:space="preserve"> 75x75x9tx3400</v>
          </cell>
          <cell r="D356" t="str">
            <v>개</v>
          </cell>
        </row>
        <row r="357">
          <cell r="A357">
            <v>721</v>
          </cell>
          <cell r="B357" t="str">
            <v xml:space="preserve"> 경 완 철</v>
          </cell>
          <cell r="C357" t="str">
            <v xml:space="preserve"> 75x75x3.2tx2400</v>
          </cell>
          <cell r="D357" t="str">
            <v>개</v>
          </cell>
        </row>
        <row r="358">
          <cell r="A358">
            <v>722</v>
          </cell>
          <cell r="B358" t="str">
            <v xml:space="preserve"> 라인포스트</v>
          </cell>
          <cell r="C358" t="str">
            <v xml:space="preserve"> 23KV</v>
          </cell>
          <cell r="D358" t="str">
            <v>개</v>
          </cell>
        </row>
        <row r="359">
          <cell r="A359">
            <v>723</v>
          </cell>
          <cell r="B359" t="str">
            <v xml:space="preserve"> 현수애자</v>
          </cell>
          <cell r="C359" t="str">
            <v xml:space="preserve"> 180㎜</v>
          </cell>
          <cell r="D359" t="str">
            <v>개</v>
          </cell>
        </row>
        <row r="360">
          <cell r="A360">
            <v>724</v>
          </cell>
          <cell r="B360" t="str">
            <v xml:space="preserve"> 핀 애 자</v>
          </cell>
          <cell r="D360" t="str">
            <v>개</v>
          </cell>
        </row>
        <row r="361">
          <cell r="A361">
            <v>725</v>
          </cell>
          <cell r="B361" t="str">
            <v xml:space="preserve"> 주상변압기</v>
          </cell>
          <cell r="C361" t="str">
            <v xml:space="preserve"> 6.6/3.3kV/220V 1상/3kVA</v>
          </cell>
          <cell r="D361" t="str">
            <v>대</v>
          </cell>
        </row>
        <row r="362">
          <cell r="A362">
            <v>726</v>
          </cell>
          <cell r="B362" t="str">
            <v xml:space="preserve"> 주상변압기</v>
          </cell>
          <cell r="C362" t="str">
            <v xml:space="preserve"> 6.6/3.3kV/220V 1상/5kVA</v>
          </cell>
          <cell r="D362" t="str">
            <v>대</v>
          </cell>
        </row>
        <row r="363">
          <cell r="A363">
            <v>727</v>
          </cell>
          <cell r="B363" t="str">
            <v xml:space="preserve"> 주상변압기</v>
          </cell>
          <cell r="C363" t="str">
            <v>6.6/3.3kV/220V 1상/7.5kVA</v>
          </cell>
          <cell r="D363" t="str">
            <v>대</v>
          </cell>
        </row>
        <row r="364">
          <cell r="A364">
            <v>728</v>
          </cell>
          <cell r="B364" t="str">
            <v xml:space="preserve"> 변 압 기</v>
          </cell>
          <cell r="C364" t="str">
            <v xml:space="preserve"> 6.6/3.3kV/220V 1상/10kVA</v>
          </cell>
          <cell r="D364" t="str">
            <v>대</v>
          </cell>
        </row>
        <row r="365">
          <cell r="A365">
            <v>729</v>
          </cell>
          <cell r="B365" t="str">
            <v xml:space="preserve"> 변 압 기</v>
          </cell>
          <cell r="C365" t="str">
            <v xml:space="preserve"> 6.6/3.3kV/220V 1상/15kVA</v>
          </cell>
          <cell r="D365" t="str">
            <v>대</v>
          </cell>
        </row>
        <row r="366">
          <cell r="A366">
            <v>730</v>
          </cell>
          <cell r="B366" t="str">
            <v xml:space="preserve"> 변 압 기</v>
          </cell>
          <cell r="C366" t="str">
            <v xml:space="preserve"> 6.6/3.3kV/220V 1상/50kVA</v>
          </cell>
          <cell r="D366" t="str">
            <v>대</v>
          </cell>
        </row>
        <row r="367">
          <cell r="A367">
            <v>902</v>
          </cell>
          <cell r="B367" t="str">
            <v xml:space="preserve"> 변 압 기</v>
          </cell>
          <cell r="C367" t="str">
            <v xml:space="preserve"> 6.6/3.3kV/220V 1상/75kVA</v>
          </cell>
          <cell r="D367" t="str">
            <v>대</v>
          </cell>
        </row>
        <row r="368">
          <cell r="A368">
            <v>731</v>
          </cell>
          <cell r="B368" t="str">
            <v xml:space="preserve"> 피 뢰 기</v>
          </cell>
          <cell r="C368" t="str">
            <v xml:space="preserve"> LA 7.5kVA 2.5KA(W/DISC)</v>
          </cell>
          <cell r="D368" t="str">
            <v>개</v>
          </cell>
        </row>
        <row r="369">
          <cell r="A369">
            <v>732</v>
          </cell>
          <cell r="B369" t="str">
            <v xml:space="preserve"> 개 폐 기</v>
          </cell>
          <cell r="C369" t="str">
            <v xml:space="preserve"> COS 7.2kV </v>
          </cell>
          <cell r="D369" t="str">
            <v>개</v>
          </cell>
        </row>
        <row r="370">
          <cell r="A370">
            <v>733</v>
          </cell>
          <cell r="B370" t="str">
            <v xml:space="preserve"> 단 로 기</v>
          </cell>
          <cell r="C370" t="str">
            <v xml:space="preserve"> 1P 400A</v>
          </cell>
          <cell r="D370" t="str">
            <v>개</v>
          </cell>
        </row>
        <row r="371">
          <cell r="A371">
            <v>734</v>
          </cell>
          <cell r="B371" t="str">
            <v xml:space="preserve"> 기중개폐기</v>
          </cell>
          <cell r="C371" t="str">
            <v xml:space="preserve"> AS 7.2KV 200A</v>
          </cell>
          <cell r="D371" t="str">
            <v>대</v>
          </cell>
        </row>
        <row r="372">
          <cell r="A372">
            <v>735</v>
          </cell>
          <cell r="B372" t="str">
            <v xml:space="preserve"> 접 지 선</v>
          </cell>
          <cell r="C372" t="str">
            <v xml:space="preserve"> GV 22㎟</v>
          </cell>
          <cell r="D372" t="str">
            <v>m</v>
          </cell>
        </row>
        <row r="373">
          <cell r="A373">
            <v>901</v>
          </cell>
          <cell r="B373" t="str">
            <v xml:space="preserve"> 접속장비(직선처리재)</v>
          </cell>
          <cell r="C373" t="str">
            <v>6.9kV 60㎟X1c</v>
          </cell>
          <cell r="D373" t="str">
            <v>개</v>
          </cell>
        </row>
        <row r="374">
          <cell r="A374">
            <v>736</v>
          </cell>
          <cell r="B374" t="str">
            <v xml:space="preserve"> 접속장비(단말처리재)</v>
          </cell>
          <cell r="C374" t="str">
            <v>6.9kV 60㎟x1C 3상분</v>
          </cell>
          <cell r="D374" t="str">
            <v>조</v>
          </cell>
        </row>
        <row r="375">
          <cell r="A375">
            <v>737</v>
          </cell>
          <cell r="B375" t="str">
            <v xml:space="preserve"> 파상형경질PE전선관</v>
          </cell>
          <cell r="C375" t="str">
            <v xml:space="preserve"> ELP 100φ</v>
          </cell>
          <cell r="D375" t="str">
            <v>m</v>
          </cell>
        </row>
        <row r="376">
          <cell r="A376">
            <v>738</v>
          </cell>
          <cell r="B376" t="str">
            <v xml:space="preserve"> 경질비닐전선관</v>
          </cell>
          <cell r="C376" t="str">
            <v xml:space="preserve"> HI-PVC 82C</v>
          </cell>
          <cell r="D376" t="str">
            <v>m</v>
          </cell>
        </row>
        <row r="377">
          <cell r="A377">
            <v>739</v>
          </cell>
          <cell r="B377" t="str">
            <v xml:space="preserve"> 케 이 블</v>
          </cell>
          <cell r="C377" t="str">
            <v xml:space="preserve"> L.EV 22㎟/1C</v>
          </cell>
          <cell r="D377" t="str">
            <v>m</v>
          </cell>
        </row>
        <row r="378">
          <cell r="A378">
            <v>740</v>
          </cell>
          <cell r="B378" t="str">
            <v xml:space="preserve"> 등 기 구</v>
          </cell>
          <cell r="C378" t="str">
            <v xml:space="preserve"> MHL 250W/2(5m)</v>
          </cell>
          <cell r="D378" t="str">
            <v>개</v>
          </cell>
        </row>
        <row r="379">
          <cell r="A379">
            <v>741</v>
          </cell>
          <cell r="B379" t="str">
            <v xml:space="preserve"> 휀    스</v>
          </cell>
          <cell r="C379" t="str">
            <v xml:space="preserve"> 1100x1100</v>
          </cell>
          <cell r="D379" t="str">
            <v>개소</v>
          </cell>
        </row>
        <row r="380">
          <cell r="A380">
            <v>742</v>
          </cell>
          <cell r="B380" t="str">
            <v xml:space="preserve"> ㄱ 형 강</v>
          </cell>
          <cell r="C380" t="str">
            <v xml:space="preserve"> 50x50x5t</v>
          </cell>
          <cell r="D380" t="str">
            <v>개</v>
          </cell>
        </row>
        <row r="381">
          <cell r="A381">
            <v>911</v>
          </cell>
          <cell r="B381" t="str">
            <v xml:space="preserve"> 철    주</v>
          </cell>
          <cell r="C381" t="str">
            <v>10m</v>
          </cell>
          <cell r="D381" t="str">
            <v>본</v>
          </cell>
        </row>
        <row r="382">
          <cell r="A382">
            <v>912</v>
          </cell>
          <cell r="B382" t="str">
            <v xml:space="preserve"> 철    주</v>
          </cell>
          <cell r="C382" t="str">
            <v>13m</v>
          </cell>
          <cell r="D382" t="str">
            <v>본</v>
          </cell>
        </row>
        <row r="384">
          <cell r="A384">
            <v>800</v>
          </cell>
          <cell r="B384" t="str">
            <v xml:space="preserve"> 배전반</v>
          </cell>
          <cell r="C384" t="str">
            <v xml:space="preserve"> VCB 7.2KV 400A</v>
          </cell>
          <cell r="D384" t="str">
            <v>조</v>
          </cell>
        </row>
        <row r="385">
          <cell r="A385">
            <v>801</v>
          </cell>
          <cell r="B385" t="str">
            <v xml:space="preserve"> 배전반</v>
          </cell>
          <cell r="C385" t="str">
            <v xml:space="preserve"> VCB 7.2KV 400A(2단)</v>
          </cell>
          <cell r="D385" t="str">
            <v>조</v>
          </cell>
        </row>
        <row r="386">
          <cell r="A386">
            <v>802</v>
          </cell>
          <cell r="B386" t="str">
            <v xml:space="preserve"> 배전반</v>
          </cell>
          <cell r="C386" t="str">
            <v xml:space="preserve"> DS,VCB 7.2KV 400A(2단)</v>
          </cell>
          <cell r="D386" t="str">
            <v>조</v>
          </cell>
        </row>
        <row r="387">
          <cell r="A387">
            <v>811</v>
          </cell>
          <cell r="B387" t="str">
            <v xml:space="preserve"> 배전반</v>
          </cell>
          <cell r="C387" t="str">
            <v xml:space="preserve"> DS,VCB 7.2KV 400A</v>
          </cell>
          <cell r="D387" t="str">
            <v>조</v>
          </cell>
        </row>
        <row r="388">
          <cell r="A388">
            <v>812</v>
          </cell>
          <cell r="B388" t="str">
            <v xml:space="preserve"> 배전반</v>
          </cell>
          <cell r="C388" t="str">
            <v xml:space="preserve"> DS 200A,VCB 7.2KV 400A</v>
          </cell>
          <cell r="D388" t="str">
            <v>조</v>
          </cell>
        </row>
        <row r="389">
          <cell r="A389">
            <v>803</v>
          </cell>
          <cell r="B389" t="str">
            <v xml:space="preserve"> 변압기반</v>
          </cell>
          <cell r="C389" t="str">
            <v xml:space="preserve"> 6.6KV 3Φ75KVAx1</v>
          </cell>
          <cell r="D389" t="str">
            <v>대</v>
          </cell>
        </row>
        <row r="390">
          <cell r="A390">
            <v>804</v>
          </cell>
          <cell r="B390" t="str">
            <v xml:space="preserve"> 변압기반</v>
          </cell>
          <cell r="C390" t="str">
            <v xml:space="preserve"> 6.6KV 1Φ10KVAx1</v>
          </cell>
          <cell r="D390" t="str">
            <v>대</v>
          </cell>
        </row>
        <row r="391">
          <cell r="A391">
            <v>814</v>
          </cell>
          <cell r="B391" t="str">
            <v xml:space="preserve"> 변압기반</v>
          </cell>
          <cell r="C391" t="str">
            <v xml:space="preserve"> 6.6KV 1Φ30KVA + 1Φ10KVA</v>
          </cell>
          <cell r="D391" t="str">
            <v>대</v>
          </cell>
        </row>
        <row r="392">
          <cell r="A392">
            <v>805</v>
          </cell>
          <cell r="B392" t="str">
            <v xml:space="preserve"> 변압기반</v>
          </cell>
          <cell r="C392" t="str">
            <v xml:space="preserve"> 6.6KV 1Φ30KVAx1</v>
          </cell>
          <cell r="D392" t="str">
            <v>대</v>
          </cell>
        </row>
        <row r="393">
          <cell r="A393">
            <v>815</v>
          </cell>
          <cell r="B393" t="str">
            <v xml:space="preserve"> 변압기반</v>
          </cell>
          <cell r="C393" t="str">
            <v xml:space="preserve"> 6.6KV 1Φ30KVAx2</v>
          </cell>
          <cell r="D393" t="str">
            <v>대</v>
          </cell>
        </row>
        <row r="394">
          <cell r="A394">
            <v>806</v>
          </cell>
          <cell r="B394" t="str">
            <v xml:space="preserve"> 변압기반</v>
          </cell>
          <cell r="C394" t="str">
            <v xml:space="preserve"> 6.6KV 1Φ50KVA + 1Φ30KVA</v>
          </cell>
          <cell r="D394" t="str">
            <v>대</v>
          </cell>
        </row>
        <row r="395">
          <cell r="A395">
            <v>807</v>
          </cell>
          <cell r="B395" t="str">
            <v xml:space="preserve"> 변압기반</v>
          </cell>
          <cell r="C395" t="str">
            <v xml:space="preserve"> 6.6KV 1Φ30KVA + 1Φ20KVA</v>
          </cell>
          <cell r="D395" t="str">
            <v>대</v>
          </cell>
        </row>
        <row r="396">
          <cell r="A396">
            <v>808</v>
          </cell>
          <cell r="B396" t="str">
            <v xml:space="preserve"> 배전반</v>
          </cell>
          <cell r="C396" t="str">
            <v xml:space="preserve"> MCCB 3P 400/300 (10CCT)</v>
          </cell>
          <cell r="D396" t="str">
            <v>대</v>
          </cell>
        </row>
        <row r="397">
          <cell r="A397">
            <v>809</v>
          </cell>
          <cell r="B397" t="str">
            <v xml:space="preserve"> 정류기반</v>
          </cell>
          <cell r="C397" t="str">
            <v xml:space="preserve"> 1Φ5KVA</v>
          </cell>
          <cell r="D397" t="str">
            <v>조</v>
          </cell>
        </row>
        <row r="398">
          <cell r="A398">
            <v>810</v>
          </cell>
          <cell r="B398" t="str">
            <v xml:space="preserve"> 밧데리반</v>
          </cell>
          <cell r="C398" t="str">
            <v xml:space="preserve"> 무보수 밀폐형</v>
          </cell>
          <cell r="D398" t="str">
            <v>조</v>
          </cell>
        </row>
        <row r="401">
          <cell r="A401">
            <v>1002</v>
          </cell>
          <cell r="B401" t="str">
            <v xml:space="preserve"> 배전반</v>
          </cell>
          <cell r="C401" t="str">
            <v>PT 13.2kV/110V</v>
          </cell>
          <cell r="D401" t="str">
            <v>조</v>
          </cell>
        </row>
        <row r="402">
          <cell r="A402">
            <v>1003</v>
          </cell>
          <cell r="B402" t="str">
            <v xml:space="preserve"> 배전반</v>
          </cell>
          <cell r="C402" t="str">
            <v>VCB 24kV 3P 600A</v>
          </cell>
          <cell r="D402" t="str">
            <v>조</v>
          </cell>
        </row>
        <row r="403">
          <cell r="A403">
            <v>1004</v>
          </cell>
          <cell r="B403" t="str">
            <v xml:space="preserve"> 변압기반</v>
          </cell>
          <cell r="C403" t="str">
            <v>22.9kV/6.6kV 3상 1000kVA</v>
          </cell>
          <cell r="D403" t="str">
            <v>조</v>
          </cell>
        </row>
        <row r="404">
          <cell r="A404">
            <v>1005</v>
          </cell>
          <cell r="B404" t="str">
            <v xml:space="preserve"> 변압기반</v>
          </cell>
          <cell r="C404" t="str">
            <v>22.9kV/6.6kV 3상 1250kVA</v>
          </cell>
          <cell r="D404" t="str">
            <v>조</v>
          </cell>
        </row>
        <row r="405">
          <cell r="A405">
            <v>1006</v>
          </cell>
          <cell r="B405" t="str">
            <v xml:space="preserve"> 변압기반</v>
          </cell>
          <cell r="C405" t="str">
            <v>6.6kV/380-220V 3상 100kVA</v>
          </cell>
          <cell r="D405" t="str">
            <v>조</v>
          </cell>
        </row>
        <row r="406">
          <cell r="A406">
            <v>1007</v>
          </cell>
          <cell r="B406" t="str">
            <v xml:space="preserve"> 변압기반</v>
          </cell>
          <cell r="C406" t="str">
            <v>6.6kV/380-220V 3상 50kVAx2</v>
          </cell>
          <cell r="D406" t="str">
            <v>조</v>
          </cell>
        </row>
        <row r="407">
          <cell r="A407">
            <v>1008</v>
          </cell>
          <cell r="B407" t="str">
            <v xml:space="preserve"> 변압기반</v>
          </cell>
          <cell r="C407" t="str">
            <v>6.6kV/380-220V 3상 200kVA</v>
          </cell>
          <cell r="D407" t="str">
            <v>조</v>
          </cell>
        </row>
        <row r="408">
          <cell r="A408">
            <v>1009</v>
          </cell>
          <cell r="B408" t="str">
            <v xml:space="preserve"> 변압기반</v>
          </cell>
          <cell r="C408" t="str">
            <v>6.6kV/380-220V 3상 75kVAx2</v>
          </cell>
          <cell r="D408" t="str">
            <v>조</v>
          </cell>
        </row>
        <row r="409">
          <cell r="A409">
            <v>1010</v>
          </cell>
          <cell r="B409" t="str">
            <v xml:space="preserve"> 변압기반</v>
          </cell>
          <cell r="C409" t="str">
            <v>6.6kV/380-220V 3상50kVA1상75kVA</v>
          </cell>
          <cell r="D409" t="str">
            <v>조</v>
          </cell>
        </row>
        <row r="410">
          <cell r="A410">
            <v>1011</v>
          </cell>
          <cell r="B410" t="str">
            <v xml:space="preserve"> 변압기반</v>
          </cell>
          <cell r="C410" t="str">
            <v>6.6kV/380-220V 3상 400kVA</v>
          </cell>
          <cell r="D410" t="str">
            <v>조</v>
          </cell>
        </row>
        <row r="411">
          <cell r="A411">
            <v>1012</v>
          </cell>
          <cell r="B411" t="str">
            <v xml:space="preserve"> 변압기반</v>
          </cell>
          <cell r="C411" t="str">
            <v>6.6kV/380-220V 3상 75kVAx2</v>
          </cell>
          <cell r="D411" t="str">
            <v>조</v>
          </cell>
        </row>
        <row r="412">
          <cell r="A412">
            <v>1013</v>
          </cell>
          <cell r="B412" t="str">
            <v xml:space="preserve"> 변압기반</v>
          </cell>
          <cell r="C412" t="str">
            <v>6.6kV/380-220V 3상 150kVA</v>
          </cell>
          <cell r="D412" t="str">
            <v>조</v>
          </cell>
        </row>
        <row r="413">
          <cell r="A413">
            <v>1014</v>
          </cell>
          <cell r="B413" t="str">
            <v xml:space="preserve"> 변압기반</v>
          </cell>
          <cell r="C413" t="str">
            <v>6.6kV/220V 1상 10kVAx2</v>
          </cell>
          <cell r="D413" t="str">
            <v>조</v>
          </cell>
        </row>
        <row r="414">
          <cell r="A414">
            <v>1015</v>
          </cell>
          <cell r="B414" t="str">
            <v xml:space="preserve"> 변압기반</v>
          </cell>
          <cell r="C414" t="str">
            <v>6.6kV/380-220V 3상 30kVAx2</v>
          </cell>
          <cell r="D414" t="str">
            <v>조</v>
          </cell>
        </row>
        <row r="415">
          <cell r="A415">
            <v>1016</v>
          </cell>
          <cell r="B415" t="str">
            <v xml:space="preserve"> 배전반</v>
          </cell>
          <cell r="C415" t="str">
            <v>6.6kV3상 30kVA</v>
          </cell>
          <cell r="D415" t="str">
            <v>조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표"/>
      <sheetName val="노임"/>
      <sheetName val="일위대가"/>
      <sheetName val="인공산출서"/>
      <sheetName val="산출집계"/>
      <sheetName val="산출서"/>
      <sheetName val="단가비교"/>
      <sheetName val="정부노임단가"/>
      <sheetName val="자재단가"/>
      <sheetName val="단가산출"/>
      <sheetName val="자단"/>
      <sheetName val="수량산출"/>
      <sheetName val="자재단가비교표"/>
      <sheetName val="Cable임피던스"/>
      <sheetName val="내역"/>
      <sheetName val="일위집계(기존)"/>
      <sheetName val="노임단가"/>
      <sheetName val="목차 "/>
      <sheetName val="인공산출"/>
      <sheetName val="b_balju_cho"/>
      <sheetName val="내역서"/>
      <sheetName val="현장관리비집계표"/>
      <sheetName val="공통가설"/>
      <sheetName val="집계표"/>
      <sheetName val="48일위"/>
      <sheetName val="BID"/>
      <sheetName val="중기조종사 단위단가"/>
      <sheetName val="1"/>
      <sheetName val="약품공급2"/>
      <sheetName val="자료"/>
      <sheetName val="원가계산서"/>
      <sheetName val="I一般比"/>
      <sheetName val="unit 4"/>
      <sheetName val="일위목록"/>
      <sheetName val="요율"/>
      <sheetName val="9GNG운반"/>
      <sheetName val="Sheet1"/>
      <sheetName val="신우"/>
      <sheetName val="퍼스트"/>
      <sheetName val="1공구산출내역서"/>
      <sheetName val="일위"/>
      <sheetName val="제경비"/>
      <sheetName val="대치판정"/>
      <sheetName val="인건비"/>
      <sheetName val="산출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일위1"/>
      <sheetName val="일위3"/>
      <sheetName val="일위4"/>
      <sheetName val="일위CODE"/>
      <sheetName val="설계비산출서(전기철도)"/>
      <sheetName val="일위(이설)"/>
      <sheetName val="수량집계"/>
      <sheetName val="총괄집계표"/>
      <sheetName val="총(신설)"/>
      <sheetName val="자재"/>
      <sheetName val="전기단가조사서"/>
      <sheetName val="점검총괄"/>
      <sheetName val="단가"/>
      <sheetName val="기존단가 (2)"/>
      <sheetName val="일위단가"/>
      <sheetName val="간접비계산"/>
      <sheetName val="수량산출서 (2)"/>
      <sheetName val="갑지1"/>
      <sheetName val="연부97-1"/>
      <sheetName val="세부분류"/>
      <sheetName val="분류등록"/>
      <sheetName val="교통대책내역"/>
      <sheetName val="실행간접비"/>
      <sheetName val="내역표지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B4" t="str">
            <v>FS 0.65㎜/25P</v>
          </cell>
          <cell r="C4" t="str">
            <v>m</v>
          </cell>
          <cell r="D4">
            <v>1665</v>
          </cell>
          <cell r="F4">
            <v>1224</v>
          </cell>
          <cell r="L4">
            <v>1224</v>
          </cell>
        </row>
        <row r="5">
          <cell r="B5" t="str">
            <v>FS 0.65㎜/12P</v>
          </cell>
          <cell r="C5" t="str">
            <v>m</v>
          </cell>
          <cell r="D5">
            <v>1033</v>
          </cell>
          <cell r="F5">
            <v>789</v>
          </cell>
          <cell r="L5">
            <v>789</v>
          </cell>
        </row>
        <row r="6">
          <cell r="B6" t="str">
            <v>TIV 0.8㎜/2C</v>
          </cell>
          <cell r="C6" t="str">
            <v>m</v>
          </cell>
          <cell r="D6">
            <v>75</v>
          </cell>
          <cell r="E6">
            <v>827</v>
          </cell>
          <cell r="F6">
            <v>55</v>
          </cell>
          <cell r="G6">
            <v>870</v>
          </cell>
          <cell r="L6">
            <v>55</v>
          </cell>
        </row>
        <row r="7">
          <cell r="B7" t="str">
            <v>ECX 5C-2V</v>
          </cell>
          <cell r="C7" t="str">
            <v>m</v>
          </cell>
          <cell r="D7">
            <v>450</v>
          </cell>
          <cell r="E7">
            <v>824</v>
          </cell>
          <cell r="F7">
            <v>350</v>
          </cell>
          <cell r="G7">
            <v>870</v>
          </cell>
          <cell r="L7">
            <v>350</v>
          </cell>
        </row>
        <row r="8">
          <cell r="B8" t="str">
            <v>ECX 7C-2V</v>
          </cell>
          <cell r="C8" t="str">
            <v>m</v>
          </cell>
          <cell r="D8">
            <v>813</v>
          </cell>
          <cell r="E8">
            <v>824</v>
          </cell>
          <cell r="F8">
            <v>615</v>
          </cell>
          <cell r="G8">
            <v>870</v>
          </cell>
          <cell r="L8">
            <v>615</v>
          </cell>
        </row>
        <row r="9">
          <cell r="B9" t="str">
            <v>IV 1.2㎜</v>
          </cell>
          <cell r="C9" t="str">
            <v>m</v>
          </cell>
          <cell r="D9">
            <v>47</v>
          </cell>
          <cell r="E9">
            <v>810</v>
          </cell>
          <cell r="F9">
            <v>42</v>
          </cell>
          <cell r="G9">
            <v>857</v>
          </cell>
          <cell r="L9">
            <v>42</v>
          </cell>
        </row>
        <row r="10">
          <cell r="B10" t="str">
            <v>HIV 1.6㎜</v>
          </cell>
          <cell r="C10" t="str">
            <v>m</v>
          </cell>
          <cell r="D10">
            <v>81</v>
          </cell>
          <cell r="E10">
            <v>810</v>
          </cell>
          <cell r="F10">
            <v>73</v>
          </cell>
          <cell r="G10">
            <v>857</v>
          </cell>
          <cell r="L10">
            <v>73</v>
          </cell>
        </row>
        <row r="11">
          <cell r="B11" t="str">
            <v>HIV 2.0㎜</v>
          </cell>
          <cell r="C11" t="str">
            <v>m</v>
          </cell>
          <cell r="D11">
            <v>119</v>
          </cell>
          <cell r="E11">
            <v>810</v>
          </cell>
          <cell r="F11">
            <v>107</v>
          </cell>
          <cell r="G11">
            <v>857</v>
          </cell>
          <cell r="L11">
            <v>107</v>
          </cell>
        </row>
        <row r="12">
          <cell r="B12" t="str">
            <v>ST 16C</v>
          </cell>
          <cell r="C12" t="str">
            <v>m</v>
          </cell>
          <cell r="D12">
            <v>932</v>
          </cell>
          <cell r="E12">
            <v>835</v>
          </cell>
          <cell r="F12">
            <v>913</v>
          </cell>
          <cell r="G12">
            <v>887</v>
          </cell>
          <cell r="L12">
            <v>913</v>
          </cell>
        </row>
        <row r="13">
          <cell r="B13" t="str">
            <v>ST 22C</v>
          </cell>
          <cell r="C13" t="str">
            <v>m</v>
          </cell>
          <cell r="D13">
            <v>1192</v>
          </cell>
          <cell r="E13">
            <v>835</v>
          </cell>
          <cell r="F13">
            <v>1169</v>
          </cell>
          <cell r="G13">
            <v>887</v>
          </cell>
          <cell r="L13">
            <v>1169</v>
          </cell>
        </row>
        <row r="14">
          <cell r="B14" t="str">
            <v>ST 28C</v>
          </cell>
          <cell r="C14" t="str">
            <v>m</v>
          </cell>
          <cell r="D14">
            <v>1566</v>
          </cell>
          <cell r="E14">
            <v>835</v>
          </cell>
          <cell r="F14">
            <v>1526</v>
          </cell>
          <cell r="G14">
            <v>887</v>
          </cell>
          <cell r="L14">
            <v>1526</v>
          </cell>
        </row>
        <row r="15">
          <cell r="B15" t="str">
            <v>ST 36C</v>
          </cell>
          <cell r="C15" t="str">
            <v>m</v>
          </cell>
          <cell r="D15">
            <v>1921</v>
          </cell>
          <cell r="E15">
            <v>835</v>
          </cell>
          <cell r="F15">
            <v>1873</v>
          </cell>
          <cell r="G15">
            <v>887</v>
          </cell>
          <cell r="L15">
            <v>1873</v>
          </cell>
        </row>
        <row r="16">
          <cell r="B16" t="str">
            <v>HI-PVC 22C</v>
          </cell>
          <cell r="C16" t="str">
            <v>m</v>
          </cell>
          <cell r="D16">
            <v>448</v>
          </cell>
          <cell r="E16">
            <v>839</v>
          </cell>
          <cell r="F16">
            <v>313</v>
          </cell>
          <cell r="G16">
            <v>882</v>
          </cell>
          <cell r="L16">
            <v>313</v>
          </cell>
        </row>
        <row r="17">
          <cell r="B17" t="str">
            <v>HI-PVC 28C</v>
          </cell>
          <cell r="C17" t="str">
            <v>m</v>
          </cell>
          <cell r="D17">
            <v>802</v>
          </cell>
          <cell r="E17">
            <v>839</v>
          </cell>
          <cell r="F17">
            <v>606</v>
          </cell>
          <cell r="G17">
            <v>882</v>
          </cell>
          <cell r="L17">
            <v>606</v>
          </cell>
        </row>
        <row r="18">
          <cell r="B18" t="str">
            <v>16C 1방출</v>
          </cell>
          <cell r="C18" t="str">
            <v>m</v>
          </cell>
          <cell r="D18">
            <v>2700</v>
          </cell>
          <cell r="E18">
            <v>841</v>
          </cell>
          <cell r="F18">
            <v>2230</v>
          </cell>
          <cell r="G18">
            <v>899</v>
          </cell>
          <cell r="L18">
            <v>2230</v>
          </cell>
        </row>
        <row r="19">
          <cell r="B19" t="str">
            <v>16C 2방출</v>
          </cell>
          <cell r="C19" t="str">
            <v>m</v>
          </cell>
          <cell r="D19">
            <v>2870</v>
          </cell>
          <cell r="E19">
            <v>841</v>
          </cell>
          <cell r="F19">
            <v>2330</v>
          </cell>
          <cell r="G19">
            <v>899</v>
          </cell>
          <cell r="L19">
            <v>2330</v>
          </cell>
        </row>
        <row r="20">
          <cell r="B20" t="str">
            <v>16C 3방출</v>
          </cell>
          <cell r="C20" t="str">
            <v>m</v>
          </cell>
          <cell r="D20">
            <v>3034</v>
          </cell>
          <cell r="E20">
            <v>841</v>
          </cell>
          <cell r="F20">
            <v>2440</v>
          </cell>
          <cell r="G20">
            <v>899</v>
          </cell>
          <cell r="L20">
            <v>2440</v>
          </cell>
        </row>
        <row r="21">
          <cell r="B21" t="str">
            <v>중형 4각</v>
          </cell>
          <cell r="C21" t="str">
            <v>개</v>
          </cell>
          <cell r="D21">
            <v>832</v>
          </cell>
          <cell r="E21">
            <v>841</v>
          </cell>
          <cell r="L21">
            <v>832</v>
          </cell>
        </row>
        <row r="22">
          <cell r="B22" t="str">
            <v>중형 8각</v>
          </cell>
          <cell r="C22" t="str">
            <v>개</v>
          </cell>
          <cell r="D22">
            <v>714</v>
          </cell>
          <cell r="E22">
            <v>841</v>
          </cell>
          <cell r="F22">
            <v>480</v>
          </cell>
          <cell r="G22">
            <v>899</v>
          </cell>
          <cell r="L22">
            <v>480</v>
          </cell>
        </row>
        <row r="23">
          <cell r="B23" t="str">
            <v>SW. 1G</v>
          </cell>
          <cell r="C23" t="str">
            <v>개</v>
          </cell>
          <cell r="D23">
            <v>654</v>
          </cell>
          <cell r="E23">
            <v>841</v>
          </cell>
          <cell r="F23">
            <v>440</v>
          </cell>
          <cell r="G23">
            <v>899</v>
          </cell>
          <cell r="L23">
            <v>440</v>
          </cell>
        </row>
        <row r="24">
          <cell r="B24" t="str">
            <v>4각(오목형)</v>
          </cell>
          <cell r="C24" t="str">
            <v>개</v>
          </cell>
          <cell r="D24">
            <v>238</v>
          </cell>
          <cell r="E24">
            <v>841</v>
          </cell>
          <cell r="F24">
            <v>160</v>
          </cell>
          <cell r="G24">
            <v>899</v>
          </cell>
          <cell r="L24">
            <v>160</v>
          </cell>
        </row>
        <row r="25">
          <cell r="B25" t="str">
            <v>8각(오목형)</v>
          </cell>
          <cell r="C25" t="str">
            <v>개</v>
          </cell>
          <cell r="D25">
            <v>238</v>
          </cell>
          <cell r="E25">
            <v>841</v>
          </cell>
          <cell r="L25">
            <v>238</v>
          </cell>
        </row>
        <row r="26">
          <cell r="B26" t="str">
            <v>41 x 41 x 2.6T</v>
          </cell>
          <cell r="C26" t="str">
            <v>m</v>
          </cell>
          <cell r="D26">
            <v>3500</v>
          </cell>
          <cell r="E26">
            <v>847</v>
          </cell>
          <cell r="F26">
            <v>2500</v>
          </cell>
          <cell r="G26">
            <v>894</v>
          </cell>
          <cell r="L26">
            <v>2500</v>
          </cell>
        </row>
        <row r="27">
          <cell r="B27" t="str">
            <v>16C</v>
          </cell>
          <cell r="C27" t="str">
            <v>개</v>
          </cell>
          <cell r="D27">
            <v>270</v>
          </cell>
          <cell r="E27">
            <v>835</v>
          </cell>
          <cell r="F27">
            <v>80</v>
          </cell>
          <cell r="G27">
            <v>888</v>
          </cell>
          <cell r="L27">
            <v>80</v>
          </cell>
        </row>
        <row r="28">
          <cell r="B28" t="str">
            <v>22C</v>
          </cell>
          <cell r="C28" t="str">
            <v>개</v>
          </cell>
          <cell r="D28">
            <v>300</v>
          </cell>
          <cell r="E28">
            <v>835</v>
          </cell>
          <cell r="F28">
            <v>90</v>
          </cell>
          <cell r="G28">
            <v>888</v>
          </cell>
          <cell r="L28">
            <v>90</v>
          </cell>
        </row>
        <row r="29">
          <cell r="B29" t="str">
            <v>28C</v>
          </cell>
          <cell r="C29" t="str">
            <v>개</v>
          </cell>
          <cell r="D29">
            <v>350</v>
          </cell>
          <cell r="E29">
            <v>835</v>
          </cell>
          <cell r="F29">
            <v>105</v>
          </cell>
          <cell r="G29">
            <v>888</v>
          </cell>
          <cell r="L29">
            <v>105</v>
          </cell>
        </row>
        <row r="30">
          <cell r="B30" t="str">
            <v>연기식</v>
          </cell>
          <cell r="C30" t="str">
            <v>개</v>
          </cell>
          <cell r="D30">
            <v>15000</v>
          </cell>
          <cell r="E30">
            <v>715</v>
          </cell>
          <cell r="F30">
            <v>18000</v>
          </cell>
          <cell r="G30">
            <v>1005</v>
          </cell>
          <cell r="L30">
            <v>15000</v>
          </cell>
        </row>
        <row r="31">
          <cell r="B31" t="str">
            <v>차동식스포트형</v>
          </cell>
          <cell r="C31" t="str">
            <v>개</v>
          </cell>
          <cell r="D31">
            <v>4500</v>
          </cell>
          <cell r="E31">
            <v>715</v>
          </cell>
          <cell r="F31">
            <v>5000</v>
          </cell>
          <cell r="G31">
            <v>1005</v>
          </cell>
          <cell r="L31">
            <v>4500</v>
          </cell>
        </row>
        <row r="32">
          <cell r="B32" t="str">
            <v>4P</v>
          </cell>
          <cell r="C32" t="str">
            <v>개</v>
          </cell>
          <cell r="D32">
            <v>884</v>
          </cell>
          <cell r="E32">
            <v>906</v>
          </cell>
          <cell r="F32">
            <v>1080</v>
          </cell>
          <cell r="G32">
            <v>951</v>
          </cell>
          <cell r="L32">
            <v>884</v>
          </cell>
        </row>
        <row r="33">
          <cell r="B33" t="str">
            <v>직렬용 75Ω</v>
          </cell>
          <cell r="C33" t="str">
            <v>개</v>
          </cell>
          <cell r="D33">
            <v>2312</v>
          </cell>
          <cell r="E33">
            <v>906</v>
          </cell>
          <cell r="F33">
            <v>2700</v>
          </cell>
          <cell r="G33">
            <v>951</v>
          </cell>
          <cell r="L33">
            <v>2312</v>
          </cell>
        </row>
        <row r="34">
          <cell r="B34" t="str">
            <v>200x250</v>
          </cell>
          <cell r="C34" t="str">
            <v>rol</v>
          </cell>
          <cell r="D34">
            <v>170</v>
          </cell>
          <cell r="E34">
            <v>924</v>
          </cell>
          <cell r="F34">
            <v>170</v>
          </cell>
          <cell r="G34">
            <v>973</v>
          </cell>
          <cell r="L34">
            <v>170</v>
          </cell>
        </row>
        <row r="35">
          <cell r="B35" t="str">
            <v>240W</v>
          </cell>
          <cell r="C35" t="str">
            <v>대</v>
          </cell>
          <cell r="D35">
            <v>990000</v>
          </cell>
          <cell r="E35">
            <v>942</v>
          </cell>
          <cell r="F35">
            <v>888000</v>
          </cell>
          <cell r="G35">
            <v>984</v>
          </cell>
          <cell r="L35">
            <v>888000</v>
          </cell>
        </row>
        <row r="36">
          <cell r="B36" t="str">
            <v>컬럼형 20W</v>
          </cell>
          <cell r="C36" t="str">
            <v>개</v>
          </cell>
          <cell r="D36">
            <v>52000</v>
          </cell>
          <cell r="E36">
            <v>940</v>
          </cell>
          <cell r="F36">
            <v>49000</v>
          </cell>
          <cell r="G36">
            <v>983</v>
          </cell>
          <cell r="L36">
            <v>49000</v>
          </cell>
        </row>
        <row r="37">
          <cell r="B37" t="str">
            <v>3W(천정형)</v>
          </cell>
          <cell r="C37" t="str">
            <v>개</v>
          </cell>
          <cell r="D37">
            <v>20000</v>
          </cell>
          <cell r="E37">
            <v>840</v>
          </cell>
          <cell r="F37">
            <v>22000</v>
          </cell>
          <cell r="G37">
            <v>983</v>
          </cell>
          <cell r="L37">
            <v>20000</v>
          </cell>
        </row>
        <row r="38">
          <cell r="B38" t="str">
            <v>10(SUS)</v>
          </cell>
          <cell r="C38" t="str">
            <v>면</v>
          </cell>
          <cell r="D38">
            <v>22000</v>
          </cell>
          <cell r="E38">
            <v>961</v>
          </cell>
          <cell r="L38">
            <v>22000</v>
          </cell>
        </row>
        <row r="39">
          <cell r="B39" t="str">
            <v>FL 1/20W (중형)</v>
          </cell>
          <cell r="C39" t="str">
            <v>개</v>
          </cell>
          <cell r="D39">
            <v>38000</v>
          </cell>
          <cell r="E39">
            <v>715</v>
          </cell>
          <cell r="F39">
            <v>45000</v>
          </cell>
          <cell r="G39">
            <v>1005</v>
          </cell>
          <cell r="L39">
            <v>38000</v>
          </cell>
        </row>
        <row r="40">
          <cell r="B40" t="str">
            <v>FL 1/10W (소형)</v>
          </cell>
          <cell r="C40" t="str">
            <v>개</v>
          </cell>
          <cell r="D40">
            <v>25000</v>
          </cell>
          <cell r="E40">
            <v>715</v>
          </cell>
          <cell r="F40">
            <v>30000</v>
          </cell>
          <cell r="G40">
            <v>1005</v>
          </cell>
          <cell r="L40">
            <v>25000</v>
          </cell>
        </row>
        <row r="41">
          <cell r="B41" t="str">
            <v>비방수 16C</v>
          </cell>
          <cell r="C41" t="str">
            <v>m</v>
          </cell>
          <cell r="D41">
            <v>850</v>
          </cell>
          <cell r="E41">
            <v>836</v>
          </cell>
          <cell r="F41">
            <v>930</v>
          </cell>
          <cell r="G41">
            <v>885</v>
          </cell>
          <cell r="L41">
            <v>850</v>
          </cell>
        </row>
        <row r="42">
          <cell r="B42" t="str">
            <v>P형 1급</v>
          </cell>
          <cell r="C42" t="str">
            <v>개</v>
          </cell>
          <cell r="D42">
            <v>4500</v>
          </cell>
          <cell r="E42">
            <v>714</v>
          </cell>
          <cell r="F42">
            <v>5000</v>
          </cell>
          <cell r="G42">
            <v>1005</v>
          </cell>
          <cell r="L42">
            <v>4500</v>
          </cell>
        </row>
        <row r="43">
          <cell r="B43" t="str">
            <v>DC 24V</v>
          </cell>
          <cell r="C43" t="str">
            <v>개</v>
          </cell>
          <cell r="D43">
            <v>7500</v>
          </cell>
          <cell r="E43">
            <v>714</v>
          </cell>
          <cell r="F43">
            <v>5000</v>
          </cell>
          <cell r="G43">
            <v>1005</v>
          </cell>
          <cell r="L43">
            <v>5000</v>
          </cell>
        </row>
        <row r="44">
          <cell r="B44" t="str">
            <v>DC 24V</v>
          </cell>
          <cell r="C44" t="str">
            <v>개</v>
          </cell>
          <cell r="D44">
            <v>2000</v>
          </cell>
          <cell r="E44">
            <v>714</v>
          </cell>
          <cell r="F44">
            <v>1000</v>
          </cell>
          <cell r="G44">
            <v>1005</v>
          </cell>
          <cell r="L44">
            <v>1000</v>
          </cell>
        </row>
        <row r="45">
          <cell r="B45" t="str">
            <v>10A 10P</v>
          </cell>
          <cell r="C45" t="str">
            <v>개</v>
          </cell>
          <cell r="D45">
            <v>860</v>
          </cell>
          <cell r="E45">
            <v>830</v>
          </cell>
          <cell r="F45">
            <v>800</v>
          </cell>
          <cell r="G45">
            <v>876</v>
          </cell>
          <cell r="L45">
            <v>800</v>
          </cell>
        </row>
        <row r="46">
          <cell r="B46" t="str">
            <v>P형 1급 5회로</v>
          </cell>
          <cell r="C46" t="str">
            <v>대</v>
          </cell>
          <cell r="D46">
            <v>200000</v>
          </cell>
          <cell r="E46">
            <v>714</v>
          </cell>
          <cell r="F46">
            <v>170000</v>
          </cell>
          <cell r="G46">
            <v>1005</v>
          </cell>
          <cell r="L46">
            <v>170000</v>
          </cell>
        </row>
        <row r="47">
          <cell r="B47" t="str">
            <v>30P(SUS)</v>
          </cell>
          <cell r="C47" t="str">
            <v>면</v>
          </cell>
          <cell r="D47">
            <v>34000</v>
          </cell>
          <cell r="E47">
            <v>971</v>
          </cell>
          <cell r="F47">
            <v>44500</v>
          </cell>
          <cell r="G47">
            <v>977</v>
          </cell>
          <cell r="L47">
            <v>34000</v>
          </cell>
        </row>
        <row r="48">
          <cell r="B48" t="str">
            <v>10P(SUS)</v>
          </cell>
          <cell r="C48" t="str">
            <v>면</v>
          </cell>
          <cell r="D48">
            <v>23000</v>
          </cell>
          <cell r="E48">
            <v>971</v>
          </cell>
          <cell r="F48">
            <v>25500</v>
          </cell>
          <cell r="G48">
            <v>977</v>
          </cell>
          <cell r="L48">
            <v>23000</v>
          </cell>
        </row>
        <row r="49">
          <cell r="B49" t="str">
            <v>UHF/VHF</v>
          </cell>
          <cell r="C49" t="str">
            <v>개</v>
          </cell>
          <cell r="D49">
            <v>60000</v>
          </cell>
          <cell r="E49">
            <v>952</v>
          </cell>
          <cell r="F49">
            <v>65000</v>
          </cell>
          <cell r="G49">
            <v>990</v>
          </cell>
          <cell r="L49">
            <v>60000</v>
          </cell>
        </row>
        <row r="50">
          <cell r="B50" t="str">
            <v>2분배기</v>
          </cell>
          <cell r="C50" t="str">
            <v>개</v>
          </cell>
          <cell r="D50">
            <v>5000</v>
          </cell>
          <cell r="E50">
            <v>952</v>
          </cell>
          <cell r="F50">
            <v>7000</v>
          </cell>
          <cell r="G50">
            <v>990</v>
          </cell>
          <cell r="L50">
            <v>5000</v>
          </cell>
        </row>
        <row r="51">
          <cell r="B51" t="str">
            <v>2P 15A 250V 1구</v>
          </cell>
          <cell r="C51" t="str">
            <v>개</v>
          </cell>
          <cell r="D51">
            <v>1145</v>
          </cell>
          <cell r="E51">
            <v>97</v>
          </cell>
          <cell r="F51">
            <v>1100</v>
          </cell>
          <cell r="G51">
            <v>948</v>
          </cell>
          <cell r="L51">
            <v>1100</v>
          </cell>
        </row>
        <row r="52">
          <cell r="B52" t="str">
            <v>300x300x150</v>
          </cell>
          <cell r="C52" t="str">
            <v>개</v>
          </cell>
          <cell r="F52">
            <v>43000</v>
          </cell>
          <cell r="G52">
            <v>977</v>
          </cell>
          <cell r="L52">
            <v>43000</v>
          </cell>
        </row>
        <row r="53">
          <cell r="B53" t="str">
            <v>UHF</v>
          </cell>
          <cell r="C53" t="str">
            <v>개</v>
          </cell>
          <cell r="D53">
            <v>20000</v>
          </cell>
          <cell r="E53">
            <v>952</v>
          </cell>
          <cell r="F53">
            <v>20000</v>
          </cell>
          <cell r="G53">
            <v>990</v>
          </cell>
          <cell r="L53">
            <v>20000</v>
          </cell>
        </row>
        <row r="54">
          <cell r="B54" t="str">
            <v>VHF(HIGH)</v>
          </cell>
          <cell r="C54" t="str">
            <v>개</v>
          </cell>
          <cell r="D54">
            <v>23000</v>
          </cell>
          <cell r="E54">
            <v>952</v>
          </cell>
          <cell r="F54">
            <v>25000</v>
          </cell>
          <cell r="G54">
            <v>990</v>
          </cell>
          <cell r="L54">
            <v>23000</v>
          </cell>
        </row>
        <row r="55">
          <cell r="B55" t="str">
            <v>VHF(LOW)</v>
          </cell>
          <cell r="C55" t="str">
            <v>개</v>
          </cell>
          <cell r="D55">
            <v>26000</v>
          </cell>
          <cell r="E55">
            <v>952</v>
          </cell>
          <cell r="F55">
            <v>30000</v>
          </cell>
          <cell r="G55">
            <v>990</v>
          </cell>
          <cell r="L55">
            <v>26000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3.하중산정4.지지력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표"/>
      <sheetName val="외주비"/>
      <sheetName val="외주비기성결과 (2)"/>
      <sheetName val="외주비기성결과"/>
      <sheetName val="협력사출면집계표"/>
      <sheetName val="표지1"/>
      <sheetName val="직영표지"/>
      <sheetName val="직영공사비"/>
      <sheetName val="예비비정산서"/>
      <sheetName val="직영공사청구서"/>
      <sheetName val="안전관리비"/>
      <sheetName val="기성청구현황"/>
      <sheetName val="노무비 사용 내역"/>
      <sheetName val="자재 구입대장"/>
      <sheetName val="중기가동일보"/>
      <sheetName val="경비 사용내역"/>
      <sheetName val="안전관리비 사용내역"/>
      <sheetName val="현장관리비"/>
      <sheetName val="3"/>
      <sheetName val="지출품의서"/>
      <sheetName val="Sheet1"/>
      <sheetName val="내역 (2002.06)"/>
      <sheetName val="#REF"/>
      <sheetName val="일위대가 (PM)"/>
      <sheetName val="노무"/>
      <sheetName val="실행(1)"/>
      <sheetName val="지질조사"/>
      <sheetName val="입력"/>
      <sheetName val="2.대외공문"/>
      <sheetName val="98지급계획"/>
      <sheetName val="투자-국내2"/>
      <sheetName val="인부신상자료"/>
      <sheetName val="대공종"/>
      <sheetName val="원가계산서"/>
      <sheetName val="factor"/>
      <sheetName val="교통대책내역"/>
      <sheetName val="건축내역"/>
      <sheetName val="Y-WORK"/>
      <sheetName val="내역"/>
      <sheetName val="계정"/>
      <sheetName val="세부추진"/>
      <sheetName val="상용보강"/>
      <sheetName val="외주비기성결과_(2)"/>
      <sheetName val="노무비_사용_내역"/>
      <sheetName val="자재_구입대장"/>
      <sheetName val="경비_사용내역"/>
      <sheetName val="안전관리비_사용내역"/>
      <sheetName val="내역_(2002_06)"/>
      <sheetName val="2_대외공문"/>
      <sheetName val=" HIT-&gt;HMC 견적(3900)"/>
      <sheetName val="자금청구628"/>
      <sheetName val="공사비산출내역"/>
      <sheetName val="추가예산"/>
      <sheetName val="95하U$가격"/>
      <sheetName val="4.전기"/>
      <sheetName val="직노"/>
      <sheetName val="자재co"/>
      <sheetName val="갑지"/>
      <sheetName val="파이프류"/>
      <sheetName val="1.취수장"/>
      <sheetName val="전체"/>
      <sheetName val="조건"/>
      <sheetName val="so-021"/>
      <sheetName val="집계표"/>
      <sheetName val="작성방법"/>
      <sheetName val="자재테이블"/>
      <sheetName val="울산자동제어"/>
      <sheetName val="유림총괄"/>
      <sheetName val="간접"/>
      <sheetName val="단가조사서"/>
      <sheetName val="일수"/>
      <sheetName val="을"/>
      <sheetName val="lee"/>
      <sheetName val="집계표소트"/>
      <sheetName val="상반기손익차2총괄"/>
      <sheetName val="전문품의"/>
      <sheetName val="약품공급2"/>
      <sheetName val="II손익관리"/>
      <sheetName val="플랜트 설치"/>
      <sheetName val="원가"/>
      <sheetName val="unit 4"/>
      <sheetName val="대창(장성)"/>
      <sheetName val="건축원가계산서"/>
      <sheetName val="RD제품개발투자비(매가)"/>
      <sheetName val="산출내역서"/>
      <sheetName val="확약서"/>
      <sheetName val="공사원가계산서"/>
      <sheetName val="내역서"/>
      <sheetName val="70%"/>
      <sheetName val="암거 제원표"/>
      <sheetName val="세목별"/>
      <sheetName val="490A 소부재"/>
      <sheetName val="편입토지조서"/>
      <sheetName val="수리결과"/>
      <sheetName val="통신물량"/>
      <sheetName val="전기일위목록"/>
      <sheetName val="재무현황"/>
      <sheetName val="자재단가비교표"/>
      <sheetName val="토목"/>
      <sheetName val="노임단가 (2)"/>
      <sheetName val="CV허용전류"/>
      <sheetName val="Components"/>
      <sheetName val="실행철강하도"/>
      <sheetName val="RE9604"/>
      <sheetName val="현장경비"/>
      <sheetName val="견적"/>
      <sheetName val="정공공사"/>
      <sheetName val="일위대가표"/>
      <sheetName val="10공구일위"/>
      <sheetName val="날개벽수량표"/>
      <sheetName val="월별수입"/>
      <sheetName val="자재단가"/>
      <sheetName val="노임"/>
      <sheetName val="조명시설"/>
      <sheetName val="콘크리트타설집계표"/>
      <sheetName val="1공구(입찰내역)"/>
      <sheetName val="양식_자재단가조사표"/>
      <sheetName val="예산총괄"/>
      <sheetName val="간접비 총괄표"/>
      <sheetName val="재료값"/>
      <sheetName val="단가비교"/>
      <sheetName val="산출"/>
      <sheetName val="노무비"/>
      <sheetName val="b_balju"/>
      <sheetName val="예총"/>
      <sheetName val="조건 (A)"/>
      <sheetName val="퍼스트"/>
      <sheetName val="경상직원"/>
      <sheetName val="자재기성 신청서.xlsx"/>
      <sheetName val="WING3"/>
      <sheetName val="Total"/>
      <sheetName val="계산표지"/>
      <sheetName val="설계예산서"/>
      <sheetName val="남양시작동010313100%"/>
      <sheetName val="잡철물"/>
      <sheetName val="기초자료입력"/>
      <sheetName val="터파기및재료"/>
      <sheetName val="내역(가지)"/>
      <sheetName val="9-1차이내역"/>
      <sheetName val="노임단가표"/>
      <sheetName val="안전관리비갑지"/>
      <sheetName val="선정요령"/>
      <sheetName val="공종별"/>
      <sheetName val="일위대가"/>
      <sheetName val="문학간접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노임조서"/>
      <sheetName val="인원계획"/>
      <sheetName val="소화실적"/>
      <sheetName val="산출2"/>
      <sheetName val="spc 배관견적"/>
      <sheetName val="SHL"/>
      <sheetName val="잔토처리"/>
      <sheetName val="터파기,되메우기,램머,코아"/>
      <sheetName val="절단,포장깨기"/>
      <sheetName val="간접비계산"/>
      <sheetName val="일위목록"/>
      <sheetName val="요율"/>
      <sheetName val="인제내역"/>
      <sheetName val="99노임기준"/>
      <sheetName val="단가대비표"/>
      <sheetName val="데이타"/>
      <sheetName val="식재인부"/>
      <sheetName val="검토"/>
      <sheetName val="BID"/>
      <sheetName val="수량산출서 (2)"/>
      <sheetName val="일위대가목록"/>
      <sheetName val="장소별오작"/>
      <sheetName val="중강당 내역"/>
      <sheetName val="PI"/>
      <sheetName val="기계기구"/>
      <sheetName val="판관(용역)"/>
      <sheetName val="건축공사"/>
      <sheetName val="내역서 "/>
      <sheetName val="건장설비"/>
      <sheetName val="일위집계(기존)"/>
      <sheetName val="내역(원안-대안)"/>
      <sheetName val="공종별예산조서"/>
      <sheetName val="ELEC"/>
      <sheetName val="CAUDI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숫자"/>
      <sheetName val="전압강하율"/>
      <sheetName val="개소별명세표 (2)"/>
      <sheetName val="인공"/>
      <sheetName val="도면치수"/>
      <sheetName val="설계산출표지"/>
      <sheetName val="마지막일위대가표"/>
      <sheetName val="설계산출기초"/>
      <sheetName val="공사원가계산서"/>
      <sheetName val="도급예산내역서"/>
      <sheetName val="도급예산내역서봉투"/>
      <sheetName val="도급예산내역서표지"/>
      <sheetName val="도급예산내역서총괄표"/>
      <sheetName val="전선가설"/>
      <sheetName val="전선철거"/>
      <sheetName val="철거발생품"/>
      <sheetName val="전주보호책신설"/>
      <sheetName val="단가단출기초 (2)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운반비산출"/>
      <sheetName val="을부담운반비"/>
      <sheetName val="중량산출기초(전선류)"/>
      <sheetName val="(철재류)"/>
      <sheetName val="(애자류)"/>
      <sheetName val="(비계목류)"/>
      <sheetName val="(시멘근가류)"/>
      <sheetName val="(폐기물처리중량)"/>
      <sheetName val="(철거발생)"/>
      <sheetName val="공사재료사정조서"/>
      <sheetName val="공사재료사정조서 (2)"/>
      <sheetName val="관급자재조서"/>
      <sheetName val="수량조서"/>
      <sheetName val="도담구내 개소별 명세"/>
      <sheetName val="일위산출근거"/>
      <sheetName val="총괄집계표"/>
      <sheetName val="요율"/>
      <sheetName val="건축내역"/>
      <sheetName val="노임단가"/>
      <sheetName val="단가비교"/>
      <sheetName val="제경비"/>
      <sheetName val="인건비"/>
      <sheetName val="봉양~조차장간고하개명(신설)"/>
      <sheetName val="#REF"/>
      <sheetName val="노임"/>
      <sheetName val="분전함신설"/>
      <sheetName val="접지1종"/>
      <sheetName val="22내역"/>
      <sheetName val="목차 "/>
      <sheetName val="22일위"/>
      <sheetName val="자재단가"/>
      <sheetName val="11.자재단가비교표"/>
      <sheetName val="당진1,2호기전선관설치및접지4차공사내역서-을지"/>
      <sheetName val="수량산출서"/>
      <sheetName val="실행내역"/>
      <sheetName val="기성"/>
      <sheetName val="금광1터널"/>
      <sheetName val="내역"/>
      <sheetName val="노무비 "/>
      <sheetName val="전기일위목록"/>
      <sheetName val="편입토지조서"/>
      <sheetName val="경비"/>
      <sheetName val="재료비"/>
      <sheetName val="내역서"/>
      <sheetName val="견적대비"/>
      <sheetName val="옥외등신설"/>
      <sheetName val="저케CV22신설"/>
      <sheetName val="저케CV38신설"/>
      <sheetName val="저케CV8신설"/>
      <sheetName val="접지3종"/>
      <sheetName val="공정코드"/>
      <sheetName val="통신대가"/>
      <sheetName val="수량집계"/>
      <sheetName val="Sheet1"/>
      <sheetName val="설계내역서"/>
      <sheetName val="동원인원"/>
      <sheetName val="44수량(철거)"/>
      <sheetName val="수량산출서 (2)"/>
      <sheetName val="총괄표"/>
      <sheetName val="자재단가비교표"/>
      <sheetName val="갑지"/>
      <sheetName val="일위대가"/>
      <sheetName val="전사 (2)"/>
      <sheetName val="BA (2)"/>
      <sheetName val="CP (2)"/>
      <sheetName val="98지급계획"/>
      <sheetName val="데이터 액세스"/>
      <sheetName val="작업 반복"/>
      <sheetName val="차트 이름표"/>
      <sheetName val="1공구산출내역서"/>
      <sheetName val="설계예산서"/>
      <sheetName val="예산내역서"/>
      <sheetName val="총계"/>
      <sheetName val="자재단가표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Sheet2"/>
      <sheetName val="Sheet3"/>
      <sheetName val="통전1교-A1토공"/>
      <sheetName val="통전1교-A2토공"/>
      <sheetName val="사천2교-A1토공"/>
      <sheetName val="사천2교-A2토공"/>
      <sheetName val="교대집계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공사비예산서(토목분)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단면 (2)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토공집계표"/>
      <sheetName val="구조물깨기수량집계"/>
      <sheetName val="교량깨기"/>
      <sheetName val="봉양~조차장간고하개명(신설)"/>
      <sheetName val="산출근거1"/>
      <sheetName val="맨홀수량산출"/>
      <sheetName val="1호인버트수량"/>
      <sheetName val="CABLE SIZE-3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#REF"/>
      <sheetName val="단위단가"/>
      <sheetName val="대전-교대(A1-A2)"/>
      <sheetName val="소방"/>
      <sheetName val="INPUT"/>
      <sheetName val="사  업  비  수  지  예  산  서"/>
      <sheetName val="집 계 표"/>
      <sheetName val="기계내역"/>
      <sheetName val="정렬"/>
      <sheetName val="남양내역"/>
      <sheetName val="실행내역"/>
      <sheetName val="요율"/>
      <sheetName val="BOQ(전체)"/>
      <sheetName val="도급대실행대비표"/>
      <sheetName val="000000"/>
      <sheetName val="시점부"/>
      <sheetName val="시점부토적표"/>
      <sheetName val="종점부"/>
      <sheetName val="종점부토적표"/>
      <sheetName val="간선계산"/>
      <sheetName val="apt수량"/>
      <sheetName val="전체_1설계"/>
      <sheetName val="绑ꣃ˞짛༏濼殃恸䁍◣"/>
      <sheetName val="가로등내역서"/>
      <sheetName val="편입토지조서"/>
      <sheetName val="성서방향-교대(A2)"/>
      <sheetName val="단면가정"/>
      <sheetName val="당진1,2호기전선관설치및접지4차공사내역서-을지"/>
      <sheetName val="입찰안"/>
      <sheetName val="BID"/>
      <sheetName val="3.바닥판설계"/>
      <sheetName val="품셈TABLE"/>
      <sheetName val="기초공"/>
      <sheetName val="기둥(원형)"/>
      <sheetName val="앉음벽 (2)"/>
      <sheetName val="공사수행방안"/>
      <sheetName val="시멘트"/>
      <sheetName val="전체제잡비"/>
      <sheetName val="(C)원내역"/>
      <sheetName val="자재단가비교표"/>
      <sheetName val="투찰"/>
      <sheetName val="조명시설"/>
      <sheetName val="하수급견적대비"/>
      <sheetName val="도담구내 개소별 명세"/>
      <sheetName val="유동표"/>
      <sheetName val="진주방향"/>
      <sheetName val="마산방향"/>
      <sheetName val="마산방향철근집계"/>
      <sheetName val="도장"/>
      <sheetName val="암거 제원표"/>
      <sheetName val="골재산출"/>
      <sheetName val="현황산출서"/>
      <sheetName val="배수공"/>
      <sheetName val="Sheet15"/>
      <sheetName val="전입"/>
      <sheetName val="위치조서"/>
      <sheetName val="수량집계표"/>
      <sheetName val="산출근거"/>
      <sheetName val="산수배수"/>
      <sheetName val="TEL"/>
      <sheetName val="1.취수장"/>
      <sheetName val="품셈"/>
      <sheetName val="양수장구조물총"/>
      <sheetName val="양수장토공총"/>
      <sheetName val="ABUT수량-A1"/>
      <sheetName val="공주-교대(A1)"/>
      <sheetName val="type-F"/>
      <sheetName val="공사일보(4월11탬גּ"/>
      <sheetName val="날개벽"/>
      <sheetName val="전차선로 물량표"/>
      <sheetName val="전기일위목록"/>
      <sheetName val="일위대가(계측기설치)"/>
      <sheetName val="건축내역"/>
      <sheetName val="변화치수"/>
      <sheetName val="B(함)일반수량"/>
      <sheetName val="8설7발"/>
      <sheetName val="노임단가"/>
      <sheetName val="단가조사"/>
      <sheetName val="B2BERP"/>
      <sheetName val="적용토목"/>
      <sheetName val="토목"/>
      <sheetName val="VXXXXXXX"/>
      <sheetName val="기자재비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플랜트 설치"/>
      <sheetName val="주형"/>
      <sheetName val="기초코드"/>
      <sheetName val="A-4"/>
      <sheetName val="수량명세서"/>
      <sheetName val="포장복구집계"/>
      <sheetName val="6공구(당초)"/>
      <sheetName val="["/>
      <sheetName val="설계명세서"/>
      <sheetName val="터파기및재료"/>
      <sheetName val="손익분석"/>
      <sheetName val="산출내역서집계표"/>
      <sheetName val="남양시작동자105노65기1.3화1.2"/>
      <sheetName val="입적표"/>
      <sheetName val="교각계산"/>
      <sheetName val="가정단면"/>
      <sheetName val="2.8 부재_xffff_도(_xffff_한)"/>
      <sheetName val="2._xffff_.2 벽설계"/>
      <sheetName val="준검 내역서"/>
      <sheetName val="I一般比"/>
      <sheetName val="설직재-1"/>
      <sheetName val="N賃率-職"/>
      <sheetName val="제직재"/>
      <sheetName val="포장공"/>
      <sheetName val="지급자재"/>
      <sheetName val="SLIDES"/>
      <sheetName val="도장수량(하1)"/>
      <sheetName val="물가시세"/>
      <sheetName val="공사비내역"/>
      <sheetName val="원가계산서구조조정"/>
      <sheetName val="연결임시"/>
      <sheetName val="참조-(1)"/>
      <sheetName val="수로교총재료집계"/>
      <sheetName val="포장공사"/>
      <sheetName val="6.교좌면보강"/>
      <sheetName val="장문교(대전)"/>
      <sheetName val="BLOCK-1"/>
      <sheetName val="200"/>
      <sheetName val="상수도토공집계표"/>
      <sheetName val="날개벽(시점좌측)"/>
      <sheetName val="B부대공"/>
      <sheetName val="토량1-1"/>
      <sheetName val="용산1(해보)"/>
      <sheetName val="부대내역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시설수량표"/>
      <sheetName val="총괄표"/>
      <sheetName val="자재일람"/>
      <sheetName val="일위대가"/>
      <sheetName val="중기사용료"/>
      <sheetName val="적용노임"/>
      <sheetName val="원가입력"/>
      <sheetName val="공내역"/>
      <sheetName val="총괄-1"/>
      <sheetName val="ENTRY"/>
      <sheetName val="70%"/>
      <sheetName val="Sheet1 (2)"/>
      <sheetName val="JJ"/>
      <sheetName val="입출재고현황 (2)"/>
      <sheetName val="5.정산서"/>
      <sheetName val="OPT7"/>
      <sheetName val="일위대가1"/>
      <sheetName val="기둥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"/>
      <sheetName val="AS복구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2000년1차"/>
      <sheetName val="2000전체분"/>
      <sheetName val="공사비증감"/>
      <sheetName val="간접1"/>
      <sheetName val="sheet1"/>
      <sheetName val="약품공급2"/>
      <sheetName val="BID"/>
      <sheetName val="99총공사내역서"/>
      <sheetName val="계산서4"/>
      <sheetName val="DB"/>
      <sheetName val="분전반"/>
      <sheetName val="1,2공구원가계산서"/>
      <sheetName val="1공구산출내역서"/>
      <sheetName val="앉음벽 (2)"/>
      <sheetName val="전체"/>
      <sheetName val="조명일위"/>
      <sheetName val="내역서"/>
      <sheetName val="견적조건"/>
      <sheetName val="내역서(전기)"/>
      <sheetName val="조경일람"/>
      <sheetName val="내역"/>
      <sheetName val="#REF"/>
      <sheetName val="건축내역"/>
      <sheetName val="Macro(차단기)"/>
      <sheetName val="문학간접"/>
      <sheetName val="설계서"/>
      <sheetName val="접지수량"/>
      <sheetName val="산근"/>
      <sheetName val="단가일람"/>
      <sheetName val="표  지"/>
      <sheetName val="기성내역"/>
      <sheetName val="원가계산서"/>
      <sheetName val="산출근거"/>
      <sheetName val="DATE"/>
      <sheetName val="건축2"/>
      <sheetName val="자재일람"/>
      <sheetName val="전체제잡비"/>
      <sheetName val="갑지"/>
      <sheetName val="노임"/>
      <sheetName val="일위대가"/>
      <sheetName val="전기일위대가"/>
      <sheetName val="N賃率-職"/>
      <sheetName val="13LPMCC"/>
      <sheetName val="설계예산서"/>
      <sheetName val="예산내역서"/>
      <sheetName val="49단가"/>
      <sheetName val="단위단가"/>
      <sheetName val="수목표준대가"/>
      <sheetName val="자재단가비교표"/>
      <sheetName val="총괄표"/>
      <sheetName val="총괄내역서"/>
      <sheetName val="자재단가"/>
      <sheetName val="N賃率_職"/>
      <sheetName val="전기2005"/>
      <sheetName val="수량(금호)"/>
      <sheetName val="b_balju"/>
      <sheetName val="신호등일위대가"/>
      <sheetName val="G.R300경비"/>
      <sheetName val="주안3차A-A"/>
      <sheetName val="2.1  노무비 평균단가산출"/>
      <sheetName val="품셈TABLE"/>
      <sheetName val="준검 내역서"/>
      <sheetName val="교각1"/>
      <sheetName val="공사비총괄"/>
      <sheetName val="도담구내 개소별 명세"/>
      <sheetName val="EBSDATA"/>
      <sheetName val="제조노임"/>
      <sheetName val="당진1,2호기전선관설치및접지4차공사내역서-을지"/>
      <sheetName val="노임단가"/>
      <sheetName val="일위목록"/>
      <sheetName val="요율"/>
      <sheetName val="상-교대(A1-A2)"/>
      <sheetName val="기준정보"/>
      <sheetName val="자재단가표"/>
      <sheetName val="단가조사-2"/>
      <sheetName val="검암내역"/>
      <sheetName val="내   역"/>
      <sheetName val="ELEC"/>
      <sheetName val="인부노임"/>
      <sheetName val="식재가격"/>
      <sheetName val="식재총괄"/>
      <sheetName val="봉양~조차장간고하개명(신설)"/>
      <sheetName val="수량산출서"/>
      <sheetName val="실행철강하도"/>
      <sheetName val="준공정산"/>
      <sheetName val="교통대책내역"/>
      <sheetName val="현장설명"/>
      <sheetName val="원가총괄"/>
      <sheetName val="조경"/>
      <sheetName val="노무비 "/>
      <sheetName val="입력"/>
      <sheetName val="&lt;--"/>
      <sheetName val="sub"/>
      <sheetName val="수량산출서 (2)"/>
      <sheetName val="터널조도"/>
      <sheetName val="공정증감대ㅈ표"/>
      <sheetName val="4.전기"/>
      <sheetName val="조도계산"/>
      <sheetName val="전체_1설계"/>
      <sheetName val="도급"/>
      <sheetName val="Total"/>
      <sheetName val="옥내소화전계산서"/>
      <sheetName val="단가조사"/>
      <sheetName val="기본단가표"/>
      <sheetName val="9GNG운반"/>
      <sheetName val="전체항목"/>
      <sheetName val="집계표"/>
      <sheetName val="전사 (2)"/>
      <sheetName val="BA (2)"/>
      <sheetName val="CP (2)"/>
      <sheetName val="점검총괄"/>
      <sheetName val="2공구산출내역"/>
      <sheetName val="토목주소"/>
      <sheetName val="전기"/>
      <sheetName val="코드표"/>
      <sheetName val="비탈면보호공수량산출"/>
      <sheetName val="Sheet1 (2)"/>
      <sheetName val="Data &amp; Result"/>
      <sheetName val="인원계획"/>
      <sheetName val="401"/>
      <sheetName val="제잡비"/>
      <sheetName val="경산"/>
      <sheetName val="기흥하도용"/>
      <sheetName val="관리,공감"/>
      <sheetName val="실행대비"/>
      <sheetName val="내역기준"/>
      <sheetName val="하남내역"/>
      <sheetName val="실행내역"/>
      <sheetName val="기초입력 DATA"/>
      <sheetName val="22전열"/>
      <sheetName val="과업별 상세(계산 1)"/>
      <sheetName val="자산TOTAL"/>
      <sheetName val="단가 및 재료비"/>
      <sheetName val="진주방향"/>
      <sheetName val="마산방향"/>
      <sheetName val="마산방향철근집계"/>
      <sheetName val="차액보증"/>
      <sheetName val="단가표"/>
      <sheetName val="잡철물"/>
      <sheetName val="LD"/>
      <sheetName val="C1ㅇ"/>
      <sheetName val="교각계산"/>
      <sheetName val="RE9604"/>
      <sheetName val="예산명세서"/>
      <sheetName val="설계명세서"/>
      <sheetName val="자료입력"/>
      <sheetName val="적용토목"/>
      <sheetName val="실행기초"/>
      <sheetName val="전기일위목록"/>
      <sheetName val="현장관리비참조"/>
      <sheetName val="결재갑지"/>
      <sheetName val="원가계산서구조조정"/>
      <sheetName val="101동"/>
      <sheetName val="시운전연료"/>
      <sheetName val="96노임기준"/>
      <sheetName val="냉천부속동"/>
      <sheetName val="제경비"/>
      <sheetName val="일위대가목록"/>
      <sheetName val="PAY2002"/>
      <sheetName val="JUCKEYK"/>
      <sheetName val="천방교접속"/>
      <sheetName val="대포2교접속"/>
      <sheetName val="노무비"/>
      <sheetName val="산수배수"/>
      <sheetName val="손익분석"/>
      <sheetName val="A갑지"/>
      <sheetName val="물량산출근거-지상층"/>
      <sheetName val="잔수량(작성)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직공비"/>
      <sheetName val="제작기술지원센터"/>
      <sheetName val="분전반계산서(석관)"/>
      <sheetName val="자재"/>
      <sheetName val="일위대가표"/>
      <sheetName val="암거 제원표"/>
      <sheetName val="TEL"/>
      <sheetName val="4)유동표"/>
      <sheetName val="수량명세서"/>
      <sheetName val="노무비 근거"/>
      <sheetName val="단조-노임"/>
      <sheetName val="중기"/>
      <sheetName val="Macro(전선)"/>
      <sheetName val="단가산출"/>
      <sheetName val="환율change"/>
      <sheetName val="일위대가목차"/>
      <sheetName val="구조물수량집계표"/>
      <sheetName val="Sheet15"/>
      <sheetName val="1.취수장"/>
      <sheetName val="토목"/>
      <sheetName val="일반공사"/>
      <sheetName val="재료"/>
      <sheetName val="노임단가(08.01)"/>
      <sheetName val="SILICATE"/>
      <sheetName val="현장관리비"/>
      <sheetName val="시중노임(공사)"/>
      <sheetName val="견적내역"/>
      <sheetName val="98지급계획"/>
      <sheetName val="수량산출"/>
      <sheetName val="제안서"/>
      <sheetName val="행정표준(1)"/>
      <sheetName val="행정표준(2)"/>
      <sheetName val="1.설계조건"/>
      <sheetName val="회로내역(승인)"/>
      <sheetName val="Baby일위대가"/>
      <sheetName val="7단가"/>
      <sheetName val="단가"/>
      <sheetName val="암거단위-1련"/>
      <sheetName val="철거산출근거"/>
      <sheetName val="교량"/>
      <sheetName val="전선(총)"/>
      <sheetName val="예산조서(전송)"/>
      <sheetName val="전철"/>
      <sheetName val="일위산출근거"/>
      <sheetName val="Macro1"/>
      <sheetName val="1차 내역서"/>
      <sheetName val="과천MAIN"/>
      <sheetName val="시중노임단가"/>
      <sheetName val="직접경비호표"/>
      <sheetName val="BQ(실행)"/>
      <sheetName val="MOTOR"/>
      <sheetName val="신리"/>
      <sheetName val="AS접수관리"/>
      <sheetName val="코드"/>
      <sheetName val="설계조건"/>
      <sheetName val="파일구성"/>
      <sheetName val="금액내역서"/>
      <sheetName val="일반수량총괄"/>
      <sheetName val="설계(안)"/>
      <sheetName val="ABUT수량-A1"/>
      <sheetName val="Sheet16"/>
      <sheetName val="집1"/>
      <sheetName val="을"/>
      <sheetName val="내역(가지)"/>
      <sheetName val="단가비교표"/>
      <sheetName val="1안"/>
      <sheetName val="동해title"/>
      <sheetName val="자재테이블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금융비용"/>
      <sheetName val="관급자재"/>
      <sheetName val="단가비교"/>
      <sheetName val="S0"/>
      <sheetName val="전기설계변경"/>
      <sheetName val="단가대비표"/>
      <sheetName val="관리비비계상"/>
      <sheetName val="평면선형"/>
      <sheetName val="주택(백만원)"/>
      <sheetName val="주택"/>
      <sheetName val="남양주부대"/>
      <sheetName val="현장경비"/>
      <sheetName val="토목내역서"/>
      <sheetName val="전신"/>
      <sheetName val="8.2TON"/>
      <sheetName val="__MAIN"/>
      <sheetName val="간이설계(4-15)"/>
      <sheetName val="점유현황"/>
      <sheetName val="#2_일위대가목록"/>
      <sheetName val="개소별수량산출"/>
      <sheetName val="자금입금"/>
      <sheetName val="우수관매설및 우수받이"/>
      <sheetName val="대비"/>
      <sheetName val="1단계"/>
      <sheetName val="적점"/>
      <sheetName val="양식_자재단가조사표"/>
      <sheetName val="자재co"/>
      <sheetName val="설계서(7)"/>
      <sheetName val="예산서(6)"/>
      <sheetName val="우각부보강"/>
      <sheetName val="기계실냉난방"/>
      <sheetName val="재무조건"/>
      <sheetName val="명일작업계획 (3)"/>
      <sheetName val="9811"/>
      <sheetName val="현장조사"/>
      <sheetName val="b_balju_cho"/>
      <sheetName val="계수시트"/>
      <sheetName val="건축공사"/>
      <sheetName val="실행(1)"/>
      <sheetName val="원가"/>
      <sheetName val="단가조사-1"/>
      <sheetName val="인사자료총집계"/>
      <sheetName val="입찰안"/>
      <sheetName val="CALCULATION"/>
      <sheetName val="Macro2"/>
      <sheetName val="일위CODE"/>
      <sheetName val="설계"/>
      <sheetName val="효성CB 1P기초"/>
      <sheetName val="제수변 수량집계표(보통)"/>
      <sheetName val="EQT-ESTN"/>
      <sheetName val="산출내역서"/>
      <sheetName val="단가대비"/>
      <sheetName val="예산서"/>
      <sheetName val="단중표"/>
      <sheetName val="BH-1 (2)"/>
      <sheetName val="공통가설"/>
      <sheetName val="내역서을"/>
      <sheetName val="실행내역서 "/>
      <sheetName val="토목내역"/>
      <sheetName val="갑지(추정)"/>
      <sheetName val="도근좌표"/>
      <sheetName val="Customer Databas"/>
      <sheetName val="공사비예산서"/>
      <sheetName val="단가조사_2"/>
      <sheetName val="13.노임단가"/>
      <sheetName val="1공구(입찰내역)"/>
      <sheetName val="예산M12A"/>
      <sheetName val="여과지동"/>
      <sheetName val="기초자료"/>
      <sheetName val="설계서(본관)"/>
      <sheetName val="공사개요"/>
      <sheetName val="A 견적"/>
      <sheetName val="식재인부"/>
      <sheetName val="설계예시"/>
      <sheetName val="설비2차"/>
      <sheetName val="단가 "/>
      <sheetName val="위치조서"/>
      <sheetName val="퍼스트"/>
      <sheetName val="품셈"/>
      <sheetName val="공사착공계"/>
      <sheetName val="통신대가"/>
      <sheetName val="공사비총괄표"/>
      <sheetName val="단위중량"/>
      <sheetName val="2000노임기준"/>
      <sheetName val="장비 (2)"/>
      <sheetName val="정부노임단가"/>
      <sheetName val="인원"/>
      <sheetName val="설비"/>
      <sheetName val="총괄집계표"/>
      <sheetName val="내역(원안-대안)"/>
      <sheetName val="입력창"/>
      <sheetName val="단가조사서"/>
      <sheetName val="전산망"/>
      <sheetName val="장비가동집계표"/>
      <sheetName val="제출내역 (2)"/>
      <sheetName val="상행선"/>
      <sheetName val="전입"/>
      <sheetName val="재료비"/>
      <sheetName val="토공계산서(부체도로)"/>
      <sheetName val="F-Assump"/>
      <sheetName val="유림총괄"/>
      <sheetName val="1.설계기준"/>
      <sheetName val="원가서"/>
      <sheetName val="부대내역"/>
      <sheetName val="통신물량"/>
      <sheetName val="A LINE"/>
      <sheetName val="물가대비표"/>
      <sheetName val="기초자료입력"/>
      <sheetName val="급,배기팬"/>
      <sheetName val="Resource2"/>
      <sheetName val="견"/>
      <sheetName val="내역산출자료"/>
      <sheetName val="Sheet13"/>
      <sheetName val="실행(표지,갑,을)"/>
      <sheetName val="견적"/>
      <sheetName val="아파트건축"/>
      <sheetName val="공사비산출내역"/>
      <sheetName val="한강운반비"/>
      <sheetName val="SUB일위대가(이음)"/>
      <sheetName val="확약서"/>
      <sheetName val="청주(철골발주의뢰서)"/>
      <sheetName val="대비2"/>
      <sheetName val="6PILE  (돌출)"/>
      <sheetName val="2"/>
      <sheetName val="wall"/>
      <sheetName val="재료값"/>
      <sheetName val="제조 경영"/>
      <sheetName val="기계경비(시간당)"/>
      <sheetName val="시중노임"/>
      <sheetName val="기타#9"/>
      <sheetName val="산식3"/>
      <sheetName val="98비정기소모"/>
      <sheetName val="NEYOK"/>
      <sheetName val="DATA1"/>
      <sheetName val="재료비노무비"/>
      <sheetName val="정리부09"/>
      <sheetName val="지수"/>
      <sheetName val="분뇨"/>
      <sheetName val="오동"/>
      <sheetName val="대조"/>
      <sheetName val="나한"/>
      <sheetName val="5.동별횡주관경"/>
      <sheetName val="전기산출"/>
      <sheetName val="부대대비"/>
      <sheetName val="냉연집계"/>
      <sheetName val="경상직원"/>
      <sheetName val="신규일위대가"/>
      <sheetName val="현관"/>
      <sheetName val="기기리스트"/>
      <sheetName val="인부신상자료"/>
      <sheetName val="자재(원원+원대)"/>
      <sheetName val="제품목록"/>
      <sheetName val="조건표 (2)"/>
      <sheetName val="일위"/>
      <sheetName val="지중자재단가"/>
      <sheetName val="MANUFACTORY"/>
      <sheetName val="체감식_"/>
      <sheetName val="표__지"/>
      <sheetName val="2_1__노무비_평균단가산출"/>
      <sheetName val="준검_내역서"/>
      <sheetName val="G_R300경비"/>
      <sheetName val="판"/>
      <sheetName val="2001년 건설노임"/>
      <sheetName val="CAT_5"/>
      <sheetName val="Cable임피던스"/>
      <sheetName val="DATA(광속)"/>
      <sheetName val="일위산출"/>
      <sheetName val="배선DATA"/>
      <sheetName val="내역서1"/>
      <sheetName val="공량산출근거서"/>
      <sheetName val="I一般比"/>
      <sheetName val="3.판관비명세서"/>
      <sheetName val="D"/>
      <sheetName val="자금수지"/>
      <sheetName val="사업성"/>
      <sheetName val="6월실적"/>
      <sheetName val="철근량"/>
      <sheetName val="안정계산"/>
      <sheetName val="단면검토"/>
      <sheetName val="간접비계산"/>
      <sheetName val="8설7발"/>
      <sheetName val="터널대가"/>
      <sheetName val="환경기계공정표 (3)"/>
      <sheetName val="SHEET"/>
      <sheetName val="국내조달(통합-1)"/>
      <sheetName val="SHEET PILE단가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기존단가 (2)"/>
      <sheetName val="연습"/>
      <sheetName val="EQ-R1"/>
      <sheetName val="공정코드"/>
      <sheetName val="제노임"/>
      <sheetName val="재정비내역"/>
      <sheetName val="지적고시내역"/>
      <sheetName val="48전력선로일위"/>
      <sheetName val="Sheet3"/>
      <sheetName val="재학생"/>
      <sheetName val="건축원가계산서"/>
      <sheetName val="6호기"/>
      <sheetName val="관로공사"/>
      <sheetName val="MILL"/>
      <sheetName val="단가(1)"/>
      <sheetName val="환경평가"/>
      <sheetName val="옹벽"/>
      <sheetName val="인건-측정"/>
      <sheetName val="0303"/>
      <sheetName val="제품"/>
      <sheetName val="6. 안전관리비"/>
      <sheetName val="LF자재단가"/>
      <sheetName val="토내역"/>
      <sheetName val="수토공단위당"/>
      <sheetName val="10공구일위"/>
      <sheetName val="매입"/>
      <sheetName val="체감식_1"/>
      <sheetName val="실행내역 "/>
      <sheetName val="표지1"/>
      <sheetName val="95WBS"/>
      <sheetName val="예가표"/>
      <sheetName val="수량3"/>
      <sheetName val="포장물량집계"/>
      <sheetName val="코드일람표2001년10월"/>
      <sheetName val="노임단가 (2)"/>
      <sheetName val="노임단가 _2_"/>
      <sheetName val="가시설단위수량"/>
      <sheetName val="SORCE1"/>
      <sheetName val="SHL"/>
      <sheetName val="미드수량"/>
      <sheetName val="편입토지조서"/>
      <sheetName val="설비내역서"/>
      <sheetName val="건축내역서"/>
      <sheetName val="전기내역서"/>
      <sheetName val="소비자가"/>
      <sheetName val="말뚝지지력산정"/>
      <sheetName val="수우미양가(Vlookup)"/>
      <sheetName val="분전함신설"/>
      <sheetName val="접지1종"/>
      <sheetName val="건축"/>
      <sheetName val="일대목차"/>
      <sheetName val="물량산출 (전력간선,전열)"/>
      <sheetName val="Y-WORK"/>
      <sheetName val="ITEM"/>
      <sheetName val="전력"/>
      <sheetName val="건설성적"/>
      <sheetName val="등가관장표"/>
      <sheetName val="비교표"/>
      <sheetName val="소업1교"/>
      <sheetName val="INPUTDATA"/>
      <sheetName val="전체수량집계"/>
      <sheetName val="계산표지"/>
      <sheetName val="골재산출"/>
      <sheetName val="접속도로1"/>
      <sheetName val="22일위"/>
      <sheetName val="22내역"/>
      <sheetName val="내역전기"/>
      <sheetName val=" 소방공사 산출근거"/>
      <sheetName val="전압강하자료"/>
      <sheetName val="PIPE"/>
      <sheetName val="성단물량"/>
      <sheetName val="SLAB&quot;1&quot;"/>
      <sheetName val="세부내역"/>
      <sheetName val="지급자재"/>
      <sheetName val="투찰내역"/>
      <sheetName val="적용단위길이"/>
      <sheetName val="바닥판"/>
      <sheetName val="FILE1"/>
      <sheetName val="입력DATA"/>
      <sheetName val="대치판정"/>
      <sheetName val="단가산출서"/>
      <sheetName val="EACT10"/>
      <sheetName val="개요"/>
      <sheetName val="일위대가(가설)"/>
      <sheetName val="장비가동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단가현황"/>
      <sheetName val="unit 4"/>
      <sheetName val="개산공사비"/>
      <sheetName val="IT-BAT"/>
      <sheetName val="시화점실행"/>
      <sheetName val="CTEMCOST"/>
      <sheetName val="건설실행"/>
      <sheetName val="돈암사업"/>
      <sheetName val="설계내역서"/>
      <sheetName val="CONCRETE"/>
      <sheetName val="CAPVC"/>
      <sheetName val="음료실행"/>
      <sheetName val="갑지1"/>
      <sheetName val=" HIT-&gt;HMC 견적(3900)"/>
      <sheetName val="개구부풍량"/>
      <sheetName val="CATV"/>
      <sheetName val="VXXXXXXX"/>
      <sheetName val="2.냉난방설비공사"/>
      <sheetName val="수목데이타 "/>
      <sheetName val="XXXXXX"/>
      <sheetName val="참조"/>
      <sheetName val="sil"/>
      <sheetName val="현장별계약현황('98.10.3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착공계"/>
      <sheetName val="현장대리인계"/>
      <sheetName val="현장대리인위임장"/>
      <sheetName val="공사감독위임장"/>
      <sheetName val="공사감독위임장 (2)"/>
      <sheetName val="공사감독위임장 (3)"/>
      <sheetName val="감독각서"/>
      <sheetName val="감독각서 (2)"/>
      <sheetName val="감독각서 (3)"/>
      <sheetName val="현장대리인각서"/>
      <sheetName val="예정공정표"/>
      <sheetName val="공사준공계"/>
      <sheetName val="준공검사신청서"/>
      <sheetName val="준공검사원"/>
      <sheetName val="수도증"/>
      <sheetName val="공사준공여비내역서 (3)"/>
      <sheetName val="준공검사보고서"/>
      <sheetName val="준공조서"/>
      <sheetName val="준공관급자재조서"/>
      <sheetName val="준공발생품조서"/>
      <sheetName val="사진첩표지 (2)"/>
      <sheetName val="사진첩외부세로"/>
      <sheetName val="공사착공계2"/>
      <sheetName val="안전관리자지정계"/>
      <sheetName val="품질시험요원지정계"/>
      <sheetName val="환경관리지정계"/>
      <sheetName val="기술담당지정계"/>
      <sheetName val="서식 제34호"/>
      <sheetName val="서식 제35호"/>
      <sheetName val="서식 제36호"/>
      <sheetName val="서식 제37호"/>
      <sheetName val="서식 제38호"/>
      <sheetName val="서식 제39호"/>
      <sheetName val="서식 제40호"/>
      <sheetName val="서식 제41호"/>
      <sheetName val="서식 제42호"/>
      <sheetName val="서식 제43호"/>
      <sheetName val="서식 제44호"/>
      <sheetName val="서식 제45호"/>
      <sheetName val="서식 제46호 "/>
      <sheetName val="서식 제47호 "/>
      <sheetName val="서식 제48호 "/>
      <sheetName val="서식 제49호"/>
      <sheetName val="서식 제50호"/>
      <sheetName val="서식 제51호"/>
      <sheetName val="서식 제52호"/>
      <sheetName val="서식 제53호"/>
      <sheetName val="서식 제54호"/>
      <sheetName val="서식 제55호"/>
      <sheetName val="서식 제56호"/>
      <sheetName val="서식 제57호"/>
      <sheetName val="서식 제58호"/>
      <sheetName val="서식 제59호"/>
      <sheetName val="서식 제60호"/>
      <sheetName val="서식 제61호"/>
      <sheetName val="서식 제62호"/>
      <sheetName val="서식 제63호"/>
      <sheetName val="서식 제64호"/>
      <sheetName val="서식 제65호"/>
      <sheetName val="서식 제66호"/>
      <sheetName val="서식 제67호"/>
      <sheetName val="서식 제68호"/>
      <sheetName val="서식 제69호"/>
      <sheetName val="서식 제70호"/>
      <sheetName val="서식 제71호"/>
      <sheetName val="서식 제72호"/>
      <sheetName val="서식 제73호"/>
      <sheetName val="서식 제74호"/>
      <sheetName val="서식 제75호"/>
      <sheetName val="서식 제76호"/>
      <sheetName val="서식 제77호"/>
      <sheetName val="서식 제78호"/>
      <sheetName val="서식 제79호"/>
      <sheetName val="서식 제80호"/>
      <sheetName val="서식 제81호"/>
      <sheetName val="서식 제82호"/>
      <sheetName val="서식 제83호"/>
      <sheetName val="서식 제84호"/>
      <sheetName val="(서식 제85호)"/>
      <sheetName val="(서식 제86호)"/>
      <sheetName val="(서식 제87호)"/>
      <sheetName val="서식 제88호"/>
      <sheetName val="(서식 제89호)"/>
      <sheetName val="서식 제90호"/>
      <sheetName val="서식 제91호"/>
      <sheetName val="서식 제92호"/>
      <sheetName val="서식 제93호"/>
      <sheetName val="서식 제94호"/>
      <sheetName val="서식 제95호"/>
      <sheetName val="서식 제96호"/>
      <sheetName val="서식 제97호"/>
      <sheetName val="서식 제98호"/>
      <sheetName val="서식 제99호"/>
      <sheetName val="서식 제100호"/>
      <sheetName val="서식 제101호"/>
      <sheetName val="서식 제102호"/>
      <sheetName val="서식 제103호"/>
      <sheetName val="서식 제104호"/>
      <sheetName val="서식 제105호"/>
      <sheetName val="서식 제106호"/>
      <sheetName val="서식 제107호"/>
      <sheetName val="서식 제108호"/>
      <sheetName val="서식 제109호"/>
      <sheetName val="서식 제110호"/>
      <sheetName val="서식 제111호"/>
      <sheetName val="서식 제112호"/>
      <sheetName val="서식 제113호"/>
      <sheetName val="서식 제114호"/>
      <sheetName val="서식 제115호"/>
      <sheetName val="서식 제116호"/>
      <sheetName val="서식 제117호"/>
      <sheetName val="서식 제118호"/>
      <sheetName val="서식 제119호"/>
      <sheetName val="서식 제120호"/>
      <sheetName val="서식 제121호"/>
      <sheetName val="서식 제122호"/>
      <sheetName val="조명율표"/>
      <sheetName val="VXXXXXX"/>
      <sheetName val="정산조서(피암T)"/>
      <sheetName val="공사감독명령서"/>
      <sheetName val="감독각서(3)"/>
      <sheetName val="준공조서(피암터널)"/>
      <sheetName val="관급자재조서(피암터널)"/>
      <sheetName val="준공발생품조서(피암터널)"/>
      <sheetName val="준공여비내역서(피암터널)"/>
      <sheetName val="청제공기구(피암터널)"/>
      <sheetName val="준공조서(구학-봉양)"/>
      <sheetName val="관급자재조서(구학-봉양)"/>
      <sheetName val="준공발생품조서(구학-봉양)"/>
      <sheetName val="준공여비내역서(구학~봉양)"/>
      <sheetName val="청제공기구사용(구학봉양)"/>
      <sheetName val="정산조서(신동가도교)"/>
      <sheetName val="준공조서(신동가도교)"/>
      <sheetName val="준공여비내역서(신동가도교)"/>
      <sheetName val="제각비산출(신동가도교)"/>
      <sheetName val="준공관급자재조서(신동가도교)"/>
      <sheetName val="준공발생조서(신동가도교)"/>
      <sheetName val="공사준공여비내역서(송학과선교)"/>
      <sheetName val="공사준공여비내역서"/>
      <sheetName val="Sheet3"/>
      <sheetName val="준공관급자재조서(송학과선교)"/>
      <sheetName val="준공조서(동막과선교)"/>
      <sheetName val="정산조서(동막과선교)"/>
      <sheetName val="준공여비내역서(동막과선교)"/>
      <sheetName val="준공관급자재조서(동막과선교)"/>
      <sheetName val="준공발생품조서(동막과선교)"/>
      <sheetName val="제각비산출기초(동막과선교)"/>
      <sheetName val="제각비 산출 근거"/>
      <sheetName val="서식 제85호"/>
      <sheetName val="서식 제86호"/>
      <sheetName val="서식 제87호"/>
      <sheetName val="서식 제89호"/>
      <sheetName val="봉양~조차장간고하개명(신설)"/>
      <sheetName val="도담구내 개소별 명세"/>
      <sheetName val="준공정산"/>
      <sheetName val="어룡"/>
      <sheetName val="옥외등신설"/>
      <sheetName val="저케CV22신설"/>
      <sheetName val="저케CV38신설"/>
      <sheetName val="저케CV8신설"/>
      <sheetName val="접지3종"/>
      <sheetName val="전철"/>
      <sheetName val="자료"/>
      <sheetName val="3.내역서"/>
      <sheetName val="공정표(제4차)"/>
      <sheetName val="신축(단위)"/>
      <sheetName val="시중노임단가"/>
      <sheetName val="예산조서(전송)"/>
      <sheetName val="2000년1차"/>
      <sheetName val="2000전체분"/>
      <sheetName val="자재단가"/>
      <sheetName val="접지수량"/>
      <sheetName val="sheet1"/>
      <sheetName val="쌍용전철변전소외 9개소 변전설비 보수공사"/>
      <sheetName val="FAX"/>
      <sheetName val="철거산출근거"/>
      <sheetName val="Macro(차단기)"/>
      <sheetName val="22전선(P)"/>
      <sheetName val="22전선(L)"/>
      <sheetName val="22전선(R)"/>
      <sheetName val="내역전기"/>
      <sheetName val="101동"/>
      <sheetName val="N賃率-職"/>
      <sheetName val="참고"/>
      <sheetName val="품셈TABLE"/>
      <sheetName val="내역서"/>
      <sheetName val="갑지"/>
      <sheetName val="집계표"/>
      <sheetName val="지급자재조서"/>
      <sheetName val="Macro(전선)"/>
      <sheetName val="입찰안"/>
      <sheetName val="분전함신설"/>
      <sheetName val="자재단가표"/>
      <sheetName val="시공자감리자"/>
      <sheetName val="날짜체크"/>
      <sheetName val="총괄"/>
      <sheetName val="15100"/>
      <sheetName val="단가입력창"/>
      <sheetName val="공종단가표 "/>
      <sheetName val="데이타"/>
      <sheetName val="식재인부"/>
      <sheetName val="48일위"/>
      <sheetName val="48수량"/>
      <sheetName val="49일위"/>
      <sheetName val="22일위"/>
      <sheetName val="49수량"/>
      <sheetName val="총괄표"/>
      <sheetName val="중강당 내역"/>
      <sheetName val="교각1"/>
      <sheetName val="내역서적용수량"/>
      <sheetName val="노면표시-조"/>
      <sheetName val="기초자료입력"/>
      <sheetName val="아파트"/>
      <sheetName val="을부담운반비"/>
      <sheetName val="당진1,2호기전선관설치및접지4차공사내역서-을지"/>
      <sheetName val="조명일위"/>
      <sheetName val="약품공급2"/>
      <sheetName val="내역서1"/>
      <sheetName val="공사비예산서"/>
      <sheetName val="집수정토공"/>
      <sheetName val="원가계산서"/>
      <sheetName val="총괄내역서"/>
      <sheetName val="단가"/>
    </sheetNames>
    <sheetDataSet>
      <sheetData sheetId="0" refreshError="1">
        <row r="15">
          <cell r="B15" t="str">
            <v xml:space="preserve">  서기  1999년   11   월     30  일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"/>
      <sheetName val="골재산출"/>
      <sheetName val="이월수량"/>
      <sheetName val="일반총괄"/>
      <sheetName val="철근총괄"/>
      <sheetName val="토공집계"/>
      <sheetName val="날개벽(시점좌측)"/>
      <sheetName val="날개벽수량표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설계설명서"/>
      <sheetName val="공사갑"/>
      <sheetName val="설계내역일위"/>
      <sheetName val="수량집계"/>
      <sheetName val="단가대비표"/>
      <sheetName val="중기목록"/>
      <sheetName val="노임"/>
      <sheetName val="중기단가"/>
      <sheetName val="수량산출"/>
      <sheetName val="적용기준"/>
      <sheetName val="교좌장치집계"/>
      <sheetName val="폐기물운반"/>
      <sheetName val="Sheet3"/>
      <sheetName val="철근"/>
      <sheetName val="연결임시"/>
      <sheetName val="점수계산1-2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>
        <row r="25">
          <cell r="D25">
            <v>46920</v>
          </cell>
        </row>
        <row r="26">
          <cell r="D26">
            <v>33270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배선로단전요구 (2)"/>
      <sheetName val="도급예산내역서총괄표"/>
      <sheetName val="설계산출기초"/>
      <sheetName val="공사원가계산서"/>
      <sheetName val="콘센트신설"/>
      <sheetName val="고배선로단전요구"/>
      <sheetName val="공사감독 위임기안"/>
      <sheetName val="공사착공계"/>
      <sheetName val="현장대리인계"/>
      <sheetName val="현장대리인위임장"/>
      <sheetName val="공사감독위임장"/>
      <sheetName val="감독각서"/>
      <sheetName val="현장대리인각서"/>
      <sheetName val="예정공정표"/>
      <sheetName val="공사준공계"/>
      <sheetName val="준공검사신청서"/>
      <sheetName val="준공검사원"/>
      <sheetName val="수도증"/>
      <sheetName val="준공검사보고서"/>
      <sheetName val="감독각서 (2)"/>
      <sheetName val="준공조서"/>
      <sheetName val="공사준공여비내역서"/>
      <sheetName val="공사준공재료비내역서"/>
      <sheetName val="준공발생품조서"/>
      <sheetName val="사진첩표지"/>
      <sheetName val="사진첩외부세로"/>
      <sheetName val="사진첩목차"/>
      <sheetName val="공사사진첩"/>
      <sheetName val="단가"/>
      <sheetName val="노임"/>
      <sheetName val="(C)원내역"/>
      <sheetName val="총(신설)"/>
      <sheetName val="설계명세서"/>
      <sheetName val="일위대가"/>
      <sheetName val="3.내역서"/>
      <sheetName val="코드"/>
      <sheetName val="공정코드"/>
      <sheetName val="48일위"/>
      <sheetName val="정암서식"/>
      <sheetName val="총(철거)"/>
      <sheetName val="DATA"/>
      <sheetName val="내역서"/>
      <sheetName val="골재산출"/>
      <sheetName val="케이블및전선관규격표"/>
      <sheetName val="도담구내 개소별 명세"/>
      <sheetName val="수량집계 (2)"/>
      <sheetName val="2000년 공정표"/>
      <sheetName val="코드(시스템)"/>
      <sheetName val="CABLE"/>
      <sheetName val="인공산출"/>
      <sheetName val="자료입력"/>
      <sheetName val="입찰보고"/>
      <sheetName val="직노"/>
      <sheetName val="토공사"/>
      <sheetName val="공사설계서"/>
      <sheetName val="봉양~조차장간고하개명(신설)"/>
      <sheetName val="품셈(기초)"/>
      <sheetName val="철거산출근거"/>
      <sheetName val="수량"/>
      <sheetName val="자재단가"/>
      <sheetName val="CAT_5"/>
      <sheetName val="손익분석"/>
      <sheetName val="지하1층"/>
      <sheetName val="평3"/>
      <sheetName val="200"/>
      <sheetName val="을부담운반비"/>
      <sheetName val="요율"/>
      <sheetName val="조명율표"/>
      <sheetName val="INPUT"/>
      <sheetName val="정거장 설계조건"/>
      <sheetName val="설계조건"/>
      <sheetName val="맨홀수량산출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단가"/>
      <sheetName val="노임"/>
      <sheetName val="토공사"/>
      <sheetName val="콘센트신설"/>
      <sheetName val="코드명"/>
      <sheetName val="자료입력"/>
      <sheetName val="자재단가"/>
      <sheetName val="노임단가"/>
      <sheetName val="자재물량"/>
      <sheetName val="약품공급2"/>
      <sheetName val="(C)원내역"/>
      <sheetName val="집"/>
      <sheetName val="DATA"/>
      <sheetName val="오동"/>
      <sheetName val="대조"/>
      <sheetName val="나한"/>
      <sheetName val="200"/>
      <sheetName val="식생블럭단위수량"/>
      <sheetName val="공정코드"/>
      <sheetName val="SLAB&quot;1&quot;"/>
      <sheetName val="일위"/>
      <sheetName val="집행예산"/>
      <sheetName val="총(철거)"/>
      <sheetName val="맨홀수량산출"/>
      <sheetName val="조명율표"/>
      <sheetName val="b_balju"/>
      <sheetName val="FILE1"/>
      <sheetName val="손익분석"/>
      <sheetName val="지하1층"/>
      <sheetName val="수량산출"/>
      <sheetName val="설계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하조서"/>
      <sheetName val="laroux"/>
      <sheetName val="산출근거 (1)"/>
      <sheetName val="산출근거 (2)"/>
      <sheetName val="전차선로 물량표"/>
      <sheetName val="산출근거 (3)"/>
      <sheetName val="단가비교"/>
      <sheetName val="전선 및 전선관"/>
      <sheetName val="자재단가"/>
      <sheetName val="단가"/>
      <sheetName val="설계예산서"/>
      <sheetName val="자료입력"/>
      <sheetName val="골재산출"/>
      <sheetName val="수량산출서"/>
      <sheetName val="수량산출서 (2)"/>
      <sheetName val="대기업"/>
      <sheetName val="토공사"/>
      <sheetName val="손익분석"/>
      <sheetName val="내역총괄"/>
      <sheetName val="내역총괄2"/>
      <sheetName val="내역총괄3"/>
      <sheetName val="노임단가"/>
      <sheetName val="종단계산"/>
      <sheetName val="인건비"/>
      <sheetName val="공정코드"/>
      <sheetName val="9GNG운반"/>
      <sheetName val="b_balju_cho"/>
      <sheetName val="콘센트신설"/>
      <sheetName val="DATA"/>
      <sheetName val="Y-WORK"/>
      <sheetName val="102역사"/>
      <sheetName val="직노"/>
      <sheetName val="실행내역"/>
      <sheetName val="일반문틀 설치"/>
      <sheetName val="샌딩 에폭시 도장"/>
      <sheetName val="스텐문틀설치"/>
      <sheetName val="원가계산서"/>
      <sheetName val="노임"/>
      <sheetName val="조명율표"/>
      <sheetName val="부대공Ⅱ"/>
      <sheetName val="코드일람표"/>
      <sheetName val="#REF"/>
      <sheetName val="총(철거)"/>
      <sheetName val="표지"/>
      <sheetName val="일위대가"/>
      <sheetName val="1,2공구원가계산서"/>
      <sheetName val="1공구산출내역서"/>
      <sheetName val="토목수량(공정)"/>
      <sheetName val="총물량표"/>
      <sheetName val="정산내역서"/>
      <sheetName val="경비공통"/>
      <sheetName val="내역서(2구역)"/>
      <sheetName val="LMEBM005"/>
      <sheetName val="SIL98"/>
      <sheetName val="평3"/>
      <sheetName val="갑지"/>
      <sheetName val="건축내역"/>
      <sheetName val="(C)원내역"/>
      <sheetName val="지하1층"/>
      <sheetName val="약품공급2"/>
      <sheetName val="200"/>
      <sheetName val="총괄표"/>
      <sheetName val="영창26"/>
      <sheetName val="점검총괄"/>
      <sheetName val="총괄"/>
      <sheetName val="전기2005"/>
      <sheetName val="통신2005"/>
      <sheetName val="견적대비"/>
      <sheetName val="일위CODE"/>
      <sheetName val="단가비교표_공통1"/>
      <sheetName val="단면가정"/>
      <sheetName val="N賃率-職"/>
      <sheetName val="일위대가표"/>
      <sheetName val="내역서"/>
      <sheetName val="한강운반비"/>
      <sheetName val="일위대가목차"/>
      <sheetName val="입상내역"/>
      <sheetName val="인건비 "/>
      <sheetName val="단가산출"/>
      <sheetName val="깨기"/>
      <sheetName val="대공종"/>
      <sheetName val="실행"/>
      <sheetName val="가설공사"/>
      <sheetName val="전기단가조사서"/>
      <sheetName val="일위집계"/>
      <sheetName val="코드표"/>
      <sheetName val="설계내역서"/>
      <sheetName val="내역"/>
      <sheetName val="사다리"/>
      <sheetName val="공사개요"/>
      <sheetName val="건축공사"/>
      <sheetName val="재료"/>
      <sheetName val="맨홀수량산출"/>
      <sheetName val="예산변경사항"/>
      <sheetName val="관포설품"/>
      <sheetName val="기타 정보통신공사"/>
      <sheetName val="수량"/>
      <sheetName val="설계명세서"/>
      <sheetName val="케이블및전선관규격표"/>
      <sheetName val="18.궤도재료"/>
      <sheetName val="총괄내역서"/>
      <sheetName val="자단"/>
      <sheetName val="INPUT"/>
      <sheetName val="CalcuSheet"/>
      <sheetName val="공사설계서"/>
      <sheetName val="거푸집물량"/>
      <sheetName val="개요"/>
      <sheetName val="갑"/>
      <sheetName val="예산M11A"/>
      <sheetName val="입찰보고"/>
      <sheetName val="인공산출"/>
      <sheetName val="7.일위대가"/>
      <sheetName val="공사착공계"/>
      <sheetName val="구조물공"/>
      <sheetName val="일위대가(비굴착)"/>
      <sheetName val="단가표"/>
      <sheetName val="산출근거"/>
      <sheetName val="CIVIL4"/>
      <sheetName val="세부내역"/>
      <sheetName val="자갈,시멘트,모래산출"/>
      <sheetName val="Sheet1"/>
      <sheetName val="5회토적"/>
      <sheetName val="산출"/>
      <sheetName val="합천내역"/>
      <sheetName val="케이블"/>
      <sheetName val="자재단가표"/>
      <sheetName val="일위대가목록"/>
      <sheetName val="전선or케이블"/>
      <sheetName val="ABUT수량-A1"/>
      <sheetName val="내역_ver1.0"/>
      <sheetName val="아산경희980422"/>
      <sheetName val="코드명"/>
      <sheetName val="갑지1"/>
      <sheetName val="원가"/>
      <sheetName val="도담구내 개소별 명세"/>
      <sheetName val="자분탐상검사보고서"/>
      <sheetName val="철거산출근거"/>
      <sheetName val="전기일위대가"/>
      <sheetName val="401"/>
      <sheetName val="반응조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하조서"/>
      <sheetName val="전선 및 전선관"/>
      <sheetName val="토공사"/>
      <sheetName val="노임단가"/>
      <sheetName val="(C)원내역"/>
      <sheetName val="포장공사"/>
      <sheetName val="노임단가명세표"/>
      <sheetName val="1.수인터널"/>
      <sheetName val="Sheet1"/>
      <sheetName val="명세서"/>
      <sheetName val="조도계산서 (도서)"/>
      <sheetName val="대림경상68억"/>
      <sheetName val="공정코드"/>
      <sheetName val="종단계산"/>
      <sheetName val="단가"/>
      <sheetName val="MOTOR"/>
      <sheetName val="매곡역사"/>
      <sheetName val="맨홀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총괄표"/>
      <sheetName val="제경비산출근거 "/>
      <sheetName val="총괄내역서"/>
      <sheetName val="내역서"/>
      <sheetName val="산출집계"/>
      <sheetName val="적용일위대가"/>
      <sheetName val="산출근거"/>
      <sheetName val="참고내용"/>
      <sheetName val="인건비"/>
      <sheetName val="자재단가"/>
      <sheetName val="전기"/>
      <sheetName val="투찰(하수)"/>
      <sheetName val="시중노임단가"/>
      <sheetName val="전선 및 전선관"/>
      <sheetName val="중기일위대가"/>
      <sheetName val="노임단가"/>
      <sheetName val="대로근거"/>
      <sheetName val="포장공사"/>
      <sheetName val="조명율표"/>
      <sheetName val="Sheet1"/>
      <sheetName val="준검 내역서"/>
      <sheetName val="공사개요"/>
      <sheetName val="관급"/>
      <sheetName val="#REF"/>
      <sheetName val="(C)원내역"/>
      <sheetName val="신우"/>
      <sheetName val="하조서"/>
      <sheetName val="정렬"/>
      <sheetName val="도급"/>
      <sheetName val="전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6">
          <cell r="B6">
            <v>184746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신우"/>
      <sheetName val="Y-WORK"/>
      <sheetName val="대치판정"/>
      <sheetName val="연습"/>
      <sheetName val="인건비"/>
      <sheetName val="단"/>
      <sheetName val="1.수인터널"/>
      <sheetName val="단양 00 아파트-세부내역"/>
      <sheetName val="단가조사"/>
      <sheetName val="시중노임단가"/>
      <sheetName val="수량산출"/>
      <sheetName val="수량산출서"/>
      <sheetName val="guard(mac)"/>
      <sheetName val="실행철강하도"/>
      <sheetName val="내역(정지)"/>
      <sheetName val="sw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1.6mm</v>
          </cell>
          <cell r="C6" t="str">
            <v>m</v>
          </cell>
          <cell r="D6">
            <v>794</v>
          </cell>
          <cell r="E6">
            <v>79</v>
          </cell>
          <cell r="F6">
            <v>842</v>
          </cell>
          <cell r="G6">
            <v>85</v>
          </cell>
          <cell r="L6">
            <v>79</v>
          </cell>
        </row>
        <row r="7">
          <cell r="A7" t="str">
            <v>600V 비닐절연전선</v>
          </cell>
          <cell r="B7" t="str">
            <v>IV 2.0mm</v>
          </cell>
          <cell r="C7" t="str">
            <v>m</v>
          </cell>
          <cell r="D7">
            <v>794</v>
          </cell>
          <cell r="E7">
            <v>119</v>
          </cell>
          <cell r="F7">
            <v>842</v>
          </cell>
          <cell r="G7">
            <v>126</v>
          </cell>
          <cell r="L7">
            <v>119</v>
          </cell>
        </row>
        <row r="8">
          <cell r="A8" t="str">
            <v>600V 비닐절연전선</v>
          </cell>
          <cell r="B8" t="str">
            <v>IV 3.5㎟</v>
          </cell>
          <cell r="C8" t="str">
            <v>m</v>
          </cell>
          <cell r="D8">
            <v>794</v>
          </cell>
          <cell r="E8">
            <v>147</v>
          </cell>
          <cell r="F8">
            <v>842</v>
          </cell>
          <cell r="G8">
            <v>159</v>
          </cell>
          <cell r="L8">
            <v>147</v>
          </cell>
        </row>
        <row r="9">
          <cell r="A9" t="str">
            <v>600V 비닐절연전선</v>
          </cell>
          <cell r="B9" t="str">
            <v>IV 5.5㎟</v>
          </cell>
          <cell r="C9" t="str">
            <v>m</v>
          </cell>
          <cell r="D9">
            <v>794</v>
          </cell>
          <cell r="E9">
            <v>212</v>
          </cell>
          <cell r="F9">
            <v>842</v>
          </cell>
          <cell r="G9">
            <v>241</v>
          </cell>
          <cell r="L9">
            <v>212</v>
          </cell>
        </row>
        <row r="10">
          <cell r="A10" t="str">
            <v>600V 비닐절연전선</v>
          </cell>
          <cell r="B10" t="str">
            <v>HIV 2.0mm</v>
          </cell>
          <cell r="C10" t="str">
            <v>m</v>
          </cell>
          <cell r="D10">
            <v>794</v>
          </cell>
          <cell r="E10">
            <v>124</v>
          </cell>
          <cell r="F10">
            <v>842</v>
          </cell>
          <cell r="G10">
            <v>132</v>
          </cell>
          <cell r="L10">
            <v>124</v>
          </cell>
        </row>
        <row r="11">
          <cell r="A11" t="str">
            <v>600V 가교PE 케이블</v>
          </cell>
          <cell r="B11" t="str">
            <v>CV 2.0㎟x1C</v>
          </cell>
          <cell r="C11" t="str">
            <v>m</v>
          </cell>
          <cell r="D11">
            <v>798</v>
          </cell>
          <cell r="E11">
            <v>201</v>
          </cell>
          <cell r="F11">
            <v>851</v>
          </cell>
          <cell r="G11">
            <v>207</v>
          </cell>
          <cell r="L11">
            <v>201</v>
          </cell>
        </row>
        <row r="12">
          <cell r="A12" t="str">
            <v>600V 가교PE 케이블</v>
          </cell>
          <cell r="B12" t="str">
            <v>CV 1Cx3.5㎟</v>
          </cell>
          <cell r="C12" t="str">
            <v>m</v>
          </cell>
          <cell r="D12">
            <v>798</v>
          </cell>
          <cell r="E12">
            <v>254</v>
          </cell>
          <cell r="F12">
            <v>851</v>
          </cell>
          <cell r="G12">
            <v>261</v>
          </cell>
          <cell r="L12">
            <v>254</v>
          </cell>
        </row>
        <row r="13">
          <cell r="A13" t="str">
            <v>600V 가교PE 케이블</v>
          </cell>
          <cell r="B13" t="str">
            <v>CV 1Cx5.5㎟</v>
          </cell>
          <cell r="C13" t="str">
            <v>m</v>
          </cell>
          <cell r="D13">
            <v>798</v>
          </cell>
          <cell r="E13">
            <v>368</v>
          </cell>
          <cell r="F13">
            <v>851</v>
          </cell>
          <cell r="G13">
            <v>379</v>
          </cell>
          <cell r="L13">
            <v>368</v>
          </cell>
        </row>
        <row r="14">
          <cell r="A14" t="str">
            <v>600V 가교PE 케이블</v>
          </cell>
          <cell r="B14" t="str">
            <v>CV 1Cx8㎟</v>
          </cell>
          <cell r="C14" t="str">
            <v>m</v>
          </cell>
          <cell r="D14">
            <v>798</v>
          </cell>
          <cell r="E14">
            <v>476</v>
          </cell>
          <cell r="F14">
            <v>851</v>
          </cell>
          <cell r="G14">
            <v>490</v>
          </cell>
          <cell r="L14">
            <v>476</v>
          </cell>
        </row>
        <row r="15">
          <cell r="A15" t="str">
            <v>600V 가교PE 케이블</v>
          </cell>
          <cell r="B15" t="str">
            <v>CV 1Cx14㎟</v>
          </cell>
          <cell r="C15" t="str">
            <v>m</v>
          </cell>
          <cell r="D15">
            <v>798</v>
          </cell>
          <cell r="E15">
            <v>838</v>
          </cell>
          <cell r="F15">
            <v>851</v>
          </cell>
          <cell r="G15">
            <v>862</v>
          </cell>
          <cell r="L15">
            <v>838</v>
          </cell>
        </row>
        <row r="16">
          <cell r="A16" t="str">
            <v>600V 가교PE 케이블</v>
          </cell>
          <cell r="B16" t="str">
            <v>CV 1Cx22㎟</v>
          </cell>
          <cell r="C16" t="str">
            <v>m</v>
          </cell>
          <cell r="D16">
            <v>798</v>
          </cell>
          <cell r="E16">
            <v>1106</v>
          </cell>
          <cell r="F16">
            <v>851</v>
          </cell>
          <cell r="G16">
            <v>1138</v>
          </cell>
          <cell r="L16">
            <v>1106</v>
          </cell>
        </row>
        <row r="17">
          <cell r="A17" t="str">
            <v>600V 가교PE 케이블</v>
          </cell>
          <cell r="B17" t="str">
            <v>CV 1Cx38㎟</v>
          </cell>
          <cell r="C17" t="str">
            <v>m</v>
          </cell>
          <cell r="D17">
            <v>798</v>
          </cell>
          <cell r="E17">
            <v>1704</v>
          </cell>
          <cell r="F17">
            <v>851</v>
          </cell>
          <cell r="G17">
            <v>1752</v>
          </cell>
          <cell r="L17">
            <v>1704</v>
          </cell>
        </row>
        <row r="18">
          <cell r="A18" t="str">
            <v>600V 가교PE 케이블</v>
          </cell>
          <cell r="B18" t="str">
            <v>CV 1Cx60㎟</v>
          </cell>
          <cell r="C18" t="str">
            <v>m</v>
          </cell>
          <cell r="D18">
            <v>798</v>
          </cell>
          <cell r="E18">
            <v>2669</v>
          </cell>
          <cell r="F18">
            <v>851</v>
          </cell>
          <cell r="G18">
            <v>2745</v>
          </cell>
          <cell r="L18">
            <v>2669</v>
          </cell>
        </row>
        <row r="19">
          <cell r="A19" t="str">
            <v>600V 가교PE 케이블</v>
          </cell>
          <cell r="B19" t="str">
            <v>CV 1Cx100㎟</v>
          </cell>
          <cell r="C19" t="str">
            <v>m</v>
          </cell>
          <cell r="D19">
            <v>798</v>
          </cell>
          <cell r="E19">
            <v>4357</v>
          </cell>
          <cell r="F19">
            <v>851</v>
          </cell>
          <cell r="G19">
            <v>4482</v>
          </cell>
          <cell r="L19">
            <v>4357</v>
          </cell>
        </row>
        <row r="20">
          <cell r="A20" t="str">
            <v>600V 가교PE 케이블</v>
          </cell>
          <cell r="B20" t="str">
            <v>CV 1Cx150㎟</v>
          </cell>
          <cell r="C20" t="str">
            <v>m</v>
          </cell>
          <cell r="D20">
            <v>798</v>
          </cell>
          <cell r="E20">
            <v>6352</v>
          </cell>
          <cell r="F20">
            <v>851</v>
          </cell>
          <cell r="G20">
            <v>6534</v>
          </cell>
          <cell r="L20">
            <v>6352</v>
          </cell>
        </row>
        <row r="21">
          <cell r="A21" t="str">
            <v>600V 가교PE 케이블</v>
          </cell>
          <cell r="B21" t="str">
            <v>CV 1Cx200㎟</v>
          </cell>
          <cell r="C21" t="str">
            <v>m</v>
          </cell>
          <cell r="D21">
            <v>798</v>
          </cell>
          <cell r="E21">
            <v>9986</v>
          </cell>
          <cell r="F21">
            <v>851</v>
          </cell>
          <cell r="G21">
            <v>10271</v>
          </cell>
          <cell r="L21">
            <v>9986</v>
          </cell>
        </row>
        <row r="22">
          <cell r="A22" t="str">
            <v>600V 가교PE 케이블</v>
          </cell>
          <cell r="B22" t="str">
            <v>CV 1Cx325㎟</v>
          </cell>
          <cell r="C22" t="str">
            <v>m</v>
          </cell>
          <cell r="D22">
            <v>798</v>
          </cell>
          <cell r="E22">
            <v>13908</v>
          </cell>
          <cell r="F22">
            <v>851</v>
          </cell>
          <cell r="G22">
            <v>14305</v>
          </cell>
          <cell r="L22">
            <v>13908</v>
          </cell>
        </row>
        <row r="23">
          <cell r="A23" t="str">
            <v>600V 가교PE 케이블</v>
          </cell>
          <cell r="B23" t="str">
            <v>CV 2Cx3.5㎟</v>
          </cell>
          <cell r="C23" t="str">
            <v>m</v>
          </cell>
          <cell r="D23">
            <v>798</v>
          </cell>
          <cell r="E23">
            <v>634</v>
          </cell>
          <cell r="F23">
            <v>851</v>
          </cell>
          <cell r="G23">
            <v>652</v>
          </cell>
          <cell r="L23">
            <v>634</v>
          </cell>
        </row>
        <row r="24">
          <cell r="A24" t="str">
            <v>601V 가교PE 케이블</v>
          </cell>
          <cell r="B24" t="str">
            <v>CV 2Cx5.5㎟</v>
          </cell>
          <cell r="C24" t="str">
            <v>m</v>
          </cell>
          <cell r="D24">
            <v>798</v>
          </cell>
          <cell r="E24">
            <v>846</v>
          </cell>
          <cell r="F24">
            <v>851</v>
          </cell>
          <cell r="G24">
            <v>870</v>
          </cell>
          <cell r="L24">
            <v>846</v>
          </cell>
        </row>
        <row r="25">
          <cell r="A25" t="str">
            <v>600V 가교PE 케이블</v>
          </cell>
          <cell r="B25" t="str">
            <v>CV 2Cx8㎟</v>
          </cell>
          <cell r="C25" t="str">
            <v>m</v>
          </cell>
          <cell r="D25">
            <v>798</v>
          </cell>
          <cell r="E25">
            <v>1066</v>
          </cell>
          <cell r="F25">
            <v>851</v>
          </cell>
          <cell r="G25">
            <v>1097</v>
          </cell>
          <cell r="L25">
            <v>1066</v>
          </cell>
        </row>
        <row r="26">
          <cell r="A26" t="str">
            <v>600V 가교PE 케이블</v>
          </cell>
          <cell r="B26" t="str">
            <v>CV 2Cx14㎟</v>
          </cell>
          <cell r="C26" t="str">
            <v>m</v>
          </cell>
          <cell r="D26">
            <v>798</v>
          </cell>
          <cell r="E26">
            <v>1904</v>
          </cell>
          <cell r="F26">
            <v>851</v>
          </cell>
          <cell r="G26">
            <v>1956</v>
          </cell>
          <cell r="L26">
            <v>1904</v>
          </cell>
        </row>
        <row r="27">
          <cell r="A27" t="str">
            <v>600V 가교PE 케이블</v>
          </cell>
          <cell r="B27" t="str">
            <v>CV 2Cx22㎟</v>
          </cell>
          <cell r="C27" t="str">
            <v>m</v>
          </cell>
          <cell r="D27">
            <v>798</v>
          </cell>
          <cell r="E27">
            <v>2520</v>
          </cell>
          <cell r="F27">
            <v>851</v>
          </cell>
          <cell r="G27">
            <v>2592</v>
          </cell>
          <cell r="L27">
            <v>2520</v>
          </cell>
        </row>
        <row r="28">
          <cell r="A28" t="str">
            <v>600V 가교PE 케이블</v>
          </cell>
          <cell r="B28" t="str">
            <v>CV 2Cx38㎟</v>
          </cell>
          <cell r="C28" t="str">
            <v>m</v>
          </cell>
          <cell r="D28">
            <v>798</v>
          </cell>
          <cell r="E28">
            <v>3881</v>
          </cell>
          <cell r="F28">
            <v>851</v>
          </cell>
          <cell r="G28">
            <v>3992</v>
          </cell>
          <cell r="L28">
            <v>3881</v>
          </cell>
        </row>
        <row r="29">
          <cell r="A29" t="str">
            <v>600V 가교PE 케이블</v>
          </cell>
          <cell r="B29" t="str">
            <v>CV 2Cx60㎟</v>
          </cell>
          <cell r="C29" t="str">
            <v>m</v>
          </cell>
          <cell r="D29">
            <v>798</v>
          </cell>
          <cell r="E29">
            <v>6734</v>
          </cell>
          <cell r="F29">
            <v>851</v>
          </cell>
          <cell r="G29">
            <v>6927</v>
          </cell>
          <cell r="L29">
            <v>6734</v>
          </cell>
        </row>
        <row r="30">
          <cell r="A30" t="str">
            <v>600V 가교PE 케이블</v>
          </cell>
          <cell r="B30" t="str">
            <v>CV 3Cx2.0㎟</v>
          </cell>
          <cell r="C30" t="str">
            <v>m</v>
          </cell>
          <cell r="D30">
            <v>798</v>
          </cell>
          <cell r="E30">
            <v>598</v>
          </cell>
          <cell r="F30">
            <v>851</v>
          </cell>
          <cell r="G30">
            <v>615</v>
          </cell>
          <cell r="L30">
            <v>598</v>
          </cell>
        </row>
        <row r="31">
          <cell r="A31" t="str">
            <v>600V 가교PE 케이블</v>
          </cell>
          <cell r="B31" t="str">
            <v>CV 3Cx3.5㎟</v>
          </cell>
          <cell r="C31" t="str">
            <v>m</v>
          </cell>
          <cell r="D31">
            <v>798</v>
          </cell>
          <cell r="E31">
            <v>799</v>
          </cell>
          <cell r="F31">
            <v>851</v>
          </cell>
          <cell r="G31">
            <v>821</v>
          </cell>
          <cell r="L31">
            <v>799</v>
          </cell>
        </row>
        <row r="32">
          <cell r="A32" t="str">
            <v>600V 가교PE 케이블</v>
          </cell>
          <cell r="B32" t="str">
            <v>CV 3Cx5.5㎟</v>
          </cell>
          <cell r="C32" t="str">
            <v>m</v>
          </cell>
          <cell r="D32">
            <v>798</v>
          </cell>
          <cell r="E32">
            <v>1110</v>
          </cell>
          <cell r="F32">
            <v>851</v>
          </cell>
          <cell r="G32">
            <v>1142</v>
          </cell>
          <cell r="L32">
            <v>1110</v>
          </cell>
        </row>
        <row r="33">
          <cell r="A33" t="str">
            <v>600V 가교PE 케이블</v>
          </cell>
          <cell r="B33" t="str">
            <v>CV 3Cx8㎟</v>
          </cell>
          <cell r="C33" t="str">
            <v>m</v>
          </cell>
          <cell r="D33">
            <v>798</v>
          </cell>
          <cell r="E33">
            <v>1410</v>
          </cell>
          <cell r="F33">
            <v>851</v>
          </cell>
          <cell r="G33">
            <v>1450</v>
          </cell>
          <cell r="L33">
            <v>1410</v>
          </cell>
        </row>
        <row r="34">
          <cell r="A34" t="str">
            <v>600V 가교PE 케이블</v>
          </cell>
          <cell r="B34" t="str">
            <v>CV 4Cx5.5㎟</v>
          </cell>
          <cell r="C34" t="str">
            <v>m</v>
          </cell>
          <cell r="D34">
            <v>798</v>
          </cell>
          <cell r="E34">
            <v>1370</v>
          </cell>
          <cell r="F34">
            <v>851</v>
          </cell>
          <cell r="G34">
            <v>1500</v>
          </cell>
          <cell r="L34">
            <v>1370</v>
          </cell>
        </row>
        <row r="35">
          <cell r="A35" t="str">
            <v>600V 가교PE 케이블</v>
          </cell>
          <cell r="B35" t="str">
            <v>CV 4Cx8㎟</v>
          </cell>
          <cell r="C35" t="str">
            <v>m</v>
          </cell>
          <cell r="D35">
            <v>798</v>
          </cell>
          <cell r="E35">
            <v>1785</v>
          </cell>
          <cell r="F35">
            <v>851</v>
          </cell>
          <cell r="G35">
            <v>1836</v>
          </cell>
          <cell r="L35">
            <v>1785</v>
          </cell>
        </row>
        <row r="36">
          <cell r="A36" t="str">
            <v>600V 가교PE 케이블</v>
          </cell>
          <cell r="B36" t="str">
            <v>CV 4Cx14㎟</v>
          </cell>
          <cell r="C36" t="str">
            <v>m</v>
          </cell>
          <cell r="D36">
            <v>798</v>
          </cell>
          <cell r="E36">
            <v>3215</v>
          </cell>
          <cell r="F36">
            <v>851</v>
          </cell>
          <cell r="G36">
            <v>3306</v>
          </cell>
          <cell r="L36">
            <v>3215</v>
          </cell>
        </row>
        <row r="37">
          <cell r="A37" t="str">
            <v>600V 가교PE 케이블</v>
          </cell>
          <cell r="B37" t="str">
            <v>CV 4Cx22㎟</v>
          </cell>
          <cell r="C37" t="str">
            <v>m</v>
          </cell>
          <cell r="D37">
            <v>798</v>
          </cell>
          <cell r="E37">
            <v>4329</v>
          </cell>
          <cell r="F37">
            <v>851</v>
          </cell>
          <cell r="G37">
            <v>4452</v>
          </cell>
          <cell r="L37">
            <v>4329</v>
          </cell>
        </row>
        <row r="38">
          <cell r="A38" t="str">
            <v>6.6KV 가교PE케이블</v>
          </cell>
          <cell r="B38" t="str">
            <v>CV 1Cx38㎟</v>
          </cell>
          <cell r="C38" t="str">
            <v>m</v>
          </cell>
          <cell r="D38">
            <v>799</v>
          </cell>
          <cell r="E38">
            <v>4106</v>
          </cell>
          <cell r="F38">
            <v>851</v>
          </cell>
          <cell r="G38">
            <v>4223</v>
          </cell>
          <cell r="L38">
            <v>4106</v>
          </cell>
        </row>
        <row r="39">
          <cell r="A39" t="str">
            <v>접지용전선</v>
          </cell>
          <cell r="B39" t="str">
            <v>GV 1.6mm</v>
          </cell>
          <cell r="C39" t="str">
            <v>m</v>
          </cell>
          <cell r="D39">
            <v>795</v>
          </cell>
          <cell r="E39">
            <v>171</v>
          </cell>
          <cell r="F39">
            <v>844</v>
          </cell>
          <cell r="G39">
            <v>177</v>
          </cell>
          <cell r="L39">
            <v>171</v>
          </cell>
        </row>
        <row r="40">
          <cell r="A40" t="str">
            <v>접지용전선</v>
          </cell>
          <cell r="B40" t="str">
            <v>GV 2.0mm</v>
          </cell>
          <cell r="C40" t="str">
            <v>m</v>
          </cell>
          <cell r="D40">
            <v>795</v>
          </cell>
          <cell r="E40">
            <v>226</v>
          </cell>
          <cell r="F40">
            <v>844</v>
          </cell>
          <cell r="G40">
            <v>234</v>
          </cell>
          <cell r="L40">
            <v>226</v>
          </cell>
        </row>
        <row r="41">
          <cell r="A41" t="str">
            <v>접지용전선</v>
          </cell>
          <cell r="B41" t="str">
            <v>GV 3.5㎟</v>
          </cell>
          <cell r="C41" t="str">
            <v>m</v>
          </cell>
          <cell r="D41">
            <v>795</v>
          </cell>
          <cell r="E41">
            <v>277</v>
          </cell>
          <cell r="F41">
            <v>844</v>
          </cell>
          <cell r="G41">
            <v>286</v>
          </cell>
          <cell r="L41">
            <v>277</v>
          </cell>
        </row>
        <row r="42">
          <cell r="A42" t="str">
            <v>접지용전선</v>
          </cell>
          <cell r="B42" t="str">
            <v>GV 5.5㎟</v>
          </cell>
          <cell r="C42" t="str">
            <v>m</v>
          </cell>
          <cell r="D42">
            <v>795</v>
          </cell>
          <cell r="E42">
            <v>377</v>
          </cell>
          <cell r="F42">
            <v>844</v>
          </cell>
          <cell r="G42">
            <v>388</v>
          </cell>
          <cell r="L42">
            <v>377</v>
          </cell>
        </row>
        <row r="43">
          <cell r="A43" t="str">
            <v>접지용전선</v>
          </cell>
          <cell r="B43" t="str">
            <v>GV 8㎟</v>
          </cell>
          <cell r="C43" t="str">
            <v>m</v>
          </cell>
          <cell r="D43">
            <v>795</v>
          </cell>
          <cell r="E43">
            <v>576</v>
          </cell>
          <cell r="F43">
            <v>844</v>
          </cell>
          <cell r="G43">
            <v>594</v>
          </cell>
          <cell r="L43">
            <v>576</v>
          </cell>
        </row>
        <row r="44">
          <cell r="A44" t="str">
            <v>접지용전선</v>
          </cell>
          <cell r="B44" t="str">
            <v>GV 14㎟</v>
          </cell>
          <cell r="C44" t="str">
            <v>m</v>
          </cell>
          <cell r="D44">
            <v>795</v>
          </cell>
          <cell r="E44">
            <v>971</v>
          </cell>
          <cell r="F44">
            <v>844</v>
          </cell>
          <cell r="G44">
            <v>1002</v>
          </cell>
          <cell r="L44">
            <v>971</v>
          </cell>
        </row>
        <row r="45">
          <cell r="A45" t="str">
            <v>접지용전선</v>
          </cell>
          <cell r="B45" t="str">
            <v>GV 22㎟</v>
          </cell>
          <cell r="C45" t="str">
            <v>m</v>
          </cell>
          <cell r="D45">
            <v>795</v>
          </cell>
          <cell r="E45">
            <v>1348</v>
          </cell>
          <cell r="F45">
            <v>844</v>
          </cell>
          <cell r="G45">
            <v>1391</v>
          </cell>
          <cell r="L45">
            <v>1348</v>
          </cell>
        </row>
        <row r="46">
          <cell r="A46" t="str">
            <v>접지용전선</v>
          </cell>
          <cell r="B46" t="str">
            <v>GV 38㎟</v>
          </cell>
          <cell r="C46" t="str">
            <v>m</v>
          </cell>
          <cell r="D46">
            <v>795</v>
          </cell>
          <cell r="E46">
            <v>2032</v>
          </cell>
          <cell r="F46">
            <v>844</v>
          </cell>
          <cell r="G46">
            <v>2095</v>
          </cell>
          <cell r="L46">
            <v>2032</v>
          </cell>
        </row>
        <row r="47">
          <cell r="A47" t="str">
            <v>접지용전선</v>
          </cell>
          <cell r="B47" t="str">
            <v>GV 60㎟</v>
          </cell>
          <cell r="C47" t="str">
            <v>m</v>
          </cell>
          <cell r="D47">
            <v>795</v>
          </cell>
          <cell r="E47">
            <v>3212</v>
          </cell>
          <cell r="F47">
            <v>844</v>
          </cell>
          <cell r="G47">
            <v>3312</v>
          </cell>
          <cell r="L47">
            <v>3212</v>
          </cell>
        </row>
        <row r="48">
          <cell r="A48" t="str">
            <v>600V 내화전선 FR-8</v>
          </cell>
          <cell r="B48" t="str">
            <v>FR-8 1Cx60㎟</v>
          </cell>
          <cell r="C48" t="str">
            <v>m</v>
          </cell>
          <cell r="D48">
            <v>798</v>
          </cell>
          <cell r="E48">
            <v>5609</v>
          </cell>
          <cell r="F48">
            <v>850</v>
          </cell>
          <cell r="G48">
            <v>5695</v>
          </cell>
          <cell r="L48">
            <v>5609</v>
          </cell>
        </row>
        <row r="49">
          <cell r="A49" t="str">
            <v>600V 내화전선 FR-8</v>
          </cell>
          <cell r="B49" t="str">
            <v>FR-8 1Cx8㎟</v>
          </cell>
          <cell r="C49" t="str">
            <v>m</v>
          </cell>
          <cell r="D49">
            <v>798</v>
          </cell>
          <cell r="E49">
            <v>1457</v>
          </cell>
          <cell r="F49">
            <v>850</v>
          </cell>
          <cell r="G49">
            <v>1478</v>
          </cell>
          <cell r="L49">
            <v>1457</v>
          </cell>
        </row>
        <row r="50">
          <cell r="A50" t="str">
            <v>제어용비닐케이블</v>
          </cell>
          <cell r="B50" t="str">
            <v>CVVS 2Cx2.0㎟</v>
          </cell>
          <cell r="C50" t="str">
            <v>m</v>
          </cell>
          <cell r="D50">
            <v>797</v>
          </cell>
          <cell r="E50">
            <v>711</v>
          </cell>
          <cell r="F50">
            <v>845</v>
          </cell>
          <cell r="G50">
            <v>693</v>
          </cell>
          <cell r="L50">
            <v>693</v>
          </cell>
        </row>
        <row r="51">
          <cell r="A51" t="str">
            <v>제어용비닐케이블</v>
          </cell>
          <cell r="B51" t="str">
            <v>CVVS 4Cx2.0㎟</v>
          </cell>
          <cell r="C51" t="str">
            <v>m</v>
          </cell>
          <cell r="D51">
            <v>797</v>
          </cell>
          <cell r="E51">
            <v>954</v>
          </cell>
          <cell r="F51">
            <v>845</v>
          </cell>
          <cell r="G51">
            <v>930</v>
          </cell>
          <cell r="L51">
            <v>930</v>
          </cell>
        </row>
        <row r="52">
          <cell r="A52" t="str">
            <v>압착터미날</v>
          </cell>
          <cell r="B52" t="str">
            <v>8 ㎟</v>
          </cell>
          <cell r="C52" t="str">
            <v>EA</v>
          </cell>
          <cell r="D52">
            <v>814</v>
          </cell>
          <cell r="E52">
            <v>77</v>
          </cell>
          <cell r="F52">
            <v>861</v>
          </cell>
          <cell r="G52">
            <v>39</v>
          </cell>
          <cell r="L52">
            <v>39</v>
          </cell>
        </row>
        <row r="53">
          <cell r="A53" t="str">
            <v>압착터미날</v>
          </cell>
          <cell r="B53" t="str">
            <v>14 ㎟</v>
          </cell>
          <cell r="C53" t="str">
            <v>EA</v>
          </cell>
          <cell r="D53">
            <v>814</v>
          </cell>
          <cell r="E53">
            <v>107</v>
          </cell>
          <cell r="F53">
            <v>861</v>
          </cell>
          <cell r="G53">
            <v>91</v>
          </cell>
          <cell r="L53">
            <v>91</v>
          </cell>
        </row>
        <row r="54">
          <cell r="A54" t="str">
            <v>압착터미날</v>
          </cell>
          <cell r="B54" t="str">
            <v>22 ㎟</v>
          </cell>
          <cell r="C54" t="str">
            <v>EA</v>
          </cell>
          <cell r="D54">
            <v>814</v>
          </cell>
          <cell r="E54">
            <v>137</v>
          </cell>
          <cell r="F54">
            <v>861</v>
          </cell>
          <cell r="G54">
            <v>117</v>
          </cell>
          <cell r="L54">
            <v>117</v>
          </cell>
        </row>
        <row r="55">
          <cell r="A55" t="str">
            <v>압착터미날</v>
          </cell>
          <cell r="B55" t="str">
            <v>38 ㎟</v>
          </cell>
          <cell r="C55" t="str">
            <v>EA</v>
          </cell>
          <cell r="D55">
            <v>814</v>
          </cell>
          <cell r="E55">
            <v>200</v>
          </cell>
          <cell r="F55">
            <v>861</v>
          </cell>
          <cell r="G55">
            <v>143</v>
          </cell>
          <cell r="L55">
            <v>143</v>
          </cell>
        </row>
        <row r="56">
          <cell r="A56" t="str">
            <v>압착터미날</v>
          </cell>
          <cell r="B56" t="str">
            <v>60 ㎟</v>
          </cell>
          <cell r="C56" t="str">
            <v>EA</v>
          </cell>
          <cell r="D56">
            <v>814</v>
          </cell>
          <cell r="E56">
            <v>350</v>
          </cell>
          <cell r="F56">
            <v>861</v>
          </cell>
          <cell r="G56">
            <v>403</v>
          </cell>
          <cell r="L56">
            <v>350</v>
          </cell>
        </row>
        <row r="57">
          <cell r="A57" t="str">
            <v>압착터미날</v>
          </cell>
          <cell r="B57" t="str">
            <v>100 ㎟</v>
          </cell>
          <cell r="C57" t="str">
            <v>EA</v>
          </cell>
          <cell r="D57">
            <v>814</v>
          </cell>
          <cell r="E57">
            <v>540</v>
          </cell>
          <cell r="F57">
            <v>861</v>
          </cell>
          <cell r="G57">
            <v>455</v>
          </cell>
          <cell r="L57">
            <v>455</v>
          </cell>
        </row>
        <row r="58">
          <cell r="A58" t="str">
            <v>동 관 단 자</v>
          </cell>
          <cell r="B58" t="str">
            <v>2H0LE 325㎟</v>
          </cell>
          <cell r="C58" t="str">
            <v>EA</v>
          </cell>
          <cell r="D58">
            <v>814</v>
          </cell>
          <cell r="E58">
            <v>11200</v>
          </cell>
          <cell r="F58">
            <v>861</v>
          </cell>
          <cell r="G58">
            <v>8450</v>
          </cell>
          <cell r="L58">
            <v>8450</v>
          </cell>
        </row>
        <row r="59">
          <cell r="A59" t="str">
            <v>T형 콘넥터</v>
          </cell>
          <cell r="B59" t="str">
            <v>동제 60㎟</v>
          </cell>
          <cell r="C59" t="str">
            <v>EA</v>
          </cell>
          <cell r="D59">
            <v>814</v>
          </cell>
          <cell r="E59">
            <v>1550</v>
          </cell>
          <cell r="F59">
            <v>861</v>
          </cell>
          <cell r="G59">
            <v>1170</v>
          </cell>
          <cell r="L59">
            <v>1170</v>
          </cell>
        </row>
        <row r="60">
          <cell r="A60" t="str">
            <v>자기수축단말처리재</v>
          </cell>
          <cell r="B60" t="str">
            <v>6.9kV 1Cx60㎟</v>
          </cell>
          <cell r="C60" t="str">
            <v>조</v>
          </cell>
          <cell r="D60">
            <v>816</v>
          </cell>
          <cell r="E60">
            <v>108000</v>
          </cell>
          <cell r="F60">
            <v>863</v>
          </cell>
          <cell r="G60">
            <v>108000</v>
          </cell>
          <cell r="L60">
            <v>108000</v>
          </cell>
        </row>
        <row r="61">
          <cell r="A61" t="str">
            <v>강제전선관</v>
          </cell>
          <cell r="B61" t="str">
            <v>ST 16C</v>
          </cell>
          <cell r="C61" t="str">
            <v>m</v>
          </cell>
          <cell r="D61">
            <v>820</v>
          </cell>
          <cell r="E61">
            <v>1046</v>
          </cell>
          <cell r="F61">
            <v>866</v>
          </cell>
          <cell r="G61">
            <v>1022</v>
          </cell>
          <cell r="H61">
            <v>391</v>
          </cell>
          <cell r="I61">
            <v>932</v>
          </cell>
          <cell r="L61">
            <v>932</v>
          </cell>
        </row>
        <row r="62">
          <cell r="A62" t="str">
            <v>강제전선관</v>
          </cell>
          <cell r="B62" t="str">
            <v>ST 22C</v>
          </cell>
          <cell r="C62" t="str">
            <v>m</v>
          </cell>
          <cell r="D62">
            <v>820</v>
          </cell>
          <cell r="E62">
            <v>1352</v>
          </cell>
          <cell r="F62">
            <v>866</v>
          </cell>
          <cell r="G62">
            <v>1309</v>
          </cell>
          <cell r="H62">
            <v>391</v>
          </cell>
          <cell r="I62">
            <v>1192</v>
          </cell>
          <cell r="L62">
            <v>1192</v>
          </cell>
        </row>
        <row r="63">
          <cell r="A63" t="str">
            <v>강제전선관</v>
          </cell>
          <cell r="B63" t="str">
            <v>ST 28C</v>
          </cell>
          <cell r="C63" t="str">
            <v>m</v>
          </cell>
          <cell r="D63">
            <v>820</v>
          </cell>
          <cell r="E63">
            <v>1690</v>
          </cell>
          <cell r="F63">
            <v>866</v>
          </cell>
          <cell r="G63">
            <v>1709</v>
          </cell>
          <cell r="H63">
            <v>391</v>
          </cell>
          <cell r="I63">
            <v>1566</v>
          </cell>
          <cell r="L63">
            <v>1566</v>
          </cell>
        </row>
        <row r="64">
          <cell r="A64" t="str">
            <v>강제전선관</v>
          </cell>
          <cell r="B64" t="str">
            <v>ST 36C</v>
          </cell>
          <cell r="C64" t="str">
            <v>m</v>
          </cell>
          <cell r="D64">
            <v>820</v>
          </cell>
          <cell r="E64">
            <v>2068</v>
          </cell>
          <cell r="F64">
            <v>866</v>
          </cell>
          <cell r="G64">
            <v>2097</v>
          </cell>
          <cell r="H64">
            <v>391</v>
          </cell>
          <cell r="I64">
            <v>1921</v>
          </cell>
          <cell r="L64">
            <v>1921</v>
          </cell>
        </row>
        <row r="65">
          <cell r="A65" t="str">
            <v>강제전선관</v>
          </cell>
          <cell r="B65" t="str">
            <v>ST 42C</v>
          </cell>
          <cell r="C65" t="str">
            <v>m</v>
          </cell>
          <cell r="D65">
            <v>820</v>
          </cell>
          <cell r="E65">
            <v>2400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2224</v>
          </cell>
        </row>
        <row r="66">
          <cell r="A66" t="str">
            <v>강제전선관</v>
          </cell>
          <cell r="B66" t="str">
            <v>ST 54C</v>
          </cell>
          <cell r="C66" t="str">
            <v>m</v>
          </cell>
          <cell r="D66">
            <v>820</v>
          </cell>
          <cell r="E66">
            <v>3350</v>
          </cell>
          <cell r="F66">
            <v>866</v>
          </cell>
          <cell r="G66">
            <v>3390</v>
          </cell>
          <cell r="H66">
            <v>391</v>
          </cell>
          <cell r="I66">
            <v>3104</v>
          </cell>
          <cell r="L66">
            <v>3104</v>
          </cell>
        </row>
        <row r="67">
          <cell r="A67" t="str">
            <v>강제전선관</v>
          </cell>
          <cell r="B67" t="str">
            <v>ST 70C</v>
          </cell>
          <cell r="C67" t="str">
            <v>m</v>
          </cell>
          <cell r="D67">
            <v>820</v>
          </cell>
          <cell r="E67">
            <v>4263</v>
          </cell>
          <cell r="F67">
            <v>866</v>
          </cell>
          <cell r="G67">
            <v>4313</v>
          </cell>
          <cell r="H67">
            <v>391</v>
          </cell>
          <cell r="I67">
            <v>3950</v>
          </cell>
          <cell r="L67">
            <v>3950</v>
          </cell>
        </row>
        <row r="68">
          <cell r="A68" t="str">
            <v>경질비닐 전선관</v>
          </cell>
          <cell r="B68" t="str">
            <v>HI-PVC 16C</v>
          </cell>
          <cell r="C68" t="str">
            <v>m</v>
          </cell>
          <cell r="D68">
            <v>824</v>
          </cell>
          <cell r="E68">
            <v>372</v>
          </cell>
          <cell r="F68">
            <v>866</v>
          </cell>
          <cell r="G68">
            <v>291</v>
          </cell>
          <cell r="H68">
            <v>391</v>
          </cell>
          <cell r="I68">
            <v>307</v>
          </cell>
          <cell r="L68">
            <v>291</v>
          </cell>
        </row>
        <row r="69">
          <cell r="A69" t="str">
            <v>경질비닐 전선관</v>
          </cell>
          <cell r="B69" t="str">
            <v>HI-PVC 22C</v>
          </cell>
          <cell r="C69" t="str">
            <v>m</v>
          </cell>
          <cell r="D69">
            <v>824</v>
          </cell>
          <cell r="E69">
            <v>448</v>
          </cell>
          <cell r="F69">
            <v>866</v>
          </cell>
          <cell r="G69">
            <v>347</v>
          </cell>
          <cell r="H69">
            <v>391</v>
          </cell>
          <cell r="I69">
            <v>368</v>
          </cell>
          <cell r="L69">
            <v>347</v>
          </cell>
        </row>
        <row r="70">
          <cell r="A70" t="str">
            <v>경질비닐 전선관</v>
          </cell>
          <cell r="B70" t="str">
            <v>HI-PVC 28C</v>
          </cell>
          <cell r="C70" t="str">
            <v>m</v>
          </cell>
          <cell r="D70">
            <v>824</v>
          </cell>
          <cell r="E70">
            <v>802</v>
          </cell>
          <cell r="F70">
            <v>866</v>
          </cell>
          <cell r="G70">
            <v>677</v>
          </cell>
          <cell r="H70">
            <v>391</v>
          </cell>
          <cell r="I70">
            <v>710</v>
          </cell>
          <cell r="L70">
            <v>677</v>
          </cell>
        </row>
        <row r="71">
          <cell r="A71" t="str">
            <v>파상형경질PE전선관</v>
          </cell>
          <cell r="B71" t="str">
            <v>30mm</v>
          </cell>
          <cell r="C71" t="str">
            <v>m</v>
          </cell>
          <cell r="D71">
            <v>825</v>
          </cell>
          <cell r="E71">
            <v>470</v>
          </cell>
          <cell r="F71">
            <v>867</v>
          </cell>
          <cell r="G71">
            <v>310</v>
          </cell>
          <cell r="L71">
            <v>310</v>
          </cell>
        </row>
        <row r="72">
          <cell r="A72" t="str">
            <v>파상형경질PE전선관</v>
          </cell>
          <cell r="B72" t="str">
            <v>40mm</v>
          </cell>
          <cell r="C72" t="str">
            <v>m</v>
          </cell>
          <cell r="D72">
            <v>825</v>
          </cell>
          <cell r="E72">
            <v>690</v>
          </cell>
          <cell r="F72">
            <v>867</v>
          </cell>
          <cell r="G72">
            <v>500</v>
          </cell>
          <cell r="L72">
            <v>500</v>
          </cell>
        </row>
        <row r="73">
          <cell r="A73" t="str">
            <v>파상형경질PE전선관</v>
          </cell>
          <cell r="B73" t="str">
            <v>50mm</v>
          </cell>
          <cell r="C73" t="str">
            <v>m</v>
          </cell>
          <cell r="D73">
            <v>825</v>
          </cell>
          <cell r="E73">
            <v>860</v>
          </cell>
          <cell r="F73">
            <v>867</v>
          </cell>
          <cell r="G73">
            <v>640</v>
          </cell>
          <cell r="L73">
            <v>640</v>
          </cell>
        </row>
        <row r="74">
          <cell r="A74" t="str">
            <v>1종 가요전선관</v>
          </cell>
          <cell r="B74" t="str">
            <v>16C 비방수</v>
          </cell>
          <cell r="C74" t="str">
            <v>m</v>
          </cell>
          <cell r="D74">
            <v>821</v>
          </cell>
          <cell r="E74">
            <v>700</v>
          </cell>
          <cell r="F74">
            <v>869</v>
          </cell>
          <cell r="G74">
            <v>620</v>
          </cell>
          <cell r="H74">
            <v>390</v>
          </cell>
          <cell r="I74">
            <v>630</v>
          </cell>
          <cell r="L74">
            <v>620</v>
          </cell>
        </row>
        <row r="75">
          <cell r="A75" t="str">
            <v>1종 가요전선관</v>
          </cell>
          <cell r="B75" t="str">
            <v>22C 비방수</v>
          </cell>
          <cell r="C75" t="str">
            <v>m</v>
          </cell>
          <cell r="D75">
            <v>821</v>
          </cell>
          <cell r="E75">
            <v>900</v>
          </cell>
          <cell r="F75">
            <v>869</v>
          </cell>
          <cell r="G75">
            <v>855</v>
          </cell>
          <cell r="H75">
            <v>390</v>
          </cell>
          <cell r="I75">
            <v>820</v>
          </cell>
          <cell r="L75">
            <v>820</v>
          </cell>
        </row>
        <row r="76">
          <cell r="A76" t="str">
            <v>1종 가요전선관</v>
          </cell>
          <cell r="B76" t="str">
            <v>36C 비방수</v>
          </cell>
          <cell r="C76" t="str">
            <v>m</v>
          </cell>
          <cell r="D76">
            <v>821</v>
          </cell>
          <cell r="E76">
            <v>1900</v>
          </cell>
          <cell r="F76">
            <v>869</v>
          </cell>
          <cell r="G76">
            <v>1800</v>
          </cell>
          <cell r="H76">
            <v>390</v>
          </cell>
          <cell r="I76">
            <v>1360</v>
          </cell>
          <cell r="L76">
            <v>1360</v>
          </cell>
        </row>
        <row r="77">
          <cell r="A77" t="str">
            <v>노말밴드</v>
          </cell>
          <cell r="B77" t="str">
            <v>아연도 28C</v>
          </cell>
          <cell r="C77" t="str">
            <v>EA</v>
          </cell>
          <cell r="D77">
            <v>820</v>
          </cell>
          <cell r="E77">
            <v>1875</v>
          </cell>
          <cell r="F77">
            <v>871</v>
          </cell>
          <cell r="G77">
            <v>1969</v>
          </cell>
          <cell r="L77">
            <v>1875</v>
          </cell>
        </row>
        <row r="78">
          <cell r="A78" t="str">
            <v>노말밴드</v>
          </cell>
          <cell r="B78" t="str">
            <v>아연도 36C</v>
          </cell>
          <cell r="C78" t="str">
            <v>EA</v>
          </cell>
          <cell r="D78">
            <v>820</v>
          </cell>
          <cell r="E78">
            <v>2500</v>
          </cell>
          <cell r="F78">
            <v>871</v>
          </cell>
          <cell r="G78">
            <v>2625</v>
          </cell>
          <cell r="L78">
            <v>2500</v>
          </cell>
        </row>
        <row r="79">
          <cell r="A79" t="str">
            <v>노말밴드</v>
          </cell>
          <cell r="B79" t="str">
            <v>아연도 42C</v>
          </cell>
          <cell r="C79" t="str">
            <v>EA</v>
          </cell>
          <cell r="D79">
            <v>820</v>
          </cell>
          <cell r="E79">
            <v>3250</v>
          </cell>
          <cell r="F79">
            <v>871</v>
          </cell>
          <cell r="G79">
            <v>3413</v>
          </cell>
          <cell r="L79">
            <v>3250</v>
          </cell>
        </row>
        <row r="80">
          <cell r="A80" t="str">
            <v>노말밴드</v>
          </cell>
          <cell r="B80" t="str">
            <v>아연도 54C</v>
          </cell>
          <cell r="C80" t="str">
            <v>EA</v>
          </cell>
          <cell r="D80">
            <v>820</v>
          </cell>
          <cell r="E80">
            <v>4625</v>
          </cell>
          <cell r="F80">
            <v>871</v>
          </cell>
          <cell r="G80">
            <v>4856</v>
          </cell>
          <cell r="L80">
            <v>4625</v>
          </cell>
        </row>
        <row r="81">
          <cell r="A81" t="str">
            <v>노말밴드</v>
          </cell>
          <cell r="B81" t="str">
            <v>아연도 70C</v>
          </cell>
          <cell r="C81" t="str">
            <v>EA</v>
          </cell>
          <cell r="D81">
            <v>820</v>
          </cell>
          <cell r="E81">
            <v>7500</v>
          </cell>
          <cell r="F81">
            <v>871</v>
          </cell>
          <cell r="G81">
            <v>7875</v>
          </cell>
          <cell r="L81">
            <v>7500</v>
          </cell>
        </row>
        <row r="82">
          <cell r="A82" t="str">
            <v>노말밴드</v>
          </cell>
          <cell r="B82" t="str">
            <v>PVC 28C</v>
          </cell>
          <cell r="C82" t="str">
            <v>EA</v>
          </cell>
          <cell r="D82">
            <v>824</v>
          </cell>
          <cell r="E82">
            <v>979</v>
          </cell>
          <cell r="F82">
            <v>874</v>
          </cell>
          <cell r="G82">
            <v>810</v>
          </cell>
          <cell r="L82">
            <v>810</v>
          </cell>
        </row>
        <row r="83">
          <cell r="A83" t="str">
            <v>파이프크램프</v>
          </cell>
          <cell r="B83" t="str">
            <v>16 C</v>
          </cell>
          <cell r="C83" t="str">
            <v>EA</v>
          </cell>
          <cell r="D83">
            <v>820</v>
          </cell>
          <cell r="E83">
            <v>270</v>
          </cell>
          <cell r="F83">
            <v>871</v>
          </cell>
          <cell r="G83">
            <v>325</v>
          </cell>
          <cell r="L83">
            <v>270</v>
          </cell>
        </row>
        <row r="84">
          <cell r="A84" t="str">
            <v>파이프크램프</v>
          </cell>
          <cell r="B84" t="str">
            <v>22 C</v>
          </cell>
          <cell r="C84" t="str">
            <v>EA</v>
          </cell>
          <cell r="D84">
            <v>820</v>
          </cell>
          <cell r="E84">
            <v>300</v>
          </cell>
          <cell r="F84">
            <v>871</v>
          </cell>
          <cell r="G84">
            <v>385</v>
          </cell>
          <cell r="L84">
            <v>300</v>
          </cell>
        </row>
        <row r="85">
          <cell r="A85" t="str">
            <v>파이프크램프</v>
          </cell>
          <cell r="B85" t="str">
            <v>28 C</v>
          </cell>
          <cell r="C85" t="str">
            <v>EA</v>
          </cell>
          <cell r="D85">
            <v>820</v>
          </cell>
          <cell r="E85">
            <v>350</v>
          </cell>
          <cell r="F85">
            <v>871</v>
          </cell>
          <cell r="G85">
            <v>445</v>
          </cell>
          <cell r="L85">
            <v>350</v>
          </cell>
        </row>
        <row r="86">
          <cell r="A86" t="str">
            <v>파이프크램프</v>
          </cell>
          <cell r="B86" t="str">
            <v>36 C</v>
          </cell>
          <cell r="C86" t="str">
            <v>EA</v>
          </cell>
          <cell r="D86">
            <v>820</v>
          </cell>
          <cell r="E86">
            <v>420</v>
          </cell>
          <cell r="F86">
            <v>871</v>
          </cell>
          <cell r="G86">
            <v>510</v>
          </cell>
          <cell r="L86">
            <v>420</v>
          </cell>
        </row>
        <row r="87">
          <cell r="A87" t="str">
            <v>파이프크램프</v>
          </cell>
          <cell r="B87" t="str">
            <v>42 C</v>
          </cell>
          <cell r="C87" t="str">
            <v>EA</v>
          </cell>
          <cell r="D87">
            <v>820</v>
          </cell>
          <cell r="E87">
            <v>460</v>
          </cell>
          <cell r="F87">
            <v>871</v>
          </cell>
          <cell r="G87">
            <v>600</v>
          </cell>
          <cell r="L87">
            <v>460</v>
          </cell>
        </row>
        <row r="88">
          <cell r="A88" t="str">
            <v>파이프크램프</v>
          </cell>
          <cell r="B88" t="str">
            <v>54 C</v>
          </cell>
          <cell r="C88" t="str">
            <v>EA</v>
          </cell>
          <cell r="D88">
            <v>820</v>
          </cell>
          <cell r="E88">
            <v>550</v>
          </cell>
          <cell r="F88">
            <v>871</v>
          </cell>
          <cell r="G88">
            <v>710</v>
          </cell>
          <cell r="L88">
            <v>550</v>
          </cell>
        </row>
        <row r="89">
          <cell r="A89" t="str">
            <v>파이프크램프</v>
          </cell>
          <cell r="B89" t="str">
            <v>70 C</v>
          </cell>
          <cell r="C89" t="str">
            <v>EA</v>
          </cell>
          <cell r="D89">
            <v>820</v>
          </cell>
          <cell r="E89">
            <v>999</v>
          </cell>
          <cell r="F89">
            <v>871</v>
          </cell>
          <cell r="G89">
            <v>930</v>
          </cell>
          <cell r="L89">
            <v>930</v>
          </cell>
        </row>
        <row r="90">
          <cell r="A90" t="str">
            <v>파이프행거</v>
          </cell>
          <cell r="B90" t="str">
            <v>16 C</v>
          </cell>
          <cell r="C90" t="str">
            <v>EA</v>
          </cell>
          <cell r="D90">
            <v>820</v>
          </cell>
          <cell r="E90">
            <v>482</v>
          </cell>
          <cell r="F90">
            <v>871</v>
          </cell>
          <cell r="G90">
            <v>510</v>
          </cell>
          <cell r="L90">
            <v>482</v>
          </cell>
        </row>
        <row r="91">
          <cell r="A91" t="str">
            <v>파이프행거</v>
          </cell>
          <cell r="B91" t="str">
            <v>22 C</v>
          </cell>
          <cell r="C91" t="str">
            <v>EA</v>
          </cell>
          <cell r="D91">
            <v>820</v>
          </cell>
          <cell r="E91">
            <v>493</v>
          </cell>
          <cell r="F91">
            <v>871</v>
          </cell>
          <cell r="G91">
            <v>550</v>
          </cell>
          <cell r="L91">
            <v>493</v>
          </cell>
        </row>
        <row r="92">
          <cell r="A92" t="str">
            <v>파이프행거</v>
          </cell>
          <cell r="B92" t="str">
            <v>28 C</v>
          </cell>
          <cell r="C92" t="str">
            <v>EA</v>
          </cell>
          <cell r="D92">
            <v>820</v>
          </cell>
          <cell r="E92">
            <v>507</v>
          </cell>
          <cell r="F92">
            <v>871</v>
          </cell>
          <cell r="G92">
            <v>610</v>
          </cell>
          <cell r="L92">
            <v>507</v>
          </cell>
        </row>
        <row r="93">
          <cell r="A93" t="str">
            <v>파이프행거</v>
          </cell>
          <cell r="B93" t="str">
            <v>36 C</v>
          </cell>
          <cell r="C93" t="str">
            <v>EA</v>
          </cell>
          <cell r="D93">
            <v>820</v>
          </cell>
          <cell r="E93">
            <v>660</v>
          </cell>
          <cell r="F93">
            <v>871</v>
          </cell>
          <cell r="G93">
            <v>675</v>
          </cell>
          <cell r="L93">
            <v>660</v>
          </cell>
        </row>
        <row r="94">
          <cell r="A94" t="str">
            <v>풀박스</v>
          </cell>
          <cell r="B94" t="str">
            <v>100 x 100 x 75</v>
          </cell>
          <cell r="C94" t="str">
            <v>EA</v>
          </cell>
          <cell r="D94">
            <v>825</v>
          </cell>
          <cell r="E94">
            <v>1588</v>
          </cell>
          <cell r="F94">
            <v>883</v>
          </cell>
          <cell r="G94">
            <v>1530</v>
          </cell>
          <cell r="H94">
            <v>388</v>
          </cell>
          <cell r="I94">
            <v>1540</v>
          </cell>
          <cell r="L94">
            <v>1530</v>
          </cell>
        </row>
        <row r="95">
          <cell r="A95" t="str">
            <v>파이프행거</v>
          </cell>
          <cell r="B95" t="str">
            <v>42 C</v>
          </cell>
          <cell r="C95" t="str">
            <v>EA</v>
          </cell>
          <cell r="D95">
            <v>820</v>
          </cell>
          <cell r="E95">
            <v>730</v>
          </cell>
          <cell r="F95">
            <v>871</v>
          </cell>
          <cell r="G95">
            <v>750</v>
          </cell>
          <cell r="L95">
            <v>730</v>
          </cell>
        </row>
        <row r="96">
          <cell r="A96" t="str">
            <v>파이프행거</v>
          </cell>
          <cell r="B96" t="str">
            <v>54 C</v>
          </cell>
          <cell r="C96" t="str">
            <v>EA</v>
          </cell>
          <cell r="D96">
            <v>820</v>
          </cell>
          <cell r="E96">
            <v>872</v>
          </cell>
          <cell r="F96">
            <v>871</v>
          </cell>
          <cell r="G96">
            <v>1010</v>
          </cell>
          <cell r="L96">
            <v>872</v>
          </cell>
        </row>
        <row r="97">
          <cell r="A97" t="str">
            <v>파이프행거</v>
          </cell>
          <cell r="B97" t="str">
            <v>70 C</v>
          </cell>
          <cell r="C97" t="str">
            <v>EA</v>
          </cell>
          <cell r="D97">
            <v>820</v>
          </cell>
          <cell r="E97">
            <v>1178</v>
          </cell>
          <cell r="F97">
            <v>871</v>
          </cell>
          <cell r="G97">
            <v>1230</v>
          </cell>
          <cell r="L97">
            <v>1178</v>
          </cell>
        </row>
        <row r="98">
          <cell r="A98" t="str">
            <v>아우트레트박스</v>
          </cell>
          <cell r="B98" t="str">
            <v>8각 54mm</v>
          </cell>
          <cell r="C98" t="str">
            <v>EA</v>
          </cell>
          <cell r="D98">
            <v>827</v>
          </cell>
          <cell r="E98">
            <v>714</v>
          </cell>
          <cell r="F98">
            <v>882</v>
          </cell>
          <cell r="G98">
            <v>540</v>
          </cell>
          <cell r="L98">
            <v>540</v>
          </cell>
        </row>
        <row r="99">
          <cell r="A99" t="str">
            <v>아우트레트박스</v>
          </cell>
          <cell r="B99" t="str">
            <v>중형 4각 54mm</v>
          </cell>
          <cell r="C99" t="str">
            <v>EA</v>
          </cell>
          <cell r="D99">
            <v>827</v>
          </cell>
          <cell r="E99">
            <v>832</v>
          </cell>
          <cell r="F99">
            <v>882</v>
          </cell>
          <cell r="G99">
            <v>630</v>
          </cell>
          <cell r="L99">
            <v>630</v>
          </cell>
        </row>
        <row r="100">
          <cell r="A100" t="str">
            <v>스위치박스</v>
          </cell>
          <cell r="B100" t="str">
            <v>1 개용 54mm</v>
          </cell>
          <cell r="C100" t="str">
            <v>EA</v>
          </cell>
          <cell r="D100">
            <v>827</v>
          </cell>
          <cell r="E100">
            <v>668</v>
          </cell>
          <cell r="F100">
            <v>883</v>
          </cell>
          <cell r="G100">
            <v>490</v>
          </cell>
          <cell r="L100">
            <v>490</v>
          </cell>
        </row>
        <row r="101">
          <cell r="A101" t="str">
            <v>스위치박스</v>
          </cell>
          <cell r="B101" t="str">
            <v>2 개용 54mm</v>
          </cell>
          <cell r="C101" t="str">
            <v>EA</v>
          </cell>
          <cell r="D101">
            <v>827</v>
          </cell>
          <cell r="E101">
            <v>701</v>
          </cell>
          <cell r="F101">
            <v>883</v>
          </cell>
          <cell r="G101">
            <v>630</v>
          </cell>
          <cell r="L101">
            <v>630</v>
          </cell>
        </row>
        <row r="102">
          <cell r="A102" t="str">
            <v>박스커버-8 각</v>
          </cell>
          <cell r="B102" t="str">
            <v>둥근구멍 (오목)</v>
          </cell>
          <cell r="C102" t="str">
            <v>EA</v>
          </cell>
          <cell r="D102">
            <v>828</v>
          </cell>
          <cell r="E102">
            <v>400</v>
          </cell>
          <cell r="F102">
            <v>883</v>
          </cell>
          <cell r="G102">
            <v>220</v>
          </cell>
          <cell r="L102">
            <v>220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총괄"/>
      <sheetName val="관급내역"/>
      <sheetName val="내역서"/>
      <sheetName val="단가대가표"/>
      <sheetName val="일위대가표"/>
      <sheetName val="장비산출"/>
      <sheetName val="공량산출근거"/>
      <sheetName val="재료비"/>
      <sheetName val="물량및공량"/>
      <sheetName val="내역서-1"/>
      <sheetName val="원가계산서"/>
      <sheetName val="내역서총괄-1"/>
      <sheetName val="노임"/>
      <sheetName val="산출근거"/>
      <sheetName val="가로등주기초규격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B3" t="str">
            <v>계장공</v>
          </cell>
          <cell r="C3">
            <v>56122</v>
          </cell>
        </row>
        <row r="4">
          <cell r="B4" t="str">
            <v>고압케이블공</v>
          </cell>
          <cell r="C4">
            <v>74140</v>
          </cell>
        </row>
        <row r="5">
          <cell r="B5" t="str">
            <v>내선전공</v>
          </cell>
          <cell r="C5">
            <v>51165</v>
          </cell>
        </row>
        <row r="6">
          <cell r="B6" t="str">
            <v>목도공</v>
          </cell>
          <cell r="C6">
            <v>65769</v>
          </cell>
        </row>
        <row r="7">
          <cell r="B7" t="str">
            <v>배전전공</v>
          </cell>
          <cell r="C7">
            <v>180602</v>
          </cell>
        </row>
        <row r="8">
          <cell r="B8" t="str">
            <v>변전공</v>
          </cell>
          <cell r="C8">
            <v>84845</v>
          </cell>
        </row>
        <row r="9">
          <cell r="B9" t="str">
            <v>보통인부</v>
          </cell>
          <cell r="C9">
            <v>37483</v>
          </cell>
        </row>
        <row r="10">
          <cell r="B10" t="str">
            <v>송전전공</v>
          </cell>
          <cell r="C10">
            <v>226235</v>
          </cell>
        </row>
        <row r="11">
          <cell r="B11" t="str">
            <v>송전활선공</v>
          </cell>
          <cell r="C11">
            <v>258018</v>
          </cell>
        </row>
        <row r="12">
          <cell r="B12" t="str">
            <v>유리공</v>
          </cell>
          <cell r="C12">
            <v>60295</v>
          </cell>
        </row>
        <row r="13">
          <cell r="B13" t="str">
            <v>저압케이블공</v>
          </cell>
          <cell r="C13">
            <v>66313</v>
          </cell>
        </row>
        <row r="14">
          <cell r="B14" t="str">
            <v>전기공사기사1급</v>
          </cell>
          <cell r="C14">
            <v>65838</v>
          </cell>
        </row>
        <row r="15">
          <cell r="B15" t="str">
            <v>전기공사기사2급</v>
          </cell>
          <cell r="C15">
            <v>57636</v>
          </cell>
        </row>
        <row r="16">
          <cell r="B16" t="str">
            <v>콘크리트공</v>
          </cell>
          <cell r="C16">
            <v>63355</v>
          </cell>
        </row>
        <row r="17">
          <cell r="B17" t="str">
            <v>특고압케이블공</v>
          </cell>
          <cell r="C17">
            <v>113924</v>
          </cell>
        </row>
        <row r="18">
          <cell r="B18" t="str">
            <v>특별인부</v>
          </cell>
          <cell r="C18">
            <v>52232</v>
          </cell>
        </row>
        <row r="19">
          <cell r="B19" t="str">
            <v>플랜트전공</v>
          </cell>
          <cell r="C19">
            <v>56509</v>
          </cell>
        </row>
        <row r="20">
          <cell r="B20" t="str">
            <v>형틀목공</v>
          </cell>
          <cell r="C20">
            <v>64943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000000"/>
      <sheetName val="원가"/>
      <sheetName val="29단가"/>
      <sheetName val="29산출"/>
      <sheetName val="총괄표"/>
      <sheetName val="49단가(배전철거)"/>
      <sheetName val="48단가(임시신설)"/>
      <sheetName val="48단가(배전철거)"/>
      <sheetName val="48단가(임시철거)"/>
      <sheetName val="48단가(지장철거)"/>
      <sheetName val="49인공(배전철거)"/>
      <sheetName val="48인공(임시신설)"/>
      <sheetName val="48인공(배전철거)"/>
      <sheetName val="48인공(임시철거)"/>
      <sheetName val="48인공(지장철거)"/>
      <sheetName val="49수량(배전철거)"/>
      <sheetName val="48수량(임시신설)"/>
      <sheetName val="48수량(배전철거)"/>
      <sheetName val="48수량(임시철거)"/>
      <sheetName val="48수량(지장철거)"/>
      <sheetName val="자재사전"/>
      <sheetName val="관급자재조서"/>
      <sheetName val="가설사무소"/>
      <sheetName val="가설사무소산출"/>
      <sheetName val="표지"/>
      <sheetName val="철거발생품 예정조서"/>
      <sheetName val="노임단가"/>
      <sheetName val="48단가 (공)"/>
      <sheetName val="29단가 (공)"/>
      <sheetName val="노임"/>
      <sheetName val="공사착공계"/>
      <sheetName val="주요수량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>
        <row r="1">
          <cell r="B1" t="str">
            <v xml:space="preserve"> [자재단가 비교표]  노 무 비</v>
          </cell>
        </row>
        <row r="2">
          <cell r="B2" t="str">
            <v>인                 명</v>
          </cell>
          <cell r="D2" t="str">
            <v>2003년 하반기</v>
          </cell>
          <cell r="E2" t="str">
            <v>비        고</v>
          </cell>
        </row>
        <row r="3">
          <cell r="B3">
            <v>1</v>
          </cell>
          <cell r="C3" t="str">
            <v>갱       부</v>
          </cell>
          <cell r="D3">
            <v>54468</v>
          </cell>
          <cell r="F3" t="str">
            <v>인</v>
          </cell>
        </row>
        <row r="4">
          <cell r="B4">
            <v>2</v>
          </cell>
          <cell r="C4" t="str">
            <v>건 축 목 공</v>
          </cell>
          <cell r="D4">
            <v>89931</v>
          </cell>
          <cell r="F4" t="str">
            <v>인</v>
          </cell>
        </row>
        <row r="5">
          <cell r="B5">
            <v>3</v>
          </cell>
          <cell r="C5" t="str">
            <v>형 틀 목 공</v>
          </cell>
          <cell r="D5">
            <v>92041</v>
          </cell>
          <cell r="F5" t="str">
            <v>인</v>
          </cell>
        </row>
        <row r="6">
          <cell r="B6">
            <v>4</v>
          </cell>
          <cell r="C6" t="str">
            <v>창 호 목 공</v>
          </cell>
          <cell r="D6">
            <v>78506</v>
          </cell>
          <cell r="F6" t="str">
            <v>인</v>
          </cell>
        </row>
        <row r="7">
          <cell r="B7">
            <v>5</v>
          </cell>
          <cell r="C7" t="str">
            <v>철  골  공</v>
          </cell>
          <cell r="D7">
            <v>85952</v>
          </cell>
          <cell r="F7" t="str">
            <v>인</v>
          </cell>
        </row>
        <row r="8">
          <cell r="B8">
            <v>6</v>
          </cell>
          <cell r="C8" t="str">
            <v>철       공</v>
          </cell>
          <cell r="D8">
            <v>96310</v>
          </cell>
          <cell r="F8" t="str">
            <v>인</v>
          </cell>
        </row>
        <row r="9">
          <cell r="B9">
            <v>7</v>
          </cell>
          <cell r="C9" t="str">
            <v>철  근  공</v>
          </cell>
          <cell r="D9">
            <v>79446</v>
          </cell>
          <cell r="F9" t="str">
            <v>인</v>
          </cell>
        </row>
        <row r="10">
          <cell r="B10">
            <v>8</v>
          </cell>
          <cell r="C10" t="str">
            <v>철  판  공</v>
          </cell>
          <cell r="D10">
            <v>83811</v>
          </cell>
          <cell r="F10" t="str">
            <v>인</v>
          </cell>
        </row>
        <row r="11">
          <cell r="B11">
            <v>9</v>
          </cell>
          <cell r="C11" t="str">
            <v>샤  시  공</v>
          </cell>
          <cell r="D11">
            <v>81363</v>
          </cell>
          <cell r="F11" t="str">
            <v>인</v>
          </cell>
        </row>
        <row r="12">
          <cell r="B12">
            <v>10</v>
          </cell>
          <cell r="C12" t="str">
            <v>절  단  공</v>
          </cell>
          <cell r="D12">
            <v>77240</v>
          </cell>
          <cell r="F12" t="str">
            <v>인</v>
          </cell>
        </row>
        <row r="13">
          <cell r="B13">
            <v>11</v>
          </cell>
          <cell r="C13" t="str">
            <v>석       공</v>
          </cell>
          <cell r="D13">
            <v>93922</v>
          </cell>
          <cell r="F13" t="str">
            <v>인</v>
          </cell>
        </row>
        <row r="14">
          <cell r="B14">
            <v>12</v>
          </cell>
          <cell r="C14" t="str">
            <v>특수비계공</v>
          </cell>
          <cell r="D14">
            <v>99020</v>
          </cell>
          <cell r="F14" t="str">
            <v>인</v>
          </cell>
        </row>
        <row r="15">
          <cell r="B15">
            <v>13</v>
          </cell>
          <cell r="C15" t="str">
            <v>비  계  공</v>
          </cell>
          <cell r="D15">
            <v>97513</v>
          </cell>
          <cell r="F15" t="str">
            <v>인</v>
          </cell>
        </row>
        <row r="16">
          <cell r="B16">
            <v>14</v>
          </cell>
          <cell r="C16" t="str">
            <v>동발공(터널)</v>
          </cell>
          <cell r="D16">
            <v>67654</v>
          </cell>
          <cell r="F16" t="str">
            <v>인</v>
          </cell>
        </row>
        <row r="17">
          <cell r="B17">
            <v>15</v>
          </cell>
          <cell r="C17" t="str">
            <v>조  적  공</v>
          </cell>
          <cell r="D17">
            <v>83302</v>
          </cell>
          <cell r="F17" t="str">
            <v>인</v>
          </cell>
        </row>
        <row r="18">
          <cell r="B18">
            <v>16</v>
          </cell>
          <cell r="C18" t="str">
            <v>치장벽돌공</v>
          </cell>
          <cell r="D18">
            <v>85233</v>
          </cell>
          <cell r="F18" t="str">
            <v>인</v>
          </cell>
        </row>
        <row r="19">
          <cell r="B19">
            <v>17</v>
          </cell>
          <cell r="C19" t="str">
            <v xml:space="preserve">벽돌(블록)제작공 </v>
          </cell>
          <cell r="D19">
            <v>75677</v>
          </cell>
          <cell r="F19" t="str">
            <v>인</v>
          </cell>
        </row>
        <row r="20">
          <cell r="B20">
            <v>18</v>
          </cell>
          <cell r="C20" t="str">
            <v>미  장  공</v>
          </cell>
          <cell r="D20">
            <v>87975</v>
          </cell>
          <cell r="F20" t="str">
            <v>인</v>
          </cell>
        </row>
        <row r="21">
          <cell r="B21">
            <v>19</v>
          </cell>
          <cell r="C21" t="str">
            <v>방  수  공</v>
          </cell>
          <cell r="D21">
            <v>66538</v>
          </cell>
          <cell r="F21" t="str">
            <v>인</v>
          </cell>
        </row>
        <row r="22">
          <cell r="B22">
            <v>20</v>
          </cell>
          <cell r="C22" t="str">
            <v>타  일  공</v>
          </cell>
          <cell r="D22">
            <v>100870</v>
          </cell>
          <cell r="F22" t="str">
            <v>인</v>
          </cell>
        </row>
        <row r="23">
          <cell r="B23">
            <v>21</v>
          </cell>
          <cell r="C23" t="str">
            <v>줄  눈  공</v>
          </cell>
          <cell r="D23">
            <v>75121</v>
          </cell>
          <cell r="F23" t="str">
            <v>인</v>
          </cell>
        </row>
        <row r="24">
          <cell r="B24">
            <v>22</v>
          </cell>
          <cell r="C24" t="str">
            <v>연  마  공</v>
          </cell>
          <cell r="D24">
            <v>79620</v>
          </cell>
          <cell r="F24" t="str">
            <v>인</v>
          </cell>
        </row>
        <row r="25">
          <cell r="B25">
            <v>23</v>
          </cell>
          <cell r="C25" t="str">
            <v>콘크리트공</v>
          </cell>
          <cell r="D25">
            <v>87613</v>
          </cell>
          <cell r="F25" t="str">
            <v>인</v>
          </cell>
        </row>
        <row r="26">
          <cell r="B26">
            <v>24</v>
          </cell>
          <cell r="C26" t="str">
            <v>보 일 러 공</v>
          </cell>
          <cell r="D26">
            <v>64560</v>
          </cell>
          <cell r="F26" t="str">
            <v>인</v>
          </cell>
        </row>
        <row r="27">
          <cell r="B27">
            <v>25</v>
          </cell>
          <cell r="C27" t="str">
            <v>배  관  공</v>
          </cell>
          <cell r="D27">
            <v>73514</v>
          </cell>
          <cell r="F27" t="str">
            <v>인</v>
          </cell>
        </row>
        <row r="28">
          <cell r="B28">
            <v>26</v>
          </cell>
          <cell r="C28" t="str">
            <v>위  생  공</v>
          </cell>
          <cell r="D28">
            <v>69137</v>
          </cell>
          <cell r="F28" t="str">
            <v>인</v>
          </cell>
        </row>
        <row r="29">
          <cell r="B29">
            <v>27</v>
          </cell>
          <cell r="C29" t="str">
            <v>보  온  공</v>
          </cell>
          <cell r="D29">
            <v>73286</v>
          </cell>
          <cell r="F29" t="str">
            <v>인</v>
          </cell>
        </row>
        <row r="30">
          <cell r="B30">
            <v>28</v>
          </cell>
          <cell r="C30" t="str">
            <v>도  장  공</v>
          </cell>
          <cell r="D30">
            <v>77382</v>
          </cell>
          <cell r="F30" t="str">
            <v>인</v>
          </cell>
        </row>
        <row r="31">
          <cell r="B31">
            <v>29</v>
          </cell>
          <cell r="C31" t="str">
            <v>내  장  공</v>
          </cell>
          <cell r="D31">
            <v>85714</v>
          </cell>
          <cell r="F31" t="str">
            <v>인</v>
          </cell>
        </row>
        <row r="32">
          <cell r="B32">
            <v>30</v>
          </cell>
          <cell r="C32" t="str">
            <v>도  배  공</v>
          </cell>
          <cell r="D32">
            <v>81724</v>
          </cell>
          <cell r="F32" t="str">
            <v>인</v>
          </cell>
        </row>
        <row r="33">
          <cell r="B33">
            <v>31</v>
          </cell>
          <cell r="C33" t="str">
            <v>지붕잇기공</v>
          </cell>
          <cell r="D33">
            <v>79139</v>
          </cell>
          <cell r="F33" t="str">
            <v>인</v>
          </cell>
        </row>
        <row r="34">
          <cell r="B34">
            <v>32</v>
          </cell>
          <cell r="C34" t="str">
            <v>견  출  공</v>
          </cell>
          <cell r="D34">
            <v>81735</v>
          </cell>
          <cell r="F34" t="str">
            <v>인</v>
          </cell>
        </row>
        <row r="35">
          <cell r="B35">
            <v>33</v>
          </cell>
          <cell r="C35" t="str">
            <v>판넬조립공</v>
          </cell>
          <cell r="D35">
            <v>80749</v>
          </cell>
          <cell r="F35" t="str">
            <v>인</v>
          </cell>
        </row>
        <row r="36">
          <cell r="B36">
            <v>34</v>
          </cell>
          <cell r="C36" t="str">
            <v>화약취급공</v>
          </cell>
          <cell r="D36">
            <v>81573</v>
          </cell>
          <cell r="F36" t="str">
            <v>인</v>
          </cell>
        </row>
        <row r="37">
          <cell r="B37">
            <v>35</v>
          </cell>
          <cell r="C37" t="str">
            <v>착  암  공</v>
          </cell>
          <cell r="D37">
            <v>65785</v>
          </cell>
          <cell r="F37" t="str">
            <v>인</v>
          </cell>
        </row>
        <row r="38">
          <cell r="B38">
            <v>36</v>
          </cell>
          <cell r="C38" t="str">
            <v>보  안  공</v>
          </cell>
          <cell r="D38">
            <v>40355</v>
          </cell>
          <cell r="F38" t="str">
            <v>인</v>
          </cell>
        </row>
        <row r="39">
          <cell r="B39">
            <v>37</v>
          </cell>
          <cell r="C39" t="str">
            <v>포  장  공</v>
          </cell>
          <cell r="D39">
            <v>77498</v>
          </cell>
          <cell r="F39" t="str">
            <v>인</v>
          </cell>
        </row>
        <row r="40">
          <cell r="B40">
            <v>38</v>
          </cell>
          <cell r="C40" t="str">
            <v>포  설  공</v>
          </cell>
          <cell r="D40">
            <v>69844</v>
          </cell>
          <cell r="F40" t="str">
            <v>인</v>
          </cell>
        </row>
        <row r="41">
          <cell r="B41">
            <v>39</v>
          </cell>
          <cell r="C41" t="str">
            <v>궤  도  공</v>
          </cell>
          <cell r="D41">
            <v>75353</v>
          </cell>
          <cell r="F41" t="str">
            <v>인</v>
          </cell>
        </row>
        <row r="42">
          <cell r="B42">
            <v>40</v>
          </cell>
          <cell r="C42" t="str">
            <v>용접공(철도)</v>
          </cell>
          <cell r="D42">
            <v>78694</v>
          </cell>
          <cell r="F42" t="str">
            <v>인</v>
          </cell>
        </row>
        <row r="43">
          <cell r="B43">
            <v>41</v>
          </cell>
          <cell r="C43" t="str">
            <v>잠  수  부</v>
          </cell>
          <cell r="D43">
            <v>99415</v>
          </cell>
          <cell r="F43" t="str">
            <v>인</v>
          </cell>
        </row>
        <row r="44">
          <cell r="B44">
            <v>42</v>
          </cell>
          <cell r="C44" t="str">
            <v>보링공(지질조사)</v>
          </cell>
          <cell r="D44">
            <v>64752</v>
          </cell>
          <cell r="F44" t="str">
            <v>인</v>
          </cell>
        </row>
        <row r="45">
          <cell r="B45">
            <v>43</v>
          </cell>
          <cell r="C45" t="str">
            <v>조  경  공</v>
          </cell>
          <cell r="D45">
            <v>70973</v>
          </cell>
          <cell r="F45" t="str">
            <v>인</v>
          </cell>
        </row>
        <row r="46">
          <cell r="B46">
            <v>44</v>
          </cell>
          <cell r="C46" t="str">
            <v>벌  목  부</v>
          </cell>
          <cell r="D46">
            <v>72894</v>
          </cell>
          <cell r="F46" t="str">
            <v>인</v>
          </cell>
        </row>
        <row r="47">
          <cell r="B47">
            <v>45</v>
          </cell>
          <cell r="C47" t="str">
            <v>조 림 인 부</v>
          </cell>
          <cell r="D47">
            <v>54684</v>
          </cell>
          <cell r="F47" t="str">
            <v>인</v>
          </cell>
        </row>
        <row r="48">
          <cell r="B48">
            <v>46</v>
          </cell>
          <cell r="C48" t="str">
            <v>플랜트기계설치공</v>
          </cell>
          <cell r="D48">
            <v>89185</v>
          </cell>
          <cell r="F48" t="str">
            <v>인</v>
          </cell>
        </row>
        <row r="49">
          <cell r="B49">
            <v>47</v>
          </cell>
          <cell r="C49" t="str">
            <v>플랜트특수용접공</v>
          </cell>
          <cell r="D49">
            <v>111865</v>
          </cell>
          <cell r="F49" t="str">
            <v>인</v>
          </cell>
        </row>
        <row r="50">
          <cell r="B50">
            <v>48</v>
          </cell>
          <cell r="C50" t="str">
            <v>플랜트용접공</v>
          </cell>
          <cell r="D50">
            <v>88116</v>
          </cell>
          <cell r="F50" t="str">
            <v>인</v>
          </cell>
        </row>
        <row r="51">
          <cell r="B51">
            <v>49</v>
          </cell>
          <cell r="C51" t="str">
            <v>플랜트배관공</v>
          </cell>
          <cell r="D51">
            <v>90775</v>
          </cell>
          <cell r="F51" t="str">
            <v>인</v>
          </cell>
        </row>
        <row r="52">
          <cell r="B52">
            <v>50</v>
          </cell>
          <cell r="C52" t="str">
            <v>플랜트제관공</v>
          </cell>
          <cell r="D52">
            <v>79159</v>
          </cell>
          <cell r="F52" t="str">
            <v>인</v>
          </cell>
        </row>
        <row r="53">
          <cell r="B53">
            <v>51</v>
          </cell>
          <cell r="C53" t="str">
            <v>시공측량사</v>
          </cell>
          <cell r="D53">
            <v>62558</v>
          </cell>
          <cell r="F53" t="str">
            <v>인</v>
          </cell>
        </row>
        <row r="54">
          <cell r="B54">
            <v>52</v>
          </cell>
          <cell r="C54" t="str">
            <v>시공측량사조수</v>
          </cell>
          <cell r="D54">
            <v>44147</v>
          </cell>
          <cell r="F54" t="str">
            <v>인</v>
          </cell>
        </row>
        <row r="55">
          <cell r="B55">
            <v>53</v>
          </cell>
          <cell r="C55" t="str">
            <v>측       부</v>
          </cell>
          <cell r="D55">
            <v>38098</v>
          </cell>
          <cell r="F55" t="str">
            <v>인</v>
          </cell>
        </row>
        <row r="56">
          <cell r="B56">
            <v>54</v>
          </cell>
          <cell r="C56" t="str">
            <v>송 전 전 공</v>
          </cell>
          <cell r="D56">
            <v>254876</v>
          </cell>
          <cell r="F56" t="str">
            <v>인</v>
          </cell>
        </row>
        <row r="57">
          <cell r="B57">
            <v>55</v>
          </cell>
          <cell r="C57" t="str">
            <v>송전활선전공</v>
          </cell>
          <cell r="D57">
            <v>288263</v>
          </cell>
          <cell r="F57" t="str">
            <v>인</v>
          </cell>
        </row>
        <row r="58">
          <cell r="B58">
            <v>56</v>
          </cell>
          <cell r="C58" t="str">
            <v>배 전 전 공</v>
          </cell>
          <cell r="D58">
            <v>175995</v>
          </cell>
          <cell r="F58" t="str">
            <v>인</v>
          </cell>
        </row>
        <row r="59">
          <cell r="B59">
            <v>57</v>
          </cell>
          <cell r="C59" t="str">
            <v>배전활선전공</v>
          </cell>
          <cell r="D59">
            <v>249319</v>
          </cell>
          <cell r="F59" t="str">
            <v>인</v>
          </cell>
        </row>
        <row r="60">
          <cell r="B60">
            <v>58</v>
          </cell>
          <cell r="C60" t="str">
            <v>플랜트전공</v>
          </cell>
          <cell r="D60">
            <v>78094</v>
          </cell>
          <cell r="F60" t="str">
            <v>인</v>
          </cell>
        </row>
        <row r="61">
          <cell r="B61">
            <v>59</v>
          </cell>
          <cell r="C61" t="str">
            <v>내 선 전 공</v>
          </cell>
          <cell r="D61">
            <v>74199</v>
          </cell>
          <cell r="F61" t="str">
            <v>인</v>
          </cell>
        </row>
        <row r="62">
          <cell r="B62">
            <v>60</v>
          </cell>
          <cell r="C62" t="str">
            <v>특고압케이블전공</v>
          </cell>
          <cell r="D62">
            <v>134963</v>
          </cell>
          <cell r="F62" t="str">
            <v>인</v>
          </cell>
        </row>
        <row r="63">
          <cell r="B63">
            <v>61</v>
          </cell>
          <cell r="C63" t="str">
            <v>고압케이블전공</v>
          </cell>
          <cell r="D63">
            <v>105855</v>
          </cell>
          <cell r="F63" t="str">
            <v>인</v>
          </cell>
        </row>
        <row r="64">
          <cell r="B64">
            <v>62</v>
          </cell>
          <cell r="C64" t="str">
            <v>저압케이블전공</v>
          </cell>
          <cell r="D64">
            <v>85714</v>
          </cell>
          <cell r="F64" t="str">
            <v>인</v>
          </cell>
        </row>
        <row r="65">
          <cell r="B65">
            <v>63</v>
          </cell>
          <cell r="C65" t="str">
            <v>철도신호공</v>
          </cell>
          <cell r="D65">
            <v>101796</v>
          </cell>
          <cell r="F65" t="str">
            <v>인</v>
          </cell>
        </row>
        <row r="66">
          <cell r="B66">
            <v>64</v>
          </cell>
          <cell r="C66" t="str">
            <v>계  장  공</v>
          </cell>
          <cell r="D66">
            <v>82768</v>
          </cell>
          <cell r="F66" t="str">
            <v>인</v>
          </cell>
        </row>
        <row r="67">
          <cell r="B67">
            <v>65</v>
          </cell>
          <cell r="C67" t="str">
            <v>통신외선공</v>
          </cell>
          <cell r="D67">
            <v>113477</v>
          </cell>
          <cell r="F67" t="str">
            <v>인</v>
          </cell>
        </row>
        <row r="68">
          <cell r="B68">
            <v>66</v>
          </cell>
          <cell r="C68" t="str">
            <v>통신설비공</v>
          </cell>
          <cell r="D68">
            <v>90296</v>
          </cell>
          <cell r="F68" t="str">
            <v>인</v>
          </cell>
        </row>
        <row r="69">
          <cell r="B69">
            <v>67</v>
          </cell>
          <cell r="C69" t="str">
            <v>통신내선공</v>
          </cell>
          <cell r="D69">
            <v>79008</v>
          </cell>
          <cell r="F69" t="str">
            <v>인</v>
          </cell>
        </row>
        <row r="70">
          <cell r="B70">
            <v>68</v>
          </cell>
          <cell r="C70" t="str">
            <v>통신케이블공</v>
          </cell>
          <cell r="D70">
            <v>112799</v>
          </cell>
          <cell r="F70" t="str">
            <v>인</v>
          </cell>
        </row>
        <row r="71">
          <cell r="B71">
            <v>69</v>
          </cell>
          <cell r="C71" t="str">
            <v>무선안테나공</v>
          </cell>
          <cell r="D71">
            <v>99578</v>
          </cell>
          <cell r="F71" t="str">
            <v>인</v>
          </cell>
        </row>
        <row r="72">
          <cell r="B72">
            <v>70</v>
          </cell>
          <cell r="C72" t="str">
            <v>작 업 반 장</v>
          </cell>
          <cell r="D72">
            <v>69514</v>
          </cell>
          <cell r="F72" t="str">
            <v>인</v>
          </cell>
        </row>
        <row r="73">
          <cell r="B73">
            <v>71</v>
          </cell>
          <cell r="C73" t="str">
            <v>목  도  공</v>
          </cell>
          <cell r="D73">
            <v>79926</v>
          </cell>
          <cell r="F73" t="str">
            <v>인</v>
          </cell>
        </row>
        <row r="74">
          <cell r="B74">
            <v>72</v>
          </cell>
          <cell r="C74" t="str">
            <v>조  력  공</v>
          </cell>
          <cell r="D74">
            <v>66584</v>
          </cell>
          <cell r="F74" t="str">
            <v>인</v>
          </cell>
        </row>
        <row r="75">
          <cell r="B75">
            <v>73</v>
          </cell>
          <cell r="C75" t="str">
            <v>특 별 인 부</v>
          </cell>
          <cell r="D75">
            <v>67141</v>
          </cell>
          <cell r="F75" t="str">
            <v>인</v>
          </cell>
        </row>
        <row r="76">
          <cell r="B76">
            <v>74</v>
          </cell>
          <cell r="C76" t="str">
            <v>보 통 인 부</v>
          </cell>
          <cell r="D76">
            <v>52483</v>
          </cell>
          <cell r="F76" t="str">
            <v>인</v>
          </cell>
        </row>
        <row r="77">
          <cell r="B77">
            <v>75</v>
          </cell>
          <cell r="C77" t="str">
            <v>건설기계운전기사</v>
          </cell>
          <cell r="D77">
            <v>79113</v>
          </cell>
          <cell r="F77" t="str">
            <v>인</v>
          </cell>
        </row>
        <row r="78">
          <cell r="B78">
            <v>76</v>
          </cell>
          <cell r="C78" t="str">
            <v>건설기계조장</v>
          </cell>
          <cell r="D78">
            <v>83161</v>
          </cell>
          <cell r="F78" t="str">
            <v>인</v>
          </cell>
        </row>
        <row r="79">
          <cell r="B79">
            <v>77</v>
          </cell>
          <cell r="C79" t="str">
            <v>운전사(운반차)</v>
          </cell>
          <cell r="D79">
            <v>64701</v>
          </cell>
          <cell r="F79" t="str">
            <v>인</v>
          </cell>
        </row>
        <row r="80">
          <cell r="B80">
            <v>78</v>
          </cell>
          <cell r="C80" t="str">
            <v>운전사(기계)</v>
          </cell>
          <cell r="D80">
            <v>60879</v>
          </cell>
          <cell r="F80" t="str">
            <v>인</v>
          </cell>
        </row>
        <row r="81">
          <cell r="B81">
            <v>79</v>
          </cell>
          <cell r="C81" t="str">
            <v>건설기계운전조수</v>
          </cell>
          <cell r="D81">
            <v>51861</v>
          </cell>
          <cell r="F81" t="str">
            <v>인</v>
          </cell>
        </row>
        <row r="82">
          <cell r="B82">
            <v>80</v>
          </cell>
          <cell r="C82" t="str">
            <v>고 급 선 원</v>
          </cell>
          <cell r="D82">
            <v>85000</v>
          </cell>
          <cell r="F82" t="str">
            <v>인</v>
          </cell>
        </row>
        <row r="83">
          <cell r="B83">
            <v>81</v>
          </cell>
          <cell r="C83" t="str">
            <v>보 통 선 원</v>
          </cell>
          <cell r="D83">
            <v>58537</v>
          </cell>
          <cell r="F83" t="str">
            <v>인</v>
          </cell>
        </row>
        <row r="84">
          <cell r="B84">
            <v>82</v>
          </cell>
          <cell r="C84" t="str">
            <v>선       부</v>
          </cell>
          <cell r="D84">
            <v>48000</v>
          </cell>
          <cell r="F84" t="str">
            <v>인</v>
          </cell>
        </row>
        <row r="85">
          <cell r="B85">
            <v>83</v>
          </cell>
          <cell r="C85" t="str">
            <v>준설선선장</v>
          </cell>
          <cell r="D85">
            <v>84211</v>
          </cell>
          <cell r="F85" t="str">
            <v>인</v>
          </cell>
        </row>
        <row r="86">
          <cell r="B86">
            <v>84</v>
          </cell>
          <cell r="C86" t="str">
            <v>준설선기관장</v>
          </cell>
          <cell r="D86">
            <v>75789</v>
          </cell>
          <cell r="F86" t="str">
            <v>인</v>
          </cell>
        </row>
        <row r="87">
          <cell r="B87">
            <v>85</v>
          </cell>
          <cell r="C87" t="str">
            <v>준설선기관사</v>
          </cell>
          <cell r="D87">
            <v>63158</v>
          </cell>
          <cell r="F87" t="str">
            <v>인</v>
          </cell>
        </row>
        <row r="88">
          <cell r="B88">
            <v>86</v>
          </cell>
          <cell r="C88" t="str">
            <v>준설선운전사</v>
          </cell>
          <cell r="D88">
            <v>67368</v>
          </cell>
          <cell r="F88" t="str">
            <v>인</v>
          </cell>
        </row>
        <row r="89">
          <cell r="B89">
            <v>87</v>
          </cell>
          <cell r="C89" t="str">
            <v>준설선전기사</v>
          </cell>
          <cell r="D89">
            <v>62439</v>
          </cell>
          <cell r="F89" t="str">
            <v>인</v>
          </cell>
        </row>
        <row r="90">
          <cell r="B90">
            <v>88</v>
          </cell>
          <cell r="C90" t="str">
            <v>기계설치공</v>
          </cell>
          <cell r="D90">
            <v>68477</v>
          </cell>
          <cell r="F90" t="str">
            <v>인</v>
          </cell>
        </row>
        <row r="91">
          <cell r="B91">
            <v>89</v>
          </cell>
          <cell r="C91" t="str">
            <v>기  계  공</v>
          </cell>
          <cell r="D91">
            <v>61664</v>
          </cell>
          <cell r="F91" t="str">
            <v>인</v>
          </cell>
        </row>
        <row r="92">
          <cell r="B92">
            <v>90</v>
          </cell>
          <cell r="C92" t="str">
            <v>현  도  사</v>
          </cell>
          <cell r="D92">
            <v>62247</v>
          </cell>
          <cell r="F92" t="str">
            <v>인</v>
          </cell>
        </row>
        <row r="93">
          <cell r="B93">
            <v>91</v>
          </cell>
          <cell r="C93" t="str">
            <v>제  도  사</v>
          </cell>
          <cell r="D93">
            <v>64000</v>
          </cell>
          <cell r="F93" t="str">
            <v>인</v>
          </cell>
        </row>
        <row r="94">
          <cell r="B94">
            <v>92</v>
          </cell>
          <cell r="C94" t="str">
            <v>시험사 1급</v>
          </cell>
          <cell r="D94">
            <v>58923</v>
          </cell>
          <cell r="F94" t="str">
            <v>인</v>
          </cell>
        </row>
        <row r="95">
          <cell r="B95">
            <v>93</v>
          </cell>
          <cell r="C95" t="str">
            <v>시험사 2급</v>
          </cell>
          <cell r="D95">
            <v>50133</v>
          </cell>
          <cell r="F95" t="str">
            <v>인</v>
          </cell>
        </row>
        <row r="96">
          <cell r="B96">
            <v>94</v>
          </cell>
          <cell r="C96" t="str">
            <v>시험보조수</v>
          </cell>
          <cell r="D96">
            <v>37789</v>
          </cell>
          <cell r="F96" t="str">
            <v>인</v>
          </cell>
        </row>
        <row r="97">
          <cell r="B97">
            <v>95</v>
          </cell>
          <cell r="C97" t="str">
            <v>유  리  공</v>
          </cell>
          <cell r="D97">
            <v>77851</v>
          </cell>
          <cell r="F97" t="str">
            <v>인</v>
          </cell>
        </row>
        <row r="98">
          <cell r="B98">
            <v>96</v>
          </cell>
          <cell r="C98" t="str">
            <v>함  석  공</v>
          </cell>
          <cell r="D98">
            <v>71725</v>
          </cell>
          <cell r="F98" t="str">
            <v>인</v>
          </cell>
        </row>
        <row r="99">
          <cell r="B99">
            <v>97</v>
          </cell>
          <cell r="C99" t="str">
            <v>용  접  공</v>
          </cell>
          <cell r="D99">
            <v>81112</v>
          </cell>
          <cell r="F99" t="str">
            <v>인</v>
          </cell>
        </row>
        <row r="100">
          <cell r="B100">
            <v>98</v>
          </cell>
          <cell r="C100" t="str">
            <v>덕  트  공</v>
          </cell>
          <cell r="D100">
            <v>71982</v>
          </cell>
          <cell r="F100" t="str">
            <v>인</v>
          </cell>
        </row>
        <row r="101">
          <cell r="B101">
            <v>99</v>
          </cell>
          <cell r="C101" t="str">
            <v>할  석  공</v>
          </cell>
          <cell r="D101">
            <v>89000</v>
          </cell>
          <cell r="F101" t="str">
            <v>인</v>
          </cell>
        </row>
        <row r="102">
          <cell r="B102">
            <v>100</v>
          </cell>
          <cell r="C102" t="str">
            <v>제철축로공</v>
          </cell>
          <cell r="D102">
            <v>122352</v>
          </cell>
          <cell r="F102" t="str">
            <v>인</v>
          </cell>
        </row>
        <row r="103">
          <cell r="B103">
            <v>101</v>
          </cell>
          <cell r="C103" t="str">
            <v>지적기사1급</v>
          </cell>
          <cell r="D103">
            <v>113829</v>
          </cell>
          <cell r="F103" t="str">
            <v>인</v>
          </cell>
        </row>
        <row r="104">
          <cell r="B104">
            <v>102</v>
          </cell>
          <cell r="C104" t="str">
            <v>지적기사2급</v>
          </cell>
          <cell r="D104">
            <v>96633</v>
          </cell>
          <cell r="F104" t="str">
            <v>인</v>
          </cell>
        </row>
        <row r="105">
          <cell r="B105">
            <v>103</v>
          </cell>
          <cell r="C105" t="str">
            <v>지적기능사 1급</v>
          </cell>
          <cell r="D105">
            <v>73627</v>
          </cell>
          <cell r="F105" t="str">
            <v>인</v>
          </cell>
        </row>
        <row r="106">
          <cell r="B106">
            <v>104</v>
          </cell>
          <cell r="C106" t="str">
            <v>지적기능사 2급</v>
          </cell>
          <cell r="D106">
            <v>56108</v>
          </cell>
          <cell r="F106" t="str">
            <v>인</v>
          </cell>
        </row>
        <row r="107">
          <cell r="B107">
            <v>105</v>
          </cell>
          <cell r="C107" t="str">
            <v>H/W 설치기사</v>
          </cell>
          <cell r="D107">
            <v>98597</v>
          </cell>
          <cell r="F107" t="str">
            <v>인</v>
          </cell>
        </row>
        <row r="108">
          <cell r="B108">
            <v>106</v>
          </cell>
          <cell r="C108" t="str">
            <v>H/W 시험기사</v>
          </cell>
          <cell r="D108">
            <v>116161</v>
          </cell>
          <cell r="F108" t="str">
            <v>인</v>
          </cell>
        </row>
        <row r="109">
          <cell r="B109">
            <v>107</v>
          </cell>
          <cell r="C109" t="str">
            <v>S/W 시험기사</v>
          </cell>
          <cell r="D109">
            <v>122160</v>
          </cell>
          <cell r="F109" t="str">
            <v>인</v>
          </cell>
        </row>
        <row r="110">
          <cell r="B110">
            <v>108</v>
          </cell>
          <cell r="C110" t="str">
            <v>CPU시험기사</v>
          </cell>
          <cell r="D110">
            <v>108804</v>
          </cell>
          <cell r="F110" t="str">
            <v>인</v>
          </cell>
        </row>
        <row r="111">
          <cell r="B111">
            <v>109</v>
          </cell>
          <cell r="C111" t="str">
            <v>광통신설치사</v>
          </cell>
          <cell r="D111">
            <v>124010</v>
          </cell>
          <cell r="F111" t="str">
            <v>인</v>
          </cell>
        </row>
        <row r="112">
          <cell r="B112">
            <v>110</v>
          </cell>
          <cell r="C112" t="str">
            <v>광케이블설치사</v>
          </cell>
          <cell r="D112">
            <v>121763</v>
          </cell>
          <cell r="F112" t="str">
            <v>인</v>
          </cell>
        </row>
        <row r="113">
          <cell r="B113">
            <v>111</v>
          </cell>
          <cell r="C113" t="str">
            <v>도편수</v>
          </cell>
          <cell r="D113">
            <v>139064</v>
          </cell>
          <cell r="F113" t="str">
            <v>인</v>
          </cell>
        </row>
        <row r="114">
          <cell r="B114">
            <v>112</v>
          </cell>
          <cell r="C114" t="str">
            <v>목 조 각 공</v>
          </cell>
          <cell r="D114">
            <v>110526</v>
          </cell>
          <cell r="F114" t="str">
            <v>인</v>
          </cell>
        </row>
        <row r="115">
          <cell r="B115">
            <v>113</v>
          </cell>
          <cell r="C115" t="str">
            <v>한 식 목 공</v>
          </cell>
          <cell r="D115">
            <v>115271</v>
          </cell>
          <cell r="F115" t="str">
            <v>인</v>
          </cell>
        </row>
        <row r="116">
          <cell r="B116">
            <v>114</v>
          </cell>
          <cell r="C116" t="str">
            <v>한식목공조공</v>
          </cell>
          <cell r="D116">
            <v>75815</v>
          </cell>
          <cell r="F116" t="str">
            <v>인</v>
          </cell>
        </row>
        <row r="117">
          <cell r="B117">
            <v>115</v>
          </cell>
          <cell r="C117" t="str">
            <v>드 잡 이 공</v>
          </cell>
          <cell r="D117">
            <v>117031</v>
          </cell>
          <cell r="F117" t="str">
            <v>인</v>
          </cell>
        </row>
        <row r="118">
          <cell r="B118">
            <v>116</v>
          </cell>
          <cell r="C118" t="str">
            <v>한 식 와 공</v>
          </cell>
          <cell r="D118">
            <v>160905</v>
          </cell>
          <cell r="F118" t="str">
            <v>인</v>
          </cell>
        </row>
        <row r="119">
          <cell r="B119">
            <v>117</v>
          </cell>
          <cell r="C119" t="str">
            <v>한식와공조공</v>
          </cell>
          <cell r="D119">
            <v>114141</v>
          </cell>
          <cell r="F119" t="str">
            <v>인</v>
          </cell>
        </row>
        <row r="120">
          <cell r="B120">
            <v>118</v>
          </cell>
          <cell r="C120" t="str">
            <v>석 조 각 공</v>
          </cell>
          <cell r="D120">
            <v>104567</v>
          </cell>
          <cell r="F120" t="str">
            <v>인</v>
          </cell>
        </row>
        <row r="121">
          <cell r="B121">
            <v>119</v>
          </cell>
          <cell r="C121" t="str">
            <v>특 수 화 공</v>
          </cell>
          <cell r="D121">
            <v>159186</v>
          </cell>
          <cell r="F121" t="str">
            <v>인</v>
          </cell>
        </row>
        <row r="122">
          <cell r="B122">
            <v>120</v>
          </cell>
          <cell r="C122" t="str">
            <v>화       공</v>
          </cell>
          <cell r="D122">
            <v>104884</v>
          </cell>
          <cell r="F122" t="str">
            <v>인</v>
          </cell>
        </row>
        <row r="123">
          <cell r="B123">
            <v>121</v>
          </cell>
          <cell r="C123" t="str">
            <v>한식미장공</v>
          </cell>
          <cell r="D123">
            <v>96476</v>
          </cell>
          <cell r="F123" t="str">
            <v>인</v>
          </cell>
        </row>
        <row r="124">
          <cell r="B124">
            <v>122</v>
          </cell>
          <cell r="C124" t="str">
            <v xml:space="preserve">원자력배관공 </v>
          </cell>
          <cell r="D124">
            <v>107250</v>
          </cell>
          <cell r="F124" t="str">
            <v>인</v>
          </cell>
        </row>
        <row r="125">
          <cell r="B125">
            <v>123</v>
          </cell>
          <cell r="C125" t="str">
            <v>원자력용접공</v>
          </cell>
          <cell r="D125">
            <v>108486</v>
          </cell>
          <cell r="F125" t="str">
            <v>인</v>
          </cell>
        </row>
        <row r="126">
          <cell r="B126">
            <v>124</v>
          </cell>
          <cell r="C126" t="str">
            <v>원자력기계설치공</v>
          </cell>
          <cell r="D126">
            <v>104495</v>
          </cell>
          <cell r="F126" t="str">
            <v>인</v>
          </cell>
        </row>
        <row r="127">
          <cell r="B127">
            <v>125</v>
          </cell>
          <cell r="C127" t="str">
            <v xml:space="preserve">원자력덕트공 </v>
          </cell>
          <cell r="D127">
            <v>93200</v>
          </cell>
          <cell r="F127" t="str">
            <v>인</v>
          </cell>
        </row>
        <row r="128">
          <cell r="B128">
            <v>126</v>
          </cell>
          <cell r="C128" t="str">
            <v>원자력제관공</v>
          </cell>
          <cell r="D128">
            <v>84818</v>
          </cell>
          <cell r="F128" t="str">
            <v>인</v>
          </cell>
        </row>
        <row r="129">
          <cell r="B129">
            <v>127</v>
          </cell>
          <cell r="C129" t="str">
            <v>원자력케이블전공</v>
          </cell>
          <cell r="D129">
            <v>95200</v>
          </cell>
          <cell r="F129" t="str">
            <v>인</v>
          </cell>
        </row>
        <row r="130">
          <cell r="B130">
            <v>128</v>
          </cell>
          <cell r="C130" t="str">
            <v>원자력계장공</v>
          </cell>
          <cell r="D130">
            <v>85000</v>
          </cell>
          <cell r="F130" t="str">
            <v>인</v>
          </cell>
        </row>
        <row r="131">
          <cell r="B131">
            <v>129</v>
          </cell>
          <cell r="C131" t="str">
            <v>원자력기술자</v>
          </cell>
          <cell r="D131">
            <v>82320</v>
          </cell>
          <cell r="F131" t="str">
            <v>인</v>
          </cell>
        </row>
        <row r="132">
          <cell r="B132">
            <v>130</v>
          </cell>
          <cell r="C132" t="str">
            <v>중급원자력기술자</v>
          </cell>
          <cell r="D132">
            <v>94275</v>
          </cell>
          <cell r="F132" t="str">
            <v>인</v>
          </cell>
        </row>
        <row r="133">
          <cell r="B133">
            <v>131</v>
          </cell>
          <cell r="C133" t="str">
            <v>상급원자력기술자</v>
          </cell>
          <cell r="D133">
            <v>122419</v>
          </cell>
          <cell r="F133" t="str">
            <v>인</v>
          </cell>
        </row>
        <row r="134">
          <cell r="B134">
            <v>132</v>
          </cell>
          <cell r="C134" t="str">
            <v>원자력품질관리사</v>
          </cell>
          <cell r="D134">
            <v>113580</v>
          </cell>
          <cell r="F134" t="str">
            <v>인</v>
          </cell>
        </row>
        <row r="135">
          <cell r="B135">
            <v>133</v>
          </cell>
          <cell r="C135" t="str">
            <v>원자력특별인부</v>
          </cell>
          <cell r="D135">
            <v>74533</v>
          </cell>
          <cell r="F135" t="str">
            <v>인</v>
          </cell>
        </row>
        <row r="136">
          <cell r="B136">
            <v>134</v>
          </cell>
          <cell r="C136" t="str">
            <v>원자력보온공</v>
          </cell>
          <cell r="D136">
            <v>108179</v>
          </cell>
          <cell r="F136" t="str">
            <v>인</v>
          </cell>
        </row>
        <row r="137">
          <cell r="B137">
            <v>135</v>
          </cell>
          <cell r="C137" t="str">
            <v>원자력플랜트전공</v>
          </cell>
          <cell r="D137">
            <v>100383</v>
          </cell>
          <cell r="F137" t="str">
            <v>인</v>
          </cell>
        </row>
        <row r="138">
          <cell r="B138">
            <v>136</v>
          </cell>
          <cell r="C138" t="str">
            <v>고급원자력비파괴</v>
          </cell>
          <cell r="D138">
            <v>102258</v>
          </cell>
          <cell r="F138" t="str">
            <v>인</v>
          </cell>
        </row>
        <row r="139">
          <cell r="B139">
            <v>137</v>
          </cell>
          <cell r="C139" t="str">
            <v>특급원자력비파괴</v>
          </cell>
          <cell r="D139">
            <v>128583</v>
          </cell>
          <cell r="F139" t="str">
            <v>인</v>
          </cell>
        </row>
        <row r="140">
          <cell r="B140">
            <v>138</v>
          </cell>
          <cell r="C140" t="str">
            <v>통신기사 1급</v>
          </cell>
          <cell r="D140">
            <v>108413</v>
          </cell>
          <cell r="F140" t="str">
            <v>인</v>
          </cell>
        </row>
        <row r="141">
          <cell r="B141">
            <v>139</v>
          </cell>
          <cell r="C141" t="str">
            <v>통신기사 2급</v>
          </cell>
          <cell r="D141">
            <v>101796</v>
          </cell>
          <cell r="F141" t="str">
            <v>인</v>
          </cell>
        </row>
        <row r="142">
          <cell r="B142">
            <v>140</v>
          </cell>
          <cell r="C142" t="str">
            <v>통신기능사</v>
          </cell>
          <cell r="D142">
            <v>89102</v>
          </cell>
          <cell r="F142" t="str">
            <v>인</v>
          </cell>
        </row>
        <row r="143">
          <cell r="B143">
            <v>141</v>
          </cell>
          <cell r="C143" t="str">
            <v>노  즐  공</v>
          </cell>
          <cell r="D143">
            <v>72686</v>
          </cell>
          <cell r="F143" t="str">
            <v>인</v>
          </cell>
        </row>
        <row r="144">
          <cell r="B144">
            <v>142</v>
          </cell>
          <cell r="C144" t="str">
            <v>코  킹  공</v>
          </cell>
          <cell r="D144">
            <v>81129</v>
          </cell>
          <cell r="F144" t="str">
            <v>인</v>
          </cell>
        </row>
        <row r="145">
          <cell r="B145">
            <v>143</v>
          </cell>
          <cell r="C145" t="str">
            <v>전기공사기사 1급</v>
          </cell>
          <cell r="D145">
            <v>81972</v>
          </cell>
          <cell r="F145" t="str">
            <v>인</v>
          </cell>
        </row>
        <row r="146">
          <cell r="B146">
            <v>144</v>
          </cell>
          <cell r="C146" t="str">
            <v>전기공사기사 2급</v>
          </cell>
          <cell r="D146">
            <v>71333</v>
          </cell>
          <cell r="F146" t="str">
            <v>인</v>
          </cell>
        </row>
        <row r="147">
          <cell r="B147">
            <v>145</v>
          </cell>
          <cell r="C147" t="str">
            <v>변 전 전 공</v>
          </cell>
          <cell r="D147">
            <v>106670</v>
          </cell>
          <cell r="F147" t="str">
            <v>인</v>
          </cell>
        </row>
        <row r="148">
          <cell r="F148" t="str">
            <v>묘</v>
          </cell>
        </row>
        <row r="149">
          <cell r="F149" t="str">
            <v>진</v>
          </cell>
        </row>
        <row r="150">
          <cell r="F150" t="str">
            <v>사</v>
          </cell>
        </row>
        <row r="151">
          <cell r="F151" t="str">
            <v>오</v>
          </cell>
        </row>
        <row r="152">
          <cell r="F152" t="str">
            <v>미</v>
          </cell>
        </row>
      </sheetData>
      <sheetData sheetId="28"/>
      <sheetData sheetId="29"/>
      <sheetData sheetId="30" refreshError="1"/>
      <sheetData sheetId="31" refreshError="1"/>
      <sheetData sheetId="32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오억미만"/>
      <sheetName val="견적서"/>
      <sheetName val="EJ"/>
      <sheetName val="별표내역"/>
      <sheetName val="원가계산"/>
      <sheetName val="시멘트"/>
      <sheetName val="도급"/>
      <sheetName val="금액내역서"/>
      <sheetName val="원가계산서(남측)"/>
      <sheetName val="노임단가"/>
      <sheetName val="자료입력"/>
      <sheetName val="품셈"/>
      <sheetName val="종단계산"/>
      <sheetName val="포장(수량)-관로부"/>
      <sheetName val="공통가설(현장검토안)"/>
      <sheetName val="3BL공동구 수량"/>
      <sheetName val="자재집계표"/>
      <sheetName val="총괄-1"/>
      <sheetName val="실행내역"/>
      <sheetName val="일위대가표"/>
      <sheetName val="토목"/>
      <sheetName val="TB-내역서"/>
      <sheetName val="PIPE(UG)내역"/>
      <sheetName val="시설물기초"/>
      <sheetName val="단가표"/>
      <sheetName val="우,오수"/>
      <sheetName val="간접경상비"/>
      <sheetName val="접속도로"/>
      <sheetName val="자재단가조사표-수목"/>
      <sheetName val="NYS"/>
      <sheetName val="JOIN(2span)"/>
      <sheetName val="값"/>
      <sheetName val="일위"/>
      <sheetName val="내역서"/>
      <sheetName val="일위대가"/>
      <sheetName val="표준단면수량(출력안함)"/>
      <sheetName val="AABS내역"/>
      <sheetName val="교통대책내역"/>
      <sheetName val="원가계산서"/>
      <sheetName val="접속도로1"/>
      <sheetName val="부대내역"/>
      <sheetName val="잡설비내역"/>
      <sheetName val="외주비"/>
      <sheetName val="별총"/>
      <sheetName val="정렬"/>
      <sheetName val="부표총괄"/>
      <sheetName val="품셈1-"/>
      <sheetName val="중기"/>
      <sheetName val="6-1. 관개량조서"/>
      <sheetName val="을지"/>
      <sheetName val="플랜트 설치"/>
      <sheetName val="Ⅴ-2.공종별내역"/>
      <sheetName val="단중"/>
      <sheetName val="보차도경계석"/>
      <sheetName val="총물량"/>
      <sheetName val="2000년1차"/>
      <sheetName val="LIST"/>
      <sheetName val="PUMP"/>
      <sheetName val="VENDOR LIST"/>
      <sheetName val="공통비"/>
      <sheetName val="토목내역서"/>
      <sheetName val="6동"/>
      <sheetName val="경비_원본"/>
      <sheetName val="갑지"/>
      <sheetName val="일위대가목록"/>
      <sheetName val="노임"/>
      <sheetName val="sw1"/>
      <sheetName val="NOMUBI"/>
      <sheetName val="접속도로집계"/>
      <sheetName val="실행"/>
      <sheetName val="구조물"/>
      <sheetName val="예산M2"/>
      <sheetName val="인건비"/>
      <sheetName val="전기"/>
      <sheetName val="부대공Ⅱ"/>
      <sheetName val="DATE"/>
      <sheetName val="가시설(TYPE-A)"/>
      <sheetName val="1-1평균터파기고(1)"/>
      <sheetName val="일위목차"/>
      <sheetName val="집계"/>
      <sheetName val="정부노임"/>
      <sheetName val="참조-(1)"/>
      <sheetName val="guard(mac)"/>
      <sheetName val="조명시설"/>
      <sheetName val="건축"/>
      <sheetName val="투찰(하수)"/>
      <sheetName val="공사개요"/>
      <sheetName val="2002자재가격"/>
      <sheetName val="설계예시"/>
      <sheetName val="공정코드"/>
      <sheetName val="data"/>
      <sheetName val="2.품제O호표"/>
      <sheetName val="프랜트면허"/>
      <sheetName val="별표집계"/>
      <sheetName val="견적의뢰"/>
      <sheetName val="단중표"/>
      <sheetName val="내역"/>
      <sheetName val="소방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#REF"/>
      <sheetName val="기초일위"/>
      <sheetName val="일위대가목차"/>
      <sheetName val="Macro1"/>
      <sheetName val="BID"/>
      <sheetName val="대구칠곡5전기"/>
      <sheetName val="Sheet1"/>
      <sheetName val="노임대가"/>
      <sheetName val="1062-X방향 "/>
      <sheetName val="단가 및 재료비"/>
      <sheetName val="일위대가표집계표"/>
      <sheetName val="평균터파기고(1-2,ASP)"/>
      <sheetName val="국내"/>
      <sheetName val="1월"/>
      <sheetName val="지질조사"/>
      <sheetName val="하수급견적대비"/>
      <sheetName val="관계주식"/>
      <sheetName val="T13(P68~72,78)"/>
      <sheetName val="사다리"/>
      <sheetName val="공사내역"/>
      <sheetName val="2002상반기노임기준"/>
      <sheetName val="(C)원내역"/>
      <sheetName val="명단"/>
      <sheetName val="비탈면보호공수량산출"/>
      <sheetName val="내역조적"/>
      <sheetName val="기본일위"/>
      <sheetName val="설계예산서"/>
      <sheetName val="총괄표"/>
      <sheetName val="몰탈재료산출"/>
      <sheetName val="설계조건"/>
      <sheetName val="말뚝설계"/>
      <sheetName val="우배수"/>
      <sheetName val="분수장비시설수량"/>
      <sheetName val="설계기준"/>
      <sheetName val="품목"/>
      <sheetName val="SLAB&quot;1&quot;"/>
      <sheetName val="식생블럭단위수량"/>
      <sheetName val="시중노임단가"/>
      <sheetName val="기본단가표"/>
      <sheetName val="부대공(집계)"/>
      <sheetName val="중소기업"/>
      <sheetName val="산출내역서"/>
      <sheetName val="마감"/>
      <sheetName val="노무비"/>
      <sheetName val="장비별표(오거보링)(Ø400)(12M)"/>
      <sheetName val="우수맨홀공제단위수량"/>
      <sheetName val="이자율"/>
      <sheetName val="이익영"/>
      <sheetName val="집계표"/>
      <sheetName val="터파기및재료"/>
      <sheetName val="철집"/>
      <sheetName val="건축공사"/>
      <sheetName val="수량산출서 갑지"/>
      <sheetName val="식재수량표"/>
      <sheetName val="수량산출서"/>
      <sheetName val="P.M 별"/>
      <sheetName val="200"/>
      <sheetName val="입고장부 (4)"/>
      <sheetName val="2호맨홀공제수량"/>
      <sheetName val="포장공사"/>
      <sheetName val="원본"/>
      <sheetName val="정부노임단가"/>
      <sheetName val="남양내역"/>
      <sheetName val="물량표"/>
      <sheetName val="조명율표"/>
      <sheetName val="내역_ver1.0"/>
      <sheetName val="자재단가"/>
      <sheetName val="품셈목록"/>
      <sheetName val="제잡비(주공종)"/>
      <sheetName val="별표 (1)"/>
      <sheetName val="갑지(요약)"/>
      <sheetName val="대가표(품셈)"/>
      <sheetName val="직노"/>
      <sheetName val="A3.공사비 검토"/>
      <sheetName val="청주(철골발주의뢰서)"/>
      <sheetName val="정공공사"/>
      <sheetName val="AP1"/>
      <sheetName val="부분별수량산출(조합기초)"/>
      <sheetName val="지급자재"/>
      <sheetName val="기계경비(시간당)"/>
      <sheetName val="골조시행"/>
      <sheetName val="밸브설치"/>
      <sheetName val="원가"/>
      <sheetName val="갑지(추정)"/>
      <sheetName val="I一般比"/>
      <sheetName val="직재"/>
      <sheetName val="평자재단가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별표_"/>
      <sheetName val="품_셈"/>
      <sheetName val="부표_TABLE"/>
      <sheetName val="3BL공동구_수량"/>
      <sheetName val="단가_및_재료비"/>
      <sheetName val="6-1__관개량조서"/>
      <sheetName val="플랜트_설치"/>
      <sheetName val="Ⅴ-2_공종별내역"/>
      <sheetName val="VENDOR_LIST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변경총괄표"/>
      <sheetName val="6호기"/>
      <sheetName val="유림골조"/>
      <sheetName val="잡비"/>
      <sheetName val="총괄원가계산서"/>
      <sheetName val="목차"/>
      <sheetName val="인건비 "/>
      <sheetName val="견적대비표"/>
      <sheetName val="inputdata"/>
      <sheetName val="견적대비"/>
      <sheetName val="말뚝지지력산정"/>
      <sheetName val="DANGA"/>
      <sheetName val="Dae_Jiju"/>
      <sheetName val="전기일위대가"/>
      <sheetName val="XL4Poppy"/>
      <sheetName val="성서방향-교대(A2)"/>
      <sheetName val="가시설흙막이"/>
      <sheetName val="합계금액"/>
      <sheetName val="4.2.1 마루높이 검토"/>
      <sheetName val="내역서(기성청구)"/>
      <sheetName val="건축직"/>
      <sheetName val="SG"/>
      <sheetName val="우수받이"/>
      <sheetName val="주요수량증감"/>
      <sheetName val="9-1차이내역"/>
      <sheetName val="SIL98"/>
      <sheetName val="식재일위"/>
      <sheetName val="BEND LOSS"/>
      <sheetName val="설 계"/>
      <sheetName val="토공집계표"/>
      <sheetName val="견"/>
      <sheetName val="MOTOR"/>
      <sheetName val="감가상각"/>
      <sheetName val="공통가설"/>
      <sheetName val="주차구획선수량"/>
      <sheetName val="공주방향"/>
      <sheetName val="배수공 시멘트 및 골재량 산출"/>
      <sheetName val="06-BATCH "/>
      <sheetName val="산출(열차무선)"/>
      <sheetName val="산출(역무통신)"/>
      <sheetName val="C3.토목_옹벽"/>
      <sheetName val="A6.샤시등"/>
      <sheetName val="표지"/>
      <sheetName val="101동"/>
      <sheetName val="제잡비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Customer Databas"/>
      <sheetName val="최종견"/>
      <sheetName val="인건-측정"/>
      <sheetName val="Y-WORK"/>
      <sheetName val="세부내역"/>
      <sheetName val="98지급계획"/>
      <sheetName val="공사비산출내역"/>
      <sheetName val="선수금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용소리교"/>
      <sheetName val="단위단가"/>
      <sheetName val="설계명세서"/>
      <sheetName val="출자한도"/>
      <sheetName val="MIJIBI"/>
      <sheetName val="약품공급2"/>
      <sheetName val="재공품"/>
      <sheetName val="입력자료(노무비)"/>
      <sheetName val="Macro(전선)"/>
      <sheetName val="2002공임"/>
      <sheetName val="BOX전기내역"/>
      <sheetName val="#3_일위대가목록"/>
      <sheetName val="대로근거"/>
      <sheetName val="#3E1_GCR"/>
      <sheetName val="입찰"/>
      <sheetName val="현경"/>
      <sheetName val="관리,공감"/>
      <sheetName val="3.3수량집계"/>
      <sheetName val="Total"/>
      <sheetName val="1.취수장"/>
      <sheetName val="MAIN_TABLE"/>
      <sheetName val="퇴직금(울산천상)"/>
      <sheetName val="노임단가명세표"/>
      <sheetName val="총괄"/>
      <sheetName val="98수문일위"/>
      <sheetName val="설비"/>
      <sheetName val="중기사용료"/>
      <sheetName val="사본 - b_balju"/>
      <sheetName val="각종양식"/>
      <sheetName val="토공총괄표"/>
      <sheetName val="단양 00 아파트-세부내역"/>
      <sheetName val="빙장비사양"/>
      <sheetName val="장비사양"/>
      <sheetName val="전기단가조사서"/>
      <sheetName val="내역기준"/>
      <sheetName val="공사설명서"/>
      <sheetName val="BD운반거리"/>
      <sheetName val="설계내역서"/>
      <sheetName val="노무비집계"/>
      <sheetName val="관리비"/>
      <sheetName val="손익분석"/>
      <sheetName val="SCH"/>
      <sheetName val="2_품제O호표"/>
      <sheetName val="P_M_별"/>
      <sheetName val="A3_공사비_검토"/>
      <sheetName val="내역_ver1_0"/>
      <sheetName val="산출근거"/>
      <sheetName val="1F"/>
      <sheetName val="명세서"/>
      <sheetName val="방수"/>
      <sheetName val="개요"/>
      <sheetName val="DB"/>
      <sheetName val="95년12월말"/>
      <sheetName val="수량-77m)"/>
      <sheetName val="WEIGHT"/>
      <sheetName val="산출내역서집계표"/>
      <sheetName val="토공(우물통,기타) "/>
      <sheetName val="1차증가원가계산"/>
      <sheetName val="REINF."/>
      <sheetName val="LOADS"/>
      <sheetName val="SCHEDULE"/>
      <sheetName val="ELECTRIC"/>
      <sheetName val="공통부대비"/>
      <sheetName val="장비임대료"/>
      <sheetName val="DATA 입력란"/>
      <sheetName val="골조공사"/>
      <sheetName val="견적"/>
      <sheetName val="cable산출"/>
      <sheetName val="견적을지"/>
      <sheetName val="당초"/>
      <sheetName val="토목노임단가"/>
      <sheetName val="입찰보고"/>
      <sheetName val="품목테이블"/>
      <sheetName val="현장"/>
      <sheetName val="장비가동"/>
      <sheetName val="개산공사비"/>
      <sheetName val="품셈총괄"/>
      <sheetName val="주관사업"/>
      <sheetName val="전체내역"/>
      <sheetName val="TABLE"/>
      <sheetName val="교대(A1)"/>
      <sheetName val="인부노임"/>
      <sheetName val="99노임기준"/>
      <sheetName val="출력X"/>
      <sheetName val="Baby일위대가"/>
      <sheetName val="교각별철근수량집계표"/>
      <sheetName val="데이타"/>
      <sheetName val="1.수인터널"/>
      <sheetName val="기계설비"/>
      <sheetName val="단가대비표"/>
      <sheetName val="토사(PE)"/>
      <sheetName val="지구단위계획"/>
      <sheetName val="대가호표"/>
      <sheetName val="철골"/>
      <sheetName val="입상내역"/>
      <sheetName val="세골재  T2 변경 현황"/>
      <sheetName val="입찰안"/>
      <sheetName val="1"/>
      <sheetName val="토목공사"/>
      <sheetName val="저"/>
      <sheetName val="별표"/>
      <sheetName val="평3"/>
      <sheetName val="품목단가"/>
      <sheetName val="삼보지질"/>
      <sheetName val="내역(가지)"/>
      <sheetName val="동원인원"/>
      <sheetName val="22인공"/>
      <sheetName val="산출표"/>
      <sheetName val="대치판정"/>
      <sheetName val="관급"/>
      <sheetName val="fursys"/>
      <sheetName val="근로자자료입력"/>
      <sheetName val="참고자료"/>
      <sheetName val="수량명세서"/>
      <sheetName val="부총"/>
      <sheetName val="년도별시공"/>
      <sheetName val="예산명세서"/>
      <sheetName val="토적계산서"/>
      <sheetName val="TB_내역서"/>
      <sheetName val="기계경비목록"/>
      <sheetName val="표건"/>
      <sheetName val="배수장토목공사비"/>
      <sheetName val="실행철강하도"/>
      <sheetName val="우주화성공장"/>
      <sheetName val="퇴직공제부금산출근거"/>
      <sheetName val="관개"/>
      <sheetName val="실행단가"/>
      <sheetName val="잡철물"/>
      <sheetName val="설계내역"/>
      <sheetName val="일위대가1"/>
      <sheetName val="총괄내역서"/>
      <sheetName val="3본사"/>
      <sheetName val="INPUT"/>
      <sheetName val="찍기"/>
      <sheetName val="배수통관(좌)"/>
      <sheetName val="C.S.A"/>
      <sheetName val="기존단가 (2)"/>
      <sheetName val="천안IP공장자100노100물량110할증"/>
      <sheetName val="입력자료"/>
      <sheetName val="별첨1"/>
      <sheetName val="2축기둥해석"/>
      <sheetName val="현장관리비데이타"/>
      <sheetName val="차액보증"/>
      <sheetName val="SRC-B3U2"/>
      <sheetName val="VXXXXX"/>
      <sheetName val="기계경비일람"/>
      <sheetName val="적용토목"/>
      <sheetName val="총집계"/>
      <sheetName val="집계표 (2)"/>
      <sheetName val="VXXXXXXX"/>
      <sheetName val="건축내역서"/>
      <sheetName val="-기성청구내역서.xlsx"/>
      <sheetName val="3.하중산정4.지지력"/>
      <sheetName val="직영2"/>
      <sheetName val="별표(1)"/>
      <sheetName val="969910( R)"/>
      <sheetName val="자단"/>
      <sheetName val="품셈표-환경공사"/>
      <sheetName val="(A)내역서"/>
      <sheetName val="기계공사비집계(원안)"/>
      <sheetName val="rate"/>
      <sheetName val="6.이토처리시간"/>
      <sheetName val="설계명세"/>
      <sheetName val="단가및재료비"/>
      <sheetName val="하수처리장"/>
      <sheetName val="2000전체분"/>
      <sheetName val="E총15"/>
      <sheetName val="부대단위수량"/>
      <sheetName val="수량산출"/>
      <sheetName val="품목현황"/>
      <sheetName val="중로근거"/>
      <sheetName val="6PILE  (돌출)"/>
      <sheetName val="지수"/>
      <sheetName val="장외반출및폐기물 "/>
      <sheetName val="각종단가"/>
      <sheetName val="경비공통"/>
      <sheetName val="수량산출(2공구)"/>
      <sheetName val="수량산출 (3공구)"/>
      <sheetName val="설계산출표지"/>
      <sheetName val="총괄집계표"/>
      <sheetName val="하중계산"/>
      <sheetName val="품셈(기초)"/>
      <sheetName val="공종별적용단가"/>
      <sheetName val="공예을"/>
      <sheetName val="1.설계설명서"/>
      <sheetName val="특수조명기구 단가조사서"/>
      <sheetName val="바닥판"/>
      <sheetName val="입력DATA"/>
      <sheetName val="실행내역 (2)"/>
      <sheetName val="원가계산 (2)"/>
      <sheetName val="철거산출근거"/>
      <sheetName val="개별직종노임단가(2003.9)"/>
      <sheetName val="골재산출"/>
      <sheetName val="제잡비계산"/>
      <sheetName val="2.입력sheet"/>
      <sheetName val="변화치수"/>
      <sheetName val="지수링 단위수량"/>
      <sheetName val="맨홀천공및반구연결거푸집집계"/>
      <sheetName val="오수맨홀평균높이"/>
      <sheetName val="대가2(원본)"/>
      <sheetName val="포장공"/>
      <sheetName val="성과심사(총괄)"/>
      <sheetName val="교각1"/>
      <sheetName val="전체"/>
      <sheetName val="퍼스트"/>
      <sheetName val="7. 현장관리비 "/>
      <sheetName val="6. 안전관리비"/>
      <sheetName val="단면"/>
      <sheetName val="직접인건비"/>
      <sheetName val="단위중량"/>
      <sheetName val="상시"/>
      <sheetName val="샌딩 에폭시 도장"/>
      <sheetName val="스텐문틀설치"/>
      <sheetName val="일반문틀 설치"/>
      <sheetName val="장비집계"/>
      <sheetName val="오동"/>
      <sheetName val="대조"/>
      <sheetName val="나한"/>
      <sheetName val="토공 total"/>
      <sheetName val="원형1호맨홀토공수량"/>
      <sheetName val="기성부분내역(한빛-영조)"/>
      <sheetName val="세부내역(한빛-영조)"/>
      <sheetName val="삭제금지단가"/>
      <sheetName val="접지수량"/>
      <sheetName val="공종별집계표"/>
      <sheetName val="건축비목군분류"/>
      <sheetName val="0217상가미분양자산"/>
      <sheetName val="내용"/>
      <sheetName val="YC구입"/>
      <sheetName val="영창26"/>
      <sheetName val="코드표"/>
      <sheetName val="구조물총"/>
      <sheetName val="기본가정"/>
      <sheetName val="단면 (2)"/>
      <sheetName val="대비"/>
      <sheetName val="건재양식"/>
      <sheetName val="증감대비"/>
      <sheetName val="인사자료총집계"/>
      <sheetName val="Sheet1 (2)"/>
      <sheetName val="주beam"/>
      <sheetName val="철근량"/>
      <sheetName val="복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</sheetNames>
    <definedNames>
      <definedName name="Macro12"/>
    </definedNames>
    <sheetDataSet>
      <sheetData sheetId="0"/>
      <sheetData sheetId="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YES"/>
      <sheetName val="예산서"/>
      <sheetName val="지구단위계획"/>
      <sheetName val="단가"/>
      <sheetName val="일위대가"/>
    </sheetNames>
    <definedNames>
      <definedName name="Macro12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간지"/>
      <sheetName val="속표지"/>
      <sheetName val="WON기타금"/>
      <sheetName val="x기존전기원가"/>
      <sheetName val="보고서1"/>
      <sheetName val="NAI-T금"/>
      <sheetName val="NAI금"/>
      <sheetName val="관급금"/>
      <sheetName val="IL-L"/>
      <sheetName val="IL"/>
      <sheetName val="G-IL-L"/>
      <sheetName val="G-IL"/>
      <sheetName val="EQ-L"/>
      <sheetName val="계따붙이기"/>
      <sheetName val="EQ"/>
      <sheetName val="발파"/>
      <sheetName val="EQ-L80m이상고화"/>
      <sheetName val="EQ80m이상고화"/>
      <sheetName val="EQ80m이상고화2"/>
      <sheetName val="EQ-R1"/>
      <sheetName val="BU-L"/>
      <sheetName val="BU"/>
      <sheetName val="BU-손"/>
      <sheetName val="DAN"/>
      <sheetName val="CAL-R"/>
      <sheetName val="운반시간"/>
      <sheetName val="요율표"/>
      <sheetName val="+-"/>
      <sheetName val="F1"/>
      <sheetName val="WON기타"/>
      <sheetName val="보고서2"/>
      <sheetName val="NAI-T"/>
      <sheetName val="NAI"/>
      <sheetName val="관급"/>
      <sheetName val="불도저 계수"/>
      <sheetName val="배토판 용량"/>
      <sheetName val="BD운반거리계수"/>
      <sheetName val="로더계수"/>
      <sheetName val="백호우계수"/>
      <sheetName val="덤프트럭계수"/>
      <sheetName val="그레이더계수"/>
      <sheetName val="롤러계수"/>
      <sheetName val="디젤파일해머계수"/>
      <sheetName val="SU_전기공량"/>
      <sheetName val="인력터파기품"/>
      <sheetName val="조경계수"/>
      <sheetName val="1Kumgo기반"/>
      <sheetName val="인건비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5">
          <cell r="A5" t="str">
            <v>경유고황</v>
          </cell>
          <cell r="B5" t="str">
            <v>경유</v>
          </cell>
          <cell r="C5" t="str">
            <v>고유황1%</v>
          </cell>
          <cell r="D5" t="str">
            <v xml:space="preserve">ℓ </v>
          </cell>
          <cell r="E5">
            <v>450</v>
          </cell>
          <cell r="H5">
            <v>1145</v>
          </cell>
          <cell r="I5">
            <v>450</v>
          </cell>
          <cell r="P5" t="str">
            <v>기전</v>
          </cell>
        </row>
        <row r="6">
          <cell r="A6" t="str">
            <v>모빌..</v>
          </cell>
          <cell r="B6" t="str">
            <v>모빌유</v>
          </cell>
          <cell r="C6" t="str">
            <v>보링 절삭유</v>
          </cell>
          <cell r="D6" t="str">
            <v xml:space="preserve">ℓ </v>
          </cell>
          <cell r="E6">
            <v>5257.5</v>
          </cell>
          <cell r="H6">
            <v>1151</v>
          </cell>
          <cell r="I6">
            <v>5257.5</v>
          </cell>
          <cell r="K6">
            <v>5257.5</v>
          </cell>
          <cell r="P6" t="str">
            <v>최종식</v>
          </cell>
        </row>
        <row r="7">
          <cell r="A7" t="str">
            <v>그리..</v>
          </cell>
          <cell r="B7" t="str">
            <v>그리스</v>
          </cell>
          <cell r="C7" t="str">
            <v>..</v>
          </cell>
          <cell r="D7" t="str">
            <v>kg</v>
          </cell>
          <cell r="E7">
            <v>3051.6</v>
          </cell>
          <cell r="H7">
            <v>1151</v>
          </cell>
          <cell r="I7">
            <v>3051.6</v>
          </cell>
          <cell r="K7">
            <v>3051.6</v>
          </cell>
          <cell r="P7" t="str">
            <v>최종식</v>
          </cell>
        </row>
        <row r="8">
          <cell r="A8" t="str">
            <v>혼화재</v>
          </cell>
          <cell r="B8" t="str">
            <v>혼화재</v>
          </cell>
          <cell r="D8" t="str">
            <v>g</v>
          </cell>
          <cell r="E8">
            <v>40</v>
          </cell>
          <cell r="H8">
            <v>304</v>
          </cell>
          <cell r="I8">
            <v>40</v>
          </cell>
          <cell r="M8" t="str">
            <v>kg/㎥</v>
          </cell>
          <cell r="P8" t="str">
            <v>기전</v>
          </cell>
        </row>
        <row r="9">
          <cell r="A9" t="str">
            <v>시멘백색</v>
          </cell>
          <cell r="B9" t="str">
            <v>시멘트</v>
          </cell>
          <cell r="C9" t="str">
            <v>백색</v>
          </cell>
          <cell r="D9" t="str">
            <v>kg</v>
          </cell>
          <cell r="E9">
            <v>187</v>
          </cell>
          <cell r="F9">
            <v>306</v>
          </cell>
          <cell r="G9">
            <v>187</v>
          </cell>
          <cell r="H9">
            <v>113</v>
          </cell>
          <cell r="I9">
            <v>181</v>
          </cell>
          <cell r="M9" t="str">
            <v>kg/㎥</v>
          </cell>
          <cell r="P9" t="str">
            <v>기전</v>
          </cell>
        </row>
        <row r="10">
          <cell r="A10" t="str">
            <v>시멘타압</v>
          </cell>
          <cell r="B10" t="str">
            <v>시멘트(타일)</v>
          </cell>
          <cell r="C10" t="str">
            <v>압착용 회색</v>
          </cell>
          <cell r="D10" t="str">
            <v>kg</v>
          </cell>
          <cell r="E10">
            <v>132</v>
          </cell>
          <cell r="F10">
            <v>317</v>
          </cell>
          <cell r="G10">
            <v>132</v>
          </cell>
          <cell r="H10">
            <v>114</v>
          </cell>
          <cell r="I10">
            <v>116</v>
          </cell>
          <cell r="M10" t="str">
            <v>kg/㎥</v>
          </cell>
          <cell r="P10" t="str">
            <v>기전</v>
          </cell>
        </row>
        <row r="11">
          <cell r="A11" t="str">
            <v>시멘타줄</v>
          </cell>
          <cell r="B11" t="str">
            <v>시멘트(타일)</v>
          </cell>
          <cell r="C11" t="str">
            <v>줄눈용 백색</v>
          </cell>
          <cell r="D11" t="str">
            <v>kg</v>
          </cell>
          <cell r="E11">
            <v>156</v>
          </cell>
          <cell r="F11">
            <v>317</v>
          </cell>
          <cell r="G11">
            <v>156</v>
          </cell>
          <cell r="H11">
            <v>114</v>
          </cell>
          <cell r="I11">
            <v>160</v>
          </cell>
          <cell r="M11" t="str">
            <v>kg/㎥</v>
          </cell>
          <cell r="P11" t="str">
            <v>기전</v>
          </cell>
        </row>
        <row r="12">
          <cell r="A12" t="str">
            <v>시멘벌크</v>
          </cell>
          <cell r="B12" t="str">
            <v>시멘트</v>
          </cell>
          <cell r="C12" t="str">
            <v>벌크</v>
          </cell>
          <cell r="D12" t="str">
            <v>kg</v>
          </cell>
          <cell r="E12">
            <v>53.4</v>
          </cell>
          <cell r="H12">
            <v>113</v>
          </cell>
          <cell r="I12">
            <v>53.4</v>
          </cell>
          <cell r="K12">
            <v>53.4</v>
          </cell>
          <cell r="P12" t="str">
            <v>최종식</v>
          </cell>
        </row>
        <row r="13">
          <cell r="A13" t="str">
            <v>모르13</v>
          </cell>
          <cell r="B13" t="str">
            <v>모르터</v>
          </cell>
          <cell r="C13" t="str">
            <v>1:3</v>
          </cell>
          <cell r="D13" t="str">
            <v>㎥</v>
          </cell>
          <cell r="E13">
            <v>57270</v>
          </cell>
          <cell r="H13">
            <v>119</v>
          </cell>
          <cell r="I13">
            <v>57270</v>
          </cell>
          <cell r="K13">
            <v>57270</v>
          </cell>
          <cell r="P13" t="str">
            <v>김정헌</v>
          </cell>
        </row>
        <row r="14">
          <cell r="A14" t="str">
            <v>레미22415</v>
          </cell>
          <cell r="B14" t="str">
            <v>레미콘</v>
          </cell>
          <cell r="C14" t="str">
            <v>25- 240-15</v>
          </cell>
          <cell r="D14" t="str">
            <v>㎥</v>
          </cell>
          <cell r="E14">
            <v>45727</v>
          </cell>
          <cell r="F14">
            <v>41</v>
          </cell>
          <cell r="G14">
            <v>45727</v>
          </cell>
          <cell r="H14">
            <v>116</v>
          </cell>
          <cell r="I14">
            <v>46830</v>
          </cell>
          <cell r="K14">
            <v>46830</v>
          </cell>
          <cell r="P14" t="str">
            <v>김정헌</v>
          </cell>
        </row>
        <row r="15">
          <cell r="A15" t="str">
            <v>레미2248</v>
          </cell>
          <cell r="B15" t="str">
            <v>레미콘</v>
          </cell>
          <cell r="C15" t="str">
            <v>25- 240- 8</v>
          </cell>
          <cell r="D15" t="str">
            <v>㎥</v>
          </cell>
          <cell r="E15">
            <v>46830</v>
          </cell>
          <cell r="H15">
            <v>116</v>
          </cell>
          <cell r="I15">
            <v>46830</v>
          </cell>
          <cell r="K15">
            <v>46830</v>
          </cell>
          <cell r="P15" t="str">
            <v>우수(유성제)</v>
          </cell>
        </row>
        <row r="16">
          <cell r="A16" t="str">
            <v>레미228</v>
          </cell>
          <cell r="B16" t="str">
            <v>레미콘</v>
          </cell>
          <cell r="C16" t="str">
            <v>25- 210- 8</v>
          </cell>
          <cell r="D16" t="str">
            <v>㎥</v>
          </cell>
          <cell r="E16">
            <v>46830</v>
          </cell>
          <cell r="H16">
            <v>116</v>
          </cell>
          <cell r="I16">
            <v>46830</v>
          </cell>
          <cell r="K16">
            <v>46830</v>
          </cell>
          <cell r="P16" t="str">
            <v>권광오</v>
          </cell>
        </row>
        <row r="17">
          <cell r="A17" t="str">
            <v>레미2210</v>
          </cell>
          <cell r="B17" t="str">
            <v>레미콘</v>
          </cell>
          <cell r="C17" t="str">
            <v>25- 210- 10</v>
          </cell>
          <cell r="D17" t="str">
            <v>㎥</v>
          </cell>
          <cell r="E17">
            <v>47570</v>
          </cell>
          <cell r="H17">
            <v>116</v>
          </cell>
          <cell r="I17">
            <v>47570</v>
          </cell>
          <cell r="K17">
            <v>47570</v>
          </cell>
          <cell r="P17" t="str">
            <v>최종식</v>
          </cell>
        </row>
        <row r="18">
          <cell r="A18" t="str">
            <v>레미2212</v>
          </cell>
          <cell r="B18" t="str">
            <v>레미콘</v>
          </cell>
          <cell r="C18" t="str">
            <v>25- 210- 12</v>
          </cell>
          <cell r="D18" t="str">
            <v>㎥</v>
          </cell>
          <cell r="E18">
            <v>49230</v>
          </cell>
          <cell r="H18">
            <v>116</v>
          </cell>
          <cell r="I18">
            <v>49230</v>
          </cell>
          <cell r="K18">
            <v>49230</v>
          </cell>
          <cell r="P18" t="str">
            <v>권광오</v>
          </cell>
        </row>
        <row r="19">
          <cell r="A19" t="str">
            <v>레미21812</v>
          </cell>
          <cell r="B19" t="str">
            <v>레미콘</v>
          </cell>
          <cell r="C19" t="str">
            <v>25- 180- 12</v>
          </cell>
          <cell r="D19" t="str">
            <v>㎥</v>
          </cell>
          <cell r="E19">
            <v>39700</v>
          </cell>
          <cell r="F19">
            <v>41</v>
          </cell>
          <cell r="G19">
            <v>39700</v>
          </cell>
          <cell r="H19">
            <v>116</v>
          </cell>
          <cell r="I19">
            <v>49230</v>
          </cell>
          <cell r="K19">
            <v>49230</v>
          </cell>
          <cell r="P19" t="str">
            <v>기전</v>
          </cell>
        </row>
        <row r="20">
          <cell r="A20" t="str">
            <v>레미4218</v>
          </cell>
          <cell r="B20" t="str">
            <v>레미콘</v>
          </cell>
          <cell r="C20" t="str">
            <v>40- 210- 8</v>
          </cell>
          <cell r="D20" t="str">
            <v>㎥</v>
          </cell>
          <cell r="E20">
            <v>41740</v>
          </cell>
          <cell r="H20">
            <v>119</v>
          </cell>
          <cell r="I20">
            <v>41740</v>
          </cell>
          <cell r="K20">
            <v>41740</v>
          </cell>
          <cell r="P20" t="str">
            <v>김영민</v>
          </cell>
        </row>
        <row r="21">
          <cell r="A21" t="str">
            <v>레미418</v>
          </cell>
          <cell r="B21" t="str">
            <v>레미콘</v>
          </cell>
          <cell r="C21" t="str">
            <v>40- 180- 8</v>
          </cell>
          <cell r="D21" t="str">
            <v>㎥</v>
          </cell>
          <cell r="E21">
            <v>41740</v>
          </cell>
          <cell r="H21">
            <v>119</v>
          </cell>
          <cell r="I21">
            <v>41740</v>
          </cell>
          <cell r="K21">
            <v>41740</v>
          </cell>
          <cell r="P21" t="str">
            <v>박광규</v>
          </cell>
        </row>
        <row r="22">
          <cell r="A22" t="str">
            <v>레미4110</v>
          </cell>
          <cell r="B22" t="str">
            <v>레미콘</v>
          </cell>
          <cell r="C22" t="str">
            <v>40- 180- 10</v>
          </cell>
          <cell r="D22" t="str">
            <v>㎥</v>
          </cell>
          <cell r="E22">
            <v>42290</v>
          </cell>
          <cell r="H22">
            <v>119</v>
          </cell>
          <cell r="I22">
            <v>42290</v>
          </cell>
          <cell r="K22">
            <v>42290</v>
          </cell>
          <cell r="P22" t="str">
            <v>최종식</v>
          </cell>
        </row>
        <row r="23">
          <cell r="A23" t="str">
            <v>레미4112</v>
          </cell>
          <cell r="B23" t="str">
            <v>레미콘</v>
          </cell>
          <cell r="C23" t="str">
            <v>40- 180- 12</v>
          </cell>
          <cell r="D23" t="str">
            <v>㎥</v>
          </cell>
          <cell r="E23">
            <v>42620</v>
          </cell>
          <cell r="H23">
            <v>119</v>
          </cell>
          <cell r="I23">
            <v>42620</v>
          </cell>
          <cell r="K23">
            <v>42620</v>
          </cell>
          <cell r="P23" t="str">
            <v>김정헌</v>
          </cell>
        </row>
        <row r="24">
          <cell r="A24" t="str">
            <v>레미4138</v>
          </cell>
          <cell r="B24" t="str">
            <v>레미콘</v>
          </cell>
          <cell r="C24" t="str">
            <v>40- 135- 8</v>
          </cell>
          <cell r="D24" t="str">
            <v>㎥</v>
          </cell>
          <cell r="E24">
            <v>41740</v>
          </cell>
          <cell r="H24">
            <v>119</v>
          </cell>
          <cell r="I24">
            <v>41740</v>
          </cell>
          <cell r="K24">
            <v>41740</v>
          </cell>
          <cell r="P24" t="str">
            <v>토목구조부</v>
          </cell>
        </row>
        <row r="25">
          <cell r="A25" t="str">
            <v>원봉20</v>
          </cell>
          <cell r="B25" t="str">
            <v>원형봉강</v>
          </cell>
          <cell r="C25" t="str">
            <v>20㎜</v>
          </cell>
          <cell r="D25" t="str">
            <v>kg</v>
          </cell>
          <cell r="E25">
            <v>400</v>
          </cell>
          <cell r="H25">
            <v>42</v>
          </cell>
          <cell r="I25">
            <v>400</v>
          </cell>
          <cell r="K25">
            <v>400</v>
          </cell>
          <cell r="L25" t="str">
            <v>0.65kg/m</v>
          </cell>
          <cell r="P25" t="str">
            <v>최종식</v>
          </cell>
        </row>
        <row r="26">
          <cell r="A26" t="str">
            <v>원봉16</v>
          </cell>
          <cell r="B26" t="str">
            <v>원형봉강</v>
          </cell>
          <cell r="C26" t="str">
            <v>16㎜</v>
          </cell>
          <cell r="D26" t="str">
            <v>kg</v>
          </cell>
          <cell r="E26">
            <v>400</v>
          </cell>
          <cell r="H26">
            <v>42</v>
          </cell>
          <cell r="I26">
            <v>400</v>
          </cell>
          <cell r="K26">
            <v>400</v>
          </cell>
          <cell r="L26" t="str">
            <v>2.25kg/m</v>
          </cell>
          <cell r="P26" t="str">
            <v>김정헌</v>
          </cell>
        </row>
        <row r="27">
          <cell r="A27" t="str">
            <v>원봉10</v>
          </cell>
          <cell r="B27" t="str">
            <v>원형봉강</v>
          </cell>
          <cell r="C27" t="str">
            <v>10㎜</v>
          </cell>
          <cell r="D27" t="str">
            <v>kg</v>
          </cell>
          <cell r="E27">
            <v>400</v>
          </cell>
          <cell r="H27">
            <v>42</v>
          </cell>
          <cell r="I27">
            <v>400</v>
          </cell>
          <cell r="K27">
            <v>400</v>
          </cell>
          <cell r="L27" t="str">
            <v>0.65kg/m</v>
          </cell>
          <cell r="P27" t="str">
            <v>최종식</v>
          </cell>
        </row>
        <row r="28">
          <cell r="A28" t="str">
            <v>이철19</v>
          </cell>
          <cell r="B28" t="str">
            <v>이형철근</v>
          </cell>
          <cell r="C28" t="str">
            <v>19㎜</v>
          </cell>
          <cell r="D28" t="str">
            <v>kg</v>
          </cell>
          <cell r="E28">
            <v>380.4</v>
          </cell>
          <cell r="H28">
            <v>43</v>
          </cell>
          <cell r="I28">
            <v>380.4</v>
          </cell>
          <cell r="K28">
            <v>380.4</v>
          </cell>
          <cell r="L28" t="str">
            <v>1.56kg/m</v>
          </cell>
          <cell r="P28" t="str">
            <v>박광규</v>
          </cell>
        </row>
        <row r="29">
          <cell r="A29" t="str">
            <v>원철16t</v>
          </cell>
          <cell r="B29" t="str">
            <v>원형철근</v>
          </cell>
          <cell r="C29" t="str">
            <v>16㎜</v>
          </cell>
          <cell r="D29" t="str">
            <v>ton</v>
          </cell>
          <cell r="E29">
            <v>400000</v>
          </cell>
          <cell r="H29">
            <v>42</v>
          </cell>
          <cell r="I29">
            <v>400000</v>
          </cell>
          <cell r="K29">
            <v>400000</v>
          </cell>
          <cell r="P29" t="str">
            <v>김정헌</v>
          </cell>
        </row>
        <row r="30">
          <cell r="A30" t="str">
            <v>이철25t</v>
          </cell>
          <cell r="B30" t="str">
            <v>이형철근</v>
          </cell>
          <cell r="C30" t="str">
            <v>25㎜</v>
          </cell>
          <cell r="D30" t="str">
            <v>ton</v>
          </cell>
          <cell r="E30">
            <v>380400</v>
          </cell>
          <cell r="H30">
            <v>43</v>
          </cell>
          <cell r="I30">
            <v>380400</v>
          </cell>
          <cell r="K30">
            <v>380400</v>
          </cell>
          <cell r="P30" t="str">
            <v>토목구조부</v>
          </cell>
        </row>
        <row r="31">
          <cell r="A31" t="str">
            <v>이철22t</v>
          </cell>
          <cell r="B31" t="str">
            <v>이형철근</v>
          </cell>
          <cell r="C31" t="str">
            <v>22㎜</v>
          </cell>
          <cell r="D31" t="str">
            <v>ton</v>
          </cell>
          <cell r="E31">
            <v>319100</v>
          </cell>
          <cell r="F31">
            <v>83</v>
          </cell>
          <cell r="G31">
            <v>319100</v>
          </cell>
          <cell r="H31">
            <v>43</v>
          </cell>
          <cell r="I31">
            <v>380400</v>
          </cell>
          <cell r="K31">
            <v>380400</v>
          </cell>
          <cell r="P31" t="str">
            <v>토목구조부</v>
          </cell>
        </row>
        <row r="32">
          <cell r="A32" t="str">
            <v>이철19t</v>
          </cell>
          <cell r="B32" t="str">
            <v>이형철근</v>
          </cell>
          <cell r="C32" t="str">
            <v>19㎜</v>
          </cell>
          <cell r="D32" t="str">
            <v>ton</v>
          </cell>
          <cell r="E32">
            <v>319100</v>
          </cell>
          <cell r="F32">
            <v>83</v>
          </cell>
          <cell r="G32">
            <v>319100</v>
          </cell>
          <cell r="H32">
            <v>43</v>
          </cell>
          <cell r="I32">
            <v>380400</v>
          </cell>
          <cell r="K32">
            <v>380400</v>
          </cell>
          <cell r="P32" t="str">
            <v>박광규</v>
          </cell>
        </row>
        <row r="33">
          <cell r="A33" t="str">
            <v>이철10t</v>
          </cell>
          <cell r="B33" t="str">
            <v>이형철근</v>
          </cell>
          <cell r="C33" t="str">
            <v>10㎜</v>
          </cell>
          <cell r="D33" t="str">
            <v>ton</v>
          </cell>
          <cell r="E33">
            <v>328600</v>
          </cell>
          <cell r="F33">
            <v>83</v>
          </cell>
          <cell r="G33">
            <v>328600</v>
          </cell>
          <cell r="H33">
            <v>43</v>
          </cell>
          <cell r="I33">
            <v>385900</v>
          </cell>
          <cell r="K33">
            <v>385900</v>
          </cell>
          <cell r="P33" t="str">
            <v>기전</v>
          </cell>
        </row>
        <row r="34">
          <cell r="A34" t="str">
            <v>판재미송</v>
          </cell>
          <cell r="B34" t="str">
            <v>판재</v>
          </cell>
          <cell r="C34" t="str">
            <v>미송</v>
          </cell>
          <cell r="D34" t="str">
            <v>㎥</v>
          </cell>
          <cell r="E34">
            <v>320000</v>
          </cell>
          <cell r="I34">
            <v>320000</v>
          </cell>
          <cell r="K34">
            <v>320000</v>
          </cell>
          <cell r="P34" t="str">
            <v>권광오</v>
          </cell>
        </row>
        <row r="35">
          <cell r="A35" t="str">
            <v>판재미송재</v>
          </cell>
          <cell r="B35" t="str">
            <v>판재</v>
          </cell>
          <cell r="C35" t="str">
            <v>미송</v>
          </cell>
          <cell r="D35" t="str">
            <v>재</v>
          </cell>
          <cell r="E35">
            <v>1000</v>
          </cell>
          <cell r="H35">
            <v>140</v>
          </cell>
          <cell r="I35">
            <v>1000</v>
          </cell>
          <cell r="P35" t="str">
            <v>기전</v>
          </cell>
        </row>
        <row r="36">
          <cell r="A36" t="str">
            <v>각재육송재</v>
          </cell>
          <cell r="B36" t="str">
            <v>각재</v>
          </cell>
          <cell r="C36" t="str">
            <v>육송</v>
          </cell>
          <cell r="D36" t="str">
            <v>재</v>
          </cell>
          <cell r="E36">
            <v>899.9</v>
          </cell>
          <cell r="I36">
            <v>899.9</v>
          </cell>
          <cell r="K36">
            <v>899.9</v>
          </cell>
          <cell r="P36" t="str">
            <v>권광오</v>
          </cell>
        </row>
        <row r="37">
          <cell r="A37" t="str">
            <v>각재라왕재</v>
          </cell>
          <cell r="B37" t="str">
            <v>각재</v>
          </cell>
          <cell r="C37" t="str">
            <v>라왕</v>
          </cell>
          <cell r="D37" t="str">
            <v>재</v>
          </cell>
          <cell r="E37">
            <v>1909</v>
          </cell>
          <cell r="H37">
            <v>139</v>
          </cell>
          <cell r="I37">
            <v>1909</v>
          </cell>
          <cell r="P37" t="str">
            <v>기전</v>
          </cell>
        </row>
        <row r="38">
          <cell r="A38" t="str">
            <v>각재미송</v>
          </cell>
          <cell r="B38" t="str">
            <v>각재</v>
          </cell>
          <cell r="C38" t="str">
            <v>미송</v>
          </cell>
          <cell r="D38" t="str">
            <v>㎥</v>
          </cell>
          <cell r="E38">
            <v>272250</v>
          </cell>
          <cell r="H38">
            <v>139</v>
          </cell>
          <cell r="I38">
            <v>272250</v>
          </cell>
          <cell r="P38" t="str">
            <v>기전</v>
          </cell>
        </row>
        <row r="39">
          <cell r="A39" t="str">
            <v>각재외송</v>
          </cell>
          <cell r="B39" t="str">
            <v>각재</v>
          </cell>
          <cell r="C39" t="str">
            <v>외송(거푸집용)</v>
          </cell>
          <cell r="D39" t="str">
            <v>㎥</v>
          </cell>
          <cell r="E39">
            <v>233590</v>
          </cell>
          <cell r="F39">
            <v>317</v>
          </cell>
          <cell r="G39">
            <v>233590</v>
          </cell>
          <cell r="H39">
            <v>139</v>
          </cell>
          <cell r="I39">
            <v>254491</v>
          </cell>
          <cell r="P39" t="str">
            <v>조경설계실</v>
          </cell>
        </row>
        <row r="40">
          <cell r="A40" t="str">
            <v>각재미송재</v>
          </cell>
          <cell r="B40" t="str">
            <v>각재</v>
          </cell>
          <cell r="C40" t="str">
            <v>미송</v>
          </cell>
          <cell r="D40" t="str">
            <v>재</v>
          </cell>
          <cell r="E40">
            <v>1090.9000000000001</v>
          </cell>
          <cell r="H40">
            <v>139</v>
          </cell>
          <cell r="I40">
            <v>1090.9000000000001</v>
          </cell>
          <cell r="P40" t="str">
            <v>조경설계실</v>
          </cell>
        </row>
        <row r="41">
          <cell r="A41" t="str">
            <v>원목육송재</v>
          </cell>
          <cell r="B41" t="str">
            <v>원목</v>
          </cell>
          <cell r="C41" t="str">
            <v>육송</v>
          </cell>
          <cell r="D41" t="str">
            <v>재</v>
          </cell>
          <cell r="E41">
            <v>950</v>
          </cell>
          <cell r="H41">
            <v>139</v>
          </cell>
          <cell r="I41">
            <v>950</v>
          </cell>
          <cell r="P41" t="str">
            <v>조경설계실</v>
          </cell>
        </row>
        <row r="42">
          <cell r="A42" t="str">
            <v>합판 3</v>
          </cell>
          <cell r="B42" t="str">
            <v>합판</v>
          </cell>
          <cell r="C42" t="str">
            <v>2.7mm,일반</v>
          </cell>
          <cell r="D42" t="str">
            <v>㎡</v>
          </cell>
          <cell r="E42">
            <v>1932.1338002656682</v>
          </cell>
          <cell r="H42">
            <v>449</v>
          </cell>
          <cell r="I42">
            <v>1932.1338002656682</v>
          </cell>
          <cell r="K42">
            <v>1932.1338002656682</v>
          </cell>
          <cell r="P42" t="str">
            <v>권광오</v>
          </cell>
        </row>
        <row r="43">
          <cell r="A43" t="str">
            <v>합판 4</v>
          </cell>
          <cell r="B43" t="str">
            <v>합판</v>
          </cell>
          <cell r="C43" t="str">
            <v>4.8mm,일반</v>
          </cell>
          <cell r="D43" t="str">
            <v>㎡</v>
          </cell>
          <cell r="E43">
            <v>6400</v>
          </cell>
          <cell r="H43">
            <v>449</v>
          </cell>
          <cell r="I43">
            <v>6400</v>
          </cell>
          <cell r="K43">
            <v>6400</v>
          </cell>
          <cell r="P43" t="str">
            <v>기전</v>
          </cell>
        </row>
        <row r="44">
          <cell r="A44" t="str">
            <v>못10</v>
          </cell>
          <cell r="B44" t="str">
            <v>못</v>
          </cell>
          <cell r="C44" t="str">
            <v>100</v>
          </cell>
          <cell r="D44" t="str">
            <v>kg</v>
          </cell>
          <cell r="E44">
            <v>628</v>
          </cell>
          <cell r="H44">
            <v>70</v>
          </cell>
          <cell r="I44">
            <v>628</v>
          </cell>
          <cell r="P44" t="str">
            <v>권광오</v>
          </cell>
        </row>
        <row r="45">
          <cell r="A45" t="str">
            <v>못5</v>
          </cell>
          <cell r="B45" t="str">
            <v>못</v>
          </cell>
          <cell r="C45" t="str">
            <v>N 50</v>
          </cell>
          <cell r="D45" t="str">
            <v>kg</v>
          </cell>
          <cell r="E45">
            <v>528</v>
          </cell>
          <cell r="F45">
            <v>313</v>
          </cell>
          <cell r="G45">
            <v>528</v>
          </cell>
          <cell r="H45">
            <v>70</v>
          </cell>
          <cell r="I45">
            <v>628</v>
          </cell>
          <cell r="P45" t="str">
            <v>기전</v>
          </cell>
        </row>
        <row r="46">
          <cell r="A46" t="str">
            <v>박리수목</v>
          </cell>
          <cell r="B46" t="str">
            <v>박리제(SIKA FORM OIL)</v>
          </cell>
          <cell r="C46" t="str">
            <v>수성목재용</v>
          </cell>
          <cell r="D46" t="str">
            <v>ℓ</v>
          </cell>
          <cell r="E46">
            <v>750</v>
          </cell>
          <cell r="H46">
            <v>147</v>
          </cell>
          <cell r="I46">
            <v>750</v>
          </cell>
          <cell r="P46" t="str">
            <v>기전</v>
          </cell>
        </row>
        <row r="47">
          <cell r="A47" t="str">
            <v>세퍼20</v>
          </cell>
          <cell r="B47" t="str">
            <v>세퍼레이터</v>
          </cell>
          <cell r="C47">
            <v>200</v>
          </cell>
          <cell r="D47" t="str">
            <v>개</v>
          </cell>
          <cell r="E47">
            <v>21</v>
          </cell>
          <cell r="H47">
            <v>152</v>
          </cell>
          <cell r="I47">
            <v>21</v>
          </cell>
          <cell r="P47" t="str">
            <v>기전</v>
          </cell>
        </row>
        <row r="48">
          <cell r="A48" t="str">
            <v>스페80벽</v>
          </cell>
          <cell r="B48" t="str">
            <v>스페이서</v>
          </cell>
          <cell r="C48" t="str">
            <v>프라스틱,80mm,기둥옹벽용</v>
          </cell>
          <cell r="D48" t="str">
            <v>개</v>
          </cell>
          <cell r="E48">
            <v>70</v>
          </cell>
          <cell r="H48">
            <v>152</v>
          </cell>
          <cell r="I48">
            <v>70</v>
          </cell>
          <cell r="K48">
            <v>70</v>
          </cell>
          <cell r="P48" t="str">
            <v>권광오</v>
          </cell>
        </row>
        <row r="49">
          <cell r="A49" t="str">
            <v>스페80슬</v>
          </cell>
          <cell r="B49" t="str">
            <v>스페이서</v>
          </cell>
          <cell r="C49" t="str">
            <v>프라스틱,80mm,슬라브용</v>
          </cell>
          <cell r="D49" t="str">
            <v>개</v>
          </cell>
          <cell r="E49">
            <v>24</v>
          </cell>
          <cell r="H49">
            <v>152</v>
          </cell>
          <cell r="I49">
            <v>24</v>
          </cell>
          <cell r="K49">
            <v>24</v>
          </cell>
          <cell r="P49" t="str">
            <v>권광오</v>
          </cell>
        </row>
        <row r="50">
          <cell r="A50" t="str">
            <v>용접K4</v>
          </cell>
          <cell r="B50" t="str">
            <v>용접봉</v>
          </cell>
          <cell r="C50" t="str">
            <v>KSE 4313 , 3.2mm</v>
          </cell>
          <cell r="D50" t="str">
            <v>kg</v>
          </cell>
          <cell r="E50">
            <v>1090</v>
          </cell>
          <cell r="F50">
            <v>260</v>
          </cell>
          <cell r="G50">
            <v>1090</v>
          </cell>
          <cell r="H50">
            <v>1063</v>
          </cell>
          <cell r="I50">
            <v>1240</v>
          </cell>
          <cell r="P50" t="str">
            <v>권광오</v>
          </cell>
        </row>
        <row r="51">
          <cell r="A51" t="str">
            <v>용접AE</v>
          </cell>
          <cell r="B51" t="str">
            <v>용접봉</v>
          </cell>
          <cell r="C51" t="str">
            <v>AWSE E309-16, 3.2mm</v>
          </cell>
          <cell r="D51" t="str">
            <v>kg</v>
          </cell>
          <cell r="E51">
            <v>8330</v>
          </cell>
          <cell r="H51">
            <v>1064</v>
          </cell>
          <cell r="I51">
            <v>8330</v>
          </cell>
          <cell r="P51" t="str">
            <v>권광오</v>
          </cell>
        </row>
        <row r="52">
          <cell r="A52" t="str">
            <v>P용접봉</v>
          </cell>
          <cell r="B52" t="str">
            <v>PVC 용접봉</v>
          </cell>
          <cell r="C52" t="str">
            <v>Φ3.2mm</v>
          </cell>
          <cell r="D52" t="str">
            <v>kg</v>
          </cell>
          <cell r="E52">
            <v>4000</v>
          </cell>
          <cell r="I52">
            <v>4000</v>
          </cell>
          <cell r="J52">
            <v>751</v>
          </cell>
          <cell r="K52">
            <v>4000</v>
          </cell>
          <cell r="P52" t="str">
            <v>최종식</v>
          </cell>
        </row>
        <row r="53">
          <cell r="A53" t="str">
            <v>S용접봉</v>
          </cell>
          <cell r="B53" t="str">
            <v>SHEET 용접봉</v>
          </cell>
          <cell r="C53" t="str">
            <v>Φ3.0mm</v>
          </cell>
          <cell r="D53" t="str">
            <v>m</v>
          </cell>
          <cell r="E53">
            <v>500</v>
          </cell>
          <cell r="L53">
            <v>500</v>
          </cell>
          <cell r="M53">
            <v>500</v>
          </cell>
          <cell r="P53" t="str">
            <v>김응원</v>
          </cell>
        </row>
        <row r="54">
          <cell r="A54" t="str">
            <v>산소60</v>
          </cell>
          <cell r="B54" t="str">
            <v>산소</v>
          </cell>
          <cell r="C54" t="str">
            <v>6,000ℓ/병</v>
          </cell>
          <cell r="D54" t="str">
            <v>ℓ</v>
          </cell>
          <cell r="E54">
            <v>1.3</v>
          </cell>
          <cell r="H54">
            <v>1143</v>
          </cell>
          <cell r="I54">
            <v>1.3</v>
          </cell>
          <cell r="K54">
            <v>1.3</v>
          </cell>
          <cell r="P54" t="str">
            <v>권광오</v>
          </cell>
        </row>
        <row r="55">
          <cell r="A55" t="str">
            <v>아틸9용</v>
          </cell>
          <cell r="B55" t="str">
            <v>아세틸렌</v>
          </cell>
          <cell r="C55" t="str">
            <v>98%( 용접용 )</v>
          </cell>
          <cell r="D55" t="str">
            <v>kg</v>
          </cell>
          <cell r="E55">
            <v>6000</v>
          </cell>
          <cell r="I55">
            <v>6000</v>
          </cell>
          <cell r="K55">
            <v>6000</v>
          </cell>
          <cell r="P55" t="str">
            <v>권광오</v>
          </cell>
        </row>
        <row r="56">
          <cell r="A56" t="str">
            <v>유지공업</v>
          </cell>
          <cell r="B56" t="str">
            <v>유지</v>
          </cell>
          <cell r="C56" t="str">
            <v>공업용</v>
          </cell>
          <cell r="D56" t="str">
            <v>ℓ</v>
          </cell>
          <cell r="E56">
            <v>300</v>
          </cell>
          <cell r="I56">
            <v>300</v>
          </cell>
          <cell r="K56">
            <v>300</v>
          </cell>
          <cell r="P56" t="str">
            <v>권광오</v>
          </cell>
        </row>
        <row r="57">
          <cell r="A57" t="str">
            <v>볼트20</v>
          </cell>
          <cell r="B57" t="str">
            <v>볼트</v>
          </cell>
          <cell r="C57" t="str">
            <v>20</v>
          </cell>
          <cell r="D57" t="str">
            <v>개</v>
          </cell>
          <cell r="E57">
            <v>78</v>
          </cell>
          <cell r="I57">
            <v>78</v>
          </cell>
          <cell r="K57">
            <v>78</v>
          </cell>
          <cell r="P57" t="str">
            <v>권광오</v>
          </cell>
        </row>
        <row r="58">
          <cell r="A58" t="str">
            <v>시벽1표</v>
          </cell>
          <cell r="B58" t="str">
            <v>시멘트 벽돌</v>
          </cell>
          <cell r="C58" t="str">
            <v>19x9x5.7( 표준형 )</v>
          </cell>
          <cell r="D58" t="str">
            <v>매</v>
          </cell>
          <cell r="E58">
            <v>49</v>
          </cell>
          <cell r="H58">
            <v>282</v>
          </cell>
          <cell r="I58">
            <v>49</v>
          </cell>
          <cell r="K58">
            <v>49</v>
          </cell>
          <cell r="P58" t="str">
            <v>최종식</v>
          </cell>
        </row>
        <row r="59">
          <cell r="A59" t="str">
            <v>적벽1표</v>
          </cell>
          <cell r="B59" t="str">
            <v>적벽돌</v>
          </cell>
          <cell r="C59" t="str">
            <v>19x9x5.7( 표준형 )</v>
          </cell>
          <cell r="D59" t="str">
            <v>매</v>
          </cell>
          <cell r="E59">
            <v>200</v>
          </cell>
          <cell r="F59">
            <v>326</v>
          </cell>
          <cell r="G59">
            <v>200</v>
          </cell>
          <cell r="H59">
            <v>282</v>
          </cell>
          <cell r="I59">
            <v>250</v>
          </cell>
          <cell r="K59">
            <v>200</v>
          </cell>
          <cell r="P59" t="str">
            <v>기전</v>
          </cell>
        </row>
        <row r="60">
          <cell r="A60" t="str">
            <v>자타75무</v>
          </cell>
          <cell r="B60" t="str">
            <v>자기질 타일</v>
          </cell>
          <cell r="C60" t="str">
            <v>150x150x7.5,무유</v>
          </cell>
          <cell r="D60" t="str">
            <v>㎡</v>
          </cell>
          <cell r="E60">
            <v>10400</v>
          </cell>
          <cell r="H60">
            <v>297</v>
          </cell>
          <cell r="I60">
            <v>10400</v>
          </cell>
          <cell r="P60" t="str">
            <v>기전</v>
          </cell>
        </row>
        <row r="61">
          <cell r="A61" t="str">
            <v>자타7시</v>
          </cell>
          <cell r="B61" t="str">
            <v>자기질 타일</v>
          </cell>
          <cell r="C61" t="str">
            <v>150x150x7,시유</v>
          </cell>
          <cell r="D61" t="str">
            <v>㎡</v>
          </cell>
          <cell r="E61">
            <v>72</v>
          </cell>
          <cell r="I61">
            <v>72</v>
          </cell>
          <cell r="P61" t="str">
            <v>기전</v>
          </cell>
        </row>
        <row r="62">
          <cell r="A62" t="str">
            <v>마세551</v>
          </cell>
          <cell r="B62" t="str">
            <v>마블세면대</v>
          </cell>
          <cell r="C62" t="str">
            <v>W:550,1구</v>
          </cell>
          <cell r="D62" t="str">
            <v>개</v>
          </cell>
          <cell r="E62">
            <v>84000</v>
          </cell>
          <cell r="H62">
            <v>592</v>
          </cell>
          <cell r="I62">
            <v>84000</v>
          </cell>
          <cell r="P62" t="str">
            <v>기전</v>
          </cell>
        </row>
        <row r="63">
          <cell r="A63" t="str">
            <v>마세552</v>
          </cell>
          <cell r="B63" t="str">
            <v>마블세면대</v>
          </cell>
          <cell r="C63" t="str">
            <v>W:550,2구</v>
          </cell>
          <cell r="D63" t="str">
            <v>개</v>
          </cell>
          <cell r="E63">
            <v>110000</v>
          </cell>
          <cell r="H63">
            <v>592</v>
          </cell>
          <cell r="I63">
            <v>110000</v>
          </cell>
          <cell r="P63" t="str">
            <v>기전</v>
          </cell>
        </row>
        <row r="64">
          <cell r="A64" t="str">
            <v>화원포천</v>
          </cell>
          <cell r="B64" t="str">
            <v>화강석 원석</v>
          </cell>
          <cell r="C64" t="str">
            <v>포천석</v>
          </cell>
          <cell r="D64" t="str">
            <v>㎥</v>
          </cell>
          <cell r="E64">
            <v>288000</v>
          </cell>
          <cell r="H64">
            <v>292</v>
          </cell>
          <cell r="I64">
            <v>288000</v>
          </cell>
          <cell r="P64" t="str">
            <v>기전</v>
          </cell>
        </row>
        <row r="65">
          <cell r="A65" t="str">
            <v>화물포천30</v>
          </cell>
          <cell r="B65" t="str">
            <v>화강석 물갈기</v>
          </cell>
          <cell r="C65" t="str">
            <v>포천석,30mm</v>
          </cell>
          <cell r="D65" t="str">
            <v>㎡</v>
          </cell>
          <cell r="E65">
            <v>38000</v>
          </cell>
          <cell r="H65">
            <v>292</v>
          </cell>
          <cell r="I65">
            <v>38000</v>
          </cell>
          <cell r="P65" t="str">
            <v>기전</v>
          </cell>
        </row>
        <row r="66">
          <cell r="A66" t="str">
            <v>화물마천30</v>
          </cell>
          <cell r="B66" t="str">
            <v>화강석 물갈기</v>
          </cell>
          <cell r="C66" t="str">
            <v>마천석,30mm</v>
          </cell>
          <cell r="D66" t="str">
            <v>㎡</v>
          </cell>
          <cell r="E66">
            <v>60000</v>
          </cell>
          <cell r="H66">
            <v>292</v>
          </cell>
          <cell r="I66">
            <v>60000</v>
          </cell>
          <cell r="P66" t="str">
            <v>기전</v>
          </cell>
        </row>
        <row r="67">
          <cell r="A67" t="str">
            <v>화버포천30</v>
          </cell>
          <cell r="B67" t="str">
            <v>화강석 버너마감</v>
          </cell>
          <cell r="C67" t="str">
            <v>포천석,30mm</v>
          </cell>
          <cell r="D67" t="str">
            <v>㎡</v>
          </cell>
          <cell r="E67">
            <v>36000</v>
          </cell>
          <cell r="H67">
            <v>292</v>
          </cell>
          <cell r="I67">
            <v>36000</v>
          </cell>
          <cell r="P67" t="str">
            <v>기전</v>
          </cell>
        </row>
        <row r="68">
          <cell r="A68" t="str">
            <v>화버마천30</v>
          </cell>
          <cell r="B68" t="str">
            <v>화강석 버너마감</v>
          </cell>
          <cell r="C68" t="str">
            <v>마천석,30mm</v>
          </cell>
          <cell r="D68" t="str">
            <v>㎡</v>
          </cell>
          <cell r="E68">
            <v>58000</v>
          </cell>
          <cell r="H68">
            <v>292</v>
          </cell>
          <cell r="I68">
            <v>58000</v>
          </cell>
          <cell r="P68" t="str">
            <v>기전</v>
          </cell>
        </row>
        <row r="69">
          <cell r="A69" t="str">
            <v>테판30</v>
          </cell>
          <cell r="B69" t="str">
            <v>테라조판</v>
          </cell>
          <cell r="C69" t="str">
            <v>t=30mm</v>
          </cell>
          <cell r="D69" t="str">
            <v>㎡</v>
          </cell>
          <cell r="E69">
            <v>12000</v>
          </cell>
          <cell r="H69">
            <v>223</v>
          </cell>
          <cell r="I69">
            <v>12000</v>
          </cell>
          <cell r="P69" t="str">
            <v>기전</v>
          </cell>
        </row>
        <row r="70">
          <cell r="A70" t="str">
            <v>가루분.</v>
          </cell>
          <cell r="B70" t="str">
            <v>가루분</v>
          </cell>
          <cell r="D70" t="str">
            <v>g</v>
          </cell>
          <cell r="E70">
            <v>1</v>
          </cell>
          <cell r="I70">
            <v>1</v>
          </cell>
          <cell r="P70" t="str">
            <v>기전</v>
          </cell>
        </row>
        <row r="71">
          <cell r="A71" t="str">
            <v>P필002</v>
          </cell>
          <cell r="B71" t="str">
            <v>PE필름</v>
          </cell>
          <cell r="C71" t="str">
            <v>0.02mm</v>
          </cell>
          <cell r="D71" t="str">
            <v>g</v>
          </cell>
          <cell r="E71">
            <v>75.09</v>
          </cell>
          <cell r="H71">
            <v>1019</v>
          </cell>
          <cell r="I71">
            <v>75.09</v>
          </cell>
          <cell r="P71" t="str">
            <v>기전</v>
          </cell>
        </row>
        <row r="72">
          <cell r="A72" t="str">
            <v>P필003</v>
          </cell>
          <cell r="B72" t="str">
            <v>PE필름</v>
          </cell>
          <cell r="C72" t="str">
            <v>0.03mm</v>
          </cell>
          <cell r="D72" t="str">
            <v>g</v>
          </cell>
          <cell r="E72">
            <v>92</v>
          </cell>
          <cell r="H72">
            <v>1131</v>
          </cell>
          <cell r="I72">
            <v>92</v>
          </cell>
          <cell r="P72" t="str">
            <v>기전</v>
          </cell>
        </row>
        <row r="73">
          <cell r="A73" t="str">
            <v>전소산갑</v>
          </cell>
          <cell r="B73" t="str">
            <v>전력 소요량</v>
          </cell>
          <cell r="C73" t="str">
            <v>산업용전력( 갑 )</v>
          </cell>
          <cell r="D73" t="str">
            <v>kwh</v>
          </cell>
          <cell r="E73">
            <v>57.4</v>
          </cell>
          <cell r="I73">
            <v>57.4</v>
          </cell>
          <cell r="K73">
            <v>57.4</v>
          </cell>
          <cell r="P73" t="str">
            <v>권광오</v>
          </cell>
        </row>
        <row r="74">
          <cell r="A74" t="str">
            <v>녹페K2</v>
          </cell>
          <cell r="B74" t="str">
            <v>녹막이(방청) 페인트</v>
          </cell>
          <cell r="C74" t="str">
            <v>KSM5311- 2종</v>
          </cell>
          <cell r="D74" t="str">
            <v>ℓ</v>
          </cell>
          <cell r="E74">
            <v>5027</v>
          </cell>
          <cell r="I74">
            <v>5027</v>
          </cell>
          <cell r="K74">
            <v>5027</v>
          </cell>
          <cell r="P74" t="str">
            <v>권광오</v>
          </cell>
        </row>
        <row r="75">
          <cell r="A75" t="str">
            <v>시너K2</v>
          </cell>
          <cell r="B75" t="str">
            <v>시너</v>
          </cell>
          <cell r="C75" t="str">
            <v>KSM5319- 2종</v>
          </cell>
          <cell r="D75" t="str">
            <v>ℓ</v>
          </cell>
          <cell r="E75">
            <v>1283</v>
          </cell>
          <cell r="I75">
            <v>1283</v>
          </cell>
          <cell r="K75">
            <v>1283</v>
          </cell>
          <cell r="P75" t="str">
            <v>권광오</v>
          </cell>
        </row>
        <row r="76">
          <cell r="A76" t="str">
            <v>시너K1</v>
          </cell>
          <cell r="B76" t="str">
            <v>시너</v>
          </cell>
          <cell r="C76" t="str">
            <v>KSM5319- 1종</v>
          </cell>
          <cell r="D76" t="str">
            <v>ℓ</v>
          </cell>
          <cell r="E76">
            <v>1327</v>
          </cell>
          <cell r="H76">
            <v>402</v>
          </cell>
          <cell r="I76">
            <v>1327</v>
          </cell>
          <cell r="P76" t="str">
            <v>기전</v>
          </cell>
        </row>
        <row r="77">
          <cell r="A77" t="str">
            <v>넝마..</v>
          </cell>
          <cell r="B77" t="str">
            <v>넝마</v>
          </cell>
          <cell r="D77" t="str">
            <v>kg</v>
          </cell>
          <cell r="E77">
            <v>1200</v>
          </cell>
          <cell r="I77">
            <v>1200</v>
          </cell>
          <cell r="P77" t="str">
            <v>기전</v>
          </cell>
        </row>
        <row r="78">
          <cell r="A78" t="str">
            <v>개소린.</v>
          </cell>
          <cell r="B78" t="str">
            <v>개소린</v>
          </cell>
          <cell r="D78" t="str">
            <v>kg</v>
          </cell>
          <cell r="E78">
            <v>1063</v>
          </cell>
          <cell r="H78">
            <v>1145</v>
          </cell>
          <cell r="I78">
            <v>1063</v>
          </cell>
          <cell r="P78" t="str">
            <v>기전</v>
          </cell>
        </row>
        <row r="79">
          <cell r="A79" t="str">
            <v>연마K6</v>
          </cell>
          <cell r="B79" t="str">
            <v>연마지</v>
          </cell>
          <cell r="C79" t="str">
            <v>KSL 6003,22.8cm*28cm</v>
          </cell>
          <cell r="D79" t="str">
            <v>매</v>
          </cell>
          <cell r="E79">
            <v>200</v>
          </cell>
          <cell r="I79">
            <v>200</v>
          </cell>
          <cell r="K79">
            <v>200</v>
          </cell>
          <cell r="P79" t="str">
            <v>권광오</v>
          </cell>
        </row>
        <row r="80">
          <cell r="A80" t="str">
            <v>연마10</v>
          </cell>
          <cell r="B80" t="str">
            <v>연마지</v>
          </cell>
          <cell r="C80" t="str">
            <v># 100</v>
          </cell>
          <cell r="D80" t="str">
            <v>매</v>
          </cell>
          <cell r="E80">
            <v>190</v>
          </cell>
          <cell r="H80">
            <v>1094</v>
          </cell>
          <cell r="I80">
            <v>190</v>
          </cell>
          <cell r="P80" t="str">
            <v>기전</v>
          </cell>
        </row>
        <row r="81">
          <cell r="A81" t="str">
            <v>연마석75</v>
          </cell>
          <cell r="B81" t="str">
            <v>연마석</v>
          </cell>
          <cell r="C81" t="str">
            <v>75*32*16(KSL-6501)</v>
          </cell>
          <cell r="D81" t="str">
            <v>개</v>
          </cell>
          <cell r="E81">
            <v>700</v>
          </cell>
          <cell r="F81">
            <v>314</v>
          </cell>
          <cell r="G81">
            <v>700</v>
          </cell>
          <cell r="P81" t="str">
            <v>기전</v>
          </cell>
        </row>
        <row r="82">
          <cell r="A82" t="str">
            <v>조페K1</v>
          </cell>
          <cell r="B82" t="str">
            <v>조합 페인트</v>
          </cell>
          <cell r="C82" t="str">
            <v>KSM5312- 1급,황색</v>
          </cell>
          <cell r="D82" t="str">
            <v>ℓ</v>
          </cell>
          <cell r="E82">
            <v>4755</v>
          </cell>
          <cell r="I82">
            <v>4755</v>
          </cell>
          <cell r="K82">
            <v>4755</v>
          </cell>
          <cell r="P82" t="str">
            <v>권광오</v>
          </cell>
        </row>
        <row r="83">
          <cell r="A83" t="str">
            <v>조페K백</v>
          </cell>
          <cell r="B83" t="str">
            <v>조합 페인트</v>
          </cell>
          <cell r="C83" t="str">
            <v>KSM5312-1급, 백색</v>
          </cell>
          <cell r="D83" t="str">
            <v>ℓ</v>
          </cell>
          <cell r="E83">
            <v>4666</v>
          </cell>
          <cell r="I83">
            <v>4666</v>
          </cell>
          <cell r="K83">
            <v>4666</v>
          </cell>
          <cell r="P83" t="str">
            <v>권광오</v>
          </cell>
        </row>
        <row r="84">
          <cell r="A84" t="str">
            <v>조페K녹</v>
          </cell>
          <cell r="B84" t="str">
            <v>조합 페인트</v>
          </cell>
          <cell r="C84" t="str">
            <v>KSM5312-1급, 녹색</v>
          </cell>
          <cell r="D84" t="str">
            <v>ℓ</v>
          </cell>
          <cell r="E84">
            <v>4372</v>
          </cell>
          <cell r="H84">
            <v>397</v>
          </cell>
          <cell r="I84">
            <v>4372</v>
          </cell>
          <cell r="P84" t="str">
            <v>기전</v>
          </cell>
        </row>
        <row r="85">
          <cell r="A85" t="str">
            <v>수페K내</v>
          </cell>
          <cell r="B85" t="str">
            <v>수성 페인트(내부)</v>
          </cell>
          <cell r="C85" t="str">
            <v>KSM5320-1종</v>
          </cell>
          <cell r="D85" t="str">
            <v>ℓ</v>
          </cell>
          <cell r="E85">
            <v>2388</v>
          </cell>
          <cell r="H85">
            <v>399</v>
          </cell>
          <cell r="I85">
            <v>2388</v>
          </cell>
          <cell r="P85" t="str">
            <v>기전</v>
          </cell>
        </row>
        <row r="86">
          <cell r="A86" t="str">
            <v>수페K외</v>
          </cell>
          <cell r="B86" t="str">
            <v>수성 페인트(외부)</v>
          </cell>
          <cell r="C86" t="str">
            <v>KSM5310-1종</v>
          </cell>
          <cell r="D86" t="str">
            <v>ℓ</v>
          </cell>
          <cell r="E86">
            <v>2866</v>
          </cell>
          <cell r="H86">
            <v>399</v>
          </cell>
          <cell r="I86">
            <v>2866</v>
          </cell>
          <cell r="P86" t="str">
            <v>기전</v>
          </cell>
        </row>
        <row r="87">
          <cell r="A87" t="str">
            <v>세페흑</v>
          </cell>
          <cell r="B87" t="str">
            <v>세라믹 페인트</v>
          </cell>
          <cell r="C87" t="str">
            <v>흑색(DAC-3108)</v>
          </cell>
          <cell r="D87" t="str">
            <v>ℓ</v>
          </cell>
          <cell r="E87">
            <v>3111</v>
          </cell>
          <cell r="I87">
            <v>3111</v>
          </cell>
          <cell r="P87" t="str">
            <v>기전</v>
          </cell>
        </row>
        <row r="88">
          <cell r="A88" t="str">
            <v>바니K1</v>
          </cell>
          <cell r="B88" t="str">
            <v>바니스</v>
          </cell>
          <cell r="C88" t="str">
            <v>KSM5601-1급</v>
          </cell>
          <cell r="D88" t="str">
            <v>ℓ</v>
          </cell>
          <cell r="E88">
            <v>2544</v>
          </cell>
          <cell r="H88">
            <v>404</v>
          </cell>
          <cell r="I88">
            <v>2544</v>
          </cell>
          <cell r="P88" t="str">
            <v>기전</v>
          </cell>
        </row>
        <row r="89">
          <cell r="A89" t="str">
            <v>소부도장</v>
          </cell>
          <cell r="B89" t="str">
            <v>소부도장</v>
          </cell>
          <cell r="D89" t="str">
            <v>㎡</v>
          </cell>
          <cell r="E89">
            <v>6613</v>
          </cell>
          <cell r="H89">
            <v>373</v>
          </cell>
          <cell r="I89">
            <v>6613</v>
          </cell>
          <cell r="P89" t="str">
            <v>기전</v>
          </cell>
          <cell r="Q89" t="str">
            <v>시공도</v>
          </cell>
        </row>
        <row r="90">
          <cell r="A90" t="str">
            <v>퍼티포빠</v>
          </cell>
          <cell r="B90" t="str">
            <v>퍼티</v>
          </cell>
          <cell r="C90" t="str">
            <v>포리빠데</v>
          </cell>
          <cell r="D90" t="str">
            <v>kg</v>
          </cell>
          <cell r="E90">
            <v>1780</v>
          </cell>
          <cell r="I90">
            <v>1780</v>
          </cell>
          <cell r="K90">
            <v>1780</v>
          </cell>
          <cell r="P90" t="str">
            <v>권광오</v>
          </cell>
        </row>
        <row r="91">
          <cell r="A91" t="str">
            <v>퍼티319</v>
          </cell>
          <cell r="B91" t="str">
            <v>퍼티</v>
          </cell>
          <cell r="C91" t="str">
            <v>#319</v>
          </cell>
          <cell r="D91" t="str">
            <v>kg</v>
          </cell>
          <cell r="E91">
            <v>2143</v>
          </cell>
          <cell r="H91">
            <v>403</v>
          </cell>
          <cell r="I91">
            <v>2143</v>
          </cell>
          <cell r="P91" t="str">
            <v>기전</v>
          </cell>
        </row>
        <row r="92">
          <cell r="A92" t="str">
            <v>P맨22</v>
          </cell>
          <cell r="B92" t="str">
            <v>PE맨홀(제작및설치)</v>
          </cell>
          <cell r="C92" t="str">
            <v>Ø 2,000 x H 2,300</v>
          </cell>
          <cell r="D92" t="str">
            <v>개</v>
          </cell>
          <cell r="E92">
            <v>4000000</v>
          </cell>
          <cell r="L92">
            <v>4000000</v>
          </cell>
          <cell r="M92">
            <v>4000000</v>
          </cell>
          <cell r="P92" t="str">
            <v>김정헌</v>
          </cell>
        </row>
        <row r="93">
          <cell r="A93" t="str">
            <v>P맨21</v>
          </cell>
          <cell r="B93" t="str">
            <v>PE맨홀(제작및설치)</v>
          </cell>
          <cell r="C93" t="str">
            <v>Ø 2,000 x H 1,650</v>
          </cell>
          <cell r="D93" t="str">
            <v>개</v>
          </cell>
          <cell r="E93">
            <v>180000</v>
          </cell>
          <cell r="L93">
            <v>180000</v>
          </cell>
          <cell r="M93">
            <v>180000</v>
          </cell>
          <cell r="P93" t="str">
            <v>허안식</v>
          </cell>
        </row>
        <row r="94">
          <cell r="A94" t="str">
            <v>PP22</v>
          </cell>
          <cell r="B94" t="str">
            <v>PE PLATE</v>
          </cell>
          <cell r="C94" t="str">
            <v>Ø 2,000 x t=20mm</v>
          </cell>
          <cell r="D94" t="str">
            <v>개</v>
          </cell>
          <cell r="E94">
            <v>30000</v>
          </cell>
          <cell r="L94">
            <v>30000</v>
          </cell>
          <cell r="M94">
            <v>30000</v>
          </cell>
          <cell r="P94" t="str">
            <v>허안식</v>
          </cell>
        </row>
        <row r="95">
          <cell r="A95" t="str">
            <v>평강6100</v>
          </cell>
          <cell r="B95" t="str">
            <v>평강</v>
          </cell>
          <cell r="C95" t="str">
            <v>6t,B=100mm</v>
          </cell>
          <cell r="D95" t="str">
            <v>kg</v>
          </cell>
          <cell r="E95">
            <v>440</v>
          </cell>
          <cell r="H95">
            <v>45</v>
          </cell>
          <cell r="I95">
            <v>440</v>
          </cell>
          <cell r="K95">
            <v>440</v>
          </cell>
          <cell r="P95" t="str">
            <v>김정헌</v>
          </cell>
        </row>
        <row r="96">
          <cell r="A96" t="str">
            <v>평강650</v>
          </cell>
          <cell r="B96" t="str">
            <v>평강</v>
          </cell>
          <cell r="C96" t="str">
            <v>6t,B=50mm</v>
          </cell>
          <cell r="D96" t="str">
            <v>kg</v>
          </cell>
          <cell r="E96">
            <v>440</v>
          </cell>
          <cell r="H96">
            <v>45</v>
          </cell>
          <cell r="I96">
            <v>440</v>
          </cell>
          <cell r="K96">
            <v>440</v>
          </cell>
          <cell r="L96">
            <v>47.107999999999997</v>
          </cell>
          <cell r="M96" t="str">
            <v>kg/㎡</v>
          </cell>
          <cell r="P96" t="str">
            <v>토목구조부</v>
          </cell>
        </row>
        <row r="97">
          <cell r="A97" t="str">
            <v>열판 1</v>
          </cell>
          <cell r="B97" t="str">
            <v>열연강판</v>
          </cell>
          <cell r="C97" t="str">
            <v>1.2t,SS41</v>
          </cell>
          <cell r="D97" t="str">
            <v>kg</v>
          </cell>
          <cell r="E97">
            <v>338.65</v>
          </cell>
          <cell r="H97">
            <v>52</v>
          </cell>
          <cell r="I97">
            <v>338.65</v>
          </cell>
          <cell r="M97" t="str">
            <v>kg/㎡</v>
          </cell>
          <cell r="P97" t="str">
            <v>기전</v>
          </cell>
        </row>
        <row r="98">
          <cell r="A98" t="str">
            <v>열판 3</v>
          </cell>
          <cell r="B98" t="str">
            <v>열연강판</v>
          </cell>
          <cell r="C98" t="str">
            <v>3.2t,SS41</v>
          </cell>
          <cell r="D98" t="str">
            <v>kg</v>
          </cell>
          <cell r="E98">
            <v>308.13</v>
          </cell>
          <cell r="H98">
            <v>53</v>
          </cell>
          <cell r="I98">
            <v>308.13</v>
          </cell>
          <cell r="M98" t="str">
            <v>kg/㎡</v>
          </cell>
          <cell r="P98" t="str">
            <v>기전</v>
          </cell>
        </row>
        <row r="99">
          <cell r="A99" t="str">
            <v>열판 5</v>
          </cell>
          <cell r="B99" t="str">
            <v>열연강판</v>
          </cell>
          <cell r="C99" t="str">
            <v xml:space="preserve"> 5t,SS41</v>
          </cell>
          <cell r="D99" t="str">
            <v>kg</v>
          </cell>
          <cell r="E99">
            <v>387</v>
          </cell>
          <cell r="H99">
            <v>54</v>
          </cell>
          <cell r="I99">
            <v>387</v>
          </cell>
          <cell r="K99">
            <v>387</v>
          </cell>
          <cell r="L99">
            <v>39.368000000000002</v>
          </cell>
          <cell r="M99" t="str">
            <v>kg/㎡</v>
          </cell>
          <cell r="P99" t="str">
            <v>최종식</v>
          </cell>
        </row>
        <row r="100">
          <cell r="A100" t="str">
            <v>열판10</v>
          </cell>
          <cell r="B100" t="str">
            <v>열연강판</v>
          </cell>
          <cell r="C100" t="str">
            <v>10t,SS41</v>
          </cell>
          <cell r="D100" t="str">
            <v>kg</v>
          </cell>
          <cell r="E100">
            <v>387</v>
          </cell>
          <cell r="H100">
            <v>54</v>
          </cell>
          <cell r="I100">
            <v>387</v>
          </cell>
          <cell r="K100">
            <v>387</v>
          </cell>
          <cell r="L100">
            <v>78.400000000000006</v>
          </cell>
          <cell r="M100" t="str">
            <v>kg/㎡</v>
          </cell>
          <cell r="P100" t="str">
            <v>허안식</v>
          </cell>
        </row>
        <row r="101">
          <cell r="A101" t="str">
            <v>무강32</v>
          </cell>
          <cell r="B101" t="str">
            <v>무늬강판</v>
          </cell>
          <cell r="C101" t="str">
            <v>3.2t,SS41</v>
          </cell>
          <cell r="D101" t="str">
            <v>kg</v>
          </cell>
          <cell r="E101">
            <v>319</v>
          </cell>
          <cell r="I101">
            <v>319</v>
          </cell>
          <cell r="K101">
            <v>319</v>
          </cell>
          <cell r="L101" t="str">
            <v>26.8kg/㎡</v>
          </cell>
          <cell r="P101" t="str">
            <v>김정헌</v>
          </cell>
        </row>
        <row r="102">
          <cell r="A102" t="str">
            <v>무강45t</v>
          </cell>
          <cell r="B102" t="str">
            <v>무늬강판</v>
          </cell>
          <cell r="C102" t="str">
            <v>4.5t,SS41</v>
          </cell>
          <cell r="D102" t="str">
            <v>ton</v>
          </cell>
          <cell r="E102">
            <v>353000</v>
          </cell>
          <cell r="H102">
            <v>61</v>
          </cell>
          <cell r="I102">
            <v>353000</v>
          </cell>
          <cell r="P102" t="str">
            <v>기전</v>
          </cell>
        </row>
        <row r="103">
          <cell r="A103" t="str">
            <v>후판25</v>
          </cell>
          <cell r="B103" t="str">
            <v>후판</v>
          </cell>
          <cell r="C103" t="str">
            <v>t=25mm,SS400</v>
          </cell>
          <cell r="D103" t="str">
            <v>ton</v>
          </cell>
          <cell r="E103">
            <v>356300</v>
          </cell>
          <cell r="H103">
            <v>53</v>
          </cell>
          <cell r="I103">
            <v>356300</v>
          </cell>
          <cell r="K103">
            <v>356300</v>
          </cell>
          <cell r="L103" t="str">
            <v>7850kg/㎥</v>
          </cell>
          <cell r="P103" t="str">
            <v>토목구조실</v>
          </cell>
        </row>
        <row r="104">
          <cell r="A104" t="str">
            <v>후판12</v>
          </cell>
          <cell r="B104" t="str">
            <v>후판</v>
          </cell>
          <cell r="C104" t="str">
            <v>t=12mm,SS400</v>
          </cell>
          <cell r="D104" t="str">
            <v>ton</v>
          </cell>
          <cell r="E104">
            <v>351600</v>
          </cell>
          <cell r="H104">
            <v>53</v>
          </cell>
          <cell r="I104">
            <v>351600</v>
          </cell>
          <cell r="K104">
            <v>351600</v>
          </cell>
          <cell r="L104" t="str">
            <v>7850kg/㎥</v>
          </cell>
          <cell r="P104" t="str">
            <v>토목구조실</v>
          </cell>
        </row>
        <row r="105">
          <cell r="A105" t="str">
            <v>후판9</v>
          </cell>
          <cell r="B105" t="str">
            <v>후판</v>
          </cell>
          <cell r="C105" t="str">
            <v>t=9mm,SS400</v>
          </cell>
          <cell r="D105" t="str">
            <v>ton</v>
          </cell>
          <cell r="E105">
            <v>351600</v>
          </cell>
          <cell r="H105">
            <v>53</v>
          </cell>
          <cell r="I105">
            <v>351600</v>
          </cell>
          <cell r="K105">
            <v>351600</v>
          </cell>
          <cell r="L105" t="str">
            <v>7850kg/㎥</v>
          </cell>
          <cell r="P105" t="str">
            <v>토목구조실</v>
          </cell>
        </row>
        <row r="106">
          <cell r="A106" t="str">
            <v>후판6</v>
          </cell>
          <cell r="B106" t="str">
            <v>후판</v>
          </cell>
          <cell r="C106" t="str">
            <v>t=6mm,SS400</v>
          </cell>
          <cell r="D106" t="str">
            <v>ton</v>
          </cell>
          <cell r="E106">
            <v>381600</v>
          </cell>
          <cell r="H106">
            <v>53</v>
          </cell>
          <cell r="I106">
            <v>381600</v>
          </cell>
          <cell r="K106">
            <v>381600</v>
          </cell>
          <cell r="L106" t="str">
            <v>7850kg/㎥</v>
          </cell>
          <cell r="P106" t="str">
            <v>토목구조실</v>
          </cell>
        </row>
        <row r="107">
          <cell r="A107" t="str">
            <v>스판 2</v>
          </cell>
          <cell r="B107" t="str">
            <v>스테인레스 강판</v>
          </cell>
          <cell r="C107" t="str">
            <v xml:space="preserve"> 2t,STS304,HL</v>
          </cell>
          <cell r="D107" t="str">
            <v>kg</v>
          </cell>
          <cell r="E107">
            <v>1911</v>
          </cell>
          <cell r="H107">
            <v>71</v>
          </cell>
          <cell r="I107">
            <v>1911</v>
          </cell>
          <cell r="M107" t="str">
            <v>kg/㎡</v>
          </cell>
          <cell r="P107" t="str">
            <v>기전</v>
          </cell>
        </row>
        <row r="108">
          <cell r="A108" t="str">
            <v>스판 3</v>
          </cell>
          <cell r="B108" t="str">
            <v>스테인레스 강판</v>
          </cell>
          <cell r="C108" t="str">
            <v xml:space="preserve"> 3t,STS304</v>
          </cell>
          <cell r="D108" t="str">
            <v>kg</v>
          </cell>
          <cell r="E108">
            <v>2006.5</v>
          </cell>
          <cell r="H108">
            <v>71</v>
          </cell>
          <cell r="I108">
            <v>2006.5</v>
          </cell>
          <cell r="K108">
            <v>2006.5</v>
          </cell>
          <cell r="L108">
            <v>24.033999999999999</v>
          </cell>
          <cell r="M108" t="str">
            <v>kg/㎡</v>
          </cell>
          <cell r="P108" t="str">
            <v>허안식</v>
          </cell>
        </row>
        <row r="109">
          <cell r="A109" t="str">
            <v>스판 3t</v>
          </cell>
          <cell r="B109" t="str">
            <v>스테인레스 강판</v>
          </cell>
          <cell r="C109" t="str">
            <v>t=3mm,STS304</v>
          </cell>
          <cell r="D109" t="str">
            <v>ton</v>
          </cell>
          <cell r="E109">
            <v>2006550</v>
          </cell>
          <cell r="H109">
            <v>71</v>
          </cell>
          <cell r="I109">
            <v>2006550</v>
          </cell>
          <cell r="K109">
            <v>2006550</v>
          </cell>
          <cell r="L109" t="str">
            <v>24.034kg/㎡</v>
          </cell>
          <cell r="P109" t="str">
            <v>박광규</v>
          </cell>
        </row>
        <row r="110">
          <cell r="A110" t="str">
            <v>스판 6</v>
          </cell>
          <cell r="B110" t="str">
            <v>스테인레스 강판</v>
          </cell>
          <cell r="C110" t="str">
            <v xml:space="preserve"> 6t,STS304,HL</v>
          </cell>
          <cell r="D110" t="str">
            <v>kg</v>
          </cell>
          <cell r="E110">
            <v>1409</v>
          </cell>
          <cell r="H110">
            <v>73</v>
          </cell>
          <cell r="I110">
            <v>1409</v>
          </cell>
          <cell r="M110" t="str">
            <v>kg/㎡</v>
          </cell>
          <cell r="P110" t="str">
            <v>기전</v>
          </cell>
        </row>
        <row r="111">
          <cell r="A111" t="str">
            <v>H형2525914</v>
          </cell>
          <cell r="B111" t="str">
            <v>H 형강</v>
          </cell>
          <cell r="C111" t="str">
            <v>250x 250x 9tx 14</v>
          </cell>
          <cell r="D111" t="str">
            <v>ton</v>
          </cell>
          <cell r="E111">
            <v>410</v>
          </cell>
          <cell r="H111">
            <v>48</v>
          </cell>
          <cell r="I111">
            <v>410</v>
          </cell>
          <cell r="K111">
            <v>410</v>
          </cell>
          <cell r="L111" t="str">
            <v>72.4kg/m</v>
          </cell>
          <cell r="P111" t="str">
            <v>토목구조실</v>
          </cell>
        </row>
        <row r="112">
          <cell r="A112" t="str">
            <v>H형2020812</v>
          </cell>
          <cell r="B112" t="str">
            <v>H 형강</v>
          </cell>
          <cell r="C112" t="str">
            <v>200x 200x 8tx 12</v>
          </cell>
          <cell r="D112" t="str">
            <v>ton</v>
          </cell>
          <cell r="E112">
            <v>410</v>
          </cell>
          <cell r="H112">
            <v>48</v>
          </cell>
          <cell r="I112">
            <v>410</v>
          </cell>
          <cell r="K112">
            <v>410</v>
          </cell>
          <cell r="L112" t="str">
            <v>49.9kg/m</v>
          </cell>
          <cell r="P112" t="str">
            <v>토목구조실</v>
          </cell>
        </row>
        <row r="113">
          <cell r="A113" t="str">
            <v>H형191569</v>
          </cell>
          <cell r="B113" t="str">
            <v>H 형강</v>
          </cell>
          <cell r="C113" t="str">
            <v>194x 150x 6tx 9</v>
          </cell>
          <cell r="D113" t="str">
            <v>ton</v>
          </cell>
          <cell r="E113">
            <v>410</v>
          </cell>
          <cell r="H113">
            <v>48</v>
          </cell>
          <cell r="I113">
            <v>410</v>
          </cell>
          <cell r="K113">
            <v>410</v>
          </cell>
          <cell r="L113" t="str">
            <v>30.6kg/m</v>
          </cell>
          <cell r="P113" t="str">
            <v>토목구조실</v>
          </cell>
        </row>
        <row r="114">
          <cell r="A114" t="str">
            <v>H형1515710</v>
          </cell>
          <cell r="B114" t="str">
            <v>H 형강</v>
          </cell>
          <cell r="C114" t="str">
            <v>150x 150x 7tx 10</v>
          </cell>
          <cell r="D114" t="str">
            <v>ton</v>
          </cell>
          <cell r="E114">
            <v>410</v>
          </cell>
          <cell r="H114">
            <v>48</v>
          </cell>
          <cell r="I114">
            <v>410</v>
          </cell>
          <cell r="K114">
            <v>410</v>
          </cell>
          <cell r="L114" t="str">
            <v>31.5kg/m</v>
          </cell>
          <cell r="P114" t="str">
            <v>토목구조실</v>
          </cell>
        </row>
        <row r="115">
          <cell r="A115" t="str">
            <v>ㄱ형15912</v>
          </cell>
          <cell r="B115" t="str">
            <v>ㄱ 형강</v>
          </cell>
          <cell r="C115" t="str">
            <v>150x 90x 12t</v>
          </cell>
          <cell r="D115" t="str">
            <v>kg</v>
          </cell>
          <cell r="E115">
            <v>410</v>
          </cell>
          <cell r="H115">
            <v>44</v>
          </cell>
          <cell r="I115">
            <v>410</v>
          </cell>
          <cell r="K115">
            <v>410</v>
          </cell>
          <cell r="L115" t="str">
            <v>21.5kg/m</v>
          </cell>
          <cell r="P115" t="str">
            <v>토목구조실</v>
          </cell>
        </row>
        <row r="116">
          <cell r="A116" t="str">
            <v>ㄱ형131312</v>
          </cell>
          <cell r="B116" t="str">
            <v>ㄱ 형강</v>
          </cell>
          <cell r="C116" t="str">
            <v>130x 130x 12t</v>
          </cell>
          <cell r="D116" t="str">
            <v>kg</v>
          </cell>
          <cell r="E116">
            <v>390</v>
          </cell>
          <cell r="H116">
            <v>44</v>
          </cell>
          <cell r="I116">
            <v>390</v>
          </cell>
          <cell r="K116">
            <v>390</v>
          </cell>
          <cell r="L116" t="str">
            <v>23.4kg/m</v>
          </cell>
          <cell r="P116" t="str">
            <v>토목구조실</v>
          </cell>
        </row>
        <row r="117">
          <cell r="A117" t="str">
            <v>ㄱ형1277</v>
          </cell>
          <cell r="B117" t="str">
            <v>ㄱ 형강</v>
          </cell>
          <cell r="C117" t="str">
            <v>125x 75x 7t</v>
          </cell>
          <cell r="D117" t="str">
            <v>kg</v>
          </cell>
          <cell r="E117">
            <v>410</v>
          </cell>
          <cell r="H117">
            <v>44</v>
          </cell>
          <cell r="I117">
            <v>410</v>
          </cell>
          <cell r="K117">
            <v>410</v>
          </cell>
          <cell r="L117" t="str">
            <v>10.7kg/m</v>
          </cell>
          <cell r="P117" t="str">
            <v>토목구조실</v>
          </cell>
        </row>
        <row r="118">
          <cell r="A118" t="str">
            <v>ㄱ형101010</v>
          </cell>
          <cell r="B118" t="str">
            <v>ㄱ 형강</v>
          </cell>
          <cell r="C118" t="str">
            <v>100x 100x 10t</v>
          </cell>
          <cell r="D118" t="str">
            <v>kg</v>
          </cell>
          <cell r="E118">
            <v>360</v>
          </cell>
          <cell r="H118">
            <v>44</v>
          </cell>
          <cell r="I118">
            <v>360</v>
          </cell>
          <cell r="K118">
            <v>360</v>
          </cell>
          <cell r="L118" t="str">
            <v>14.9kg/m</v>
          </cell>
          <cell r="P118" t="str">
            <v>토목구조실</v>
          </cell>
        </row>
        <row r="119">
          <cell r="A119" t="str">
            <v>ㄱ형75759</v>
          </cell>
          <cell r="B119" t="str">
            <v>ㄱ 형강</v>
          </cell>
          <cell r="C119" t="str">
            <v>75x 75x 9t</v>
          </cell>
          <cell r="D119" t="str">
            <v>kg</v>
          </cell>
          <cell r="E119">
            <v>340</v>
          </cell>
          <cell r="H119">
            <v>44</v>
          </cell>
          <cell r="I119">
            <v>340</v>
          </cell>
          <cell r="K119">
            <v>340</v>
          </cell>
          <cell r="L119" t="str">
            <v>9.96kg/m</v>
          </cell>
          <cell r="P119" t="str">
            <v>토목구조실</v>
          </cell>
        </row>
        <row r="120">
          <cell r="A120" t="str">
            <v>ㄱ형776</v>
          </cell>
          <cell r="B120" t="str">
            <v>ㄱ 형강</v>
          </cell>
          <cell r="C120" t="str">
            <v>75x 75x 6t</v>
          </cell>
          <cell r="D120" t="str">
            <v>kg</v>
          </cell>
          <cell r="E120">
            <v>383</v>
          </cell>
          <cell r="H120">
            <v>45</v>
          </cell>
          <cell r="I120">
            <v>383</v>
          </cell>
          <cell r="K120">
            <v>383</v>
          </cell>
          <cell r="L120" t="str">
            <v>6.85kg/m</v>
          </cell>
          <cell r="P120" t="str">
            <v>김정헌</v>
          </cell>
        </row>
        <row r="121">
          <cell r="A121" t="str">
            <v>ㄱ형554</v>
          </cell>
          <cell r="B121" t="str">
            <v>ㄱ 형강</v>
          </cell>
          <cell r="C121" t="str">
            <v>50x 50x 4t</v>
          </cell>
          <cell r="D121" t="str">
            <v>kg</v>
          </cell>
          <cell r="E121">
            <v>383</v>
          </cell>
          <cell r="H121">
            <v>45</v>
          </cell>
          <cell r="I121">
            <v>383</v>
          </cell>
          <cell r="K121">
            <v>383</v>
          </cell>
          <cell r="L121" t="str">
            <v>3.06kg/m</v>
          </cell>
          <cell r="P121" t="str">
            <v>김정헌</v>
          </cell>
        </row>
        <row r="122">
          <cell r="A122" t="str">
            <v>ㄱ형555</v>
          </cell>
          <cell r="B122" t="str">
            <v>ㄱ 형강</v>
          </cell>
          <cell r="C122" t="str">
            <v>50x 50x 5t</v>
          </cell>
          <cell r="D122" t="str">
            <v>kg</v>
          </cell>
          <cell r="E122">
            <v>383</v>
          </cell>
          <cell r="H122">
            <v>45</v>
          </cell>
          <cell r="I122">
            <v>383</v>
          </cell>
          <cell r="K122">
            <v>383</v>
          </cell>
          <cell r="L122" t="str">
            <v>3.77kg/m</v>
          </cell>
          <cell r="P122" t="str">
            <v>최종식</v>
          </cell>
        </row>
        <row r="123">
          <cell r="A123" t="str">
            <v>ㄱ형445</v>
          </cell>
          <cell r="B123" t="str">
            <v>ㄱ 형강</v>
          </cell>
          <cell r="C123" t="str">
            <v>40x 40x 5t</v>
          </cell>
          <cell r="D123" t="str">
            <v>kg</v>
          </cell>
          <cell r="E123">
            <v>340</v>
          </cell>
          <cell r="H123">
            <v>44</v>
          </cell>
          <cell r="I123">
            <v>340</v>
          </cell>
          <cell r="K123">
            <v>340</v>
          </cell>
          <cell r="L123" t="str">
            <v>2.95kg/m</v>
          </cell>
          <cell r="P123" t="str">
            <v>토목구조실</v>
          </cell>
        </row>
        <row r="124">
          <cell r="A124" t="str">
            <v>ㄱ형333</v>
          </cell>
          <cell r="B124" t="str">
            <v>ㄱ 형강</v>
          </cell>
          <cell r="C124" t="str">
            <v>30x 30x 3t</v>
          </cell>
          <cell r="D124" t="str">
            <v>kg</v>
          </cell>
          <cell r="E124">
            <v>395</v>
          </cell>
          <cell r="H124">
            <v>45</v>
          </cell>
          <cell r="I124">
            <v>395</v>
          </cell>
          <cell r="P124" t="str">
            <v>기전</v>
          </cell>
        </row>
        <row r="125">
          <cell r="A125" t="str">
            <v>익메101</v>
          </cell>
          <cell r="B125" t="str">
            <v>익스펜디드 메탈</v>
          </cell>
          <cell r="C125" t="str">
            <v>SW36*LW101.6*t6.0*W7.0</v>
          </cell>
          <cell r="D125" t="str">
            <v>㎡</v>
          </cell>
          <cell r="E125">
            <v>9700</v>
          </cell>
          <cell r="H125">
            <v>105</v>
          </cell>
          <cell r="I125">
            <v>9700</v>
          </cell>
          <cell r="J125">
            <v>86</v>
          </cell>
          <cell r="K125">
            <v>10900</v>
          </cell>
          <cell r="L125">
            <v>18.3</v>
          </cell>
          <cell r="M125" t="str">
            <v>kg/㎡</v>
          </cell>
          <cell r="P125" t="str">
            <v>토목구조실</v>
          </cell>
        </row>
        <row r="126">
          <cell r="A126" t="str">
            <v>구각64</v>
          </cell>
          <cell r="B126" t="str">
            <v>구조용 각관</v>
          </cell>
          <cell r="C126" t="str">
            <v>60x 40,3t</v>
          </cell>
          <cell r="D126" t="str">
            <v>m</v>
          </cell>
          <cell r="E126">
            <v>2141</v>
          </cell>
          <cell r="H126">
            <v>64</v>
          </cell>
          <cell r="I126">
            <v>2141</v>
          </cell>
          <cell r="K126">
            <v>2141</v>
          </cell>
          <cell r="L126">
            <v>4.12</v>
          </cell>
          <cell r="M126" t="str">
            <v>kg/m</v>
          </cell>
          <cell r="P126" t="str">
            <v>허안식</v>
          </cell>
        </row>
        <row r="127">
          <cell r="A127" t="str">
            <v>ㄷ형74</v>
          </cell>
          <cell r="B127" t="str">
            <v>ㄷ형강</v>
          </cell>
          <cell r="C127" t="str">
            <v>75x 40,5t</v>
          </cell>
          <cell r="D127" t="str">
            <v>kg</v>
          </cell>
          <cell r="E127">
            <v>430</v>
          </cell>
          <cell r="H127">
            <v>44</v>
          </cell>
          <cell r="I127">
            <v>430</v>
          </cell>
          <cell r="K127">
            <v>430</v>
          </cell>
          <cell r="L127">
            <v>6.92</v>
          </cell>
          <cell r="M127" t="str">
            <v>kg/m</v>
          </cell>
          <cell r="P127" t="str">
            <v>허안식</v>
          </cell>
        </row>
        <row r="128">
          <cell r="A128" t="str">
            <v>ㄷ형15</v>
          </cell>
          <cell r="B128" t="str">
            <v>ㄷ형강</v>
          </cell>
          <cell r="C128" t="str">
            <v>100x 50,5t</v>
          </cell>
          <cell r="D128" t="str">
            <v>kg</v>
          </cell>
          <cell r="E128">
            <v>430</v>
          </cell>
          <cell r="H128">
            <v>44</v>
          </cell>
          <cell r="I128">
            <v>430</v>
          </cell>
          <cell r="K128">
            <v>430</v>
          </cell>
          <cell r="L128">
            <v>9.36</v>
          </cell>
          <cell r="M128" t="str">
            <v>kg/m</v>
          </cell>
          <cell r="P128" t="str">
            <v>허안식</v>
          </cell>
        </row>
        <row r="129">
          <cell r="A129" t="str">
            <v>볼너S8</v>
          </cell>
          <cell r="B129" t="str">
            <v>볼트&amp; 너트</v>
          </cell>
          <cell r="C129" t="str">
            <v>STS,M 8,25mm,+와셔2</v>
          </cell>
          <cell r="D129" t="str">
            <v>set</v>
          </cell>
          <cell r="E129">
            <v>113.6</v>
          </cell>
          <cell r="H129" t="str">
            <v>93,98,99</v>
          </cell>
          <cell r="I129">
            <v>113.6</v>
          </cell>
          <cell r="K129">
            <v>113.6</v>
          </cell>
          <cell r="P129" t="str">
            <v>허안식</v>
          </cell>
        </row>
        <row r="130">
          <cell r="A130" t="str">
            <v>볼너S¾</v>
          </cell>
          <cell r="B130" t="str">
            <v>볼트&amp; 너트</v>
          </cell>
          <cell r="C130" t="str">
            <v>STS ¾"x4",STS,+와셔2</v>
          </cell>
          <cell r="D130" t="str">
            <v>set</v>
          </cell>
          <cell r="E130">
            <v>1655</v>
          </cell>
          <cell r="H130" t="str">
            <v>93,98,99</v>
          </cell>
          <cell r="I130">
            <v>1655</v>
          </cell>
          <cell r="K130">
            <v>1655</v>
          </cell>
          <cell r="P130" t="str">
            <v>권광오(기초일위대가용)</v>
          </cell>
        </row>
        <row r="131">
          <cell r="A131" t="str">
            <v>볼너27</v>
          </cell>
          <cell r="B131" t="str">
            <v>볼트&amp; 너트</v>
          </cell>
          <cell r="C131" t="str">
            <v>27mm,STS,+와셔2</v>
          </cell>
          <cell r="D131" t="str">
            <v>set</v>
          </cell>
          <cell r="E131">
            <v>2830</v>
          </cell>
          <cell r="L131">
            <v>2830</v>
          </cell>
          <cell r="M131">
            <v>2830</v>
          </cell>
          <cell r="P131" t="str">
            <v>권광오(기초일위대가용)</v>
          </cell>
        </row>
        <row r="132">
          <cell r="A132" t="str">
            <v>육너10</v>
          </cell>
          <cell r="B132" t="str">
            <v>육각너트</v>
          </cell>
          <cell r="C132" t="str">
            <v>10mm,냉간</v>
          </cell>
          <cell r="D132" t="str">
            <v>개</v>
          </cell>
          <cell r="E132">
            <v>13.2</v>
          </cell>
          <cell r="H132">
            <v>98</v>
          </cell>
          <cell r="I132">
            <v>13.2</v>
          </cell>
          <cell r="K132">
            <v>13.2</v>
          </cell>
          <cell r="P132" t="str">
            <v>최종식</v>
          </cell>
        </row>
        <row r="133">
          <cell r="A133" t="str">
            <v>고정핀</v>
          </cell>
          <cell r="B133" t="str">
            <v>고정핀</v>
          </cell>
          <cell r="D133" t="str">
            <v>개</v>
          </cell>
          <cell r="E133">
            <v>20</v>
          </cell>
          <cell r="I133">
            <v>20</v>
          </cell>
          <cell r="K133">
            <v>20</v>
          </cell>
          <cell r="P133" t="str">
            <v>최종식</v>
          </cell>
        </row>
        <row r="134">
          <cell r="A134" t="str">
            <v>앵볼10</v>
          </cell>
          <cell r="B134" t="str">
            <v>앵커볼트</v>
          </cell>
          <cell r="C134" t="str">
            <v>M10,400mm</v>
          </cell>
          <cell r="D134" t="str">
            <v>개</v>
          </cell>
          <cell r="E134">
            <v>200</v>
          </cell>
          <cell r="I134">
            <v>200</v>
          </cell>
          <cell r="J134">
            <v>76</v>
          </cell>
          <cell r="K134">
            <v>200</v>
          </cell>
          <cell r="P134" t="str">
            <v>김정헌</v>
          </cell>
        </row>
        <row r="135">
          <cell r="A135" t="str">
            <v>앵볼16</v>
          </cell>
          <cell r="B135" t="str">
            <v>앵커볼트</v>
          </cell>
          <cell r="C135" t="str">
            <v>M16,150mm</v>
          </cell>
          <cell r="D135" t="str">
            <v>개</v>
          </cell>
          <cell r="E135">
            <v>200</v>
          </cell>
          <cell r="I135">
            <v>200</v>
          </cell>
          <cell r="J135">
            <v>76</v>
          </cell>
          <cell r="K135">
            <v>200</v>
          </cell>
          <cell r="P135" t="str">
            <v>허안식</v>
          </cell>
        </row>
        <row r="136">
          <cell r="A136" t="str">
            <v>케앵10</v>
          </cell>
          <cell r="B136" t="str">
            <v>케미칼 앵커</v>
          </cell>
          <cell r="C136" t="str">
            <v>M10,130mm</v>
          </cell>
          <cell r="D136" t="str">
            <v>set</v>
          </cell>
          <cell r="E136">
            <v>1100</v>
          </cell>
          <cell r="H136">
            <v>97</v>
          </cell>
          <cell r="I136">
            <v>1100</v>
          </cell>
          <cell r="K136">
            <v>1100</v>
          </cell>
          <cell r="P136" t="str">
            <v>허안식</v>
          </cell>
        </row>
        <row r="137">
          <cell r="A137" t="str">
            <v>모래해사</v>
          </cell>
          <cell r="B137" t="str">
            <v>모래</v>
          </cell>
          <cell r="C137" t="str">
            <v>해사</v>
          </cell>
          <cell r="D137" t="str">
            <v>㎥</v>
          </cell>
          <cell r="E137">
            <v>6000</v>
          </cell>
          <cell r="H137">
            <v>109</v>
          </cell>
          <cell r="I137">
            <v>6000</v>
          </cell>
          <cell r="K137">
            <v>6000</v>
          </cell>
          <cell r="P137" t="str">
            <v>허안식</v>
          </cell>
        </row>
        <row r="138">
          <cell r="A138" t="str">
            <v>모래강사도</v>
          </cell>
          <cell r="B138" t="str">
            <v>모래</v>
          </cell>
          <cell r="C138" t="str">
            <v>강사,현장도착도</v>
          </cell>
          <cell r="D138" t="str">
            <v>㎥</v>
          </cell>
          <cell r="E138">
            <v>10000</v>
          </cell>
          <cell r="H138">
            <v>109</v>
          </cell>
          <cell r="I138">
            <v>10000</v>
          </cell>
          <cell r="K138">
            <v>10000</v>
          </cell>
          <cell r="P138" t="str">
            <v>조경설계실</v>
          </cell>
        </row>
        <row r="139">
          <cell r="A139" t="str">
            <v>강자25도</v>
          </cell>
          <cell r="B139" t="str">
            <v>강자갈</v>
          </cell>
          <cell r="C139" t="str">
            <v>25mm,현장도착도</v>
          </cell>
          <cell r="D139" t="str">
            <v>㎥</v>
          </cell>
          <cell r="E139">
            <v>12000</v>
          </cell>
          <cell r="H139">
            <v>109</v>
          </cell>
          <cell r="I139">
            <v>12000</v>
          </cell>
          <cell r="K139">
            <v>12000</v>
          </cell>
          <cell r="P139" t="str">
            <v>조경설계실</v>
          </cell>
        </row>
        <row r="140">
          <cell r="A140" t="str">
            <v>강자40</v>
          </cell>
          <cell r="B140" t="str">
            <v>강자갈</v>
          </cell>
          <cell r="C140" t="str">
            <v>40mm</v>
          </cell>
          <cell r="D140" t="str">
            <v>㎥</v>
          </cell>
          <cell r="E140">
            <v>12000</v>
          </cell>
          <cell r="H140">
            <v>109</v>
          </cell>
          <cell r="I140">
            <v>12000</v>
          </cell>
          <cell r="K140">
            <v>12000</v>
          </cell>
          <cell r="P140" t="str">
            <v>허안식</v>
          </cell>
        </row>
        <row r="141">
          <cell r="A141" t="str">
            <v>슬래..</v>
          </cell>
          <cell r="B141" t="str">
            <v>슬래그</v>
          </cell>
          <cell r="D141" t="str">
            <v>㎥</v>
          </cell>
          <cell r="E141">
            <v>9000</v>
          </cell>
          <cell r="I141">
            <v>9000</v>
          </cell>
          <cell r="K141">
            <v>9000</v>
          </cell>
          <cell r="P141" t="str">
            <v>김응원</v>
          </cell>
        </row>
        <row r="142">
          <cell r="A142" t="str">
            <v>잡석D4도</v>
          </cell>
          <cell r="B142" t="str">
            <v>잡석</v>
          </cell>
          <cell r="C142" t="str">
            <v>D40~80mm,현장도착도</v>
          </cell>
          <cell r="D142" t="str">
            <v>㎥</v>
          </cell>
          <cell r="E142">
            <v>6500</v>
          </cell>
          <cell r="I142">
            <v>6500</v>
          </cell>
          <cell r="K142">
            <v>6500</v>
          </cell>
          <cell r="P142" t="str">
            <v>조경설계실</v>
          </cell>
        </row>
        <row r="143">
          <cell r="A143" t="str">
            <v>혼골75</v>
          </cell>
          <cell r="B143" t="str">
            <v>혼합골재</v>
          </cell>
          <cell r="C143" t="str">
            <v>75mm이하</v>
          </cell>
          <cell r="D143" t="str">
            <v>㎥</v>
          </cell>
          <cell r="E143">
            <v>6500</v>
          </cell>
          <cell r="I143">
            <v>6500</v>
          </cell>
          <cell r="K143">
            <v>6500</v>
          </cell>
          <cell r="P143" t="str">
            <v>김응원</v>
          </cell>
        </row>
        <row r="144">
          <cell r="A144" t="str">
            <v>능형#2</v>
          </cell>
          <cell r="B144" t="str">
            <v>능형망</v>
          </cell>
          <cell r="C144" t="str">
            <v>#12,40mm</v>
          </cell>
          <cell r="D144" t="str">
            <v>㎡</v>
          </cell>
          <cell r="E144">
            <v>4480</v>
          </cell>
          <cell r="H144">
            <v>270</v>
          </cell>
          <cell r="I144">
            <v>4480</v>
          </cell>
          <cell r="K144">
            <v>4480</v>
          </cell>
          <cell r="P144" t="str">
            <v>허안식</v>
          </cell>
        </row>
        <row r="145">
          <cell r="A145" t="str">
            <v>M무60</v>
          </cell>
          <cell r="B145" t="str">
            <v>MDPE 무공관</v>
          </cell>
          <cell r="C145" t="str">
            <v>600A</v>
          </cell>
          <cell r="D145" t="str">
            <v>m</v>
          </cell>
          <cell r="E145">
            <v>191590</v>
          </cell>
          <cell r="H145">
            <v>531</v>
          </cell>
          <cell r="I145">
            <v>191590</v>
          </cell>
          <cell r="K145">
            <v>191590</v>
          </cell>
          <cell r="P145" t="str">
            <v>허안식</v>
          </cell>
        </row>
        <row r="146">
          <cell r="A146" t="str">
            <v>P이62</v>
          </cell>
          <cell r="B146" t="str">
            <v>PE 이경티이</v>
          </cell>
          <cell r="C146" t="str">
            <v>600x 200</v>
          </cell>
          <cell r="D146" t="str">
            <v>개</v>
          </cell>
          <cell r="E146">
            <v>590900</v>
          </cell>
          <cell r="H146">
            <v>531</v>
          </cell>
          <cell r="I146">
            <v>590900</v>
          </cell>
          <cell r="K146">
            <v>590900</v>
          </cell>
          <cell r="P146" t="str">
            <v>허안식</v>
          </cell>
        </row>
        <row r="147">
          <cell r="A147" t="str">
            <v>P이63</v>
          </cell>
          <cell r="B147" t="str">
            <v>PE 이경티이</v>
          </cell>
          <cell r="C147" t="str">
            <v>600x 300</v>
          </cell>
          <cell r="D147" t="str">
            <v>개</v>
          </cell>
          <cell r="E147">
            <v>600000</v>
          </cell>
          <cell r="H147">
            <v>531</v>
          </cell>
          <cell r="I147">
            <v>600000</v>
          </cell>
          <cell r="K147">
            <v>600000</v>
          </cell>
          <cell r="P147" t="str">
            <v>허안식</v>
          </cell>
        </row>
        <row r="148">
          <cell r="A148" t="str">
            <v>P플60</v>
          </cell>
          <cell r="B148" t="str">
            <v>PE 플랜지</v>
          </cell>
          <cell r="C148" t="str">
            <v>600A,1F</v>
          </cell>
          <cell r="D148" t="str">
            <v>개</v>
          </cell>
          <cell r="E148">
            <v>600000</v>
          </cell>
          <cell r="H148">
            <v>531</v>
          </cell>
          <cell r="I148">
            <v>600000</v>
          </cell>
          <cell r="K148">
            <v>600000</v>
          </cell>
          <cell r="P148" t="str">
            <v>허안식</v>
          </cell>
        </row>
        <row r="149">
          <cell r="A149" t="str">
            <v>M460</v>
          </cell>
          <cell r="B149" t="str">
            <v>MDPE 45°엘보</v>
          </cell>
          <cell r="C149" t="str">
            <v>600A</v>
          </cell>
          <cell r="D149" t="str">
            <v>개</v>
          </cell>
          <cell r="E149">
            <v>284000</v>
          </cell>
          <cell r="H149">
            <v>529</v>
          </cell>
          <cell r="I149">
            <v>284000</v>
          </cell>
          <cell r="K149">
            <v>284000</v>
          </cell>
          <cell r="P149" t="str">
            <v>허안식</v>
          </cell>
        </row>
        <row r="150">
          <cell r="A150" t="str">
            <v>M960</v>
          </cell>
          <cell r="B150" t="str">
            <v>MDPE 90°엘보</v>
          </cell>
          <cell r="C150" t="str">
            <v>600A</v>
          </cell>
          <cell r="D150" t="str">
            <v>개</v>
          </cell>
          <cell r="E150">
            <v>284000</v>
          </cell>
          <cell r="H150">
            <v>529</v>
          </cell>
          <cell r="I150">
            <v>284000</v>
          </cell>
          <cell r="K150">
            <v>284000</v>
          </cell>
          <cell r="P150" t="str">
            <v>허안식</v>
          </cell>
        </row>
        <row r="151">
          <cell r="A151" t="str">
            <v>M260</v>
          </cell>
          <cell r="B151" t="str">
            <v>MDPE 22.5°엘보</v>
          </cell>
          <cell r="C151" t="str">
            <v>600A</v>
          </cell>
          <cell r="D151" t="str">
            <v>개</v>
          </cell>
          <cell r="E151">
            <v>284000</v>
          </cell>
          <cell r="H151">
            <v>529</v>
          </cell>
          <cell r="I151">
            <v>284000</v>
          </cell>
          <cell r="K151">
            <v>284000</v>
          </cell>
          <cell r="P151" t="str">
            <v>허안식</v>
          </cell>
        </row>
        <row r="152">
          <cell r="A152" t="str">
            <v>헤C60</v>
          </cell>
          <cell r="B152" t="str">
            <v>헤더 CONNECTOR</v>
          </cell>
          <cell r="C152" t="str">
            <v>600Ax200A,2구</v>
          </cell>
          <cell r="D152" t="str">
            <v>개</v>
          </cell>
          <cell r="E152">
            <v>600000</v>
          </cell>
          <cell r="I152">
            <v>600000</v>
          </cell>
          <cell r="K152">
            <v>600000</v>
          </cell>
          <cell r="P152" t="str">
            <v>허안식</v>
          </cell>
        </row>
        <row r="153">
          <cell r="A153" t="str">
            <v>M유40</v>
          </cell>
          <cell r="B153" t="str">
            <v>MDPE 유공관</v>
          </cell>
          <cell r="C153" t="str">
            <v>400A</v>
          </cell>
          <cell r="D153" t="str">
            <v>m</v>
          </cell>
          <cell r="E153">
            <v>130770</v>
          </cell>
          <cell r="H153">
            <v>531</v>
          </cell>
          <cell r="I153">
            <v>130770</v>
          </cell>
          <cell r="K153">
            <v>130770</v>
          </cell>
          <cell r="P153" t="str">
            <v>허안식</v>
          </cell>
        </row>
        <row r="154">
          <cell r="A154" t="str">
            <v>P티40</v>
          </cell>
          <cell r="B154" t="str">
            <v>PE정 티이</v>
          </cell>
          <cell r="C154" t="str">
            <v>400A</v>
          </cell>
          <cell r="D154" t="str">
            <v>개</v>
          </cell>
          <cell r="E154">
            <v>152300</v>
          </cell>
          <cell r="H154">
            <v>531</v>
          </cell>
          <cell r="I154">
            <v>152300</v>
          </cell>
          <cell r="K154">
            <v>152300</v>
          </cell>
          <cell r="P154" t="str">
            <v>허안식</v>
          </cell>
        </row>
        <row r="155">
          <cell r="A155" t="str">
            <v>DJ40</v>
          </cell>
          <cell r="B155" t="str">
            <v>D.R JOINT</v>
          </cell>
          <cell r="C155" t="str">
            <v>400A</v>
          </cell>
          <cell r="D155" t="str">
            <v>개</v>
          </cell>
          <cell r="E155">
            <v>350000</v>
          </cell>
          <cell r="H155">
            <v>531</v>
          </cell>
          <cell r="I155">
            <v>350000</v>
          </cell>
          <cell r="K155">
            <v>350000</v>
          </cell>
          <cell r="P155" t="str">
            <v>허안식</v>
          </cell>
        </row>
        <row r="156">
          <cell r="A156" t="str">
            <v>M240</v>
          </cell>
          <cell r="B156" t="str">
            <v>MDPE 22.5°엘보</v>
          </cell>
          <cell r="C156" t="str">
            <v>400A</v>
          </cell>
          <cell r="D156" t="str">
            <v>개</v>
          </cell>
          <cell r="E156">
            <v>150000</v>
          </cell>
          <cell r="H156">
            <v>529</v>
          </cell>
          <cell r="I156">
            <v>150000</v>
          </cell>
          <cell r="K156">
            <v>150000</v>
          </cell>
          <cell r="P156" t="str">
            <v>허안식</v>
          </cell>
        </row>
        <row r="157">
          <cell r="A157" t="str">
            <v>M무40</v>
          </cell>
          <cell r="B157" t="str">
            <v>MDPE 무공관</v>
          </cell>
          <cell r="C157" t="str">
            <v>400A</v>
          </cell>
          <cell r="D157" t="str">
            <v>m</v>
          </cell>
          <cell r="E157">
            <v>130770</v>
          </cell>
          <cell r="H157">
            <v>531</v>
          </cell>
          <cell r="I157">
            <v>130770</v>
          </cell>
          <cell r="K157">
            <v>130770</v>
          </cell>
          <cell r="P157" t="str">
            <v>허안식</v>
          </cell>
        </row>
        <row r="158">
          <cell r="A158" t="str">
            <v>P캡40</v>
          </cell>
          <cell r="B158" t="str">
            <v>PE엔드 캡</v>
          </cell>
          <cell r="C158" t="str">
            <v>400A</v>
          </cell>
          <cell r="D158" t="str">
            <v>개</v>
          </cell>
          <cell r="E158">
            <v>112100</v>
          </cell>
          <cell r="H158">
            <v>533</v>
          </cell>
          <cell r="I158">
            <v>112100</v>
          </cell>
          <cell r="K158">
            <v>112100</v>
          </cell>
          <cell r="P158" t="str">
            <v>허안식</v>
          </cell>
        </row>
        <row r="159">
          <cell r="A159" t="str">
            <v>P이40</v>
          </cell>
          <cell r="B159" t="str">
            <v>PE 이경티이</v>
          </cell>
          <cell r="C159" t="str">
            <v>400x200</v>
          </cell>
          <cell r="D159" t="str">
            <v>개</v>
          </cell>
          <cell r="E159">
            <v>253800</v>
          </cell>
          <cell r="H159">
            <v>533</v>
          </cell>
          <cell r="I159">
            <v>253800</v>
          </cell>
          <cell r="K159">
            <v>253800</v>
          </cell>
          <cell r="P159" t="str">
            <v>허안식</v>
          </cell>
        </row>
        <row r="160">
          <cell r="A160" t="str">
            <v>M반30</v>
          </cell>
          <cell r="B160" t="str">
            <v>MDPE 반유공관</v>
          </cell>
          <cell r="C160" t="str">
            <v>300A</v>
          </cell>
          <cell r="D160" t="str">
            <v>m</v>
          </cell>
          <cell r="E160">
            <v>74910</v>
          </cell>
          <cell r="I160">
            <v>74910</v>
          </cell>
          <cell r="K160">
            <v>74910</v>
          </cell>
          <cell r="P160" t="str">
            <v>김정헌</v>
          </cell>
        </row>
        <row r="161">
          <cell r="A161" t="str">
            <v>M무30</v>
          </cell>
          <cell r="B161" t="str">
            <v>MDPE 무공관</v>
          </cell>
          <cell r="C161" t="str">
            <v>300A</v>
          </cell>
          <cell r="D161" t="str">
            <v>m</v>
          </cell>
          <cell r="E161">
            <v>74910</v>
          </cell>
          <cell r="I161">
            <v>74910</v>
          </cell>
          <cell r="K161">
            <v>74910</v>
          </cell>
          <cell r="P161" t="str">
            <v>김정헌</v>
          </cell>
        </row>
        <row r="162">
          <cell r="A162" t="str">
            <v>M유30</v>
          </cell>
          <cell r="B162" t="str">
            <v>MDPE 유공관</v>
          </cell>
          <cell r="C162" t="str">
            <v>300A</v>
          </cell>
          <cell r="D162" t="str">
            <v>m</v>
          </cell>
          <cell r="E162">
            <v>74910</v>
          </cell>
          <cell r="H162">
            <v>531</v>
          </cell>
          <cell r="I162">
            <v>74910</v>
          </cell>
          <cell r="K162">
            <v>74910</v>
          </cell>
          <cell r="P162" t="str">
            <v>허안식</v>
          </cell>
        </row>
        <row r="163">
          <cell r="A163" t="str">
            <v>M엘30</v>
          </cell>
          <cell r="B163" t="str">
            <v>MDPE 엘보(90°)</v>
          </cell>
          <cell r="C163" t="str">
            <v>300A</v>
          </cell>
          <cell r="D163" t="str">
            <v>개</v>
          </cell>
          <cell r="E163">
            <v>97100</v>
          </cell>
          <cell r="I163">
            <v>97100</v>
          </cell>
          <cell r="K163">
            <v>97100</v>
          </cell>
          <cell r="P163" t="str">
            <v>김정헌</v>
          </cell>
        </row>
        <row r="164">
          <cell r="A164" t="str">
            <v>M티30</v>
          </cell>
          <cell r="B164" t="str">
            <v>MDPE 티이</v>
          </cell>
          <cell r="C164" t="str">
            <v>300A</v>
          </cell>
          <cell r="D164" t="str">
            <v>개</v>
          </cell>
          <cell r="E164">
            <v>109300</v>
          </cell>
          <cell r="I164">
            <v>109300</v>
          </cell>
          <cell r="K164">
            <v>109300</v>
          </cell>
          <cell r="P164" t="str">
            <v>김정헌</v>
          </cell>
        </row>
        <row r="165">
          <cell r="A165" t="str">
            <v>P이30</v>
          </cell>
          <cell r="B165" t="str">
            <v>PE 이경티이</v>
          </cell>
          <cell r="C165" t="str">
            <v>300x200</v>
          </cell>
          <cell r="D165" t="str">
            <v>개</v>
          </cell>
          <cell r="E165">
            <v>253800</v>
          </cell>
          <cell r="H165">
            <v>533</v>
          </cell>
          <cell r="I165">
            <v>253800</v>
          </cell>
          <cell r="K165">
            <v>253800</v>
          </cell>
          <cell r="P165" t="str">
            <v>허안식</v>
          </cell>
        </row>
        <row r="166">
          <cell r="A166" t="str">
            <v>P캡20</v>
          </cell>
          <cell r="B166" t="str">
            <v>PE엔드 캡</v>
          </cell>
          <cell r="C166" t="str">
            <v>200A</v>
          </cell>
          <cell r="D166" t="str">
            <v>개</v>
          </cell>
          <cell r="E166">
            <v>19300</v>
          </cell>
          <cell r="H166">
            <v>533</v>
          </cell>
          <cell r="I166">
            <v>19300</v>
          </cell>
          <cell r="K166">
            <v>19300</v>
          </cell>
          <cell r="P166" t="str">
            <v>허안식</v>
          </cell>
        </row>
        <row r="167">
          <cell r="A167" t="str">
            <v>M무20</v>
          </cell>
          <cell r="B167" t="str">
            <v>MDPE 무공관</v>
          </cell>
          <cell r="C167" t="str">
            <v>200A</v>
          </cell>
          <cell r="D167" t="str">
            <v>m</v>
          </cell>
          <cell r="E167">
            <v>35650</v>
          </cell>
          <cell r="H167">
            <v>531</v>
          </cell>
          <cell r="I167">
            <v>35650</v>
          </cell>
          <cell r="K167">
            <v>35650</v>
          </cell>
          <cell r="P167" t="str">
            <v>허안식</v>
          </cell>
        </row>
        <row r="168">
          <cell r="A168" t="str">
            <v>P무20</v>
          </cell>
          <cell r="B168" t="str">
            <v>PE 무공관</v>
          </cell>
          <cell r="C168" t="str">
            <v>200A</v>
          </cell>
          <cell r="D168" t="str">
            <v>m</v>
          </cell>
          <cell r="E168">
            <v>35650</v>
          </cell>
          <cell r="H168">
            <v>531</v>
          </cell>
          <cell r="I168">
            <v>35650</v>
          </cell>
          <cell r="K168">
            <v>35650</v>
          </cell>
          <cell r="P168" t="str">
            <v>허안식</v>
          </cell>
        </row>
        <row r="169">
          <cell r="A169" t="str">
            <v>P엘20</v>
          </cell>
          <cell r="B169" t="str">
            <v>PE 엘보(90°)</v>
          </cell>
          <cell r="C169" t="str">
            <v>200A</v>
          </cell>
          <cell r="D169" t="str">
            <v>개</v>
          </cell>
          <cell r="E169">
            <v>43400</v>
          </cell>
          <cell r="H169">
            <v>531</v>
          </cell>
          <cell r="I169">
            <v>43400</v>
          </cell>
          <cell r="K169">
            <v>43400</v>
          </cell>
          <cell r="P169" t="str">
            <v>허안식</v>
          </cell>
        </row>
        <row r="170">
          <cell r="A170" t="str">
            <v>P티20</v>
          </cell>
          <cell r="B170" t="str">
            <v>PE 티이</v>
          </cell>
          <cell r="C170" t="str">
            <v>200A</v>
          </cell>
          <cell r="D170" t="str">
            <v>개</v>
          </cell>
          <cell r="E170">
            <v>61900</v>
          </cell>
          <cell r="H170">
            <v>531</v>
          </cell>
          <cell r="I170">
            <v>61900</v>
          </cell>
          <cell r="K170">
            <v>61900</v>
          </cell>
          <cell r="P170" t="str">
            <v>허안식</v>
          </cell>
        </row>
        <row r="171">
          <cell r="A171" t="str">
            <v>P맹20</v>
          </cell>
          <cell r="B171" t="str">
            <v>PE 맹플랜지</v>
          </cell>
          <cell r="C171" t="str">
            <v>200A</v>
          </cell>
          <cell r="D171" t="str">
            <v>개</v>
          </cell>
          <cell r="E171">
            <v>35650</v>
          </cell>
          <cell r="H171">
            <v>537</v>
          </cell>
          <cell r="I171">
            <v>35650</v>
          </cell>
          <cell r="K171">
            <v>35650</v>
          </cell>
          <cell r="P171" t="str">
            <v>허안식</v>
          </cell>
        </row>
        <row r="172">
          <cell r="A172" t="str">
            <v>P플20</v>
          </cell>
          <cell r="B172" t="str">
            <v>PE 플랜지</v>
          </cell>
          <cell r="C172" t="str">
            <v>200A</v>
          </cell>
          <cell r="D172" t="str">
            <v>개</v>
          </cell>
          <cell r="E172">
            <v>49800</v>
          </cell>
          <cell r="H172">
            <v>537</v>
          </cell>
          <cell r="I172">
            <v>49800</v>
          </cell>
          <cell r="K172">
            <v>49800</v>
          </cell>
          <cell r="P172" t="str">
            <v>허안식</v>
          </cell>
        </row>
        <row r="173">
          <cell r="A173" t="str">
            <v>PS20</v>
          </cell>
          <cell r="B173" t="str">
            <v>PE SLIP JOINT</v>
          </cell>
          <cell r="C173" t="str">
            <v>200A,L=1.5m</v>
          </cell>
          <cell r="D173" t="str">
            <v>개</v>
          </cell>
          <cell r="E173">
            <v>50000</v>
          </cell>
          <cell r="L173">
            <v>50000</v>
          </cell>
          <cell r="M173">
            <v>50000</v>
          </cell>
          <cell r="P173" t="str">
            <v>허안식</v>
          </cell>
        </row>
        <row r="174">
          <cell r="A174" t="str">
            <v>엘보2플</v>
          </cell>
          <cell r="B174" t="str">
            <v>엘보</v>
          </cell>
          <cell r="C174" t="str">
            <v>200A, 플랜지형</v>
          </cell>
          <cell r="D174" t="str">
            <v>개</v>
          </cell>
          <cell r="E174">
            <v>100000</v>
          </cell>
          <cell r="I174">
            <v>100000</v>
          </cell>
          <cell r="K174">
            <v>100000</v>
          </cell>
          <cell r="P174" t="str">
            <v>허안식</v>
          </cell>
        </row>
        <row r="175">
          <cell r="A175" t="str">
            <v>버밸20</v>
          </cell>
          <cell r="B175" t="str">
            <v>버터플라이 밸브</v>
          </cell>
          <cell r="C175" t="str">
            <v>200A,Fig1Wafer,10kg/㎠</v>
          </cell>
          <cell r="D175" t="str">
            <v>개</v>
          </cell>
          <cell r="E175">
            <v>367500</v>
          </cell>
          <cell r="H175">
            <v>572</v>
          </cell>
          <cell r="I175">
            <v>367500</v>
          </cell>
          <cell r="K175">
            <v>367500</v>
          </cell>
          <cell r="P175" t="str">
            <v>허안식</v>
          </cell>
        </row>
        <row r="176">
          <cell r="A176" t="str">
            <v>F관7P</v>
          </cell>
          <cell r="B176" t="str">
            <v>Flexible 관</v>
          </cell>
          <cell r="C176" t="str">
            <v>75A, PVC</v>
          </cell>
          <cell r="D176" t="str">
            <v>m</v>
          </cell>
          <cell r="E176">
            <v>50000</v>
          </cell>
          <cell r="L176">
            <v>50000</v>
          </cell>
          <cell r="M176">
            <v>50000</v>
          </cell>
          <cell r="P176" t="str">
            <v>허안식</v>
          </cell>
        </row>
        <row r="177">
          <cell r="A177" t="str">
            <v>강관19</v>
          </cell>
          <cell r="B177" t="str">
            <v>강관</v>
          </cell>
          <cell r="C177" t="str">
            <v>D19,1.2t</v>
          </cell>
          <cell r="D177" t="str">
            <v>m</v>
          </cell>
          <cell r="E177">
            <v>314</v>
          </cell>
          <cell r="H177">
            <v>66</v>
          </cell>
          <cell r="I177">
            <v>314</v>
          </cell>
          <cell r="K177">
            <v>314</v>
          </cell>
          <cell r="L177" t="str">
            <v>0.527kg/m</v>
          </cell>
          <cell r="P177" t="str">
            <v>김정헌</v>
          </cell>
        </row>
        <row r="178">
          <cell r="A178" t="str">
            <v>강관25</v>
          </cell>
          <cell r="B178" t="str">
            <v>강관</v>
          </cell>
          <cell r="C178" t="str">
            <v>D25.4,1.4t</v>
          </cell>
          <cell r="D178" t="str">
            <v>m</v>
          </cell>
          <cell r="E178">
            <v>398</v>
          </cell>
          <cell r="H178">
            <v>66</v>
          </cell>
          <cell r="I178">
            <v>398</v>
          </cell>
          <cell r="P178" t="str">
            <v>기전</v>
          </cell>
        </row>
        <row r="179">
          <cell r="A179" t="str">
            <v>강관51</v>
          </cell>
          <cell r="B179" t="str">
            <v>강관</v>
          </cell>
          <cell r="C179" t="str">
            <v>D51,1.2t</v>
          </cell>
          <cell r="D179" t="str">
            <v>m</v>
          </cell>
          <cell r="E179">
            <v>760</v>
          </cell>
          <cell r="H179">
            <v>66</v>
          </cell>
          <cell r="I179">
            <v>760</v>
          </cell>
          <cell r="K179">
            <v>760</v>
          </cell>
          <cell r="L179" t="str">
            <v>1.831kg/m</v>
          </cell>
          <cell r="P179" t="str">
            <v>최종식</v>
          </cell>
        </row>
        <row r="180">
          <cell r="A180" t="str">
            <v>강관5114</v>
          </cell>
          <cell r="B180" t="str">
            <v>강관</v>
          </cell>
          <cell r="C180" t="str">
            <v>D50.8,1.4t</v>
          </cell>
          <cell r="D180" t="str">
            <v>m</v>
          </cell>
          <cell r="E180">
            <v>845</v>
          </cell>
          <cell r="H180">
            <v>66</v>
          </cell>
          <cell r="I180">
            <v>845</v>
          </cell>
          <cell r="P180" t="str">
            <v>기전</v>
          </cell>
        </row>
        <row r="181">
          <cell r="A181" t="str">
            <v>강관63</v>
          </cell>
          <cell r="B181" t="str">
            <v>강관</v>
          </cell>
          <cell r="C181" t="str">
            <v>D63,1.5t</v>
          </cell>
          <cell r="D181" t="str">
            <v>m</v>
          </cell>
          <cell r="E181">
            <v>972</v>
          </cell>
          <cell r="H181">
            <v>65</v>
          </cell>
          <cell r="I181">
            <v>972</v>
          </cell>
          <cell r="K181">
            <v>972</v>
          </cell>
          <cell r="L181" t="str">
            <v>2.275kg/m</v>
          </cell>
          <cell r="P181" t="str">
            <v>김영민</v>
          </cell>
        </row>
        <row r="182">
          <cell r="A182" t="str">
            <v>강관75</v>
          </cell>
          <cell r="B182" t="str">
            <v>강관</v>
          </cell>
          <cell r="C182" t="str">
            <v>D75,1.5t</v>
          </cell>
          <cell r="D182" t="str">
            <v>m</v>
          </cell>
          <cell r="E182">
            <v>1349</v>
          </cell>
          <cell r="H182">
            <v>65</v>
          </cell>
          <cell r="I182">
            <v>1349</v>
          </cell>
          <cell r="K182">
            <v>1349</v>
          </cell>
          <cell r="L182" t="str">
            <v>2.719kg/m</v>
          </cell>
          <cell r="P182" t="str">
            <v>최종식</v>
          </cell>
        </row>
        <row r="183">
          <cell r="A183" t="str">
            <v>강관76</v>
          </cell>
          <cell r="B183" t="str">
            <v>강관</v>
          </cell>
          <cell r="C183" t="str">
            <v>D76.3,3.65t,배관용,백</v>
          </cell>
          <cell r="D183" t="str">
            <v>m</v>
          </cell>
          <cell r="E183">
            <v>4418</v>
          </cell>
          <cell r="H183">
            <v>474</v>
          </cell>
          <cell r="I183">
            <v>4418</v>
          </cell>
          <cell r="K183">
            <v>4418</v>
          </cell>
          <cell r="L183" t="str">
            <v>6.34kg/m</v>
          </cell>
          <cell r="P183" t="str">
            <v>최종식</v>
          </cell>
        </row>
        <row r="184">
          <cell r="A184" t="str">
            <v>강관114</v>
          </cell>
          <cell r="B184" t="str">
            <v>강관</v>
          </cell>
          <cell r="C184" t="str">
            <v>D114.3,4.5t</v>
          </cell>
          <cell r="D184" t="str">
            <v>m</v>
          </cell>
          <cell r="E184">
            <v>7328</v>
          </cell>
          <cell r="H184">
            <v>474</v>
          </cell>
          <cell r="I184">
            <v>7328</v>
          </cell>
          <cell r="P184" t="str">
            <v>기전</v>
          </cell>
        </row>
        <row r="185">
          <cell r="A185" t="str">
            <v>강관500</v>
          </cell>
          <cell r="B185" t="str">
            <v>강관파일</v>
          </cell>
          <cell r="C185" t="str">
            <v>D500,8t,스파이럴</v>
          </cell>
          <cell r="D185" t="str">
            <v>m</v>
          </cell>
          <cell r="E185">
            <v>43384</v>
          </cell>
          <cell r="H185">
            <v>214</v>
          </cell>
          <cell r="I185">
            <v>43384</v>
          </cell>
          <cell r="K185">
            <v>43384</v>
          </cell>
          <cell r="L185" t="str">
            <v>98.6kg/m</v>
          </cell>
          <cell r="P185" t="str">
            <v>최종식</v>
          </cell>
        </row>
        <row r="186">
          <cell r="A186" t="str">
            <v>스강12</v>
          </cell>
          <cell r="B186" t="str">
            <v>스테인레스 강관</v>
          </cell>
          <cell r="C186" t="str">
            <v>1,200A,STS304</v>
          </cell>
          <cell r="D186" t="str">
            <v>m</v>
          </cell>
          <cell r="E186">
            <v>799549</v>
          </cell>
          <cell r="L186">
            <v>799549</v>
          </cell>
          <cell r="M186">
            <v>799549</v>
          </cell>
          <cell r="P186" t="str">
            <v>허안식</v>
          </cell>
        </row>
        <row r="187">
          <cell r="A187" t="str">
            <v>스맹12</v>
          </cell>
          <cell r="B187" t="str">
            <v>스테인레스 맹플랜지</v>
          </cell>
          <cell r="C187" t="str">
            <v>1,200A,STS304</v>
          </cell>
          <cell r="D187" t="str">
            <v>개</v>
          </cell>
          <cell r="E187">
            <v>800000</v>
          </cell>
          <cell r="L187">
            <v>800000</v>
          </cell>
          <cell r="M187">
            <v>800000</v>
          </cell>
          <cell r="P187" t="str">
            <v>허안식</v>
          </cell>
        </row>
        <row r="188">
          <cell r="A188" t="str">
            <v>스엘12</v>
          </cell>
          <cell r="B188" t="str">
            <v>스테인레스90° 엘보</v>
          </cell>
          <cell r="C188" t="str">
            <v>1,200A,STS304</v>
          </cell>
          <cell r="D188" t="str">
            <v>개</v>
          </cell>
          <cell r="E188">
            <v>1599098</v>
          </cell>
          <cell r="L188">
            <v>1599098</v>
          </cell>
          <cell r="M188">
            <v>1599098</v>
          </cell>
          <cell r="P188" t="str">
            <v>허안식</v>
          </cell>
        </row>
        <row r="189">
          <cell r="A189" t="str">
            <v>스티12</v>
          </cell>
          <cell r="B189" t="str">
            <v>스테인레스 티이</v>
          </cell>
          <cell r="C189" t="str">
            <v>1,200A,STS304</v>
          </cell>
          <cell r="D189" t="str">
            <v>개</v>
          </cell>
          <cell r="E189">
            <v>2398647</v>
          </cell>
          <cell r="L189">
            <v>2398647</v>
          </cell>
          <cell r="M189">
            <v>2398647</v>
          </cell>
          <cell r="P189" t="str">
            <v>허안식</v>
          </cell>
        </row>
        <row r="190">
          <cell r="A190" t="str">
            <v>스강60</v>
          </cell>
          <cell r="B190" t="str">
            <v>스테인레스 강관</v>
          </cell>
          <cell r="C190" t="str">
            <v>600A,STS304,t=6mm</v>
          </cell>
          <cell r="D190" t="str">
            <v>m</v>
          </cell>
          <cell r="E190">
            <v>200000</v>
          </cell>
          <cell r="L190">
            <v>200000</v>
          </cell>
          <cell r="M190">
            <v>200000</v>
          </cell>
          <cell r="P190" t="str">
            <v>허안식</v>
          </cell>
        </row>
        <row r="191">
          <cell r="A191" t="str">
            <v>스각55</v>
          </cell>
          <cell r="B191" t="str">
            <v>스테인레스 각관</v>
          </cell>
          <cell r="C191" t="str">
            <v>50x 50,STS304,t=6mm</v>
          </cell>
          <cell r="D191" t="str">
            <v>m</v>
          </cell>
          <cell r="E191">
            <v>4670</v>
          </cell>
          <cell r="H191">
            <v>80</v>
          </cell>
          <cell r="I191">
            <v>4670</v>
          </cell>
          <cell r="K191">
            <v>4670</v>
          </cell>
          <cell r="L191" t="str">
            <v>1.56kg/m</v>
          </cell>
          <cell r="P191" t="str">
            <v>박광규</v>
          </cell>
        </row>
        <row r="192">
          <cell r="A192" t="str">
            <v>버밸60</v>
          </cell>
          <cell r="B192" t="str">
            <v>버터플라이 밸브</v>
          </cell>
          <cell r="C192" t="str">
            <v>600A,Fig1Wafer,10kg/㎠</v>
          </cell>
          <cell r="D192" t="str">
            <v>개</v>
          </cell>
          <cell r="E192">
            <v>3023300</v>
          </cell>
          <cell r="H192">
            <v>572</v>
          </cell>
          <cell r="I192">
            <v>3023300</v>
          </cell>
          <cell r="K192">
            <v>3023300</v>
          </cell>
          <cell r="P192" t="str">
            <v>허안식</v>
          </cell>
        </row>
        <row r="193">
          <cell r="A193" t="str">
            <v>9엘60</v>
          </cell>
          <cell r="B193" t="str">
            <v>90° 엘보</v>
          </cell>
          <cell r="C193" t="str">
            <v>600A,STS304</v>
          </cell>
          <cell r="D193" t="str">
            <v>개</v>
          </cell>
          <cell r="E193">
            <v>600000</v>
          </cell>
          <cell r="L193">
            <v>600000</v>
          </cell>
          <cell r="M193">
            <v>600000</v>
          </cell>
          <cell r="P193" t="str">
            <v>허안식</v>
          </cell>
        </row>
        <row r="194">
          <cell r="A194" t="str">
            <v>스플60</v>
          </cell>
          <cell r="B194" t="str">
            <v>스테인레스 플랜지</v>
          </cell>
          <cell r="C194" t="str">
            <v>600A,STS304</v>
          </cell>
          <cell r="D194" t="str">
            <v>개</v>
          </cell>
          <cell r="E194">
            <v>200000</v>
          </cell>
          <cell r="L194">
            <v>200000</v>
          </cell>
          <cell r="M194">
            <v>200000</v>
          </cell>
          <cell r="P194" t="str">
            <v>허안식</v>
          </cell>
        </row>
        <row r="195">
          <cell r="A195" t="str">
            <v>스강23</v>
          </cell>
          <cell r="B195" t="str">
            <v>스테인레스 강관</v>
          </cell>
          <cell r="C195" t="str">
            <v>200A,STS304,t=3mm</v>
          </cell>
          <cell r="D195" t="str">
            <v>m</v>
          </cell>
          <cell r="E195">
            <v>42345</v>
          </cell>
          <cell r="H195">
            <v>495</v>
          </cell>
          <cell r="I195">
            <v>42345</v>
          </cell>
          <cell r="K195">
            <v>42345</v>
          </cell>
          <cell r="L195" t="str">
            <v>15.9kg/m</v>
          </cell>
          <cell r="P195" t="str">
            <v>박광규</v>
          </cell>
        </row>
        <row r="196">
          <cell r="A196" t="str">
            <v>스강20</v>
          </cell>
          <cell r="B196" t="str">
            <v>스테인레스 강관</v>
          </cell>
          <cell r="C196" t="str">
            <v>200A,STS304,t=2mm</v>
          </cell>
          <cell r="D196" t="str">
            <v>m</v>
          </cell>
          <cell r="E196">
            <v>35115</v>
          </cell>
          <cell r="H196">
            <v>495</v>
          </cell>
          <cell r="I196">
            <v>35115</v>
          </cell>
          <cell r="K196">
            <v>35115</v>
          </cell>
          <cell r="P196" t="str">
            <v>허안식</v>
          </cell>
        </row>
        <row r="197">
          <cell r="A197" t="str">
            <v>스맹21</v>
          </cell>
          <cell r="B197" t="str">
            <v>스테인레스 맹플랜지</v>
          </cell>
          <cell r="C197" t="str">
            <v>200A,STS304, 10K</v>
          </cell>
          <cell r="D197" t="str">
            <v>개</v>
          </cell>
          <cell r="E197">
            <v>60000</v>
          </cell>
          <cell r="H197">
            <v>498</v>
          </cell>
          <cell r="I197">
            <v>60000</v>
          </cell>
          <cell r="K197">
            <v>60000</v>
          </cell>
          <cell r="P197" t="str">
            <v>허안식,박광규</v>
          </cell>
        </row>
        <row r="198">
          <cell r="A198" t="str">
            <v>스플20</v>
          </cell>
          <cell r="B198" t="str">
            <v>스테인레스 플랜지</v>
          </cell>
          <cell r="C198" t="str">
            <v>200A,STS304</v>
          </cell>
          <cell r="D198" t="str">
            <v>개</v>
          </cell>
          <cell r="E198">
            <v>37140</v>
          </cell>
          <cell r="H198">
            <v>498</v>
          </cell>
          <cell r="I198">
            <v>37140</v>
          </cell>
          <cell r="K198">
            <v>37140</v>
          </cell>
          <cell r="P198" t="str">
            <v>허안식,박광규</v>
          </cell>
        </row>
        <row r="199">
          <cell r="A199" t="str">
            <v>스강0712</v>
          </cell>
          <cell r="B199" t="str">
            <v>스테인레스 강관</v>
          </cell>
          <cell r="C199" t="str">
            <v>Φ76.3mm,STS304,t=1.2mm</v>
          </cell>
          <cell r="D199" t="str">
            <v>m</v>
          </cell>
          <cell r="E199">
            <v>6290</v>
          </cell>
          <cell r="J199">
            <v>62</v>
          </cell>
          <cell r="K199">
            <v>6290</v>
          </cell>
          <cell r="M199" t="str">
            <v>kg/m</v>
          </cell>
          <cell r="P199" t="str">
            <v>기전</v>
          </cell>
        </row>
        <row r="200">
          <cell r="A200" t="str">
            <v>스강06</v>
          </cell>
          <cell r="B200" t="str">
            <v>스테인레스 강관</v>
          </cell>
          <cell r="C200" t="str">
            <v>Φ63.5mm,STS304,t=1.0mm</v>
          </cell>
          <cell r="D200" t="str">
            <v>m</v>
          </cell>
          <cell r="E200">
            <v>4120</v>
          </cell>
          <cell r="H200">
            <v>78</v>
          </cell>
          <cell r="I200">
            <v>4120</v>
          </cell>
          <cell r="K200">
            <v>4120</v>
          </cell>
          <cell r="L200" t="str">
            <v>1.556kg/m</v>
          </cell>
          <cell r="P200" t="str">
            <v>최종식</v>
          </cell>
        </row>
        <row r="201">
          <cell r="A201" t="str">
            <v>스강0615</v>
          </cell>
          <cell r="B201" t="str">
            <v>스테인레스 강관</v>
          </cell>
          <cell r="C201" t="str">
            <v>Φ63.5mm,STS304,t=1.5mm</v>
          </cell>
          <cell r="D201" t="str">
            <v>m</v>
          </cell>
          <cell r="E201">
            <v>5940</v>
          </cell>
          <cell r="H201">
            <v>78</v>
          </cell>
          <cell r="I201">
            <v>5940</v>
          </cell>
          <cell r="K201">
            <v>5940</v>
          </cell>
          <cell r="L201">
            <v>2.3199999999999998</v>
          </cell>
          <cell r="M201" t="str">
            <v>kg/m</v>
          </cell>
          <cell r="P201" t="str">
            <v>토목구조부</v>
          </cell>
        </row>
        <row r="202">
          <cell r="A202" t="str">
            <v>스강0515</v>
          </cell>
          <cell r="B202" t="str">
            <v>스테인레스 강관</v>
          </cell>
          <cell r="C202" t="str">
            <v>Φ50.8mm,STS304,t=1.5mm</v>
          </cell>
          <cell r="D202" t="str">
            <v>m</v>
          </cell>
          <cell r="E202">
            <v>4680</v>
          </cell>
          <cell r="H202">
            <v>78</v>
          </cell>
          <cell r="I202">
            <v>4680</v>
          </cell>
          <cell r="K202">
            <v>4680</v>
          </cell>
          <cell r="L202">
            <v>1.84</v>
          </cell>
          <cell r="M202" t="str">
            <v>kg/m</v>
          </cell>
          <cell r="P202" t="str">
            <v>토목구조부</v>
          </cell>
        </row>
        <row r="203">
          <cell r="A203" t="str">
            <v>스강0315</v>
          </cell>
          <cell r="B203" t="str">
            <v>스테인레스 강관</v>
          </cell>
          <cell r="C203" t="str">
            <v>Φ38.1mm,STS304,t=1.5mm</v>
          </cell>
          <cell r="D203" t="str">
            <v>m</v>
          </cell>
          <cell r="E203">
            <v>4100</v>
          </cell>
          <cell r="F203">
            <v>272</v>
          </cell>
          <cell r="G203">
            <v>4100</v>
          </cell>
          <cell r="H203">
            <v>78</v>
          </cell>
          <cell r="I203">
            <v>3570</v>
          </cell>
          <cell r="M203" t="str">
            <v>kg/m</v>
          </cell>
          <cell r="P203" t="str">
            <v>기전</v>
          </cell>
        </row>
        <row r="204">
          <cell r="A204" t="str">
            <v>스강0212</v>
          </cell>
          <cell r="B204" t="str">
            <v>스테인레스 강관</v>
          </cell>
          <cell r="C204" t="str">
            <v>Φ25.4mm,STS304,t=1.2mm</v>
          </cell>
          <cell r="D204" t="str">
            <v>m</v>
          </cell>
          <cell r="E204">
            <v>2210</v>
          </cell>
          <cell r="F204">
            <v>272</v>
          </cell>
          <cell r="G204">
            <v>2210</v>
          </cell>
          <cell r="H204">
            <v>78</v>
          </cell>
          <cell r="I204">
            <v>1900</v>
          </cell>
          <cell r="M204" t="str">
            <v>kg/m</v>
          </cell>
          <cell r="P204" t="str">
            <v>기전</v>
          </cell>
        </row>
        <row r="205">
          <cell r="A205" t="str">
            <v>스강0110</v>
          </cell>
          <cell r="B205" t="str">
            <v>스테인레스 강관</v>
          </cell>
          <cell r="C205" t="str">
            <v>Φ19.1mm,STS304,t=1.0mm</v>
          </cell>
          <cell r="D205" t="str">
            <v>m</v>
          </cell>
          <cell r="E205">
            <v>1250</v>
          </cell>
          <cell r="H205">
            <v>78</v>
          </cell>
          <cell r="I205">
            <v>1250</v>
          </cell>
          <cell r="K205">
            <v>1250</v>
          </cell>
          <cell r="L205">
            <v>0.45100000000000001</v>
          </cell>
          <cell r="M205" t="str">
            <v>kg/m</v>
          </cell>
          <cell r="P205" t="str">
            <v>토목구조부</v>
          </cell>
        </row>
        <row r="206">
          <cell r="A206" t="str">
            <v>스강캡63</v>
          </cell>
          <cell r="B206" t="str">
            <v>스테인레스 파이프 캡</v>
          </cell>
          <cell r="C206" t="str">
            <v>Φ63.5mm,STS304</v>
          </cell>
          <cell r="D206" t="str">
            <v>개</v>
          </cell>
          <cell r="E206">
            <v>450</v>
          </cell>
          <cell r="H206">
            <v>286</v>
          </cell>
          <cell r="I206">
            <v>450</v>
          </cell>
          <cell r="K206">
            <v>450</v>
          </cell>
          <cell r="P206" t="str">
            <v>토목구조부</v>
          </cell>
        </row>
        <row r="207">
          <cell r="A207" t="str">
            <v>유량20</v>
          </cell>
          <cell r="B207" t="str">
            <v>유량계</v>
          </cell>
          <cell r="C207" t="str">
            <v>200A</v>
          </cell>
          <cell r="D207" t="str">
            <v>개</v>
          </cell>
          <cell r="E207">
            <v>1600000</v>
          </cell>
          <cell r="H207">
            <v>584</v>
          </cell>
          <cell r="I207">
            <v>1600000</v>
          </cell>
          <cell r="K207">
            <v>1600000</v>
          </cell>
          <cell r="P207" t="str">
            <v>허안식</v>
          </cell>
        </row>
        <row r="208">
          <cell r="A208" t="str">
            <v>차밸60</v>
          </cell>
          <cell r="B208" t="str">
            <v>차단밸브</v>
          </cell>
          <cell r="C208" t="str">
            <v>600A(200mm,10kg/㎠게이트밸브,주철제)</v>
          </cell>
          <cell r="D208" t="str">
            <v>개</v>
          </cell>
          <cell r="E208">
            <v>589600</v>
          </cell>
          <cell r="H208">
            <v>556</v>
          </cell>
          <cell r="I208">
            <v>589600</v>
          </cell>
          <cell r="K208">
            <v>589600</v>
          </cell>
          <cell r="P208" t="str">
            <v>허안식</v>
          </cell>
        </row>
        <row r="209">
          <cell r="A209" t="str">
            <v>고무48</v>
          </cell>
          <cell r="B209" t="str">
            <v>고무판</v>
          </cell>
          <cell r="C209" t="str">
            <v>4.8t,내마모</v>
          </cell>
          <cell r="D209" t="str">
            <v>㎡</v>
          </cell>
          <cell r="E209">
            <v>13391.6</v>
          </cell>
          <cell r="H209">
            <v>1143</v>
          </cell>
          <cell r="I209">
            <v>13391.6</v>
          </cell>
          <cell r="K209">
            <v>13391.6</v>
          </cell>
          <cell r="P209" t="str">
            <v>허안식</v>
          </cell>
        </row>
        <row r="210">
          <cell r="A210" t="str">
            <v>고무64</v>
          </cell>
          <cell r="B210" t="str">
            <v>고무판</v>
          </cell>
          <cell r="C210" t="str">
            <v>6.4t,내마모</v>
          </cell>
          <cell r="D210" t="str">
            <v>㎡</v>
          </cell>
          <cell r="E210">
            <v>17975.900000000001</v>
          </cell>
          <cell r="H210">
            <v>1143</v>
          </cell>
          <cell r="I210">
            <v>17975.900000000001</v>
          </cell>
          <cell r="K210">
            <v>17975.900000000001</v>
          </cell>
          <cell r="P210" t="str">
            <v>토목구조부</v>
          </cell>
        </row>
        <row r="211">
          <cell r="A211" t="str">
            <v>H빔22</v>
          </cell>
          <cell r="B211" t="str">
            <v>H 빔</v>
          </cell>
          <cell r="C211" t="str">
            <v>200x 200x 8x 12</v>
          </cell>
          <cell r="D211" t="str">
            <v>ton</v>
          </cell>
          <cell r="E211">
            <v>445000</v>
          </cell>
          <cell r="H211">
            <v>49</v>
          </cell>
          <cell r="I211">
            <v>445000</v>
          </cell>
          <cell r="K211">
            <v>445000</v>
          </cell>
          <cell r="P211" t="str">
            <v>허안식</v>
          </cell>
        </row>
        <row r="212">
          <cell r="A212" t="str">
            <v>보경합수</v>
          </cell>
          <cell r="B212" t="str">
            <v>보차도 경계블록</v>
          </cell>
          <cell r="C212" t="str">
            <v>합성수지,150x170x200x1,000</v>
          </cell>
          <cell r="D212" t="str">
            <v>개</v>
          </cell>
          <cell r="E212">
            <v>11000</v>
          </cell>
          <cell r="H212">
            <v>157</v>
          </cell>
          <cell r="I212">
            <v>11000</v>
          </cell>
          <cell r="K212">
            <v>11000</v>
          </cell>
          <cell r="P212" t="str">
            <v>허안식</v>
          </cell>
        </row>
        <row r="213">
          <cell r="A213" t="str">
            <v>부직10</v>
          </cell>
          <cell r="B213" t="str">
            <v>부직포</v>
          </cell>
          <cell r="C213" t="str">
            <v>1,000g/㎡</v>
          </cell>
          <cell r="D213" t="str">
            <v>㎡</v>
          </cell>
          <cell r="E213">
            <v>3000</v>
          </cell>
          <cell r="H213">
            <v>221</v>
          </cell>
          <cell r="I213">
            <v>3000</v>
          </cell>
          <cell r="K213">
            <v>3000</v>
          </cell>
          <cell r="P213" t="str">
            <v>허안식</v>
          </cell>
        </row>
        <row r="214">
          <cell r="A214" t="str">
            <v>접착본드</v>
          </cell>
          <cell r="B214" t="str">
            <v>접착제</v>
          </cell>
          <cell r="C214" t="str">
            <v>본드</v>
          </cell>
          <cell r="D214" t="str">
            <v>kg</v>
          </cell>
          <cell r="E214">
            <v>1600</v>
          </cell>
          <cell r="H214">
            <v>131</v>
          </cell>
          <cell r="I214">
            <v>1600</v>
          </cell>
          <cell r="K214">
            <v>1600</v>
          </cell>
          <cell r="P214" t="str">
            <v>허안식</v>
          </cell>
        </row>
        <row r="215">
          <cell r="A215" t="str">
            <v>접착목재</v>
          </cell>
          <cell r="B215" t="str">
            <v>접착제(목재용)</v>
          </cell>
          <cell r="C215" t="str">
            <v>D403 D-2501</v>
          </cell>
          <cell r="D215" t="str">
            <v>kg</v>
          </cell>
          <cell r="E215">
            <v>1600</v>
          </cell>
          <cell r="H215">
            <v>131</v>
          </cell>
          <cell r="I215">
            <v>1600</v>
          </cell>
          <cell r="P215" t="str">
            <v>기전</v>
          </cell>
        </row>
        <row r="216">
          <cell r="A216" t="str">
            <v>접착스치</v>
          </cell>
          <cell r="B216" t="str">
            <v>접착제(스치로폴,암면)</v>
          </cell>
          <cell r="C216" t="str">
            <v>D2000IP D2505</v>
          </cell>
          <cell r="D216" t="str">
            <v>kg</v>
          </cell>
          <cell r="E216">
            <v>1600</v>
          </cell>
          <cell r="H216">
            <v>131</v>
          </cell>
          <cell r="I216">
            <v>1600</v>
          </cell>
          <cell r="P216" t="str">
            <v>기전</v>
          </cell>
        </row>
        <row r="217">
          <cell r="A217" t="str">
            <v>접착타일</v>
          </cell>
          <cell r="B217" t="str">
            <v>접착제(AS타일용)</v>
          </cell>
          <cell r="C217" t="str">
            <v>D420 S-1000</v>
          </cell>
          <cell r="D217" t="str">
            <v>kg</v>
          </cell>
          <cell r="E217">
            <v>1000</v>
          </cell>
          <cell r="H217">
            <v>131</v>
          </cell>
          <cell r="I217">
            <v>1000</v>
          </cell>
          <cell r="P217" t="str">
            <v>기전</v>
          </cell>
        </row>
        <row r="218">
          <cell r="A218" t="str">
            <v>에본70</v>
          </cell>
          <cell r="B218" t="str">
            <v>에폭시본드</v>
          </cell>
          <cell r="C218" t="str">
            <v>G-700</v>
          </cell>
          <cell r="D218" t="str">
            <v>kg</v>
          </cell>
          <cell r="E218">
            <v>11000</v>
          </cell>
          <cell r="H218">
            <v>132</v>
          </cell>
          <cell r="I218">
            <v>11000</v>
          </cell>
          <cell r="P218" t="str">
            <v>기전</v>
          </cell>
        </row>
        <row r="219">
          <cell r="A219" t="str">
            <v>스로50</v>
          </cell>
          <cell r="B219" t="str">
            <v>스치로폴</v>
          </cell>
          <cell r="C219" t="str">
            <v>50mm 비중0.03</v>
          </cell>
          <cell r="D219" t="str">
            <v>㎡</v>
          </cell>
          <cell r="E219">
            <v>2860</v>
          </cell>
          <cell r="F219">
            <v>359</v>
          </cell>
          <cell r="G219">
            <v>2860</v>
          </cell>
          <cell r="H219">
            <v>436</v>
          </cell>
          <cell r="I219">
            <v>2469</v>
          </cell>
          <cell r="P219" t="str">
            <v>기전</v>
          </cell>
        </row>
        <row r="220">
          <cell r="A220" t="str">
            <v>스로80</v>
          </cell>
          <cell r="B220" t="str">
            <v>스치로폴</v>
          </cell>
          <cell r="C220" t="str">
            <v>80mm 비중0.03</v>
          </cell>
          <cell r="D220" t="str">
            <v>㎡</v>
          </cell>
          <cell r="E220">
            <v>4576</v>
          </cell>
          <cell r="F220">
            <v>359</v>
          </cell>
          <cell r="G220">
            <v>4576</v>
          </cell>
          <cell r="H220">
            <v>436</v>
          </cell>
          <cell r="I220">
            <v>3950</v>
          </cell>
          <cell r="P220" t="str">
            <v>기전</v>
          </cell>
        </row>
        <row r="221">
          <cell r="A221" t="str">
            <v>그보50</v>
          </cell>
          <cell r="B221" t="str">
            <v>그라스울보드</v>
          </cell>
          <cell r="C221" t="str">
            <v>50mm 40K</v>
          </cell>
          <cell r="D221" t="str">
            <v>㎡</v>
          </cell>
          <cell r="E221">
            <v>3680</v>
          </cell>
          <cell r="F221">
            <v>345</v>
          </cell>
          <cell r="G221">
            <v>3680</v>
          </cell>
          <cell r="H221">
            <v>437</v>
          </cell>
          <cell r="I221">
            <v>3910</v>
          </cell>
          <cell r="P221" t="str">
            <v>기전</v>
          </cell>
        </row>
        <row r="222">
          <cell r="A222" t="str">
            <v>루드75</v>
          </cell>
          <cell r="B222" t="str">
            <v>루프드레인</v>
          </cell>
          <cell r="C222" t="str">
            <v>주철Φ75</v>
          </cell>
          <cell r="D222" t="str">
            <v>개</v>
          </cell>
          <cell r="E222">
            <v>13000</v>
          </cell>
          <cell r="H222">
            <v>354</v>
          </cell>
          <cell r="I222">
            <v>13000</v>
          </cell>
          <cell r="P222" t="str">
            <v>기전</v>
          </cell>
        </row>
        <row r="223">
          <cell r="A223" t="str">
            <v>루드100</v>
          </cell>
          <cell r="B223" t="str">
            <v>루프드레인</v>
          </cell>
          <cell r="C223" t="str">
            <v>주철Φ100</v>
          </cell>
          <cell r="D223" t="str">
            <v>개</v>
          </cell>
          <cell r="E223">
            <v>12860</v>
          </cell>
          <cell r="H223">
            <v>355</v>
          </cell>
          <cell r="I223">
            <v>12860</v>
          </cell>
          <cell r="P223" t="str">
            <v>기전</v>
          </cell>
        </row>
        <row r="224">
          <cell r="A224" t="str">
            <v>장홈..</v>
          </cell>
          <cell r="B224" t="str">
            <v>장식홈통</v>
          </cell>
          <cell r="D224" t="str">
            <v>개</v>
          </cell>
          <cell r="E224">
            <v>9000</v>
          </cell>
          <cell r="L224">
            <v>9000</v>
          </cell>
          <cell r="P224" t="str">
            <v>기전</v>
          </cell>
        </row>
        <row r="225">
          <cell r="A225" t="str">
            <v>빗블..</v>
          </cell>
          <cell r="B225" t="str">
            <v>빗물받이블럭</v>
          </cell>
          <cell r="D225" t="str">
            <v>개</v>
          </cell>
          <cell r="E225">
            <v>6000</v>
          </cell>
          <cell r="L225">
            <v>6000</v>
          </cell>
          <cell r="P225" t="str">
            <v>기전</v>
          </cell>
        </row>
        <row r="226">
          <cell r="A226" t="str">
            <v>지철..</v>
          </cell>
          <cell r="B226" t="str">
            <v>지지철물</v>
          </cell>
          <cell r="D226" t="str">
            <v>개</v>
          </cell>
          <cell r="E226">
            <v>750</v>
          </cell>
          <cell r="L226">
            <v>750</v>
          </cell>
          <cell r="P226" t="str">
            <v>기전</v>
          </cell>
        </row>
        <row r="227">
          <cell r="A227" t="str">
            <v>기분20</v>
          </cell>
          <cell r="B227" t="str">
            <v>기액분리기</v>
          </cell>
          <cell r="C227" t="str">
            <v>200A</v>
          </cell>
          <cell r="D227" t="str">
            <v>개</v>
          </cell>
          <cell r="E227">
            <v>5000000</v>
          </cell>
          <cell r="L227">
            <v>5000000</v>
          </cell>
          <cell r="M227">
            <v>5000000</v>
          </cell>
          <cell r="P227" t="str">
            <v>허안식</v>
          </cell>
        </row>
        <row r="228">
          <cell r="A228" t="str">
            <v>기분30</v>
          </cell>
          <cell r="B228" t="str">
            <v>기액분리기</v>
          </cell>
          <cell r="C228" t="str">
            <v>300A</v>
          </cell>
          <cell r="D228" t="str">
            <v>개</v>
          </cell>
          <cell r="E228">
            <v>5000000</v>
          </cell>
          <cell r="L228">
            <v>5000000</v>
          </cell>
          <cell r="M228">
            <v>5000000</v>
          </cell>
          <cell r="P228" t="str">
            <v>허안식</v>
          </cell>
        </row>
        <row r="229">
          <cell r="A229" t="str">
            <v>S주20</v>
          </cell>
          <cell r="B229" t="str">
            <v>STS 주름관</v>
          </cell>
          <cell r="C229" t="str">
            <v>200A</v>
          </cell>
          <cell r="D229" t="str">
            <v>m</v>
          </cell>
          <cell r="E229">
            <v>50000</v>
          </cell>
          <cell r="I229">
            <v>50000</v>
          </cell>
          <cell r="K229">
            <v>50000</v>
          </cell>
          <cell r="P229" t="str">
            <v>허안식</v>
          </cell>
        </row>
        <row r="230">
          <cell r="A230" t="str">
            <v>패킹2m</v>
          </cell>
          <cell r="B230" t="str">
            <v>패킹</v>
          </cell>
          <cell r="C230" t="str">
            <v>2mm,압축석면판</v>
          </cell>
          <cell r="D230" t="str">
            <v>㎡</v>
          </cell>
          <cell r="E230">
            <v>79555.5</v>
          </cell>
          <cell r="I230">
            <v>79555.5</v>
          </cell>
          <cell r="K230">
            <v>79555.5</v>
          </cell>
          <cell r="P230" t="str">
            <v>권광오(기초일위대가용)</v>
          </cell>
        </row>
        <row r="231">
          <cell r="A231" t="str">
            <v>프이AD</v>
          </cell>
          <cell r="B231" t="str">
            <v>프라이머</v>
          </cell>
          <cell r="C231" t="str">
            <v>ASTM D-41</v>
          </cell>
          <cell r="D231" t="str">
            <v>ℓ</v>
          </cell>
          <cell r="E231">
            <v>888.8</v>
          </cell>
          <cell r="H231">
            <v>308</v>
          </cell>
          <cell r="I231">
            <v>888.8</v>
          </cell>
          <cell r="K231">
            <v>888.8</v>
          </cell>
          <cell r="P231" t="str">
            <v>권광오(기초일위대가용)</v>
          </cell>
        </row>
        <row r="232">
          <cell r="A232" t="str">
            <v>LP공업</v>
          </cell>
          <cell r="B232" t="str">
            <v>L.P.G</v>
          </cell>
          <cell r="C232" t="str">
            <v>공업용</v>
          </cell>
          <cell r="D232" t="str">
            <v>kg</v>
          </cell>
          <cell r="E232">
            <v>620</v>
          </cell>
          <cell r="H232">
            <v>1145</v>
          </cell>
          <cell r="I232">
            <v>620</v>
          </cell>
          <cell r="K232">
            <v>620</v>
          </cell>
          <cell r="P232" t="str">
            <v>권광오(기초일위대가용)</v>
          </cell>
        </row>
        <row r="233">
          <cell r="A233" t="str">
            <v>윙비32</v>
          </cell>
          <cell r="B233" t="str">
            <v>윙 비트</v>
          </cell>
          <cell r="C233" t="str">
            <v>32"</v>
          </cell>
          <cell r="D233" t="str">
            <v>개</v>
          </cell>
          <cell r="E233">
            <v>1430000</v>
          </cell>
          <cell r="J233">
            <v>781</v>
          </cell>
          <cell r="L233">
            <v>1430000</v>
          </cell>
          <cell r="M233">
            <v>1430000</v>
          </cell>
          <cell r="P233" t="str">
            <v>권광오(기초일위대가용)</v>
          </cell>
        </row>
        <row r="234">
          <cell r="A234" t="str">
            <v>벤나연표</v>
          </cell>
          <cell r="B234" t="str">
            <v>벤토나이트</v>
          </cell>
          <cell r="C234" t="str">
            <v>연속벽용( 표준 )</v>
          </cell>
          <cell r="D234" t="str">
            <v>kg</v>
          </cell>
          <cell r="E234">
            <v>200</v>
          </cell>
          <cell r="H234">
            <v>1153</v>
          </cell>
          <cell r="I234">
            <v>200</v>
          </cell>
          <cell r="K234">
            <v>200</v>
          </cell>
          <cell r="L234">
            <v>1800</v>
          </cell>
          <cell r="M234" t="str">
            <v>kg/㎥</v>
          </cell>
          <cell r="P234" t="str">
            <v>권광오(기초일위대가용)</v>
          </cell>
        </row>
        <row r="235">
          <cell r="A235" t="str">
            <v>AF..</v>
          </cell>
          <cell r="B235" t="str">
            <v>Accu- Flo</v>
          </cell>
          <cell r="C235" t="str">
            <v>..</v>
          </cell>
          <cell r="D235" t="str">
            <v>개</v>
          </cell>
          <cell r="E235">
            <v>200000</v>
          </cell>
          <cell r="L235">
            <v>200000</v>
          </cell>
          <cell r="M235">
            <v>200000</v>
          </cell>
          <cell r="P235" t="str">
            <v>허안식</v>
          </cell>
        </row>
        <row r="236">
          <cell r="A236" t="str">
            <v>TS..</v>
          </cell>
          <cell r="B236" t="str">
            <v>Tightning Set</v>
          </cell>
          <cell r="C236" t="str">
            <v>..</v>
          </cell>
          <cell r="D236" t="str">
            <v>개</v>
          </cell>
          <cell r="E236">
            <v>50000</v>
          </cell>
          <cell r="L236">
            <v>50000</v>
          </cell>
          <cell r="M236">
            <v>50000</v>
          </cell>
          <cell r="P236" t="str">
            <v>허안식</v>
          </cell>
        </row>
        <row r="237">
          <cell r="A237" t="str">
            <v>P지20</v>
          </cell>
          <cell r="B237" t="str">
            <v>PVC 지수판</v>
          </cell>
          <cell r="C237" t="str">
            <v>200x5</v>
          </cell>
          <cell r="D237" t="str">
            <v>m</v>
          </cell>
          <cell r="E237">
            <v>4485</v>
          </cell>
          <cell r="H237">
            <v>227</v>
          </cell>
          <cell r="I237">
            <v>4485</v>
          </cell>
          <cell r="K237">
            <v>4485</v>
          </cell>
          <cell r="P237" t="str">
            <v>최종식</v>
          </cell>
        </row>
        <row r="238">
          <cell r="A238" t="str">
            <v>P지15</v>
          </cell>
          <cell r="B238" t="str">
            <v>PVC 지수판</v>
          </cell>
          <cell r="C238" t="str">
            <v>150x5</v>
          </cell>
          <cell r="D238" t="str">
            <v>m</v>
          </cell>
          <cell r="E238">
            <v>3000</v>
          </cell>
          <cell r="H238">
            <v>226</v>
          </cell>
          <cell r="I238">
            <v>3000</v>
          </cell>
          <cell r="K238">
            <v>3105</v>
          </cell>
          <cell r="P238" t="str">
            <v>최종식</v>
          </cell>
        </row>
        <row r="239">
          <cell r="A239" t="str">
            <v>실실유리</v>
          </cell>
          <cell r="B239" t="str">
            <v>실리콘 실런트</v>
          </cell>
          <cell r="C239" t="str">
            <v>유리용 SL-801</v>
          </cell>
          <cell r="D239" t="str">
            <v>ℓ</v>
          </cell>
          <cell r="E239">
            <v>12580</v>
          </cell>
          <cell r="H239">
            <v>320</v>
          </cell>
          <cell r="I239">
            <v>12580</v>
          </cell>
          <cell r="P239" t="str">
            <v>기전</v>
          </cell>
        </row>
        <row r="240">
          <cell r="A240" t="str">
            <v>실실창호</v>
          </cell>
          <cell r="B240" t="str">
            <v>실리콘 실런트</v>
          </cell>
          <cell r="C240" t="str">
            <v>창호용 SL-819</v>
          </cell>
          <cell r="D240" t="str">
            <v>ℓ</v>
          </cell>
          <cell r="E240">
            <v>22000</v>
          </cell>
          <cell r="H240">
            <v>320</v>
          </cell>
          <cell r="I240">
            <v>22000</v>
          </cell>
          <cell r="P240" t="str">
            <v>기전</v>
          </cell>
        </row>
        <row r="241">
          <cell r="A241" t="str">
            <v>실실위생</v>
          </cell>
          <cell r="B241" t="str">
            <v>실리콘 실런트</v>
          </cell>
          <cell r="C241" t="str">
            <v>위생기구 SL-825</v>
          </cell>
          <cell r="D241" t="str">
            <v>ℓ</v>
          </cell>
          <cell r="E241">
            <v>15677</v>
          </cell>
          <cell r="H241">
            <v>320</v>
          </cell>
          <cell r="I241">
            <v>15677</v>
          </cell>
          <cell r="P241" t="str">
            <v>기전</v>
          </cell>
        </row>
        <row r="242">
          <cell r="A242" t="str">
            <v>비계18</v>
          </cell>
          <cell r="B242" t="str">
            <v>비계목</v>
          </cell>
          <cell r="C242" t="str">
            <v>L=1.8m</v>
          </cell>
          <cell r="D242" t="str">
            <v>개</v>
          </cell>
          <cell r="E242">
            <v>3600</v>
          </cell>
          <cell r="H242">
            <v>145</v>
          </cell>
          <cell r="I242">
            <v>3600</v>
          </cell>
          <cell r="P242" t="str">
            <v>기전</v>
          </cell>
        </row>
        <row r="243">
          <cell r="A243" t="str">
            <v>비계54</v>
          </cell>
          <cell r="B243" t="str">
            <v>비계목</v>
          </cell>
          <cell r="C243" t="str">
            <v>L=5.4m</v>
          </cell>
          <cell r="D243" t="str">
            <v>개</v>
          </cell>
          <cell r="E243">
            <v>9000</v>
          </cell>
          <cell r="H243">
            <v>145</v>
          </cell>
          <cell r="I243">
            <v>9000</v>
          </cell>
          <cell r="P243" t="str">
            <v>기전</v>
          </cell>
        </row>
        <row r="244">
          <cell r="A244" t="str">
            <v>발판42303</v>
          </cell>
          <cell r="B244" t="str">
            <v>발판(P.S.P)</v>
          </cell>
          <cell r="C244" t="str">
            <v>420*3040*3t</v>
          </cell>
          <cell r="D244" t="str">
            <v>매</v>
          </cell>
          <cell r="E244">
            <v>24000</v>
          </cell>
          <cell r="H244">
            <v>146</v>
          </cell>
          <cell r="I244">
            <v>24000</v>
          </cell>
          <cell r="P244" t="str">
            <v>기전</v>
          </cell>
        </row>
        <row r="245">
          <cell r="A245" t="str">
            <v>수띠18</v>
          </cell>
          <cell r="B245" t="str">
            <v>수평띠장</v>
          </cell>
          <cell r="C245" t="str">
            <v>L=1,829</v>
          </cell>
          <cell r="D245" t="str">
            <v>개</v>
          </cell>
          <cell r="E245">
            <v>7700</v>
          </cell>
          <cell r="H245">
            <v>143</v>
          </cell>
          <cell r="I245">
            <v>7700</v>
          </cell>
          <cell r="P245" t="str">
            <v>기전</v>
          </cell>
        </row>
        <row r="246">
          <cell r="A246" t="str">
            <v>손잡기둥</v>
          </cell>
          <cell r="B246" t="str">
            <v>손잡이기둥</v>
          </cell>
          <cell r="D246" t="str">
            <v>개</v>
          </cell>
          <cell r="E246">
            <v>2200</v>
          </cell>
          <cell r="H246">
            <v>143</v>
          </cell>
          <cell r="I246">
            <v>2200</v>
          </cell>
          <cell r="P246" t="str">
            <v>기전</v>
          </cell>
        </row>
        <row r="247">
          <cell r="A247" t="str">
            <v>손잡12</v>
          </cell>
          <cell r="B247" t="str">
            <v>손잡이</v>
          </cell>
          <cell r="C247" t="str">
            <v>L=1,219</v>
          </cell>
          <cell r="D247" t="str">
            <v>개</v>
          </cell>
          <cell r="E247">
            <v>850</v>
          </cell>
          <cell r="H247">
            <v>143</v>
          </cell>
          <cell r="I247">
            <v>850</v>
          </cell>
          <cell r="P247" t="str">
            <v>기전</v>
          </cell>
        </row>
        <row r="248">
          <cell r="A248" t="str">
            <v>손잡18</v>
          </cell>
          <cell r="B248" t="str">
            <v>손잡이</v>
          </cell>
          <cell r="C248" t="str">
            <v>L=1,829</v>
          </cell>
          <cell r="D248" t="str">
            <v>개</v>
          </cell>
          <cell r="E248">
            <v>1200</v>
          </cell>
          <cell r="H248">
            <v>143</v>
          </cell>
          <cell r="I248">
            <v>1200</v>
          </cell>
          <cell r="P248" t="str">
            <v>기전</v>
          </cell>
        </row>
        <row r="249">
          <cell r="A249" t="str">
            <v>바뀌6</v>
          </cell>
          <cell r="B249" t="str">
            <v>바뀌</v>
          </cell>
          <cell r="C249" t="str">
            <v>D=6"</v>
          </cell>
          <cell r="D249" t="str">
            <v>개</v>
          </cell>
          <cell r="E249">
            <v>7000</v>
          </cell>
          <cell r="H249">
            <v>143</v>
          </cell>
          <cell r="I249">
            <v>7000</v>
          </cell>
          <cell r="P249" t="str">
            <v>기전</v>
          </cell>
        </row>
        <row r="250">
          <cell r="A250" t="str">
            <v>재키..</v>
          </cell>
          <cell r="B250" t="str">
            <v>재키</v>
          </cell>
          <cell r="D250" t="str">
            <v>개</v>
          </cell>
          <cell r="E250">
            <v>8000</v>
          </cell>
          <cell r="H250">
            <v>143</v>
          </cell>
          <cell r="I250">
            <v>8000</v>
          </cell>
          <cell r="P250" t="str">
            <v>기전</v>
          </cell>
        </row>
        <row r="251">
          <cell r="A251" t="str">
            <v>보호42</v>
          </cell>
          <cell r="B251" t="str">
            <v>보호막(P.V.C)</v>
          </cell>
          <cell r="C251" t="str">
            <v>#420-1.8*1.8m</v>
          </cell>
          <cell r="D251" t="str">
            <v>개</v>
          </cell>
          <cell r="E251">
            <v>1666</v>
          </cell>
          <cell r="H251">
            <v>146</v>
          </cell>
          <cell r="I251">
            <v>1666</v>
          </cell>
          <cell r="P251" t="str">
            <v>기전</v>
          </cell>
        </row>
        <row r="252">
          <cell r="A252" t="str">
            <v>톱밥..</v>
          </cell>
          <cell r="B252" t="str">
            <v>톱밥</v>
          </cell>
          <cell r="D252" t="str">
            <v>ℓ</v>
          </cell>
          <cell r="E252">
            <v>4.0999999999999996</v>
          </cell>
          <cell r="H252">
            <v>143</v>
          </cell>
          <cell r="I252">
            <v>4.0999999999999996</v>
          </cell>
          <cell r="P252" t="str">
            <v>기전</v>
          </cell>
          <cell r="Q252" t="str">
            <v>0.55비중</v>
          </cell>
        </row>
        <row r="253">
          <cell r="A253" t="str">
            <v>비기1x</v>
          </cell>
          <cell r="B253" t="str">
            <v>비계 기본틀(기둥)</v>
          </cell>
          <cell r="C253" t="str">
            <v>1.2m x 1.9m</v>
          </cell>
          <cell r="D253" t="str">
            <v>개</v>
          </cell>
          <cell r="E253">
            <v>11800</v>
          </cell>
          <cell r="H253">
            <v>143</v>
          </cell>
          <cell r="I253">
            <v>11800</v>
          </cell>
          <cell r="K253">
            <v>11800</v>
          </cell>
          <cell r="P253" t="str">
            <v>권광오</v>
          </cell>
        </row>
        <row r="254">
          <cell r="A254" t="str">
            <v>비장1x</v>
          </cell>
          <cell r="B254" t="str">
            <v>비계 장선틀</v>
          </cell>
          <cell r="C254" t="str">
            <v>1.0m x 1.9m</v>
          </cell>
          <cell r="D254" t="str">
            <v>개</v>
          </cell>
          <cell r="E254">
            <v>9400</v>
          </cell>
          <cell r="H254">
            <v>143</v>
          </cell>
          <cell r="I254">
            <v>9400</v>
          </cell>
          <cell r="K254">
            <v>9400</v>
          </cell>
          <cell r="P254" t="str">
            <v>권광오</v>
          </cell>
        </row>
        <row r="255">
          <cell r="A255" t="str">
            <v>비가1x</v>
          </cell>
          <cell r="B255" t="str">
            <v>비계 가새</v>
          </cell>
          <cell r="C255" t="str">
            <v>1.2m x 1.9m</v>
          </cell>
          <cell r="D255" t="str">
            <v>개</v>
          </cell>
          <cell r="E255">
            <v>2700</v>
          </cell>
          <cell r="H255">
            <v>143</v>
          </cell>
          <cell r="I255">
            <v>2700</v>
          </cell>
          <cell r="K255">
            <v>2700</v>
          </cell>
          <cell r="P255" t="str">
            <v>권광오</v>
          </cell>
        </row>
        <row r="256">
          <cell r="A256" t="str">
            <v>비조..</v>
          </cell>
          <cell r="B256" t="str">
            <v>비계 조절받침철물</v>
          </cell>
          <cell r="C256" t="str">
            <v>..</v>
          </cell>
          <cell r="D256" t="str">
            <v>개</v>
          </cell>
          <cell r="E256">
            <v>5000</v>
          </cell>
          <cell r="H256">
            <v>143</v>
          </cell>
          <cell r="I256">
            <v>5000</v>
          </cell>
          <cell r="K256">
            <v>5000</v>
          </cell>
          <cell r="P256" t="str">
            <v>권광오</v>
          </cell>
        </row>
        <row r="257">
          <cell r="A257" t="str">
            <v>비이삽걸</v>
          </cell>
          <cell r="B257" t="str">
            <v>비계 이음철물</v>
          </cell>
          <cell r="C257" t="str">
            <v>삽입걸이</v>
          </cell>
          <cell r="D257" t="str">
            <v>개</v>
          </cell>
          <cell r="E257">
            <v>500</v>
          </cell>
          <cell r="H257">
            <v>143</v>
          </cell>
          <cell r="I257">
            <v>500</v>
          </cell>
          <cell r="K257">
            <v>500</v>
          </cell>
          <cell r="P257" t="str">
            <v>권광오</v>
          </cell>
        </row>
        <row r="258">
          <cell r="A258" t="str">
            <v>비철철앵</v>
          </cell>
          <cell r="B258" t="str">
            <v>비계 철물</v>
          </cell>
          <cell r="C258" t="str">
            <v>철근앵커,D10x450,4개</v>
          </cell>
          <cell r="D258" t="str">
            <v>개</v>
          </cell>
          <cell r="E258">
            <v>460</v>
          </cell>
          <cell r="H258">
            <v>143</v>
          </cell>
          <cell r="I258">
            <v>460</v>
          </cell>
          <cell r="K258">
            <v>2680</v>
          </cell>
          <cell r="P258" t="str">
            <v>권광오</v>
          </cell>
        </row>
        <row r="259">
          <cell r="A259" t="str">
            <v>강동L1</v>
          </cell>
          <cell r="B259" t="str">
            <v>강관 동바리</v>
          </cell>
          <cell r="C259" t="str">
            <v>L=1916~3170</v>
          </cell>
          <cell r="D259" t="str">
            <v>본</v>
          </cell>
          <cell r="E259">
            <v>7800</v>
          </cell>
          <cell r="H259">
            <v>143</v>
          </cell>
          <cell r="I259">
            <v>7800</v>
          </cell>
          <cell r="K259">
            <v>7800</v>
          </cell>
          <cell r="P259" t="str">
            <v>권광오</v>
          </cell>
        </row>
        <row r="260">
          <cell r="A260" t="str">
            <v>강동L2</v>
          </cell>
          <cell r="B260" t="str">
            <v>강관 동바리</v>
          </cell>
          <cell r="C260" t="str">
            <v>L=2216~3470</v>
          </cell>
          <cell r="D260" t="str">
            <v>본</v>
          </cell>
          <cell r="E260">
            <v>8000</v>
          </cell>
          <cell r="H260">
            <v>143</v>
          </cell>
          <cell r="I260">
            <v>8000</v>
          </cell>
          <cell r="K260">
            <v>8000</v>
          </cell>
          <cell r="P260" t="str">
            <v>권광오</v>
          </cell>
        </row>
        <row r="261">
          <cell r="A261" t="str">
            <v>강동L3</v>
          </cell>
          <cell r="B261" t="str">
            <v>강관 동바리</v>
          </cell>
          <cell r="C261" t="str">
            <v>L=2666~3920</v>
          </cell>
          <cell r="D261" t="str">
            <v>본</v>
          </cell>
          <cell r="E261">
            <v>8700</v>
          </cell>
          <cell r="H261">
            <v>143</v>
          </cell>
          <cell r="I261">
            <v>8700</v>
          </cell>
          <cell r="K261">
            <v>8700</v>
          </cell>
          <cell r="P261" t="str">
            <v>권광오</v>
          </cell>
        </row>
        <row r="262">
          <cell r="A262" t="str">
            <v>강동L4</v>
          </cell>
          <cell r="B262" t="str">
            <v>강관 동바리</v>
          </cell>
          <cell r="C262" t="str">
            <v>L=2966~4220</v>
          </cell>
          <cell r="D262" t="str">
            <v>본</v>
          </cell>
          <cell r="E262">
            <v>8900</v>
          </cell>
          <cell r="H262">
            <v>143</v>
          </cell>
          <cell r="I262">
            <v>8900</v>
          </cell>
          <cell r="K262">
            <v>8900</v>
          </cell>
          <cell r="P262" t="str">
            <v>권광오</v>
          </cell>
        </row>
        <row r="263">
          <cell r="A263" t="str">
            <v>강동L6</v>
          </cell>
          <cell r="B263" t="str">
            <v>강관 동바리</v>
          </cell>
          <cell r="C263" t="str">
            <v>L=6.0m, V-4</v>
          </cell>
          <cell r="D263" t="str">
            <v>본</v>
          </cell>
          <cell r="E263">
            <v>12700</v>
          </cell>
          <cell r="H263">
            <v>143</v>
          </cell>
          <cell r="I263">
            <v>12700</v>
          </cell>
          <cell r="P263" t="str">
            <v>기전</v>
          </cell>
        </row>
        <row r="264">
          <cell r="A264" t="str">
            <v>강관48</v>
          </cell>
          <cell r="B264" t="str">
            <v>강관</v>
          </cell>
          <cell r="C264" t="str">
            <v>Φ48.6x2.4mm</v>
          </cell>
          <cell r="D264" t="str">
            <v>m</v>
          </cell>
          <cell r="E264">
            <v>1833.3</v>
          </cell>
          <cell r="H264">
            <v>143</v>
          </cell>
          <cell r="I264">
            <v>1833.3</v>
          </cell>
          <cell r="K264">
            <v>1833.3</v>
          </cell>
          <cell r="P264" t="str">
            <v>권광오</v>
          </cell>
        </row>
        <row r="265">
          <cell r="A265" t="str">
            <v>이철연결</v>
          </cell>
          <cell r="B265" t="str">
            <v>이음철물</v>
          </cell>
          <cell r="C265" t="str">
            <v>연결핀</v>
          </cell>
          <cell r="D265" t="str">
            <v>개</v>
          </cell>
          <cell r="E265">
            <v>530</v>
          </cell>
          <cell r="H265">
            <v>143</v>
          </cell>
          <cell r="I265">
            <v>530</v>
          </cell>
          <cell r="K265">
            <v>530</v>
          </cell>
          <cell r="P265" t="str">
            <v>권광오</v>
          </cell>
        </row>
        <row r="266">
          <cell r="A266" t="str">
            <v>조철직자</v>
          </cell>
          <cell r="B266" t="str">
            <v>조임철물</v>
          </cell>
          <cell r="C266" t="str">
            <v>직교,자재</v>
          </cell>
          <cell r="D266" t="str">
            <v>개</v>
          </cell>
          <cell r="E266">
            <v>1680</v>
          </cell>
          <cell r="H266">
            <v>143</v>
          </cell>
          <cell r="I266">
            <v>1680</v>
          </cell>
          <cell r="K266">
            <v>1680</v>
          </cell>
          <cell r="P266" t="str">
            <v>권광오</v>
          </cell>
        </row>
        <row r="267">
          <cell r="A267" t="str">
            <v>탈에폐수</v>
          </cell>
          <cell r="B267" t="str">
            <v>탈 에폭시</v>
          </cell>
          <cell r="C267" t="str">
            <v>폐수처리장용</v>
          </cell>
          <cell r="D267" t="str">
            <v>kg</v>
          </cell>
          <cell r="E267">
            <v>3000</v>
          </cell>
          <cell r="H267">
            <v>314</v>
          </cell>
          <cell r="I267">
            <v>3000</v>
          </cell>
          <cell r="K267">
            <v>3000</v>
          </cell>
          <cell r="P267" t="str">
            <v>권광오</v>
          </cell>
        </row>
        <row r="268">
          <cell r="A268" t="str">
            <v>스환19</v>
          </cell>
          <cell r="B268" t="str">
            <v>스테인레스 환봉</v>
          </cell>
          <cell r="C268" t="str">
            <v>D19,STS304</v>
          </cell>
          <cell r="D268" t="str">
            <v>kg</v>
          </cell>
          <cell r="E268">
            <v>2970</v>
          </cell>
          <cell r="H268">
            <v>76</v>
          </cell>
          <cell r="I268">
            <v>2970</v>
          </cell>
          <cell r="K268">
            <v>2970</v>
          </cell>
          <cell r="P268" t="str">
            <v>권광오</v>
          </cell>
        </row>
        <row r="269">
          <cell r="A269" t="str">
            <v>수배C75</v>
          </cell>
          <cell r="B269" t="str">
            <v>수직배제관</v>
          </cell>
          <cell r="C269" t="str">
            <v>C-Type, 7.5m</v>
          </cell>
          <cell r="D269" t="str">
            <v>개</v>
          </cell>
          <cell r="E269">
            <v>5716083.75</v>
          </cell>
          <cell r="L269">
            <v>5716083.75</v>
          </cell>
          <cell r="M269">
            <v>5716083.75</v>
          </cell>
          <cell r="P269" t="str">
            <v>박광규</v>
          </cell>
        </row>
        <row r="270">
          <cell r="A270" t="str">
            <v>수배C70</v>
          </cell>
          <cell r="B270" t="str">
            <v>수직배제관</v>
          </cell>
          <cell r="C270" t="str">
            <v>C-Type, 7.0m</v>
          </cell>
          <cell r="D270" t="str">
            <v>개</v>
          </cell>
          <cell r="E270">
            <v>5335011.5</v>
          </cell>
          <cell r="L270">
            <v>5335011.5</v>
          </cell>
          <cell r="M270">
            <v>5335011.5</v>
          </cell>
          <cell r="P270" t="str">
            <v>박광규</v>
          </cell>
        </row>
        <row r="271">
          <cell r="A271" t="str">
            <v>수배C65</v>
          </cell>
          <cell r="B271" t="str">
            <v>수직배제관</v>
          </cell>
          <cell r="C271" t="str">
            <v>C-Type, 6.5m</v>
          </cell>
          <cell r="D271" t="str">
            <v>개</v>
          </cell>
          <cell r="E271">
            <v>4953939.25</v>
          </cell>
          <cell r="L271">
            <v>4953939.25</v>
          </cell>
          <cell r="M271">
            <v>4953939.25</v>
          </cell>
          <cell r="P271" t="str">
            <v>박광규</v>
          </cell>
        </row>
        <row r="272">
          <cell r="A272" t="str">
            <v>수배C60</v>
          </cell>
          <cell r="B272" t="str">
            <v>수직배제관</v>
          </cell>
          <cell r="C272" t="str">
            <v>C-Type, 6.0m</v>
          </cell>
          <cell r="D272" t="str">
            <v>개</v>
          </cell>
          <cell r="E272">
            <v>4572867</v>
          </cell>
          <cell r="L272">
            <v>4572867</v>
          </cell>
          <cell r="M272">
            <v>4572867</v>
          </cell>
          <cell r="P272" t="str">
            <v>박광규</v>
          </cell>
        </row>
        <row r="273">
          <cell r="A273" t="str">
            <v>수배C55</v>
          </cell>
          <cell r="B273" t="str">
            <v>수직배제관</v>
          </cell>
          <cell r="C273" t="str">
            <v>C-Type, 5.5m</v>
          </cell>
          <cell r="D273" t="str">
            <v>개</v>
          </cell>
          <cell r="E273">
            <v>4191794.75</v>
          </cell>
          <cell r="L273">
            <v>4191794.75</v>
          </cell>
          <cell r="M273">
            <v>4191794.75</v>
          </cell>
          <cell r="P273" t="str">
            <v>박광규</v>
          </cell>
        </row>
        <row r="274">
          <cell r="A274" t="str">
            <v>수배C50</v>
          </cell>
          <cell r="B274" t="str">
            <v>수직배제관</v>
          </cell>
          <cell r="C274" t="str">
            <v>C-Type, 5.0m</v>
          </cell>
          <cell r="D274" t="str">
            <v>개</v>
          </cell>
          <cell r="E274">
            <v>3810722.5</v>
          </cell>
          <cell r="L274">
            <v>3810722.5</v>
          </cell>
          <cell r="M274">
            <v>3810722.5</v>
          </cell>
          <cell r="P274" t="str">
            <v>박광규</v>
          </cell>
        </row>
        <row r="275">
          <cell r="A275" t="str">
            <v>수배D60</v>
          </cell>
          <cell r="B275" t="str">
            <v>수직배제관</v>
          </cell>
          <cell r="C275" t="str">
            <v>D-Type, 6.0m</v>
          </cell>
          <cell r="D275" t="str">
            <v>개</v>
          </cell>
          <cell r="E275">
            <v>3885429</v>
          </cell>
          <cell r="L275">
            <v>3885429</v>
          </cell>
          <cell r="M275">
            <v>3885429</v>
          </cell>
          <cell r="P275" t="str">
            <v>박광규</v>
          </cell>
        </row>
        <row r="276">
          <cell r="A276" t="str">
            <v>수배D55</v>
          </cell>
          <cell r="B276" t="str">
            <v>수직배제관</v>
          </cell>
          <cell r="C276" t="str">
            <v>D-Type, 5.5m</v>
          </cell>
          <cell r="D276" t="str">
            <v>개</v>
          </cell>
          <cell r="E276">
            <v>3561643.25</v>
          </cell>
          <cell r="L276">
            <v>3561643.25</v>
          </cell>
          <cell r="M276">
            <v>3561643.25</v>
          </cell>
          <cell r="P276" t="str">
            <v>박광규</v>
          </cell>
        </row>
        <row r="277">
          <cell r="A277" t="str">
            <v>목삼Tr</v>
          </cell>
          <cell r="B277" t="str">
            <v>목재 삼발이</v>
          </cell>
          <cell r="C277" t="str">
            <v>Tripod</v>
          </cell>
          <cell r="D277" t="str">
            <v>Set</v>
          </cell>
          <cell r="E277">
            <v>15000</v>
          </cell>
          <cell r="L277">
            <v>15000</v>
          </cell>
          <cell r="M277">
            <v>15000</v>
          </cell>
          <cell r="P277" t="str">
            <v>최종식</v>
          </cell>
        </row>
        <row r="278">
          <cell r="A278" t="str">
            <v>AT84</v>
          </cell>
          <cell r="B278" t="str">
            <v>ACCES TUBE</v>
          </cell>
          <cell r="C278" t="str">
            <v>Φ84,ABS수지</v>
          </cell>
          <cell r="D278" t="str">
            <v>m</v>
          </cell>
          <cell r="E278">
            <v>10000</v>
          </cell>
          <cell r="L278">
            <v>10000</v>
          </cell>
          <cell r="M278">
            <v>10000</v>
          </cell>
          <cell r="P278" t="str">
            <v>최종식</v>
          </cell>
        </row>
        <row r="279">
          <cell r="A279" t="str">
            <v>TC84</v>
          </cell>
          <cell r="B279" t="str">
            <v>TUBE Coupling</v>
          </cell>
          <cell r="C279" t="str">
            <v>Φ84</v>
          </cell>
          <cell r="D279" t="str">
            <v>개</v>
          </cell>
          <cell r="E279">
            <v>5000</v>
          </cell>
          <cell r="L279">
            <v>5000</v>
          </cell>
          <cell r="M279">
            <v>5000</v>
          </cell>
          <cell r="P279" t="str">
            <v>최종식</v>
          </cell>
        </row>
        <row r="280">
          <cell r="A280" t="str">
            <v>EC84</v>
          </cell>
          <cell r="B280" t="str">
            <v>End Cap</v>
          </cell>
          <cell r="C280" t="str">
            <v>Φ84</v>
          </cell>
          <cell r="D280" t="str">
            <v>개</v>
          </cell>
          <cell r="E280">
            <v>3000</v>
          </cell>
          <cell r="L280">
            <v>3000</v>
          </cell>
          <cell r="M280">
            <v>3000</v>
          </cell>
          <cell r="P280" t="str">
            <v>최종식</v>
          </cell>
        </row>
        <row r="281">
          <cell r="A281" t="str">
            <v>ST84</v>
          </cell>
          <cell r="B281" t="str">
            <v>Sealing Tape</v>
          </cell>
          <cell r="C281" t="str">
            <v>Φ84</v>
          </cell>
          <cell r="D281" t="str">
            <v>개</v>
          </cell>
          <cell r="E281">
            <v>45000</v>
          </cell>
          <cell r="L281">
            <v>45000</v>
          </cell>
          <cell r="M281">
            <v>45000</v>
          </cell>
          <cell r="P281" t="str">
            <v>최종식</v>
          </cell>
        </row>
        <row r="282">
          <cell r="A282" t="str">
            <v>연침측정</v>
          </cell>
          <cell r="B282" t="str">
            <v>연속침하계 측정기</v>
          </cell>
          <cell r="C282" t="str">
            <v>설치비 포함</v>
          </cell>
          <cell r="D282" t="str">
            <v>개</v>
          </cell>
          <cell r="E282">
            <v>70000000</v>
          </cell>
          <cell r="L282">
            <v>70000000</v>
          </cell>
          <cell r="M282">
            <v>70000000</v>
          </cell>
          <cell r="P282" t="str">
            <v>최종식</v>
          </cell>
        </row>
        <row r="283">
          <cell r="A283" t="str">
            <v>연측 8</v>
          </cell>
          <cell r="B283" t="str">
            <v>연성 측정관</v>
          </cell>
          <cell r="C283" t="str">
            <v>Φ8mm,Nylon Tube</v>
          </cell>
          <cell r="D283" t="str">
            <v>개</v>
          </cell>
          <cell r="E283">
            <v>15000</v>
          </cell>
          <cell r="L283">
            <v>15000</v>
          </cell>
          <cell r="M283">
            <v>15000</v>
          </cell>
          <cell r="P283" t="str">
            <v>최종식</v>
          </cell>
        </row>
        <row r="284">
          <cell r="A284" t="str">
            <v>간수소자</v>
          </cell>
          <cell r="B284" t="str">
            <v>간극 수압계 소자</v>
          </cell>
          <cell r="D284" t="str">
            <v>개</v>
          </cell>
          <cell r="E284">
            <v>15000</v>
          </cell>
          <cell r="L284">
            <v>15000</v>
          </cell>
          <cell r="M284">
            <v>15000</v>
          </cell>
          <cell r="P284" t="str">
            <v>최종식</v>
          </cell>
        </row>
        <row r="285">
          <cell r="A285" t="str">
            <v>삼베순창</v>
          </cell>
          <cell r="B285" t="str">
            <v>삼베</v>
          </cell>
          <cell r="C285" t="str">
            <v>순창</v>
          </cell>
          <cell r="D285" t="str">
            <v>㎡</v>
          </cell>
          <cell r="E285">
            <v>2000</v>
          </cell>
          <cell r="L285">
            <v>2000</v>
          </cell>
          <cell r="M285">
            <v>2000</v>
          </cell>
          <cell r="P285" t="str">
            <v>최종식</v>
          </cell>
        </row>
        <row r="286">
          <cell r="A286" t="str">
            <v>AC..</v>
          </cell>
          <cell r="B286" t="str">
            <v>Armoured CABLE</v>
          </cell>
          <cell r="D286" t="str">
            <v>m</v>
          </cell>
          <cell r="E286">
            <v>2000</v>
          </cell>
          <cell r="L286">
            <v>2000</v>
          </cell>
          <cell r="M286">
            <v>2000</v>
          </cell>
          <cell r="P286" t="str">
            <v>최종식</v>
          </cell>
        </row>
        <row r="287">
          <cell r="A287" t="str">
            <v>토간소자</v>
          </cell>
          <cell r="B287" t="str">
            <v>토압계 겸용 간극 수압계 소자</v>
          </cell>
          <cell r="D287" t="str">
            <v>개</v>
          </cell>
          <cell r="E287">
            <v>15000</v>
          </cell>
          <cell r="L287">
            <v>15000</v>
          </cell>
          <cell r="M287">
            <v>15000</v>
          </cell>
          <cell r="P287" t="str">
            <v>최종식</v>
          </cell>
        </row>
        <row r="288">
          <cell r="A288" t="str">
            <v>토압CE</v>
          </cell>
          <cell r="B288" t="str">
            <v>토압계 CELL</v>
          </cell>
          <cell r="D288" t="str">
            <v>개</v>
          </cell>
          <cell r="E288">
            <v>15000</v>
          </cell>
          <cell r="L288">
            <v>15000</v>
          </cell>
          <cell r="M288">
            <v>15000</v>
          </cell>
          <cell r="P288" t="str">
            <v>최종식</v>
          </cell>
        </row>
        <row r="289">
          <cell r="A289" t="str">
            <v>침하SE</v>
          </cell>
          <cell r="B289" t="str">
            <v>침하계 SENSOR</v>
          </cell>
          <cell r="D289" t="str">
            <v>개</v>
          </cell>
          <cell r="E289">
            <v>15000</v>
          </cell>
          <cell r="L289">
            <v>15000</v>
          </cell>
          <cell r="M289">
            <v>15000</v>
          </cell>
          <cell r="P289" t="str">
            <v>최종식</v>
          </cell>
        </row>
        <row r="290">
          <cell r="A290" t="str">
            <v>침하연결</v>
          </cell>
          <cell r="B290" t="str">
            <v>침하측정 연결관</v>
          </cell>
          <cell r="D290" t="str">
            <v>m</v>
          </cell>
          <cell r="E290">
            <v>2000</v>
          </cell>
          <cell r="L290">
            <v>2000</v>
          </cell>
          <cell r="M290">
            <v>2000</v>
          </cell>
          <cell r="P290" t="str">
            <v>최종식</v>
          </cell>
        </row>
        <row r="291">
          <cell r="A291" t="str">
            <v>침하셀BOX</v>
          </cell>
          <cell r="B291" t="str">
            <v>침하셀 측정실 BOX</v>
          </cell>
          <cell r="C291" t="str">
            <v>설치품 포함</v>
          </cell>
          <cell r="D291" t="str">
            <v>개</v>
          </cell>
          <cell r="E291">
            <v>500000</v>
          </cell>
          <cell r="L291">
            <v>500000</v>
          </cell>
          <cell r="M291">
            <v>500000</v>
          </cell>
          <cell r="P291" t="str">
            <v>최종식</v>
          </cell>
        </row>
        <row r="292">
          <cell r="A292" t="str">
            <v>RS45</v>
          </cell>
          <cell r="B292" t="str">
            <v>Rubber Sheet</v>
          </cell>
          <cell r="C292" t="str">
            <v>4.5mm,내산성,내약품성</v>
          </cell>
          <cell r="D292" t="str">
            <v>㎡</v>
          </cell>
          <cell r="E292">
            <v>72000</v>
          </cell>
          <cell r="H292">
            <v>309</v>
          </cell>
          <cell r="I292">
            <v>72000</v>
          </cell>
          <cell r="K292">
            <v>72000</v>
          </cell>
          <cell r="P292" t="str">
            <v>최종식</v>
          </cell>
        </row>
        <row r="293">
          <cell r="A293" t="str">
            <v>역청..</v>
          </cell>
          <cell r="B293" t="str">
            <v>역청 솔루션</v>
          </cell>
          <cell r="C293" t="str">
            <v>C-200</v>
          </cell>
          <cell r="D293" t="str">
            <v>ℓ</v>
          </cell>
          <cell r="E293">
            <v>21600</v>
          </cell>
          <cell r="H293">
            <v>406</v>
          </cell>
          <cell r="I293">
            <v>21600</v>
          </cell>
          <cell r="K293">
            <v>21600</v>
          </cell>
          <cell r="P293" t="str">
            <v>최종식</v>
          </cell>
        </row>
        <row r="294">
          <cell r="A294" t="str">
            <v>중계안테</v>
          </cell>
          <cell r="B294" t="str">
            <v>중계안테나BOX</v>
          </cell>
          <cell r="C294" t="str">
            <v>태양전지판,잠금장치 포함</v>
          </cell>
          <cell r="D294" t="str">
            <v>개</v>
          </cell>
          <cell r="E294">
            <v>500000</v>
          </cell>
          <cell r="L294">
            <v>500000</v>
          </cell>
          <cell r="M294">
            <v>500000</v>
          </cell>
          <cell r="P294" t="str">
            <v>최종식</v>
          </cell>
        </row>
        <row r="295">
          <cell r="A295" t="str">
            <v>MODE</v>
          </cell>
          <cell r="B295" t="str">
            <v>MODEM</v>
          </cell>
          <cell r="C295" t="str">
            <v>115200bps,915~928MHz,1940s</v>
          </cell>
          <cell r="D295" t="str">
            <v>개</v>
          </cell>
          <cell r="E295">
            <v>150000</v>
          </cell>
          <cell r="L295">
            <v>150000</v>
          </cell>
          <cell r="M295">
            <v>150000</v>
          </cell>
          <cell r="P295" t="str">
            <v>최종식</v>
          </cell>
        </row>
        <row r="296">
          <cell r="A296" t="str">
            <v>비축밧데</v>
          </cell>
          <cell r="B296" t="str">
            <v>비축밧데리</v>
          </cell>
          <cell r="C296" t="str">
            <v>12V,120mA</v>
          </cell>
          <cell r="D296" t="str">
            <v>개</v>
          </cell>
          <cell r="E296">
            <v>200000</v>
          </cell>
          <cell r="L296">
            <v>200000</v>
          </cell>
          <cell r="M296">
            <v>200000</v>
          </cell>
          <cell r="P296" t="str">
            <v>최종식</v>
          </cell>
        </row>
        <row r="297">
          <cell r="A297" t="str">
            <v>PCP2</v>
          </cell>
          <cell r="B297" t="str">
            <v>PC</v>
          </cell>
          <cell r="C297" t="str">
            <v>PentiumⅡ(MM:128MB,HD:6.4GB)</v>
          </cell>
          <cell r="D297" t="str">
            <v>개</v>
          </cell>
          <cell r="E297">
            <v>2000000</v>
          </cell>
          <cell r="L297">
            <v>2000000</v>
          </cell>
          <cell r="M297">
            <v>2000000</v>
          </cell>
          <cell r="P297" t="str">
            <v>최종식</v>
          </cell>
        </row>
        <row r="298">
          <cell r="A298" t="str">
            <v>CPIJ</v>
          </cell>
          <cell r="B298" t="str">
            <v>Color Printer</v>
          </cell>
          <cell r="C298" t="str">
            <v>720dpi,A3용지</v>
          </cell>
          <cell r="D298" t="str">
            <v>개</v>
          </cell>
          <cell r="E298">
            <v>1500000</v>
          </cell>
          <cell r="L298">
            <v>1500000</v>
          </cell>
          <cell r="M298">
            <v>1500000</v>
          </cell>
          <cell r="P298" t="str">
            <v>최종식</v>
          </cell>
        </row>
        <row r="299">
          <cell r="A299" t="str">
            <v>CM17</v>
          </cell>
          <cell r="B299" t="str">
            <v>Color Monitor</v>
          </cell>
          <cell r="C299" t="str">
            <v>17",1280x1024</v>
          </cell>
          <cell r="D299" t="str">
            <v>개</v>
          </cell>
          <cell r="E299">
            <v>600000</v>
          </cell>
          <cell r="L299">
            <v>600000</v>
          </cell>
          <cell r="M299">
            <v>600000</v>
          </cell>
          <cell r="P299" t="str">
            <v>최종식</v>
          </cell>
        </row>
        <row r="300">
          <cell r="A300" t="str">
            <v>코튜..</v>
          </cell>
          <cell r="B300" t="str">
            <v>코어튜브</v>
          </cell>
          <cell r="C300" t="str">
            <v>..</v>
          </cell>
          <cell r="D300" t="str">
            <v>개</v>
          </cell>
          <cell r="E300">
            <v>252000</v>
          </cell>
          <cell r="L300">
            <v>252000</v>
          </cell>
          <cell r="M300">
            <v>252000</v>
          </cell>
          <cell r="P300" t="str">
            <v>최종식</v>
          </cell>
        </row>
        <row r="301">
          <cell r="A301" t="str">
            <v>메크..</v>
          </cell>
          <cell r="B301" t="str">
            <v>메탈크라운</v>
          </cell>
          <cell r="C301" t="str">
            <v>NX 5x5x8</v>
          </cell>
          <cell r="D301" t="str">
            <v>개</v>
          </cell>
          <cell r="E301">
            <v>13000</v>
          </cell>
          <cell r="I301">
            <v>13000</v>
          </cell>
          <cell r="J301">
            <v>781</v>
          </cell>
          <cell r="K301">
            <v>13000</v>
          </cell>
          <cell r="P301" t="str">
            <v>최종식</v>
          </cell>
        </row>
        <row r="302">
          <cell r="A302" t="str">
            <v>초비..</v>
          </cell>
          <cell r="B302" t="str">
            <v>초핑비트</v>
          </cell>
          <cell r="C302" t="str">
            <v>NX,스트레이트</v>
          </cell>
          <cell r="D302" t="str">
            <v>개</v>
          </cell>
          <cell r="E302">
            <v>90000</v>
          </cell>
          <cell r="I302">
            <v>90000</v>
          </cell>
          <cell r="J302">
            <v>781</v>
          </cell>
          <cell r="K302">
            <v>90000</v>
          </cell>
          <cell r="P302" t="str">
            <v>최종식</v>
          </cell>
        </row>
        <row r="303">
          <cell r="A303" t="str">
            <v>드헤..</v>
          </cell>
          <cell r="B303" t="str">
            <v>드라이브파이프 헤드</v>
          </cell>
          <cell r="C303" t="str">
            <v>케이싱헤드,NXW</v>
          </cell>
          <cell r="D303" t="str">
            <v>개</v>
          </cell>
          <cell r="E303">
            <v>33000</v>
          </cell>
          <cell r="I303">
            <v>33000</v>
          </cell>
          <cell r="J303">
            <v>781</v>
          </cell>
          <cell r="K303">
            <v>33000</v>
          </cell>
          <cell r="P303" t="str">
            <v>최종식</v>
          </cell>
        </row>
        <row r="304">
          <cell r="A304" t="str">
            <v>드슈..</v>
          </cell>
          <cell r="B304" t="str">
            <v>드라이브파이프 슈</v>
          </cell>
          <cell r="C304" t="str">
            <v>케이싱슈비트,NXW,6x6x9</v>
          </cell>
          <cell r="D304" t="str">
            <v>개</v>
          </cell>
          <cell r="E304">
            <v>22000</v>
          </cell>
          <cell r="I304">
            <v>22000</v>
          </cell>
          <cell r="J304">
            <v>781</v>
          </cell>
          <cell r="K304">
            <v>22000</v>
          </cell>
          <cell r="P304" t="str">
            <v>최종식</v>
          </cell>
        </row>
        <row r="305">
          <cell r="A305" t="str">
            <v>드파..</v>
          </cell>
          <cell r="B305" t="str">
            <v>드라이브 파이프</v>
          </cell>
          <cell r="C305" t="str">
            <v>케이싱파이프,NXW 3.0</v>
          </cell>
          <cell r="D305" t="str">
            <v>개</v>
          </cell>
          <cell r="E305">
            <v>88000</v>
          </cell>
          <cell r="I305">
            <v>88000</v>
          </cell>
          <cell r="J305">
            <v>781</v>
          </cell>
          <cell r="K305">
            <v>88000</v>
          </cell>
          <cell r="P305" t="str">
            <v>최종식</v>
          </cell>
        </row>
        <row r="306">
          <cell r="A306" t="str">
            <v>슈..</v>
          </cell>
          <cell r="B306" t="str">
            <v>슈</v>
          </cell>
          <cell r="C306" t="str">
            <v>S.P.T 샘플러 슈,50.8</v>
          </cell>
          <cell r="D306" t="str">
            <v>개</v>
          </cell>
          <cell r="E306">
            <v>10000</v>
          </cell>
          <cell r="I306">
            <v>10000</v>
          </cell>
          <cell r="J306">
            <v>781</v>
          </cell>
          <cell r="K306">
            <v>10000</v>
          </cell>
          <cell r="P306" t="str">
            <v>최종식</v>
          </cell>
        </row>
        <row r="307">
          <cell r="A307" t="str">
            <v>샘플러.</v>
          </cell>
          <cell r="B307" t="str">
            <v>샘플러</v>
          </cell>
          <cell r="C307" t="str">
            <v>63.5,피스톤</v>
          </cell>
          <cell r="D307" t="str">
            <v>개</v>
          </cell>
          <cell r="E307">
            <v>300000</v>
          </cell>
          <cell r="H307">
            <v>1096</v>
          </cell>
          <cell r="I307">
            <v>300000</v>
          </cell>
          <cell r="K307">
            <v>300000</v>
          </cell>
          <cell r="P307" t="str">
            <v>최종식</v>
          </cell>
        </row>
        <row r="308">
          <cell r="A308" t="str">
            <v>신월튜브</v>
          </cell>
          <cell r="B308" t="str">
            <v>신월튜브</v>
          </cell>
          <cell r="C308">
            <v>63.5</v>
          </cell>
          <cell r="D308" t="str">
            <v>개</v>
          </cell>
          <cell r="E308">
            <v>16000</v>
          </cell>
          <cell r="H308">
            <v>1096</v>
          </cell>
          <cell r="I308">
            <v>16000</v>
          </cell>
          <cell r="K308">
            <v>16000</v>
          </cell>
          <cell r="P308" t="str">
            <v>최종식</v>
          </cell>
        </row>
        <row r="309">
          <cell r="A309" t="str">
            <v>코튜토질</v>
          </cell>
          <cell r="B309" t="str">
            <v>코어튜브</v>
          </cell>
          <cell r="C309" t="str">
            <v>NX 1.5m</v>
          </cell>
          <cell r="D309" t="str">
            <v>개</v>
          </cell>
          <cell r="E309">
            <v>65000</v>
          </cell>
          <cell r="I309">
            <v>65000</v>
          </cell>
          <cell r="J309">
            <v>780</v>
          </cell>
          <cell r="K309">
            <v>65000</v>
          </cell>
          <cell r="P309" t="str">
            <v>최종식</v>
          </cell>
        </row>
        <row r="310">
          <cell r="A310" t="str">
            <v>메크토질</v>
          </cell>
          <cell r="B310" t="str">
            <v>메탈크라운</v>
          </cell>
          <cell r="C310" t="str">
            <v>NX</v>
          </cell>
          <cell r="D310" t="str">
            <v>개</v>
          </cell>
          <cell r="E310">
            <v>13000</v>
          </cell>
          <cell r="I310">
            <v>13000</v>
          </cell>
          <cell r="J310">
            <v>780</v>
          </cell>
          <cell r="K310">
            <v>13000</v>
          </cell>
          <cell r="P310" t="str">
            <v>최종식</v>
          </cell>
        </row>
        <row r="311">
          <cell r="A311" t="str">
            <v>드헤토질</v>
          </cell>
          <cell r="B311" t="str">
            <v>드라이브파이프 헤드</v>
          </cell>
          <cell r="C311" t="str">
            <v>NX</v>
          </cell>
          <cell r="D311" t="str">
            <v>개</v>
          </cell>
          <cell r="E311">
            <v>33000</v>
          </cell>
          <cell r="I311">
            <v>33000</v>
          </cell>
          <cell r="J311">
            <v>780</v>
          </cell>
          <cell r="K311">
            <v>33000</v>
          </cell>
          <cell r="P311" t="str">
            <v>최종식</v>
          </cell>
        </row>
        <row r="312">
          <cell r="A312" t="str">
            <v>드슈토질</v>
          </cell>
          <cell r="B312" t="str">
            <v>드라이브파이프 슈</v>
          </cell>
          <cell r="C312" t="str">
            <v>NX</v>
          </cell>
          <cell r="D312" t="str">
            <v>개</v>
          </cell>
          <cell r="E312">
            <v>12000</v>
          </cell>
          <cell r="I312">
            <v>12000</v>
          </cell>
          <cell r="J312">
            <v>780</v>
          </cell>
          <cell r="K312">
            <v>12000</v>
          </cell>
          <cell r="P312" t="str">
            <v>최종식</v>
          </cell>
        </row>
        <row r="313">
          <cell r="A313" t="str">
            <v>드파토질</v>
          </cell>
          <cell r="B313" t="str">
            <v>드라이브 파이프</v>
          </cell>
          <cell r="C313" t="str">
            <v>NX 1.5m</v>
          </cell>
          <cell r="D313" t="str">
            <v>개</v>
          </cell>
          <cell r="E313">
            <v>51000</v>
          </cell>
          <cell r="I313">
            <v>51000</v>
          </cell>
          <cell r="J313">
            <v>780</v>
          </cell>
          <cell r="K313">
            <v>51000</v>
          </cell>
          <cell r="P313" t="str">
            <v>최종식</v>
          </cell>
        </row>
        <row r="314">
          <cell r="A314" t="str">
            <v>호스4플</v>
          </cell>
          <cell r="B314" t="str">
            <v>호스</v>
          </cell>
          <cell r="C314" t="str">
            <v>4 플라이</v>
          </cell>
          <cell r="D314" t="str">
            <v>m</v>
          </cell>
          <cell r="E314">
            <v>12000</v>
          </cell>
          <cell r="I314">
            <v>12000</v>
          </cell>
          <cell r="J314">
            <v>780</v>
          </cell>
          <cell r="K314">
            <v>12000</v>
          </cell>
          <cell r="P314" t="str">
            <v>최종식</v>
          </cell>
        </row>
        <row r="315">
          <cell r="A315" t="str">
            <v>소켓..</v>
          </cell>
          <cell r="B315" t="str">
            <v>소켓</v>
          </cell>
          <cell r="C315" t="str">
            <v>..</v>
          </cell>
          <cell r="D315" t="str">
            <v>개</v>
          </cell>
          <cell r="E315">
            <v>12000</v>
          </cell>
          <cell r="I315">
            <v>12000</v>
          </cell>
          <cell r="J315">
            <v>780</v>
          </cell>
          <cell r="K315">
            <v>12000</v>
          </cell>
          <cell r="P315" t="str">
            <v>최종식</v>
          </cell>
        </row>
        <row r="316">
          <cell r="A316" t="str">
            <v>피대V벨</v>
          </cell>
          <cell r="B316" t="str">
            <v>피대</v>
          </cell>
          <cell r="C316" t="str">
            <v>V벨트</v>
          </cell>
          <cell r="D316" t="str">
            <v>개</v>
          </cell>
          <cell r="E316">
            <v>12000</v>
          </cell>
          <cell r="I316">
            <v>12000</v>
          </cell>
          <cell r="J316">
            <v>780</v>
          </cell>
          <cell r="K316">
            <v>12000</v>
          </cell>
          <cell r="P316" t="str">
            <v>최종식</v>
          </cell>
        </row>
        <row r="317">
          <cell r="A317" t="str">
            <v>피대평벨</v>
          </cell>
          <cell r="B317" t="str">
            <v>피대</v>
          </cell>
          <cell r="C317" t="str">
            <v>평벨트</v>
          </cell>
          <cell r="D317" t="str">
            <v>m</v>
          </cell>
          <cell r="E317">
            <v>12000</v>
          </cell>
          <cell r="I317">
            <v>12000</v>
          </cell>
          <cell r="J317">
            <v>780</v>
          </cell>
          <cell r="K317">
            <v>12000</v>
          </cell>
          <cell r="P317" t="str">
            <v>최종식</v>
          </cell>
        </row>
        <row r="318">
          <cell r="A318" t="str">
            <v>고패..</v>
          </cell>
          <cell r="B318" t="str">
            <v>고무패킹</v>
          </cell>
          <cell r="C318" t="str">
            <v>..</v>
          </cell>
          <cell r="D318" t="str">
            <v>개</v>
          </cell>
          <cell r="E318">
            <v>12000</v>
          </cell>
          <cell r="I318">
            <v>12000</v>
          </cell>
          <cell r="J318">
            <v>780</v>
          </cell>
          <cell r="K318">
            <v>12000</v>
          </cell>
          <cell r="P318" t="str">
            <v>최종식</v>
          </cell>
        </row>
        <row r="319">
          <cell r="A319" t="str">
            <v>피패..</v>
          </cell>
          <cell r="B319" t="str">
            <v>피패킹</v>
          </cell>
          <cell r="C319" t="str">
            <v>..</v>
          </cell>
          <cell r="D319" t="str">
            <v>조</v>
          </cell>
          <cell r="E319">
            <v>12000</v>
          </cell>
          <cell r="I319">
            <v>12000</v>
          </cell>
          <cell r="J319">
            <v>780</v>
          </cell>
          <cell r="K319">
            <v>12000</v>
          </cell>
          <cell r="P319" t="str">
            <v>최종식</v>
          </cell>
        </row>
        <row r="320">
          <cell r="A320" t="str">
            <v>파커..</v>
          </cell>
          <cell r="B320" t="str">
            <v>파커</v>
          </cell>
          <cell r="C320" t="str">
            <v>..</v>
          </cell>
          <cell r="D320" t="str">
            <v>개</v>
          </cell>
          <cell r="E320">
            <v>12000</v>
          </cell>
          <cell r="I320">
            <v>12000</v>
          </cell>
          <cell r="J320">
            <v>780</v>
          </cell>
          <cell r="K320">
            <v>12000</v>
          </cell>
          <cell r="P320" t="str">
            <v>최종식</v>
          </cell>
        </row>
        <row r="321">
          <cell r="A321" t="str">
            <v>사보셀10</v>
          </cell>
          <cell r="B321" t="str">
            <v>사면보강용 셀</v>
          </cell>
          <cell r="C321" t="str">
            <v>지오셀(TENWEB),t=10cm</v>
          </cell>
          <cell r="D321" t="str">
            <v>㎡</v>
          </cell>
          <cell r="E321">
            <v>14800</v>
          </cell>
          <cell r="H321">
            <v>222</v>
          </cell>
          <cell r="I321">
            <v>14800</v>
          </cell>
          <cell r="K321">
            <v>14800</v>
          </cell>
          <cell r="P321" t="str">
            <v>유성제</v>
          </cell>
        </row>
        <row r="322">
          <cell r="A322" t="str">
            <v>방화92</v>
          </cell>
          <cell r="B322" t="str">
            <v>방화문 및 문틀</v>
          </cell>
          <cell r="C322" t="str">
            <v>민자,900x2100(분체도장)</v>
          </cell>
          <cell r="D322" t="str">
            <v>짝</v>
          </cell>
          <cell r="E322">
            <v>104000</v>
          </cell>
          <cell r="H322">
            <v>374</v>
          </cell>
          <cell r="I322">
            <v>104000</v>
          </cell>
          <cell r="K322">
            <v>104000</v>
          </cell>
          <cell r="P322" t="str">
            <v>최종식</v>
          </cell>
        </row>
        <row r="323">
          <cell r="A323" t="str">
            <v>스후16</v>
          </cell>
          <cell r="B323" t="str">
            <v>스틸 후레임</v>
          </cell>
          <cell r="C323" t="str">
            <v>1.6t</v>
          </cell>
          <cell r="D323" t="str">
            <v>m</v>
          </cell>
          <cell r="E323">
            <v>20820</v>
          </cell>
          <cell r="H323">
            <v>369</v>
          </cell>
          <cell r="I323">
            <v>20820</v>
          </cell>
          <cell r="P323" t="str">
            <v>기전</v>
          </cell>
        </row>
        <row r="324">
          <cell r="A324" t="str">
            <v>스도12</v>
          </cell>
          <cell r="B324" t="str">
            <v>스틸 도아</v>
          </cell>
          <cell r="C324" t="str">
            <v>1.2t,정전분체도장</v>
          </cell>
          <cell r="D324" t="str">
            <v>㎡</v>
          </cell>
          <cell r="E324">
            <v>103000</v>
          </cell>
          <cell r="H324">
            <v>374</v>
          </cell>
          <cell r="I324">
            <v>103000</v>
          </cell>
          <cell r="P324" t="str">
            <v>기전</v>
          </cell>
        </row>
        <row r="325">
          <cell r="A325" t="str">
            <v>스스후15</v>
          </cell>
          <cell r="B325" t="str">
            <v>스텐레스 후레임</v>
          </cell>
          <cell r="C325" t="str">
            <v>1.5t,45*100시공도</v>
          </cell>
          <cell r="D325" t="str">
            <v>㎡</v>
          </cell>
          <cell r="E325">
            <v>166000</v>
          </cell>
          <cell r="H325">
            <v>372</v>
          </cell>
          <cell r="I325">
            <v>166000</v>
          </cell>
          <cell r="P325" t="str">
            <v>기전</v>
          </cell>
        </row>
        <row r="326">
          <cell r="A326" t="str">
            <v>알미방불</v>
          </cell>
          <cell r="B326" t="str">
            <v>알미늄미서기방충망</v>
          </cell>
          <cell r="C326" t="str">
            <v>불소코팅</v>
          </cell>
          <cell r="D326" t="str">
            <v>㎡</v>
          </cell>
          <cell r="E326">
            <v>27360</v>
          </cell>
          <cell r="H326">
            <v>367</v>
          </cell>
          <cell r="I326">
            <v>27360</v>
          </cell>
          <cell r="P326" t="str">
            <v>기전</v>
          </cell>
        </row>
        <row r="327">
          <cell r="A327" t="str">
            <v>도아록방</v>
          </cell>
          <cell r="B327" t="str">
            <v>도어로크</v>
          </cell>
          <cell r="C327" t="str">
            <v>스텐아연,방화문용</v>
          </cell>
          <cell r="D327" t="str">
            <v>개</v>
          </cell>
          <cell r="E327">
            <v>9500</v>
          </cell>
          <cell r="H327">
            <v>385</v>
          </cell>
          <cell r="I327">
            <v>9500</v>
          </cell>
          <cell r="K327">
            <v>9500</v>
          </cell>
          <cell r="P327" t="str">
            <v>최종식</v>
          </cell>
        </row>
        <row r="328">
          <cell r="A328" t="str">
            <v>도아첵일</v>
          </cell>
          <cell r="B328" t="str">
            <v>도어체크</v>
          </cell>
          <cell r="C328" t="str">
            <v>K-1630 일반용</v>
          </cell>
          <cell r="D328" t="str">
            <v>개</v>
          </cell>
          <cell r="E328">
            <v>21000</v>
          </cell>
          <cell r="F328">
            <v>354</v>
          </cell>
          <cell r="G328">
            <v>21000</v>
          </cell>
          <cell r="P328" t="str">
            <v>기전</v>
          </cell>
        </row>
        <row r="329">
          <cell r="A329" t="str">
            <v>도아록현</v>
          </cell>
          <cell r="B329" t="str">
            <v>도어로크</v>
          </cell>
          <cell r="C329" t="str">
            <v>9000 PB 현관용</v>
          </cell>
          <cell r="D329" t="str">
            <v>개</v>
          </cell>
          <cell r="E329">
            <v>9000</v>
          </cell>
          <cell r="F329">
            <v>366</v>
          </cell>
          <cell r="G329">
            <v>9000</v>
          </cell>
          <cell r="H329">
            <v>384</v>
          </cell>
          <cell r="I329">
            <v>9500</v>
          </cell>
          <cell r="P329" t="str">
            <v>기전</v>
          </cell>
        </row>
        <row r="330">
          <cell r="A330" t="str">
            <v>도아록60</v>
          </cell>
          <cell r="B330" t="str">
            <v>도어로크</v>
          </cell>
          <cell r="C330" t="str">
            <v>R-60</v>
          </cell>
          <cell r="D330" t="str">
            <v>개</v>
          </cell>
          <cell r="E330">
            <v>7800</v>
          </cell>
          <cell r="F330">
            <v>366</v>
          </cell>
          <cell r="G330">
            <v>7800</v>
          </cell>
          <cell r="H330">
            <v>384</v>
          </cell>
          <cell r="I330">
            <v>8000</v>
          </cell>
          <cell r="P330" t="str">
            <v>기전</v>
          </cell>
        </row>
        <row r="331">
          <cell r="A331" t="str">
            <v>골정10</v>
          </cell>
          <cell r="B331" t="str">
            <v>공정</v>
          </cell>
          <cell r="C331" t="str">
            <v>R-1003</v>
          </cell>
          <cell r="D331" t="str">
            <v>개</v>
          </cell>
          <cell r="E331">
            <v>6500</v>
          </cell>
          <cell r="H331">
            <v>384</v>
          </cell>
          <cell r="I331">
            <v>6500</v>
          </cell>
          <cell r="P331" t="str">
            <v>기전</v>
          </cell>
        </row>
        <row r="332">
          <cell r="A332" t="str">
            <v>정첩황4</v>
          </cell>
          <cell r="B332" t="str">
            <v>정첩</v>
          </cell>
          <cell r="C332" t="str">
            <v>황동,4"</v>
          </cell>
          <cell r="D332" t="str">
            <v>개</v>
          </cell>
          <cell r="E332">
            <v>1300</v>
          </cell>
          <cell r="F332">
            <v>369</v>
          </cell>
          <cell r="G332">
            <v>1300</v>
          </cell>
          <cell r="H332">
            <v>390</v>
          </cell>
          <cell r="I332">
            <v>1700</v>
          </cell>
          <cell r="P332" t="str">
            <v>기전</v>
          </cell>
        </row>
        <row r="333">
          <cell r="A333" t="str">
            <v>도스말중</v>
          </cell>
          <cell r="B333" t="str">
            <v>도아스톱</v>
          </cell>
          <cell r="C333" t="str">
            <v>말굽형(중)</v>
          </cell>
          <cell r="D333" t="str">
            <v>개</v>
          </cell>
          <cell r="E333">
            <v>1500</v>
          </cell>
          <cell r="H333">
            <v>392</v>
          </cell>
          <cell r="I333">
            <v>1500</v>
          </cell>
          <cell r="P333" t="str">
            <v>기전</v>
          </cell>
        </row>
        <row r="334">
          <cell r="A334" t="str">
            <v>플힌철문</v>
          </cell>
          <cell r="B334" t="str">
            <v>플로어 힌지</v>
          </cell>
          <cell r="C334" t="str">
            <v>철문용</v>
          </cell>
          <cell r="D334" t="str">
            <v>개</v>
          </cell>
          <cell r="E334">
            <v>43000</v>
          </cell>
          <cell r="H334">
            <v>390</v>
          </cell>
          <cell r="I334">
            <v>43000</v>
          </cell>
          <cell r="K334">
            <v>43000</v>
          </cell>
          <cell r="P334" t="str">
            <v>최종식</v>
          </cell>
        </row>
        <row r="335">
          <cell r="A335" t="str">
            <v>피힌14</v>
          </cell>
          <cell r="B335" t="str">
            <v>피보트 힌지</v>
          </cell>
          <cell r="C335" t="str">
            <v>K1400</v>
          </cell>
          <cell r="D335" t="str">
            <v>개</v>
          </cell>
          <cell r="E335">
            <v>11000</v>
          </cell>
          <cell r="F335">
            <v>367</v>
          </cell>
          <cell r="G335">
            <v>11000</v>
          </cell>
          <cell r="P335" t="str">
            <v>기전</v>
          </cell>
        </row>
        <row r="336">
          <cell r="A336" t="str">
            <v>투유 5</v>
          </cell>
          <cell r="B336" t="str">
            <v>투명유리</v>
          </cell>
          <cell r="C336" t="str">
            <v xml:space="preserve"> 5mm</v>
          </cell>
          <cell r="D336" t="str">
            <v>㎡</v>
          </cell>
          <cell r="E336">
            <v>5059</v>
          </cell>
          <cell r="F336">
            <v>315</v>
          </cell>
          <cell r="G336">
            <v>5059</v>
          </cell>
          <cell r="H336">
            <v>396</v>
          </cell>
          <cell r="I336">
            <v>5059</v>
          </cell>
          <cell r="P336" t="str">
            <v>기전</v>
          </cell>
        </row>
        <row r="337">
          <cell r="A337" t="str">
            <v>스유 6</v>
          </cell>
          <cell r="B337" t="str">
            <v>스펜드럴유리</v>
          </cell>
          <cell r="C337" t="str">
            <v xml:space="preserve"> 6mm</v>
          </cell>
          <cell r="D337" t="str">
            <v>㎡</v>
          </cell>
          <cell r="E337">
            <v>32292</v>
          </cell>
          <cell r="F337">
            <v>316</v>
          </cell>
          <cell r="G337">
            <v>32292</v>
          </cell>
          <cell r="H337">
            <v>396</v>
          </cell>
          <cell r="I337">
            <v>32292</v>
          </cell>
          <cell r="P337" t="str">
            <v>기전</v>
          </cell>
        </row>
        <row r="338">
          <cell r="A338" t="str">
            <v>강유칼12</v>
          </cell>
          <cell r="B338" t="str">
            <v>강화유리</v>
          </cell>
          <cell r="C338" t="str">
            <v>칼라12mm</v>
          </cell>
          <cell r="D338" t="str">
            <v>㎡</v>
          </cell>
          <cell r="E338">
            <v>30914</v>
          </cell>
          <cell r="F338">
            <v>316</v>
          </cell>
          <cell r="G338">
            <v>30914</v>
          </cell>
          <cell r="H338">
            <v>398</v>
          </cell>
          <cell r="I338">
            <v>48653</v>
          </cell>
          <cell r="P338" t="str">
            <v>기전</v>
          </cell>
        </row>
        <row r="339">
          <cell r="A339" t="str">
            <v>복유투12</v>
          </cell>
          <cell r="B339" t="str">
            <v>복층유리</v>
          </cell>
          <cell r="C339" t="str">
            <v>투명12mm(3CL+A6+3CL)</v>
          </cell>
          <cell r="D339" t="str">
            <v>㎡</v>
          </cell>
          <cell r="E339">
            <v>14994</v>
          </cell>
          <cell r="F339">
            <v>329</v>
          </cell>
          <cell r="G339">
            <v>14994</v>
          </cell>
          <cell r="H339">
            <v>395</v>
          </cell>
          <cell r="I339">
            <v>17222</v>
          </cell>
          <cell r="P339" t="str">
            <v>기전</v>
          </cell>
        </row>
        <row r="340">
          <cell r="A340" t="str">
            <v>복유칼18</v>
          </cell>
          <cell r="B340" t="str">
            <v>복층유리</v>
          </cell>
          <cell r="C340" t="str">
            <v>칼라18mm(6CL+A6+6CL)</v>
          </cell>
          <cell r="D340" t="str">
            <v>㎡</v>
          </cell>
          <cell r="E340">
            <v>24300</v>
          </cell>
          <cell r="F340">
            <v>316</v>
          </cell>
          <cell r="G340">
            <v>24300</v>
          </cell>
          <cell r="H340">
            <v>397</v>
          </cell>
          <cell r="I340">
            <v>28524</v>
          </cell>
          <cell r="P340" t="str">
            <v>기전</v>
          </cell>
        </row>
        <row r="341">
          <cell r="A341" t="str">
            <v>강도922</v>
          </cell>
          <cell r="B341" t="str">
            <v>강화유리도아</v>
          </cell>
          <cell r="C341" t="str">
            <v>900*2200 투명,시공도</v>
          </cell>
          <cell r="D341" t="str">
            <v>짝</v>
          </cell>
          <cell r="E341">
            <v>145000</v>
          </cell>
          <cell r="H341">
            <v>371</v>
          </cell>
          <cell r="I341">
            <v>145000</v>
          </cell>
          <cell r="P341" t="str">
            <v>기전</v>
          </cell>
        </row>
        <row r="342">
          <cell r="A342" t="str">
            <v>강도721</v>
          </cell>
          <cell r="B342" t="str">
            <v>강화유리도아</v>
          </cell>
          <cell r="C342" t="str">
            <v>750*2100 투명,시공도</v>
          </cell>
          <cell r="D342" t="str">
            <v>짝</v>
          </cell>
          <cell r="E342">
            <v>121000</v>
          </cell>
          <cell r="H342">
            <v>371</v>
          </cell>
          <cell r="I342">
            <v>121000</v>
          </cell>
          <cell r="P342" t="str">
            <v>기전</v>
          </cell>
        </row>
        <row r="343">
          <cell r="A343" t="str">
            <v>인서9</v>
          </cell>
          <cell r="B343" t="str">
            <v>인서트</v>
          </cell>
          <cell r="C343" t="str">
            <v>Φ9</v>
          </cell>
          <cell r="D343" t="str">
            <v>개</v>
          </cell>
          <cell r="E343">
            <v>36</v>
          </cell>
          <cell r="F343">
            <v>343</v>
          </cell>
          <cell r="G343">
            <v>36</v>
          </cell>
          <cell r="H343">
            <v>98</v>
          </cell>
          <cell r="I343">
            <v>40</v>
          </cell>
          <cell r="P343" t="str">
            <v>기전</v>
          </cell>
        </row>
        <row r="344">
          <cell r="A344" t="str">
            <v>달볼9</v>
          </cell>
          <cell r="B344" t="str">
            <v>달대볼트</v>
          </cell>
          <cell r="C344" t="str">
            <v>Φ9*1m 방청도장</v>
          </cell>
          <cell r="D344" t="str">
            <v>개</v>
          </cell>
          <cell r="E344">
            <v>280</v>
          </cell>
          <cell r="F344">
            <v>357</v>
          </cell>
          <cell r="G344">
            <v>280</v>
          </cell>
          <cell r="H344">
            <v>350</v>
          </cell>
          <cell r="I344">
            <v>482</v>
          </cell>
          <cell r="P344" t="str">
            <v>기전</v>
          </cell>
        </row>
        <row r="345">
          <cell r="A345" t="str">
            <v>캐찬12</v>
          </cell>
          <cell r="B345" t="str">
            <v>캐링찬넬</v>
          </cell>
          <cell r="C345" t="str">
            <v>38*12*1.2t</v>
          </cell>
          <cell r="D345" t="str">
            <v>m</v>
          </cell>
          <cell r="E345">
            <v>340</v>
          </cell>
          <cell r="F345">
            <v>356</v>
          </cell>
          <cell r="G345">
            <v>340</v>
          </cell>
          <cell r="H345">
            <v>349</v>
          </cell>
          <cell r="I345">
            <v>583</v>
          </cell>
          <cell r="P345" t="str">
            <v>기전</v>
          </cell>
        </row>
        <row r="346">
          <cell r="A346" t="str">
            <v>마찬12</v>
          </cell>
          <cell r="B346" t="str">
            <v>마이너찬넬</v>
          </cell>
          <cell r="C346" t="str">
            <v>19*10*1.2t</v>
          </cell>
          <cell r="D346" t="str">
            <v>m</v>
          </cell>
          <cell r="E346">
            <v>397</v>
          </cell>
          <cell r="H346">
            <v>349</v>
          </cell>
          <cell r="I346">
            <v>397</v>
          </cell>
          <cell r="P346" t="str">
            <v>기전</v>
          </cell>
        </row>
        <row r="347">
          <cell r="A347" t="str">
            <v>행핀23</v>
          </cell>
          <cell r="B347" t="str">
            <v>행거 및 핀</v>
          </cell>
          <cell r="C347" t="str">
            <v>110*23*18*2.3t</v>
          </cell>
          <cell r="D347" t="str">
            <v>조</v>
          </cell>
          <cell r="E347">
            <v>60</v>
          </cell>
          <cell r="F347">
            <v>356</v>
          </cell>
          <cell r="G347">
            <v>60</v>
          </cell>
          <cell r="H347">
            <v>349</v>
          </cell>
          <cell r="I347">
            <v>118</v>
          </cell>
          <cell r="P347" t="str">
            <v>기전</v>
          </cell>
        </row>
        <row r="348">
          <cell r="A348" t="str">
            <v>찬크12</v>
          </cell>
          <cell r="B348" t="str">
            <v>찬넬크립</v>
          </cell>
          <cell r="C348" t="str">
            <v>34*34*1.2t</v>
          </cell>
          <cell r="D348" t="str">
            <v>조</v>
          </cell>
          <cell r="E348">
            <v>50</v>
          </cell>
          <cell r="F348">
            <v>356</v>
          </cell>
          <cell r="G348">
            <v>50</v>
          </cell>
          <cell r="H348">
            <v>349</v>
          </cell>
          <cell r="I348">
            <v>106</v>
          </cell>
          <cell r="P348" t="str">
            <v>기전</v>
          </cell>
        </row>
        <row r="349">
          <cell r="A349" t="str">
            <v>캐조05</v>
          </cell>
          <cell r="B349" t="str">
            <v>캐링조인트</v>
          </cell>
          <cell r="C349" t="str">
            <v>90*40*13*0.5t</v>
          </cell>
          <cell r="D349" t="str">
            <v>조</v>
          </cell>
          <cell r="E349">
            <v>40</v>
          </cell>
          <cell r="F349">
            <v>356</v>
          </cell>
          <cell r="G349">
            <v>40</v>
          </cell>
          <cell r="H349">
            <v>349</v>
          </cell>
          <cell r="I349">
            <v>127</v>
          </cell>
          <cell r="P349" t="str">
            <v>기전</v>
          </cell>
        </row>
        <row r="350">
          <cell r="A350" t="str">
            <v>DB05</v>
          </cell>
          <cell r="B350" t="str">
            <v>D-M.BAR</v>
          </cell>
          <cell r="C350" t="str">
            <v>45*19*0.5t GAL</v>
          </cell>
          <cell r="D350" t="str">
            <v>m</v>
          </cell>
          <cell r="E350">
            <v>300</v>
          </cell>
          <cell r="F350">
            <v>356</v>
          </cell>
          <cell r="G350">
            <v>300</v>
          </cell>
          <cell r="H350">
            <v>349</v>
          </cell>
          <cell r="I350">
            <v>490</v>
          </cell>
          <cell r="P350" t="str">
            <v>기전</v>
          </cell>
        </row>
        <row r="351">
          <cell r="A351" t="str">
            <v>DB크05</v>
          </cell>
          <cell r="B351" t="str">
            <v>D-M.BAR 크립</v>
          </cell>
          <cell r="C351" t="str">
            <v>34*38*47*0.5t</v>
          </cell>
          <cell r="D351" t="str">
            <v>조</v>
          </cell>
          <cell r="E351">
            <v>30</v>
          </cell>
          <cell r="F351">
            <v>356</v>
          </cell>
          <cell r="G351">
            <v>30</v>
          </cell>
          <cell r="H351">
            <v>349</v>
          </cell>
          <cell r="I351">
            <v>52</v>
          </cell>
          <cell r="P351" t="str">
            <v>기전</v>
          </cell>
        </row>
        <row r="352">
          <cell r="A352" t="str">
            <v>DB죠05</v>
          </cell>
          <cell r="B352" t="str">
            <v>D-M.BAR 죠인트</v>
          </cell>
          <cell r="C352" t="str">
            <v>100*23*0.5t</v>
          </cell>
          <cell r="D352" t="str">
            <v>조</v>
          </cell>
          <cell r="E352">
            <v>35</v>
          </cell>
          <cell r="F352">
            <v>356</v>
          </cell>
          <cell r="G352">
            <v>35</v>
          </cell>
          <cell r="H352">
            <v>349</v>
          </cell>
          <cell r="I352">
            <v>65</v>
          </cell>
          <cell r="P352" t="str">
            <v>기전</v>
          </cell>
        </row>
        <row r="353">
          <cell r="A353" t="str">
            <v>A몰Z15</v>
          </cell>
          <cell r="B353" t="str">
            <v>AL 몰딩</v>
          </cell>
          <cell r="C353" t="str">
            <v>Z형 30*25*1.5코팅</v>
          </cell>
          <cell r="D353" t="str">
            <v>m</v>
          </cell>
          <cell r="E353">
            <v>1120</v>
          </cell>
          <cell r="H353">
            <v>351</v>
          </cell>
          <cell r="I353">
            <v>1120</v>
          </cell>
          <cell r="P353" t="str">
            <v>기전</v>
          </cell>
        </row>
        <row r="354">
          <cell r="A354" t="str">
            <v>A몰칼15</v>
          </cell>
          <cell r="B354" t="str">
            <v>AL 몰딩</v>
          </cell>
          <cell r="C354" t="str">
            <v>칼라 25*15*10*15</v>
          </cell>
          <cell r="D354" t="str">
            <v>m</v>
          </cell>
          <cell r="E354">
            <v>1260</v>
          </cell>
          <cell r="H354">
            <v>350</v>
          </cell>
          <cell r="I354">
            <v>1260</v>
          </cell>
          <cell r="P354" t="str">
            <v>기전</v>
          </cell>
        </row>
        <row r="355">
          <cell r="A355" t="str">
            <v>A스05</v>
          </cell>
          <cell r="B355" t="str">
            <v>AL 스펜드럴</v>
          </cell>
          <cell r="C355" t="str">
            <v>W-100 무공 0.5</v>
          </cell>
          <cell r="D355" t="str">
            <v>㎡</v>
          </cell>
          <cell r="E355">
            <v>26000</v>
          </cell>
          <cell r="F355">
            <v>356</v>
          </cell>
          <cell r="G355">
            <v>26000</v>
          </cell>
          <cell r="H355">
            <v>457</v>
          </cell>
          <cell r="I355">
            <v>28400</v>
          </cell>
          <cell r="P355" t="str">
            <v>기전</v>
          </cell>
        </row>
        <row r="356">
          <cell r="A356" t="str">
            <v>A천08</v>
          </cell>
          <cell r="B356" t="str">
            <v>AL 천정재(타일)</v>
          </cell>
          <cell r="C356" t="str">
            <v>300*300*0.8 무공</v>
          </cell>
          <cell r="D356" t="str">
            <v>㎡</v>
          </cell>
          <cell r="E356">
            <v>62200</v>
          </cell>
          <cell r="H356">
            <v>458</v>
          </cell>
          <cell r="I356">
            <v>62200</v>
          </cell>
          <cell r="P356" t="str">
            <v>기전</v>
          </cell>
        </row>
        <row r="357">
          <cell r="A357" t="str">
            <v>AF20</v>
          </cell>
          <cell r="B357" t="str">
            <v>ACCESS FLOOR(STL)</v>
          </cell>
          <cell r="C357" t="str">
            <v>H=200,전도성타일마감,시공도</v>
          </cell>
          <cell r="D357" t="str">
            <v>㎡</v>
          </cell>
          <cell r="E357">
            <v>82000</v>
          </cell>
          <cell r="H357">
            <v>417</v>
          </cell>
          <cell r="I357">
            <v>82000</v>
          </cell>
          <cell r="P357" t="str">
            <v>기전</v>
          </cell>
        </row>
        <row r="358">
          <cell r="A358" t="str">
            <v>AF30</v>
          </cell>
          <cell r="B358" t="str">
            <v>ACCESS FLOOR(STL)</v>
          </cell>
          <cell r="C358" t="str">
            <v>H=300,전도성타일마감,시공도</v>
          </cell>
          <cell r="D358" t="str">
            <v>㎡</v>
          </cell>
          <cell r="E358">
            <v>82000</v>
          </cell>
          <cell r="H358">
            <v>417</v>
          </cell>
          <cell r="I358">
            <v>82000</v>
          </cell>
          <cell r="P358" t="str">
            <v>기전</v>
          </cell>
        </row>
        <row r="359">
          <cell r="A359" t="str">
            <v>황줄12</v>
          </cell>
          <cell r="B359" t="str">
            <v>황동 줄눈대</v>
          </cell>
          <cell r="C359" t="str">
            <v>4.5*2.5*12</v>
          </cell>
          <cell r="D359" t="str">
            <v>m</v>
          </cell>
          <cell r="E359">
            <v>344</v>
          </cell>
          <cell r="H359">
            <v>353</v>
          </cell>
          <cell r="I359">
            <v>344</v>
          </cell>
          <cell r="P359" t="str">
            <v>기전</v>
          </cell>
        </row>
        <row r="360">
          <cell r="A360" t="str">
            <v>걸비..</v>
          </cell>
          <cell r="B360" t="str">
            <v>걸레받이비드(SST'L)</v>
          </cell>
          <cell r="C360" t="str">
            <v>KB151</v>
          </cell>
          <cell r="D360" t="str">
            <v>m</v>
          </cell>
          <cell r="E360">
            <v>2500</v>
          </cell>
          <cell r="H360">
            <v>351</v>
          </cell>
          <cell r="I360">
            <v>2500</v>
          </cell>
          <cell r="P360" t="str">
            <v>기전</v>
          </cell>
        </row>
        <row r="361">
          <cell r="A361" t="str">
            <v>석보95</v>
          </cell>
          <cell r="B361" t="str">
            <v>석고보드</v>
          </cell>
          <cell r="C361" t="str">
            <v>9.5mm*3'*8'</v>
          </cell>
          <cell r="D361" t="str">
            <v>㎡</v>
          </cell>
          <cell r="E361">
            <v>1810</v>
          </cell>
          <cell r="F361">
            <v>354</v>
          </cell>
          <cell r="G361">
            <v>1810</v>
          </cell>
          <cell r="H361">
            <v>451</v>
          </cell>
          <cell r="I361">
            <v>1773</v>
          </cell>
          <cell r="P361" t="str">
            <v>기전</v>
          </cell>
        </row>
        <row r="362">
          <cell r="A362" t="str">
            <v>시텍6</v>
          </cell>
          <cell r="B362" t="str">
            <v>시멘트계텍스</v>
          </cell>
          <cell r="C362" t="str">
            <v>6mm</v>
          </cell>
          <cell r="D362" t="str">
            <v>㎡</v>
          </cell>
          <cell r="E362">
            <v>3500</v>
          </cell>
          <cell r="H362">
            <v>455</v>
          </cell>
          <cell r="I362">
            <v>3500</v>
          </cell>
          <cell r="P362" t="str">
            <v>기전</v>
          </cell>
        </row>
        <row r="363">
          <cell r="A363" t="str">
            <v>밤라4</v>
          </cell>
          <cell r="B363" t="str">
            <v>밤라이트</v>
          </cell>
          <cell r="C363" t="str">
            <v>4mm*4'*8'</v>
          </cell>
          <cell r="D363" t="str">
            <v>㎡</v>
          </cell>
          <cell r="E363">
            <v>3176</v>
          </cell>
          <cell r="F363">
            <v>341</v>
          </cell>
          <cell r="G363">
            <v>3176</v>
          </cell>
          <cell r="H363">
            <v>451</v>
          </cell>
          <cell r="I363">
            <v>3654</v>
          </cell>
          <cell r="P363" t="str">
            <v>기전</v>
          </cell>
        </row>
        <row r="364">
          <cell r="A364" t="str">
            <v>암텍12</v>
          </cell>
          <cell r="B364" t="str">
            <v>암면텍스</v>
          </cell>
          <cell r="C364" t="str">
            <v>12mm M-BAR용 300*600</v>
          </cell>
          <cell r="D364" t="str">
            <v>㎡</v>
          </cell>
          <cell r="E364">
            <v>6000</v>
          </cell>
          <cell r="F364">
            <v>355</v>
          </cell>
          <cell r="G364">
            <v>6000</v>
          </cell>
          <cell r="H364">
            <v>455</v>
          </cell>
          <cell r="I364">
            <v>6900</v>
          </cell>
          <cell r="P364" t="str">
            <v>기전</v>
          </cell>
        </row>
        <row r="365">
          <cell r="A365" t="str">
            <v>무타3</v>
          </cell>
          <cell r="B365" t="str">
            <v>무석면디럭스타일</v>
          </cell>
          <cell r="C365" t="str">
            <v>300*300*3t</v>
          </cell>
          <cell r="D365" t="str">
            <v>㎡</v>
          </cell>
          <cell r="E365">
            <v>3939</v>
          </cell>
          <cell r="F365">
            <v>347</v>
          </cell>
          <cell r="G365">
            <v>3939</v>
          </cell>
          <cell r="H365">
            <v>412</v>
          </cell>
          <cell r="I365">
            <v>3900</v>
          </cell>
          <cell r="P365" t="str">
            <v>기전</v>
          </cell>
        </row>
        <row r="366">
          <cell r="A366" t="str">
            <v>화칸20</v>
          </cell>
          <cell r="B366" t="str">
            <v>화장실칸막이</v>
          </cell>
          <cell r="C366" t="str">
            <v>큐비클 20mm</v>
          </cell>
          <cell r="D366" t="str">
            <v>㎡</v>
          </cell>
          <cell r="E366">
            <v>45000</v>
          </cell>
          <cell r="F366">
            <v>353</v>
          </cell>
          <cell r="G366">
            <v>45000</v>
          </cell>
          <cell r="H366">
            <v>459</v>
          </cell>
          <cell r="I366">
            <v>60000</v>
          </cell>
          <cell r="P366" t="str">
            <v>기전</v>
          </cell>
        </row>
        <row r="367">
          <cell r="A367" t="str">
            <v>폼타이30</v>
          </cell>
          <cell r="B367" t="str">
            <v>Form Tie</v>
          </cell>
          <cell r="C367" t="str">
            <v>D-Type,300mm</v>
          </cell>
          <cell r="D367" t="str">
            <v>조</v>
          </cell>
          <cell r="E367">
            <v>850</v>
          </cell>
          <cell r="H367">
            <v>149</v>
          </cell>
          <cell r="I367">
            <v>850</v>
          </cell>
          <cell r="K367">
            <v>850</v>
          </cell>
          <cell r="P367" t="str">
            <v>최종식</v>
          </cell>
        </row>
        <row r="368">
          <cell r="A368" t="str">
            <v>다발20</v>
          </cell>
          <cell r="B368" t="str">
            <v>다발관</v>
          </cell>
          <cell r="C368" t="str">
            <v>200형</v>
          </cell>
          <cell r="D368" t="str">
            <v>m</v>
          </cell>
          <cell r="E368">
            <v>6000</v>
          </cell>
          <cell r="I368">
            <v>6000</v>
          </cell>
          <cell r="K368">
            <v>6000</v>
          </cell>
          <cell r="P368" t="str">
            <v>김응원</v>
          </cell>
        </row>
        <row r="369">
          <cell r="A369" t="str">
            <v>팁.노파</v>
          </cell>
          <cell r="B369" t="str">
            <v>팁</v>
          </cell>
          <cell r="C369" t="str">
            <v>노면파쇄기</v>
          </cell>
          <cell r="D369" t="str">
            <v>개</v>
          </cell>
          <cell r="E369">
            <v>6100</v>
          </cell>
          <cell r="I369">
            <v>6100</v>
          </cell>
          <cell r="K369">
            <v>6100</v>
          </cell>
          <cell r="P369" t="str">
            <v>권광오</v>
          </cell>
        </row>
        <row r="370">
          <cell r="A370" t="str">
            <v>빗자루.</v>
          </cell>
          <cell r="B370" t="str">
            <v>빗자루</v>
          </cell>
          <cell r="D370" t="str">
            <v>개</v>
          </cell>
          <cell r="E370">
            <v>2000</v>
          </cell>
          <cell r="I370">
            <v>2000</v>
          </cell>
          <cell r="K370">
            <v>2000</v>
          </cell>
          <cell r="P370" t="str">
            <v>권광오</v>
          </cell>
        </row>
        <row r="371">
          <cell r="A371" t="str">
            <v>융도황색</v>
          </cell>
          <cell r="B371" t="str">
            <v>융착성 도료</v>
          </cell>
          <cell r="C371" t="str">
            <v>황색</v>
          </cell>
          <cell r="D371" t="str">
            <v>kg</v>
          </cell>
          <cell r="E371">
            <v>650</v>
          </cell>
          <cell r="I371">
            <v>650</v>
          </cell>
          <cell r="K371">
            <v>650</v>
          </cell>
          <cell r="P371" t="str">
            <v>김응원</v>
          </cell>
        </row>
        <row r="372">
          <cell r="A372" t="str">
            <v>융도백색</v>
          </cell>
          <cell r="B372" t="str">
            <v>융착성 도료</v>
          </cell>
          <cell r="C372" t="str">
            <v>백색</v>
          </cell>
          <cell r="D372" t="str">
            <v>kg</v>
          </cell>
          <cell r="E372">
            <v>650</v>
          </cell>
          <cell r="I372">
            <v>650</v>
          </cell>
          <cell r="K372">
            <v>650</v>
          </cell>
          <cell r="P372" t="str">
            <v>김영민</v>
          </cell>
        </row>
        <row r="373">
          <cell r="A373" t="str">
            <v>유리비드</v>
          </cell>
          <cell r="B373" t="str">
            <v>유리알(비드)</v>
          </cell>
          <cell r="D373" t="str">
            <v>kg</v>
          </cell>
          <cell r="E373">
            <v>550</v>
          </cell>
          <cell r="I373">
            <v>550</v>
          </cell>
          <cell r="K373">
            <v>550</v>
          </cell>
          <cell r="P373" t="str">
            <v>김응원</v>
          </cell>
        </row>
        <row r="374">
          <cell r="A374" t="str">
            <v>프이차도</v>
          </cell>
          <cell r="B374" t="str">
            <v>프라이머</v>
          </cell>
          <cell r="C374" t="str">
            <v>차선도색용</v>
          </cell>
          <cell r="D374" t="str">
            <v>kg</v>
          </cell>
          <cell r="E374">
            <v>833</v>
          </cell>
          <cell r="I374">
            <v>833</v>
          </cell>
          <cell r="K374">
            <v>833</v>
          </cell>
          <cell r="P374" t="str">
            <v>김응원</v>
          </cell>
        </row>
        <row r="375">
          <cell r="A375" t="str">
            <v>아스78</v>
          </cell>
          <cell r="B375" t="str">
            <v>아스콘</v>
          </cell>
          <cell r="C375" t="str">
            <v>#78</v>
          </cell>
          <cell r="D375" t="str">
            <v>㎥</v>
          </cell>
          <cell r="E375">
            <v>232</v>
          </cell>
          <cell r="I375">
            <v>232</v>
          </cell>
          <cell r="K375">
            <v>232</v>
          </cell>
          <cell r="P375" t="str">
            <v>김응원</v>
          </cell>
        </row>
        <row r="376">
          <cell r="A376" t="str">
            <v>아스46</v>
          </cell>
          <cell r="B376" t="str">
            <v>아스콘</v>
          </cell>
          <cell r="C376" t="str">
            <v>#467</v>
          </cell>
          <cell r="D376" t="str">
            <v>㎥</v>
          </cell>
          <cell r="E376">
            <v>232</v>
          </cell>
          <cell r="I376">
            <v>232</v>
          </cell>
          <cell r="K376">
            <v>232</v>
          </cell>
          <cell r="P376" t="str">
            <v>김응원</v>
          </cell>
        </row>
        <row r="377">
          <cell r="A377" t="str">
            <v>아유택코</v>
          </cell>
          <cell r="B377" t="str">
            <v>아스팔트 유제</v>
          </cell>
          <cell r="C377" t="str">
            <v>RSC-4(택코팅)</v>
          </cell>
          <cell r="D377" t="str">
            <v>ℓ</v>
          </cell>
          <cell r="E377">
            <v>232</v>
          </cell>
          <cell r="I377">
            <v>232</v>
          </cell>
          <cell r="K377">
            <v>232</v>
          </cell>
          <cell r="P377" t="str">
            <v>김응원</v>
          </cell>
        </row>
        <row r="378">
          <cell r="A378" t="str">
            <v>아유프코</v>
          </cell>
          <cell r="B378" t="str">
            <v>아스팔트 유제</v>
          </cell>
          <cell r="C378" t="str">
            <v>RSC-3(프라임코팅)</v>
          </cell>
          <cell r="D378" t="str">
            <v>ℓ</v>
          </cell>
          <cell r="E378">
            <v>232</v>
          </cell>
          <cell r="I378">
            <v>232</v>
          </cell>
          <cell r="K378">
            <v>232</v>
          </cell>
          <cell r="P378" t="str">
            <v>김응원</v>
          </cell>
        </row>
        <row r="379">
          <cell r="A379" t="str">
            <v>스그55115</v>
          </cell>
          <cell r="B379" t="str">
            <v>스틸 그레이팅</v>
          </cell>
          <cell r="C379" t="str">
            <v>550x1,100x50</v>
          </cell>
          <cell r="D379" t="str">
            <v>개</v>
          </cell>
          <cell r="E379">
            <v>6000</v>
          </cell>
          <cell r="I379">
            <v>6000</v>
          </cell>
          <cell r="K379">
            <v>6000</v>
          </cell>
          <cell r="P379" t="str">
            <v>김응원</v>
          </cell>
        </row>
        <row r="380">
          <cell r="A380" t="str">
            <v>흄관60칼본</v>
          </cell>
          <cell r="B380" t="str">
            <v>흄관</v>
          </cell>
          <cell r="C380" t="str">
            <v>600A,소켓식</v>
          </cell>
          <cell r="D380" t="str">
            <v>본</v>
          </cell>
          <cell r="E380">
            <v>12000</v>
          </cell>
          <cell r="I380">
            <v>12000</v>
          </cell>
          <cell r="K380">
            <v>12000</v>
          </cell>
          <cell r="P380" t="str">
            <v>김응원</v>
          </cell>
        </row>
        <row r="381">
          <cell r="A381" t="str">
            <v>흄관60칼m</v>
          </cell>
          <cell r="B381" t="str">
            <v>흄관</v>
          </cell>
          <cell r="C381" t="str">
            <v>600A,소켓식</v>
          </cell>
          <cell r="D381" t="str">
            <v>m</v>
          </cell>
          <cell r="E381">
            <v>4800</v>
          </cell>
          <cell r="I381">
            <v>4800</v>
          </cell>
          <cell r="K381">
            <v>4800</v>
          </cell>
          <cell r="P381" t="str">
            <v>김응원</v>
          </cell>
        </row>
        <row r="382">
          <cell r="A382" t="str">
            <v>고방..</v>
          </cell>
          <cell r="B382" t="str">
            <v>고점도방수액</v>
          </cell>
          <cell r="C382" t="str">
            <v>..</v>
          </cell>
          <cell r="D382" t="str">
            <v>ℓ</v>
          </cell>
          <cell r="E382">
            <v>194</v>
          </cell>
          <cell r="H382">
            <v>15</v>
          </cell>
          <cell r="I382">
            <v>194</v>
          </cell>
          <cell r="J382">
            <v>240</v>
          </cell>
          <cell r="K382">
            <v>222</v>
          </cell>
          <cell r="P382" t="str">
            <v>김정헌</v>
          </cell>
        </row>
        <row r="383">
          <cell r="A383" t="str">
            <v>소석..</v>
          </cell>
          <cell r="B383" t="str">
            <v>소석회</v>
          </cell>
          <cell r="C383" t="str">
            <v>..</v>
          </cell>
          <cell r="D383" t="str">
            <v>kg</v>
          </cell>
          <cell r="E383">
            <v>100</v>
          </cell>
          <cell r="I383">
            <v>100</v>
          </cell>
          <cell r="K383">
            <v>100</v>
          </cell>
          <cell r="P383" t="str">
            <v>김정헌</v>
          </cell>
        </row>
        <row r="384">
          <cell r="A384" t="str">
            <v>PVC관200</v>
          </cell>
          <cell r="B384" t="str">
            <v>PVC관</v>
          </cell>
          <cell r="C384" t="str">
            <v>Φ200</v>
          </cell>
          <cell r="D384" t="str">
            <v>m</v>
          </cell>
          <cell r="E384">
            <v>100</v>
          </cell>
          <cell r="I384">
            <v>100</v>
          </cell>
          <cell r="K384">
            <v>100</v>
          </cell>
          <cell r="P384" t="str">
            <v>김정헌</v>
          </cell>
        </row>
        <row r="385">
          <cell r="A385" t="str">
            <v>스그70</v>
          </cell>
          <cell r="B385" t="str">
            <v>스틸그레이팅</v>
          </cell>
          <cell r="C385" t="str">
            <v>횡단측구용(하중20ton),995x700</v>
          </cell>
          <cell r="D385" t="str">
            <v>㎡</v>
          </cell>
          <cell r="E385">
            <v>116857</v>
          </cell>
          <cell r="H385">
            <v>177</v>
          </cell>
          <cell r="I385">
            <v>116857</v>
          </cell>
          <cell r="K385">
            <v>116857</v>
          </cell>
          <cell r="L385" t="str">
            <v>*조당81,800원</v>
          </cell>
          <cell r="P385" t="str">
            <v>김정헌</v>
          </cell>
        </row>
        <row r="386">
          <cell r="A386" t="str">
            <v>VR관15</v>
          </cell>
          <cell r="B386" t="str">
            <v>V.R관(진동 및 전압철근콘크리트관)</v>
          </cell>
          <cell r="C386" t="str">
            <v>D1500</v>
          </cell>
          <cell r="D386" t="str">
            <v>본</v>
          </cell>
          <cell r="E386">
            <v>20000</v>
          </cell>
          <cell r="I386">
            <v>20000</v>
          </cell>
          <cell r="K386">
            <v>20000</v>
          </cell>
          <cell r="P386" t="str">
            <v>우수(유성제)</v>
          </cell>
        </row>
        <row r="387">
          <cell r="A387" t="str">
            <v>VR관12</v>
          </cell>
          <cell r="B387" t="str">
            <v>V.R관(진동 및 전압철근콘크리트관)</v>
          </cell>
          <cell r="C387" t="str">
            <v>D1200</v>
          </cell>
          <cell r="D387" t="str">
            <v>본</v>
          </cell>
          <cell r="E387">
            <v>15000</v>
          </cell>
          <cell r="I387">
            <v>15000</v>
          </cell>
          <cell r="K387">
            <v>15000</v>
          </cell>
          <cell r="P387" t="str">
            <v>우수(유성제)</v>
          </cell>
        </row>
        <row r="388">
          <cell r="A388" t="str">
            <v>비닐양생</v>
          </cell>
          <cell r="B388" t="str">
            <v>양생재</v>
          </cell>
          <cell r="C388" t="str">
            <v>비닐재</v>
          </cell>
          <cell r="D388" t="str">
            <v>kg</v>
          </cell>
          <cell r="E388">
            <v>1200</v>
          </cell>
          <cell r="I388">
            <v>1200</v>
          </cell>
          <cell r="J388">
            <v>102</v>
          </cell>
          <cell r="K388">
            <v>1200</v>
          </cell>
          <cell r="P388" t="str">
            <v>우수(유성제)</v>
          </cell>
        </row>
        <row r="389">
          <cell r="A389" t="str">
            <v>S뚜551105</v>
          </cell>
          <cell r="B389" t="str">
            <v>STEEL뚜껑</v>
          </cell>
          <cell r="C389" t="str">
            <v>550x1,100x50,주철</v>
          </cell>
          <cell r="D389" t="str">
            <v>개</v>
          </cell>
          <cell r="E389">
            <v>92500</v>
          </cell>
          <cell r="H389">
            <v>175</v>
          </cell>
          <cell r="I389">
            <v>92500</v>
          </cell>
          <cell r="K389">
            <v>92500</v>
          </cell>
          <cell r="P389" t="str">
            <v>우수(유성제)</v>
          </cell>
        </row>
        <row r="390">
          <cell r="A390" t="str">
            <v>차매37</v>
          </cell>
          <cell r="B390" t="str">
            <v>차수매트</v>
          </cell>
          <cell r="C390" t="str">
            <v>3T/M,600g/㎡이상</v>
          </cell>
          <cell r="D390" t="str">
            <v>㎡</v>
          </cell>
          <cell r="E390">
            <v>3200</v>
          </cell>
          <cell r="H390">
            <v>217</v>
          </cell>
          <cell r="I390">
            <v>3200</v>
          </cell>
          <cell r="K390">
            <v>3200</v>
          </cell>
          <cell r="P390" t="str">
            <v>최종식</v>
          </cell>
        </row>
        <row r="391">
          <cell r="A391" t="str">
            <v>섬유10</v>
          </cell>
          <cell r="B391" t="str">
            <v>섬유대</v>
          </cell>
          <cell r="C391" t="str">
            <v>평균두께10cm</v>
          </cell>
          <cell r="D391" t="str">
            <v>㎡</v>
          </cell>
          <cell r="E391">
            <v>4400</v>
          </cell>
          <cell r="H391">
            <v>222</v>
          </cell>
          <cell r="I391">
            <v>4400</v>
          </cell>
          <cell r="K391">
            <v>4400</v>
          </cell>
          <cell r="P391" t="str">
            <v>우수(유성제)</v>
          </cell>
        </row>
        <row r="392">
          <cell r="A392" t="str">
            <v>기매1030</v>
          </cell>
          <cell r="B392" t="str">
            <v>기초매트</v>
          </cell>
          <cell r="C392" t="str">
            <v>10T/M,300g/㎡</v>
          </cell>
          <cell r="D392" t="str">
            <v>㎡</v>
          </cell>
          <cell r="E392">
            <v>2000</v>
          </cell>
          <cell r="H392">
            <v>222</v>
          </cell>
          <cell r="I392">
            <v>2000</v>
          </cell>
          <cell r="K392">
            <v>2000</v>
          </cell>
          <cell r="P392" t="str">
            <v>우수(유성제)</v>
          </cell>
        </row>
        <row r="393">
          <cell r="A393" t="str">
            <v>살충로얄</v>
          </cell>
          <cell r="B393" t="str">
            <v>로얄벤</v>
          </cell>
          <cell r="C393" t="str">
            <v>유제</v>
          </cell>
          <cell r="D393" t="str">
            <v>ℓ</v>
          </cell>
          <cell r="E393">
            <v>32000</v>
          </cell>
          <cell r="H393">
            <v>1239</v>
          </cell>
          <cell r="I393">
            <v>32000</v>
          </cell>
          <cell r="K393">
            <v>32000</v>
          </cell>
          <cell r="P393" t="str">
            <v>김영민</v>
          </cell>
        </row>
        <row r="394">
          <cell r="A394" t="str">
            <v>살충케이</v>
          </cell>
          <cell r="B394" t="str">
            <v>케이오벤</v>
          </cell>
          <cell r="C394" t="str">
            <v>유제</v>
          </cell>
          <cell r="D394" t="str">
            <v>ℓ</v>
          </cell>
          <cell r="E394">
            <v>30000</v>
          </cell>
          <cell r="H394">
            <v>1239</v>
          </cell>
          <cell r="I394">
            <v>30000</v>
          </cell>
          <cell r="K394">
            <v>30000</v>
          </cell>
          <cell r="P394" t="str">
            <v>김영민</v>
          </cell>
        </row>
        <row r="395">
          <cell r="A395" t="str">
            <v>살충슈퍼</v>
          </cell>
          <cell r="B395" t="str">
            <v>슈퍼벤</v>
          </cell>
          <cell r="C395" t="str">
            <v>유제</v>
          </cell>
          <cell r="D395" t="str">
            <v>ℓ</v>
          </cell>
          <cell r="E395">
            <v>37000</v>
          </cell>
          <cell r="H395">
            <v>1239</v>
          </cell>
          <cell r="I395">
            <v>37000</v>
          </cell>
          <cell r="K395">
            <v>37000</v>
          </cell>
          <cell r="P395" t="str">
            <v>김영민</v>
          </cell>
        </row>
        <row r="396">
          <cell r="A396" t="str">
            <v>살충피리</v>
          </cell>
          <cell r="B396" t="str">
            <v>피리넥스</v>
          </cell>
          <cell r="C396" t="str">
            <v>유제</v>
          </cell>
          <cell r="D396" t="str">
            <v>ℓ</v>
          </cell>
          <cell r="E396">
            <v>27000</v>
          </cell>
          <cell r="H396">
            <v>1239</v>
          </cell>
          <cell r="I396">
            <v>27000</v>
          </cell>
          <cell r="K396">
            <v>27000</v>
          </cell>
          <cell r="P396" t="str">
            <v>김영민</v>
          </cell>
        </row>
        <row r="397">
          <cell r="A397" t="str">
            <v>살충하이</v>
          </cell>
          <cell r="B397" t="str">
            <v>하이프로틴</v>
          </cell>
          <cell r="C397" t="str">
            <v>유제</v>
          </cell>
          <cell r="D397" t="str">
            <v>ℓ</v>
          </cell>
          <cell r="E397">
            <v>37000</v>
          </cell>
          <cell r="H397">
            <v>1239</v>
          </cell>
          <cell r="I397">
            <v>37000</v>
          </cell>
          <cell r="K397">
            <v>37000</v>
          </cell>
          <cell r="P397" t="str">
            <v>김영민</v>
          </cell>
        </row>
        <row r="398">
          <cell r="A398" t="str">
            <v>살균CO</v>
          </cell>
          <cell r="B398" t="str">
            <v>CℓO₂</v>
          </cell>
          <cell r="C398" t="str">
            <v>수화제</v>
          </cell>
          <cell r="D398" t="str">
            <v>ℓ</v>
          </cell>
          <cell r="E398">
            <v>7000</v>
          </cell>
          <cell r="H398">
            <v>222</v>
          </cell>
          <cell r="I398">
            <v>7000</v>
          </cell>
          <cell r="K398">
            <v>7000</v>
          </cell>
          <cell r="P398" t="str">
            <v>김영민</v>
          </cell>
        </row>
        <row r="399">
          <cell r="A399" t="str">
            <v>도청소모</v>
          </cell>
          <cell r="B399" t="str">
            <v>도로청소차 소모품비</v>
          </cell>
          <cell r="C399" t="str">
            <v>6㎥,양흡입용</v>
          </cell>
          <cell r="D399" t="str">
            <v>hr</v>
          </cell>
          <cell r="E399">
            <v>7942.4333333333334</v>
          </cell>
          <cell r="M399">
            <v>7942.4333333333334</v>
          </cell>
          <cell r="P399" t="str">
            <v>김영민</v>
          </cell>
        </row>
        <row r="400">
          <cell r="A400" t="str">
            <v>탈취분사</v>
          </cell>
          <cell r="B400" t="str">
            <v>탈취분사기</v>
          </cell>
          <cell r="C400" t="str">
            <v>#5,편흡입</v>
          </cell>
          <cell r="D400" t="str">
            <v>대</v>
          </cell>
          <cell r="E400">
            <v>6000000</v>
          </cell>
          <cell r="H400">
            <v>755</v>
          </cell>
          <cell r="I400">
            <v>6000000</v>
          </cell>
          <cell r="K400">
            <v>6000000</v>
          </cell>
          <cell r="P400" t="str">
            <v>김영민</v>
          </cell>
        </row>
        <row r="401">
          <cell r="A401" t="str">
            <v>탈취노즐</v>
          </cell>
          <cell r="B401" t="str">
            <v>탈취 Nozzle Header</v>
          </cell>
          <cell r="C401" t="str">
            <v>RING25</v>
          </cell>
          <cell r="D401" t="str">
            <v>개</v>
          </cell>
          <cell r="E401">
            <v>25000</v>
          </cell>
          <cell r="H401">
            <v>755</v>
          </cell>
          <cell r="I401">
            <v>25000</v>
          </cell>
          <cell r="K401">
            <v>25000</v>
          </cell>
          <cell r="P401" t="str">
            <v>김영민</v>
          </cell>
        </row>
        <row r="402">
          <cell r="A402" t="str">
            <v>JB..</v>
          </cell>
          <cell r="B402" t="str">
            <v>Junction Box</v>
          </cell>
          <cell r="C402" t="str">
            <v>380Vx3Φ</v>
          </cell>
          <cell r="D402" t="str">
            <v>개</v>
          </cell>
          <cell r="E402">
            <v>45000</v>
          </cell>
          <cell r="H402">
            <v>835</v>
          </cell>
          <cell r="I402">
            <v>45000</v>
          </cell>
          <cell r="K402">
            <v>45000</v>
          </cell>
          <cell r="P402" t="str">
            <v>김영민</v>
          </cell>
        </row>
        <row r="403">
          <cell r="A403" t="str">
            <v>접동18</v>
          </cell>
          <cell r="B403" t="str">
            <v>접지봉</v>
          </cell>
          <cell r="C403" t="str">
            <v>동봉Φ18x2400mm</v>
          </cell>
          <cell r="D403" t="str">
            <v>개</v>
          </cell>
          <cell r="E403">
            <v>7300</v>
          </cell>
          <cell r="H403">
            <v>887</v>
          </cell>
          <cell r="I403">
            <v>7300</v>
          </cell>
          <cell r="K403">
            <v>7300</v>
          </cell>
          <cell r="P403" t="str">
            <v>김영민</v>
          </cell>
        </row>
        <row r="404">
          <cell r="A404" t="str">
            <v>전케38</v>
          </cell>
          <cell r="B404" t="str">
            <v>전력 케이블</v>
          </cell>
          <cell r="C404" t="str">
            <v>CV38㎟x4P</v>
          </cell>
          <cell r="D404" t="str">
            <v>m</v>
          </cell>
          <cell r="E404">
            <v>7381</v>
          </cell>
          <cell r="H404">
            <v>798</v>
          </cell>
          <cell r="I404">
            <v>7381</v>
          </cell>
          <cell r="K404">
            <v>7381</v>
          </cell>
          <cell r="P404" t="str">
            <v>김영민</v>
          </cell>
        </row>
        <row r="405">
          <cell r="A405" t="str">
            <v>전케60</v>
          </cell>
          <cell r="B405" t="str">
            <v>전력 케이블</v>
          </cell>
          <cell r="C405" t="str">
            <v>CV60㎟x4P</v>
          </cell>
          <cell r="D405" t="str">
            <v>m</v>
          </cell>
          <cell r="E405">
            <v>12404</v>
          </cell>
          <cell r="H405">
            <v>798</v>
          </cell>
          <cell r="I405">
            <v>12404</v>
          </cell>
          <cell r="K405">
            <v>12404</v>
          </cell>
          <cell r="P405" t="str">
            <v>김영민</v>
          </cell>
        </row>
        <row r="406">
          <cell r="A406" t="str">
            <v>제케55</v>
          </cell>
          <cell r="B406" t="str">
            <v>제어 케이블</v>
          </cell>
          <cell r="C406" t="str">
            <v>CV5.5㎟x4P</v>
          </cell>
          <cell r="D406" t="str">
            <v>m</v>
          </cell>
          <cell r="E406">
            <v>300</v>
          </cell>
          <cell r="H406">
            <v>796</v>
          </cell>
          <cell r="I406">
            <v>300</v>
          </cell>
          <cell r="K406">
            <v>300</v>
          </cell>
          <cell r="P406" t="str">
            <v>김영민</v>
          </cell>
        </row>
        <row r="407">
          <cell r="A407" t="str">
            <v>전관54</v>
          </cell>
          <cell r="B407" t="str">
            <v>전선관</v>
          </cell>
          <cell r="C407" t="str">
            <v>Φ54mm,파상형PE</v>
          </cell>
          <cell r="D407" t="str">
            <v>m</v>
          </cell>
          <cell r="E407">
            <v>860</v>
          </cell>
          <cell r="H407">
            <v>825</v>
          </cell>
          <cell r="I407">
            <v>860</v>
          </cell>
          <cell r="K407">
            <v>860</v>
          </cell>
          <cell r="P407" t="str">
            <v>김영민</v>
          </cell>
        </row>
        <row r="408">
          <cell r="A408" t="str">
            <v>고호1.</v>
          </cell>
          <cell r="B408" t="str">
            <v>고압호스</v>
          </cell>
          <cell r="C408" t="str">
            <v>1"x1W(100kg/㎠)</v>
          </cell>
          <cell r="D408" t="str">
            <v>m</v>
          </cell>
          <cell r="E408">
            <v>5720</v>
          </cell>
          <cell r="H408">
            <v>1105</v>
          </cell>
          <cell r="I408">
            <v>5720</v>
          </cell>
          <cell r="K408">
            <v>5720</v>
          </cell>
          <cell r="P408" t="str">
            <v>김영민</v>
          </cell>
        </row>
        <row r="409">
          <cell r="A409" t="str">
            <v>고호14</v>
          </cell>
          <cell r="B409" t="str">
            <v>고압호스</v>
          </cell>
          <cell r="C409" t="str">
            <v>1/4"x1W(100kg/㎠)</v>
          </cell>
          <cell r="D409" t="str">
            <v>m</v>
          </cell>
          <cell r="E409">
            <v>2470</v>
          </cell>
          <cell r="H409">
            <v>1105</v>
          </cell>
          <cell r="I409">
            <v>2470</v>
          </cell>
          <cell r="K409">
            <v>2470</v>
          </cell>
          <cell r="P409" t="str">
            <v>김영민</v>
          </cell>
        </row>
        <row r="410">
          <cell r="A410" t="str">
            <v>고보125</v>
          </cell>
          <cell r="B410" t="str">
            <v>고압호스 보호관</v>
          </cell>
          <cell r="C410" t="str">
            <v>Φ125mm,,파상형PE</v>
          </cell>
          <cell r="D410" t="str">
            <v>m</v>
          </cell>
          <cell r="E410">
            <v>3860</v>
          </cell>
          <cell r="H410">
            <v>825</v>
          </cell>
          <cell r="I410">
            <v>3860</v>
          </cell>
          <cell r="K410">
            <v>3860</v>
          </cell>
          <cell r="P410" t="str">
            <v>김영민</v>
          </cell>
        </row>
        <row r="411">
          <cell r="A411" t="str">
            <v>물탱10</v>
          </cell>
          <cell r="B411" t="str">
            <v>물탱크</v>
          </cell>
          <cell r="C411" t="str">
            <v>FRP,원통형,10㎥</v>
          </cell>
          <cell r="D411" t="str">
            <v>조</v>
          </cell>
          <cell r="E411">
            <v>1400000</v>
          </cell>
          <cell r="H411">
            <v>593</v>
          </cell>
          <cell r="I411">
            <v>1400000</v>
          </cell>
          <cell r="K411">
            <v>1400000</v>
          </cell>
          <cell r="P411" t="str">
            <v>김영민</v>
          </cell>
        </row>
        <row r="412">
          <cell r="A412" t="str">
            <v>P관30</v>
          </cell>
          <cell r="B412" t="str">
            <v>PE관</v>
          </cell>
          <cell r="C412" t="str">
            <v>Φ30mm</v>
          </cell>
          <cell r="D412" t="str">
            <v>m</v>
          </cell>
          <cell r="E412">
            <v>780</v>
          </cell>
          <cell r="H412">
            <v>513</v>
          </cell>
          <cell r="I412">
            <v>780</v>
          </cell>
          <cell r="K412">
            <v>780</v>
          </cell>
          <cell r="P412" t="str">
            <v>김영민</v>
          </cell>
        </row>
        <row r="413">
          <cell r="A413" t="str">
            <v>풍향..</v>
          </cell>
          <cell r="B413" t="str">
            <v>풍향계</v>
          </cell>
          <cell r="C413" t="str">
            <v>원구식,H-803</v>
          </cell>
          <cell r="D413" t="str">
            <v>개</v>
          </cell>
          <cell r="E413">
            <v>600000</v>
          </cell>
          <cell r="H413">
            <v>1076</v>
          </cell>
          <cell r="I413">
            <v>600000</v>
          </cell>
          <cell r="K413">
            <v>600000</v>
          </cell>
          <cell r="P413" t="str">
            <v>김영민</v>
          </cell>
        </row>
        <row r="414">
          <cell r="A414" t="str">
            <v>컨하63</v>
          </cell>
          <cell r="B414" t="str">
            <v>컨테이너하우스</v>
          </cell>
          <cell r="C414" t="str">
            <v>6x3x2.6m</v>
          </cell>
          <cell r="D414" t="str">
            <v>개</v>
          </cell>
          <cell r="E414">
            <v>1900000</v>
          </cell>
          <cell r="H414">
            <v>353</v>
          </cell>
          <cell r="I414">
            <v>1900000</v>
          </cell>
          <cell r="K414">
            <v>1900000</v>
          </cell>
          <cell r="P414" t="str">
            <v>김영민</v>
          </cell>
        </row>
        <row r="415">
          <cell r="A415" t="str">
            <v>탈분노.</v>
          </cell>
          <cell r="B415" t="str">
            <v>탈취분사노즐</v>
          </cell>
          <cell r="C415" t="str">
            <v>TN ⅛" FS</v>
          </cell>
          <cell r="D415" t="str">
            <v>개</v>
          </cell>
          <cell r="E415">
            <v>25000</v>
          </cell>
          <cell r="H415">
            <v>755</v>
          </cell>
          <cell r="I415">
            <v>25000</v>
          </cell>
          <cell r="K415">
            <v>25000</v>
          </cell>
          <cell r="P415" t="str">
            <v>김영민</v>
          </cell>
        </row>
        <row r="416">
          <cell r="A416" t="str">
            <v>고전필.</v>
          </cell>
          <cell r="B416" t="str">
            <v>고압전수필터</v>
          </cell>
          <cell r="C416" t="str">
            <v>10μ</v>
          </cell>
          <cell r="D416" t="str">
            <v>개</v>
          </cell>
          <cell r="E416">
            <v>5000</v>
          </cell>
          <cell r="I416">
            <v>5000</v>
          </cell>
          <cell r="K416">
            <v>5000</v>
          </cell>
          <cell r="P416" t="str">
            <v>김영민</v>
          </cell>
        </row>
        <row r="417">
          <cell r="A417" t="str">
            <v>탈취그K</v>
          </cell>
          <cell r="B417" t="str">
            <v>탈취제</v>
          </cell>
          <cell r="C417" t="str">
            <v>그린-K,TOD-W,매립지용</v>
          </cell>
          <cell r="D417" t="str">
            <v>ℓ</v>
          </cell>
          <cell r="E417">
            <v>25000</v>
          </cell>
          <cell r="H417">
            <v>758</v>
          </cell>
          <cell r="I417">
            <v>25000</v>
          </cell>
          <cell r="K417">
            <v>25000</v>
          </cell>
          <cell r="P417" t="str">
            <v>김영민</v>
          </cell>
        </row>
        <row r="418">
          <cell r="A418" t="str">
            <v>탈취바그</v>
          </cell>
          <cell r="B418" t="str">
            <v>탈취제</v>
          </cell>
          <cell r="C418" t="str">
            <v>바이오그레이드</v>
          </cell>
          <cell r="D418" t="str">
            <v>ℓ</v>
          </cell>
          <cell r="E418">
            <v>5000</v>
          </cell>
          <cell r="I418">
            <v>5000</v>
          </cell>
          <cell r="K418">
            <v>5000</v>
          </cell>
          <cell r="P418" t="str">
            <v>김영민</v>
          </cell>
        </row>
        <row r="419">
          <cell r="A419" t="str">
            <v>탈취RX</v>
          </cell>
          <cell r="B419" t="str">
            <v>탈취제</v>
          </cell>
          <cell r="C419" t="str">
            <v>RX-60</v>
          </cell>
          <cell r="D419" t="str">
            <v>ℓ</v>
          </cell>
          <cell r="E419">
            <v>5000</v>
          </cell>
          <cell r="I419">
            <v>5000</v>
          </cell>
          <cell r="K419">
            <v>5000</v>
          </cell>
          <cell r="P419" t="str">
            <v>김영민</v>
          </cell>
        </row>
        <row r="420">
          <cell r="A420" t="str">
            <v>상수공공</v>
          </cell>
          <cell r="B420" t="str">
            <v>상수</v>
          </cell>
          <cell r="C420" t="str">
            <v>공공용</v>
          </cell>
          <cell r="D420" t="str">
            <v>㎥</v>
          </cell>
          <cell r="E420">
            <v>540</v>
          </cell>
          <cell r="H420" t="str">
            <v>별176</v>
          </cell>
          <cell r="I420">
            <v>540</v>
          </cell>
          <cell r="K420">
            <v>540</v>
          </cell>
          <cell r="P420" t="str">
            <v>김영민</v>
          </cell>
        </row>
        <row r="421">
          <cell r="A421" t="str">
            <v>MH1000</v>
          </cell>
          <cell r="B421" t="str">
            <v>메탈헬라이드램프</v>
          </cell>
          <cell r="C421" t="str">
            <v>MH1000W</v>
          </cell>
          <cell r="D421" t="str">
            <v>개</v>
          </cell>
          <cell r="E421">
            <v>64000</v>
          </cell>
          <cell r="H421">
            <v>898</v>
          </cell>
          <cell r="I421">
            <v>64000</v>
          </cell>
          <cell r="K421">
            <v>64000</v>
          </cell>
          <cell r="P421" t="str">
            <v>김영민</v>
          </cell>
        </row>
        <row r="422">
          <cell r="A422" t="str">
            <v>CT300</v>
          </cell>
          <cell r="B422" t="str">
            <v>Cable Tie</v>
          </cell>
          <cell r="C422" t="str">
            <v>300x3.6mm</v>
          </cell>
          <cell r="D422" t="str">
            <v>개</v>
          </cell>
          <cell r="E422">
            <v>200</v>
          </cell>
          <cell r="I422">
            <v>200</v>
          </cell>
          <cell r="K422">
            <v>200</v>
          </cell>
          <cell r="P422" t="str">
            <v>김영민</v>
          </cell>
        </row>
        <row r="423">
          <cell r="A423" t="str">
            <v>PE망</v>
          </cell>
          <cell r="B423" t="str">
            <v>PE메쉬망</v>
          </cell>
          <cell r="C423" t="str">
            <v>1.5m*100m</v>
          </cell>
          <cell r="D423" t="str">
            <v>㎡</v>
          </cell>
          <cell r="E423">
            <v>400</v>
          </cell>
          <cell r="I423">
            <v>400</v>
          </cell>
          <cell r="K423">
            <v>400</v>
          </cell>
          <cell r="P423" t="str">
            <v>김영민</v>
          </cell>
        </row>
        <row r="424">
          <cell r="A424" t="str">
            <v>PP30</v>
          </cell>
          <cell r="B424" t="str">
            <v>Polly Pig</v>
          </cell>
          <cell r="C424" t="str">
            <v>SWAB,300A</v>
          </cell>
          <cell r="D424" t="str">
            <v>개</v>
          </cell>
          <cell r="E424">
            <v>95100</v>
          </cell>
          <cell r="H424">
            <v>1209</v>
          </cell>
          <cell r="I424">
            <v>95100</v>
          </cell>
          <cell r="K424">
            <v>95100</v>
          </cell>
          <cell r="P424" t="str">
            <v>김영민</v>
          </cell>
        </row>
        <row r="425">
          <cell r="A425" t="str">
            <v>DP30</v>
          </cell>
          <cell r="B425" t="str">
            <v>Durafoam Pig</v>
          </cell>
          <cell r="C425" t="str">
            <v>300A</v>
          </cell>
          <cell r="D425" t="str">
            <v>개</v>
          </cell>
          <cell r="E425">
            <v>338400</v>
          </cell>
          <cell r="H425">
            <v>1209</v>
          </cell>
          <cell r="I425">
            <v>338400</v>
          </cell>
          <cell r="K425">
            <v>338400</v>
          </cell>
          <cell r="P425" t="str">
            <v>김영민</v>
          </cell>
        </row>
        <row r="426">
          <cell r="A426" t="str">
            <v>세정탈청</v>
          </cell>
          <cell r="B426" t="str">
            <v>세정제</v>
          </cell>
          <cell r="C426" t="str">
            <v>탈청제,MS-31X</v>
          </cell>
          <cell r="D426" t="str">
            <v>kg</v>
          </cell>
          <cell r="E426">
            <v>900</v>
          </cell>
          <cell r="H426">
            <v>1215</v>
          </cell>
          <cell r="I426">
            <v>900</v>
          </cell>
          <cell r="K426">
            <v>900</v>
          </cell>
          <cell r="P426" t="str">
            <v>김영민</v>
          </cell>
        </row>
        <row r="427">
          <cell r="A427" t="str">
            <v>슬러지처리</v>
          </cell>
          <cell r="B427" t="str">
            <v>슬러지 준설 운반 용역</v>
          </cell>
          <cell r="C427" t="str">
            <v>1.5m*100m</v>
          </cell>
          <cell r="D427" t="str">
            <v>㎥</v>
          </cell>
          <cell r="E427">
            <v>50000</v>
          </cell>
          <cell r="L427">
            <v>50000</v>
          </cell>
          <cell r="M427">
            <v>50000</v>
          </cell>
          <cell r="P427" t="str">
            <v>김영민</v>
          </cell>
        </row>
        <row r="428">
          <cell r="A428" t="str">
            <v>J보..</v>
          </cell>
          <cell r="B428" t="str">
            <v>Jeep차 월간 보험료</v>
          </cell>
          <cell r="D428" t="str">
            <v>월</v>
          </cell>
          <cell r="E428">
            <v>74166</v>
          </cell>
          <cell r="L428">
            <v>74166</v>
          </cell>
          <cell r="M428">
            <v>74166</v>
          </cell>
          <cell r="P428" t="str">
            <v>김영민</v>
          </cell>
        </row>
        <row r="429">
          <cell r="A429" t="str">
            <v>J세..</v>
          </cell>
          <cell r="B429" t="str">
            <v>Jeep차 월간 제세공과금</v>
          </cell>
          <cell r="D429" t="str">
            <v>월</v>
          </cell>
          <cell r="E429">
            <v>49833</v>
          </cell>
          <cell r="L429">
            <v>49833</v>
          </cell>
          <cell r="M429">
            <v>49833</v>
          </cell>
          <cell r="P429" t="str">
            <v>김영민</v>
          </cell>
        </row>
        <row r="430">
          <cell r="A430" t="str">
            <v>약제..</v>
          </cell>
          <cell r="B430" t="str">
            <v>약제</v>
          </cell>
          <cell r="C430" t="str">
            <v>별산에 의한 평균가</v>
          </cell>
          <cell r="D430" t="str">
            <v>g</v>
          </cell>
          <cell r="E430">
            <v>100</v>
          </cell>
          <cell r="L430">
            <v>100</v>
          </cell>
          <cell r="P430" t="str">
            <v>조경설계실</v>
          </cell>
        </row>
        <row r="431">
          <cell r="A431" t="str">
            <v>파고74</v>
          </cell>
          <cell r="B431" t="str">
            <v>파고라</v>
          </cell>
          <cell r="C431" t="str">
            <v>7,600* 4,200</v>
          </cell>
          <cell r="D431" t="str">
            <v>동</v>
          </cell>
          <cell r="E431">
            <v>3600000</v>
          </cell>
          <cell r="L431">
            <v>3600000</v>
          </cell>
          <cell r="P431" t="str">
            <v>조경설계실</v>
          </cell>
        </row>
        <row r="432">
          <cell r="A432" t="str">
            <v>등의15</v>
          </cell>
          <cell r="B432" t="str">
            <v>등의자</v>
          </cell>
          <cell r="C432" t="str">
            <v>1,800* 590</v>
          </cell>
          <cell r="D432" t="str">
            <v>개소</v>
          </cell>
          <cell r="E432">
            <v>550000</v>
          </cell>
          <cell r="H432">
            <v>241</v>
          </cell>
          <cell r="I432">
            <v>550000</v>
          </cell>
          <cell r="P432" t="str">
            <v>조경설계실</v>
          </cell>
        </row>
        <row r="433">
          <cell r="A433" t="str">
            <v>평의14</v>
          </cell>
          <cell r="B433" t="str">
            <v>평의자</v>
          </cell>
          <cell r="C433" t="str">
            <v>1,800* 405</v>
          </cell>
          <cell r="D433" t="str">
            <v>개소</v>
          </cell>
          <cell r="E433">
            <v>370000</v>
          </cell>
          <cell r="H433">
            <v>241</v>
          </cell>
          <cell r="I433">
            <v>370000</v>
          </cell>
          <cell r="P433" t="str">
            <v>조경설계실</v>
          </cell>
        </row>
        <row r="434">
          <cell r="A434" t="str">
            <v>새끼..</v>
          </cell>
          <cell r="B434" t="str">
            <v>새끼</v>
          </cell>
          <cell r="C434" t="str">
            <v>D6mm</v>
          </cell>
          <cell r="D434" t="str">
            <v>m</v>
          </cell>
          <cell r="E434">
            <v>40</v>
          </cell>
          <cell r="H434">
            <v>1176</v>
          </cell>
          <cell r="I434">
            <v>60</v>
          </cell>
          <cell r="J434">
            <v>1110</v>
          </cell>
          <cell r="K434">
            <v>40</v>
          </cell>
          <cell r="P434" t="str">
            <v>조경설계실</v>
          </cell>
        </row>
        <row r="435">
          <cell r="A435" t="str">
            <v>새끼다발</v>
          </cell>
          <cell r="B435" t="str">
            <v>새끼</v>
          </cell>
          <cell r="C435" t="str">
            <v>100m</v>
          </cell>
          <cell r="D435" t="str">
            <v>다발</v>
          </cell>
          <cell r="E435">
            <v>6000</v>
          </cell>
          <cell r="H435">
            <v>1160</v>
          </cell>
          <cell r="I435">
            <v>6000</v>
          </cell>
          <cell r="P435" t="str">
            <v>기전</v>
          </cell>
        </row>
        <row r="436">
          <cell r="A436" t="str">
            <v>거적..</v>
          </cell>
          <cell r="B436" t="str">
            <v>거적</v>
          </cell>
          <cell r="C436" t="str">
            <v>182cm*91cm</v>
          </cell>
          <cell r="D436" t="str">
            <v>매</v>
          </cell>
          <cell r="E436">
            <v>496.8</v>
          </cell>
          <cell r="H436">
            <v>246</v>
          </cell>
          <cell r="I436">
            <v>496.8</v>
          </cell>
          <cell r="P436" t="str">
            <v>조경설계실</v>
          </cell>
        </row>
        <row r="437">
          <cell r="A437" t="str">
            <v>못75</v>
          </cell>
          <cell r="B437" t="str">
            <v>못</v>
          </cell>
          <cell r="C437">
            <v>75</v>
          </cell>
          <cell r="D437" t="str">
            <v>kg</v>
          </cell>
          <cell r="E437">
            <v>560</v>
          </cell>
          <cell r="H437">
            <v>70</v>
          </cell>
          <cell r="I437">
            <v>560</v>
          </cell>
          <cell r="J437">
            <v>70</v>
          </cell>
          <cell r="K437">
            <v>560</v>
          </cell>
          <cell r="P437" t="str">
            <v>조경설계실</v>
          </cell>
        </row>
        <row r="438">
          <cell r="A438" t="str">
            <v>철선#12</v>
          </cell>
          <cell r="B438" t="str">
            <v>철선</v>
          </cell>
          <cell r="C438" t="str">
            <v>#12</v>
          </cell>
          <cell r="D438" t="str">
            <v>kg</v>
          </cell>
          <cell r="E438">
            <v>630</v>
          </cell>
          <cell r="H438">
            <v>67</v>
          </cell>
          <cell r="I438">
            <v>630</v>
          </cell>
          <cell r="P438" t="str">
            <v>조경설계실</v>
          </cell>
        </row>
        <row r="439">
          <cell r="A439" t="str">
            <v>개나125</v>
          </cell>
          <cell r="B439" t="str">
            <v>개나리</v>
          </cell>
          <cell r="C439" t="str">
            <v>H1.2*5지</v>
          </cell>
          <cell r="D439" t="str">
            <v>주</v>
          </cell>
          <cell r="E439">
            <v>1200</v>
          </cell>
          <cell r="F439">
            <v>464</v>
          </cell>
          <cell r="G439">
            <v>1200</v>
          </cell>
          <cell r="P439" t="str">
            <v>조경설계실</v>
          </cell>
        </row>
        <row r="440">
          <cell r="A440" t="str">
            <v>곰솔3010</v>
          </cell>
          <cell r="B440" t="str">
            <v>곰솔( 해송)</v>
          </cell>
          <cell r="C440" t="str">
            <v>H3.0*W1.0</v>
          </cell>
          <cell r="D440" t="str">
            <v>주</v>
          </cell>
          <cell r="E440">
            <v>29200</v>
          </cell>
          <cell r="F440">
            <v>465</v>
          </cell>
          <cell r="G440">
            <v>29200</v>
          </cell>
          <cell r="P440" t="str">
            <v>조경설계실</v>
          </cell>
        </row>
        <row r="441">
          <cell r="A441" t="str">
            <v>곰솔1년</v>
          </cell>
          <cell r="B441" t="str">
            <v>곰솔( 해송)</v>
          </cell>
          <cell r="C441" t="str">
            <v>1년생(1-1-2)</v>
          </cell>
          <cell r="D441" t="str">
            <v>주</v>
          </cell>
          <cell r="E441">
            <v>1413</v>
          </cell>
          <cell r="H441">
            <v>235</v>
          </cell>
          <cell r="I441">
            <v>1413</v>
          </cell>
          <cell r="P441" t="str">
            <v>조경설계실</v>
          </cell>
        </row>
        <row r="442">
          <cell r="A442" t="str">
            <v>눈향0306</v>
          </cell>
          <cell r="B442" t="str">
            <v>눈향나무</v>
          </cell>
          <cell r="C442" t="str">
            <v>H0.3*W0.6*L1.0</v>
          </cell>
          <cell r="D442" t="str">
            <v>주</v>
          </cell>
          <cell r="E442">
            <v>12000</v>
          </cell>
          <cell r="F442">
            <v>466</v>
          </cell>
          <cell r="G442">
            <v>12000</v>
          </cell>
          <cell r="P442" t="str">
            <v>조경설계실</v>
          </cell>
        </row>
        <row r="443">
          <cell r="A443" t="str">
            <v>느릅305</v>
          </cell>
          <cell r="B443" t="str">
            <v>느릅나무</v>
          </cell>
          <cell r="C443" t="str">
            <v>H3.0*R 5</v>
          </cell>
          <cell r="D443" t="str">
            <v>주</v>
          </cell>
          <cell r="E443">
            <v>21900</v>
          </cell>
          <cell r="F443">
            <v>466</v>
          </cell>
          <cell r="G443">
            <v>21900</v>
          </cell>
          <cell r="P443" t="str">
            <v>조경설계실</v>
          </cell>
        </row>
        <row r="444">
          <cell r="A444" t="str">
            <v>때죽306</v>
          </cell>
          <cell r="B444" t="str">
            <v>때죽나무</v>
          </cell>
          <cell r="C444" t="str">
            <v>H3.0*R 6</v>
          </cell>
          <cell r="D444" t="str">
            <v>주</v>
          </cell>
          <cell r="E444">
            <v>40400</v>
          </cell>
          <cell r="F444">
            <v>466</v>
          </cell>
          <cell r="G444">
            <v>40400</v>
          </cell>
          <cell r="P444" t="str">
            <v>조경설계실</v>
          </cell>
        </row>
        <row r="445">
          <cell r="A445" t="str">
            <v>모과308</v>
          </cell>
          <cell r="B445" t="str">
            <v>모과나무</v>
          </cell>
          <cell r="C445" t="str">
            <v>H3.0*R 8</v>
          </cell>
          <cell r="D445" t="str">
            <v>주</v>
          </cell>
          <cell r="E445">
            <v>78700</v>
          </cell>
          <cell r="F445">
            <v>466</v>
          </cell>
          <cell r="G445">
            <v>78700</v>
          </cell>
          <cell r="P445" t="str">
            <v>조경설계실</v>
          </cell>
        </row>
        <row r="446">
          <cell r="A446" t="str">
            <v>모감306</v>
          </cell>
          <cell r="B446" t="str">
            <v>모감주나무</v>
          </cell>
          <cell r="C446" t="str">
            <v>H3.0*R 6</v>
          </cell>
          <cell r="D446" t="str">
            <v>주</v>
          </cell>
          <cell r="E446">
            <v>50600</v>
          </cell>
          <cell r="H446">
            <v>232</v>
          </cell>
          <cell r="I446">
            <v>50600</v>
          </cell>
          <cell r="J446">
            <v>181</v>
          </cell>
          <cell r="K446">
            <v>50600</v>
          </cell>
          <cell r="P446" t="str">
            <v>조경설계실</v>
          </cell>
        </row>
        <row r="447">
          <cell r="A447" t="str">
            <v>백목258</v>
          </cell>
          <cell r="B447" t="str">
            <v>백목련</v>
          </cell>
          <cell r="C447" t="str">
            <v>H2.5*R 8</v>
          </cell>
          <cell r="D447" t="str">
            <v>주</v>
          </cell>
          <cell r="E447">
            <v>75440</v>
          </cell>
          <cell r="H447">
            <v>232</v>
          </cell>
          <cell r="I447">
            <v>75440</v>
          </cell>
          <cell r="J447">
            <v>181</v>
          </cell>
          <cell r="K447">
            <v>75440</v>
          </cell>
          <cell r="P447" t="str">
            <v>조경설계실</v>
          </cell>
        </row>
        <row r="448">
          <cell r="A448" t="str">
            <v>무궁1504</v>
          </cell>
          <cell r="B448" t="str">
            <v>무궁화</v>
          </cell>
          <cell r="C448" t="str">
            <v>H1.5*W0.4</v>
          </cell>
          <cell r="D448" t="str">
            <v>주</v>
          </cell>
          <cell r="E448">
            <v>1600</v>
          </cell>
          <cell r="F448">
            <v>468</v>
          </cell>
          <cell r="G448">
            <v>1600</v>
          </cell>
          <cell r="P448" t="str">
            <v>조경설계실</v>
          </cell>
        </row>
        <row r="449">
          <cell r="A449" t="str">
            <v>박태1003</v>
          </cell>
          <cell r="B449" t="str">
            <v>박태기나무</v>
          </cell>
          <cell r="C449" t="str">
            <v>H1.0*W0.3</v>
          </cell>
          <cell r="D449" t="str">
            <v>주</v>
          </cell>
          <cell r="E449">
            <v>2700</v>
          </cell>
          <cell r="F449">
            <v>468</v>
          </cell>
          <cell r="G449">
            <v>2700</v>
          </cell>
          <cell r="P449" t="str">
            <v>조경설계실</v>
          </cell>
        </row>
        <row r="450">
          <cell r="A450" t="str">
            <v>병꽃1206</v>
          </cell>
          <cell r="B450" t="str">
            <v>병꽃나무</v>
          </cell>
          <cell r="C450" t="str">
            <v>H1.2*W0.6</v>
          </cell>
          <cell r="D450" t="str">
            <v>주</v>
          </cell>
          <cell r="E450">
            <v>2300</v>
          </cell>
          <cell r="F450">
            <v>468</v>
          </cell>
          <cell r="G450">
            <v>2300</v>
          </cell>
          <cell r="P450" t="str">
            <v>조경설계실</v>
          </cell>
        </row>
        <row r="451">
          <cell r="A451" t="str">
            <v>사철1204</v>
          </cell>
          <cell r="B451" t="str">
            <v>사철나무</v>
          </cell>
          <cell r="C451" t="str">
            <v>H1.2*W0.4</v>
          </cell>
          <cell r="D451" t="str">
            <v>주</v>
          </cell>
          <cell r="E451">
            <v>2300</v>
          </cell>
          <cell r="F451">
            <v>468</v>
          </cell>
          <cell r="G451">
            <v>2300</v>
          </cell>
          <cell r="P451" t="str">
            <v>조경설계실</v>
          </cell>
        </row>
        <row r="452">
          <cell r="A452" t="str">
            <v>산철0405</v>
          </cell>
          <cell r="B452" t="str">
            <v>산철쭉</v>
          </cell>
          <cell r="C452" t="str">
            <v>H0.4*W0.5</v>
          </cell>
          <cell r="D452" t="str">
            <v>주</v>
          </cell>
          <cell r="E452">
            <v>2500</v>
          </cell>
          <cell r="F452">
            <v>468</v>
          </cell>
          <cell r="G452">
            <v>2500</v>
          </cell>
          <cell r="P452" t="str">
            <v>조경설계실</v>
          </cell>
        </row>
        <row r="453">
          <cell r="A453" t="str">
            <v>섬잣2008</v>
          </cell>
          <cell r="B453" t="str">
            <v>섬잣나무</v>
          </cell>
          <cell r="C453" t="str">
            <v>H2.0*W0.8</v>
          </cell>
          <cell r="D453" t="str">
            <v>주</v>
          </cell>
          <cell r="E453">
            <v>57100</v>
          </cell>
          <cell r="F453">
            <v>270</v>
          </cell>
          <cell r="G453">
            <v>57100</v>
          </cell>
          <cell r="P453" t="str">
            <v>조경설계실</v>
          </cell>
        </row>
        <row r="454">
          <cell r="A454" t="str">
            <v>수꽃1506</v>
          </cell>
          <cell r="B454" t="str">
            <v>수수꽃다리</v>
          </cell>
          <cell r="C454" t="str">
            <v>H1.5*W0.6</v>
          </cell>
          <cell r="D454" t="str">
            <v>주</v>
          </cell>
          <cell r="E454">
            <v>5800</v>
          </cell>
          <cell r="F454">
            <v>470</v>
          </cell>
          <cell r="G454">
            <v>5800</v>
          </cell>
          <cell r="P454" t="str">
            <v>조경설계실</v>
          </cell>
        </row>
        <row r="455">
          <cell r="A455" t="str">
            <v>수버305</v>
          </cell>
          <cell r="B455" t="str">
            <v>수양버들</v>
          </cell>
          <cell r="C455" t="str">
            <v>H3.0*R 5</v>
          </cell>
          <cell r="D455" t="str">
            <v>주</v>
          </cell>
          <cell r="E455">
            <v>0</v>
          </cell>
          <cell r="P455" t="str">
            <v>조경설계실</v>
          </cell>
        </row>
        <row r="456">
          <cell r="A456" t="str">
            <v>왕벗255</v>
          </cell>
          <cell r="B456" t="str">
            <v>왕벗나무</v>
          </cell>
          <cell r="C456" t="str">
            <v>H2.5*B 5</v>
          </cell>
          <cell r="D456" t="str">
            <v>주</v>
          </cell>
          <cell r="E456">
            <v>27700</v>
          </cell>
          <cell r="F456">
            <v>471</v>
          </cell>
          <cell r="G456">
            <v>27700</v>
          </cell>
          <cell r="P456" t="str">
            <v>조경설계실</v>
          </cell>
        </row>
        <row r="457">
          <cell r="A457" t="str">
            <v>자귀256</v>
          </cell>
          <cell r="B457" t="str">
            <v>자귀나무</v>
          </cell>
          <cell r="C457" t="str">
            <v>H2.5*R 6</v>
          </cell>
          <cell r="D457" t="str">
            <v>주</v>
          </cell>
          <cell r="E457">
            <v>30900</v>
          </cell>
          <cell r="F457">
            <v>471</v>
          </cell>
          <cell r="G457">
            <v>30900</v>
          </cell>
          <cell r="P457" t="str">
            <v>조경설계실</v>
          </cell>
        </row>
        <row r="458">
          <cell r="A458" t="str">
            <v>조팝0804</v>
          </cell>
          <cell r="B458" t="str">
            <v>조팝나무</v>
          </cell>
          <cell r="C458" t="str">
            <v>H0.8*W0.4</v>
          </cell>
          <cell r="D458" t="str">
            <v>주</v>
          </cell>
          <cell r="E458">
            <v>2000</v>
          </cell>
          <cell r="F458">
            <v>472</v>
          </cell>
          <cell r="G458">
            <v>2000</v>
          </cell>
          <cell r="P458" t="str">
            <v>조경설계실</v>
          </cell>
        </row>
        <row r="459">
          <cell r="A459" t="str">
            <v>쪽싸1년</v>
          </cell>
          <cell r="B459" t="str">
            <v>쪽제비싸리</v>
          </cell>
          <cell r="C459" t="str">
            <v>1년생</v>
          </cell>
          <cell r="D459" t="str">
            <v>주</v>
          </cell>
          <cell r="E459">
            <v>0</v>
          </cell>
          <cell r="P459" t="str">
            <v>조경설계실</v>
          </cell>
        </row>
        <row r="460">
          <cell r="A460" t="str">
            <v>중단255</v>
          </cell>
          <cell r="B460" t="str">
            <v>중국단풍</v>
          </cell>
          <cell r="C460" t="str">
            <v>H2.5*R 5</v>
          </cell>
          <cell r="D460" t="str">
            <v>주</v>
          </cell>
          <cell r="E460">
            <v>14500</v>
          </cell>
          <cell r="F460">
            <v>473</v>
          </cell>
          <cell r="G460">
            <v>14500</v>
          </cell>
          <cell r="P460" t="str">
            <v>조경설계실</v>
          </cell>
        </row>
        <row r="461">
          <cell r="A461" t="str">
            <v>쥐똥1203</v>
          </cell>
          <cell r="B461" t="str">
            <v>쥐똥나무</v>
          </cell>
          <cell r="C461" t="str">
            <v>H1.2*W0.3</v>
          </cell>
          <cell r="D461" t="str">
            <v>주</v>
          </cell>
          <cell r="E461">
            <v>930</v>
          </cell>
          <cell r="F461">
            <v>473</v>
          </cell>
          <cell r="G461">
            <v>930</v>
          </cell>
          <cell r="P461" t="str">
            <v>조경설계실</v>
          </cell>
        </row>
        <row r="462">
          <cell r="A462" t="str">
            <v>진달0504</v>
          </cell>
          <cell r="B462" t="str">
            <v>진달래</v>
          </cell>
          <cell r="C462" t="str">
            <v>H0.5*W0.4</v>
          </cell>
          <cell r="D462" t="str">
            <v>주</v>
          </cell>
          <cell r="E462">
            <v>1800</v>
          </cell>
          <cell r="F462">
            <v>473</v>
          </cell>
          <cell r="G462">
            <v>1800</v>
          </cell>
          <cell r="P462" t="str">
            <v>조경설계실</v>
          </cell>
        </row>
        <row r="463">
          <cell r="A463" t="str">
            <v>아카255</v>
          </cell>
          <cell r="B463" t="str">
            <v>아카시아</v>
          </cell>
          <cell r="C463" t="str">
            <v>H2.5*R 5</v>
          </cell>
          <cell r="D463" t="str">
            <v>주</v>
          </cell>
          <cell r="E463">
            <v>0</v>
          </cell>
          <cell r="P463" t="str">
            <v>조경설계실</v>
          </cell>
        </row>
        <row r="464">
          <cell r="A464" t="str">
            <v>아카1년</v>
          </cell>
          <cell r="B464" t="str">
            <v>아카시아</v>
          </cell>
          <cell r="C464" t="str">
            <v>1년생</v>
          </cell>
          <cell r="D464" t="str">
            <v>주</v>
          </cell>
          <cell r="E464">
            <v>130</v>
          </cell>
          <cell r="H464">
            <v>235</v>
          </cell>
          <cell r="I464">
            <v>130</v>
          </cell>
          <cell r="J464">
            <v>184</v>
          </cell>
          <cell r="K464">
            <v>130</v>
          </cell>
          <cell r="P464" t="str">
            <v>조경설계실</v>
          </cell>
        </row>
        <row r="465">
          <cell r="A465" t="str">
            <v>팽나256</v>
          </cell>
          <cell r="B465" t="str">
            <v>팽나무</v>
          </cell>
          <cell r="C465" t="str">
            <v>H2.5*R 6</v>
          </cell>
          <cell r="D465" t="str">
            <v>주</v>
          </cell>
          <cell r="E465">
            <v>46200</v>
          </cell>
          <cell r="F465">
            <v>474</v>
          </cell>
          <cell r="G465">
            <v>46200</v>
          </cell>
          <cell r="P465" t="str">
            <v>조경설계실</v>
          </cell>
        </row>
        <row r="466">
          <cell r="A466" t="str">
            <v>떡갈256</v>
          </cell>
          <cell r="B466" t="str">
            <v>떡갈나무</v>
          </cell>
          <cell r="C466" t="str">
            <v>H2.5*R 6</v>
          </cell>
          <cell r="D466" t="str">
            <v>주</v>
          </cell>
          <cell r="E466">
            <v>82300</v>
          </cell>
          <cell r="H466">
            <v>233</v>
          </cell>
          <cell r="I466">
            <v>82300</v>
          </cell>
          <cell r="J466">
            <v>182</v>
          </cell>
          <cell r="K466">
            <v>82300</v>
          </cell>
          <cell r="P466" t="str">
            <v>조경설계실</v>
          </cell>
        </row>
        <row r="467">
          <cell r="A467" t="str">
            <v>갈참256</v>
          </cell>
          <cell r="B467" t="str">
            <v>갈참나무</v>
          </cell>
          <cell r="C467" t="str">
            <v>H2.5*R 6</v>
          </cell>
          <cell r="D467" t="str">
            <v>주</v>
          </cell>
          <cell r="E467">
            <v>82300</v>
          </cell>
          <cell r="H467">
            <v>233</v>
          </cell>
          <cell r="I467">
            <v>82300</v>
          </cell>
          <cell r="J467">
            <v>182</v>
          </cell>
          <cell r="K467">
            <v>82300</v>
          </cell>
          <cell r="P467" t="str">
            <v>조경설계실</v>
          </cell>
        </row>
        <row r="468">
          <cell r="A468" t="str">
            <v>버즘358</v>
          </cell>
          <cell r="B468" t="str">
            <v>버즘나무</v>
          </cell>
          <cell r="C468" t="str">
            <v>H3.5*B 8</v>
          </cell>
          <cell r="D468" t="str">
            <v>주</v>
          </cell>
          <cell r="E468">
            <v>56000</v>
          </cell>
          <cell r="F468">
            <v>468</v>
          </cell>
          <cell r="G468">
            <v>56000</v>
          </cell>
          <cell r="P468" t="str">
            <v>조경설계실</v>
          </cell>
        </row>
        <row r="469">
          <cell r="A469" t="str">
            <v>선향3010</v>
          </cell>
          <cell r="B469" t="str">
            <v>향나무(선향)</v>
          </cell>
          <cell r="C469" t="str">
            <v>H3.0*W1.0</v>
          </cell>
          <cell r="D469" t="str">
            <v>주</v>
          </cell>
          <cell r="E469">
            <v>64000</v>
          </cell>
          <cell r="F469">
            <v>474</v>
          </cell>
          <cell r="G469">
            <v>64000</v>
          </cell>
          <cell r="P469" t="str">
            <v>조경설계실</v>
          </cell>
        </row>
        <row r="470">
          <cell r="A470" t="str">
            <v>화살1004</v>
          </cell>
          <cell r="B470" t="str">
            <v>화살나무</v>
          </cell>
          <cell r="C470" t="str">
            <v>H1.0*W0.4</v>
          </cell>
          <cell r="D470" t="str">
            <v>주</v>
          </cell>
          <cell r="E470">
            <v>6200</v>
          </cell>
          <cell r="F470">
            <v>475</v>
          </cell>
          <cell r="G470">
            <v>6200</v>
          </cell>
          <cell r="P470" t="str">
            <v>조경설계실</v>
          </cell>
        </row>
        <row r="471">
          <cell r="A471" t="str">
            <v>회양0303</v>
          </cell>
          <cell r="B471" t="str">
            <v>회양목</v>
          </cell>
          <cell r="C471" t="str">
            <v>H0.3*W0.3</v>
          </cell>
          <cell r="D471" t="str">
            <v>주</v>
          </cell>
          <cell r="E471">
            <v>2700</v>
          </cell>
          <cell r="F471">
            <v>475</v>
          </cell>
          <cell r="G471">
            <v>2700</v>
          </cell>
          <cell r="P471" t="str">
            <v>조경설계실</v>
          </cell>
        </row>
        <row r="472">
          <cell r="A472" t="str">
            <v>회화358</v>
          </cell>
          <cell r="B472" t="str">
            <v>회화나무</v>
          </cell>
          <cell r="C472" t="str">
            <v>H3.5*R 8</v>
          </cell>
          <cell r="D472" t="str">
            <v>주</v>
          </cell>
          <cell r="E472">
            <v>55900</v>
          </cell>
          <cell r="F472">
            <v>476</v>
          </cell>
          <cell r="G472">
            <v>55900</v>
          </cell>
          <cell r="P472" t="str">
            <v>조경설계실</v>
          </cell>
        </row>
        <row r="473">
          <cell r="A473" t="str">
            <v>실유0604</v>
          </cell>
          <cell r="B473" t="str">
            <v>실유카</v>
          </cell>
          <cell r="C473" t="str">
            <v>H0.6*W0.4</v>
          </cell>
          <cell r="D473" t="str">
            <v>주</v>
          </cell>
          <cell r="E473">
            <v>10000</v>
          </cell>
          <cell r="H473">
            <v>234</v>
          </cell>
          <cell r="I473">
            <v>10000</v>
          </cell>
          <cell r="J473">
            <v>183</v>
          </cell>
          <cell r="K473">
            <v>10000</v>
          </cell>
          <cell r="P473" t="str">
            <v>조경설계실</v>
          </cell>
        </row>
        <row r="474">
          <cell r="A474" t="str">
            <v>바그20</v>
          </cell>
          <cell r="B474" t="str">
            <v>바이오그로</v>
          </cell>
          <cell r="C474" t="str">
            <v>20kg/포</v>
          </cell>
          <cell r="D474" t="str">
            <v>포</v>
          </cell>
          <cell r="E474">
            <v>4000</v>
          </cell>
          <cell r="H474">
            <v>246</v>
          </cell>
          <cell r="I474">
            <v>4000</v>
          </cell>
          <cell r="P474" t="str">
            <v>조경설계실</v>
          </cell>
        </row>
        <row r="475">
          <cell r="A475" t="str">
            <v>대나50</v>
          </cell>
          <cell r="B475" t="str">
            <v>대나무</v>
          </cell>
          <cell r="C475" t="str">
            <v>D50</v>
          </cell>
          <cell r="D475" t="str">
            <v>m</v>
          </cell>
          <cell r="E475">
            <v>600</v>
          </cell>
          <cell r="L475">
            <v>600</v>
          </cell>
          <cell r="P475" t="str">
            <v>조경설계실</v>
          </cell>
        </row>
        <row r="476">
          <cell r="A476" t="str">
            <v>녹마200</v>
          </cell>
          <cell r="B476" t="str">
            <v>녹화마대</v>
          </cell>
          <cell r="C476" t="str">
            <v>W200</v>
          </cell>
          <cell r="D476" t="str">
            <v>m</v>
          </cell>
          <cell r="E476">
            <v>195</v>
          </cell>
          <cell r="H476">
            <v>237</v>
          </cell>
          <cell r="I476">
            <v>195</v>
          </cell>
          <cell r="P476" t="str">
            <v>조경설계실</v>
          </cell>
        </row>
        <row r="477">
          <cell r="A477" t="str">
            <v>마로6</v>
          </cell>
          <cell r="B477" t="str">
            <v>마닐라로프</v>
          </cell>
          <cell r="C477" t="str">
            <v>D6mm</v>
          </cell>
          <cell r="D477" t="str">
            <v>m</v>
          </cell>
          <cell r="E477">
            <v>97</v>
          </cell>
          <cell r="J477">
            <v>116</v>
          </cell>
          <cell r="K477">
            <v>97</v>
          </cell>
          <cell r="P477" t="str">
            <v>조경설계실</v>
          </cell>
        </row>
        <row r="478">
          <cell r="A478" t="str">
            <v>떼꽂못15</v>
          </cell>
          <cell r="B478" t="str">
            <v>떼꽂이</v>
          </cell>
          <cell r="C478" t="str">
            <v>철못,N150</v>
          </cell>
          <cell r="D478" t="str">
            <v>개</v>
          </cell>
          <cell r="E478">
            <v>15.5</v>
          </cell>
          <cell r="H478">
            <v>70</v>
          </cell>
          <cell r="I478">
            <v>15.5</v>
          </cell>
          <cell r="J478">
            <v>70</v>
          </cell>
          <cell r="K478">
            <v>15.5</v>
          </cell>
          <cell r="P478" t="str">
            <v>조경설계실</v>
          </cell>
        </row>
        <row r="479">
          <cell r="A479" t="str">
            <v>코크..</v>
          </cell>
          <cell r="B479" t="str">
            <v>코크스</v>
          </cell>
          <cell r="D479" t="str">
            <v>kg</v>
          </cell>
          <cell r="E479">
            <v>220</v>
          </cell>
          <cell r="J479">
            <v>1025</v>
          </cell>
          <cell r="K479">
            <v>220</v>
          </cell>
          <cell r="P479" t="str">
            <v>토목구조부</v>
          </cell>
        </row>
        <row r="480">
          <cell r="A480" t="str">
            <v>기름백교</v>
          </cell>
          <cell r="B480" t="str">
            <v>기름</v>
          </cell>
          <cell r="C480" t="str">
            <v>백교유</v>
          </cell>
          <cell r="D480" t="str">
            <v>ℓ</v>
          </cell>
          <cell r="E480">
            <v>200</v>
          </cell>
          <cell r="M480">
            <v>200</v>
          </cell>
          <cell r="P480" t="str">
            <v>토목구조부</v>
          </cell>
        </row>
        <row r="481">
          <cell r="A481" t="str">
            <v>분탄6급</v>
          </cell>
          <cell r="B481" t="str">
            <v>분탄</v>
          </cell>
          <cell r="C481" t="str">
            <v>6급,4200~4399㎉/kg</v>
          </cell>
          <cell r="D481" t="str">
            <v>kg</v>
          </cell>
          <cell r="E481">
            <v>51.16</v>
          </cell>
          <cell r="H481">
            <v>1161</v>
          </cell>
          <cell r="I481">
            <v>51.16</v>
          </cell>
          <cell r="J481">
            <v>1025</v>
          </cell>
          <cell r="K481">
            <v>51.16</v>
          </cell>
          <cell r="P481" t="str">
            <v>토목구조부</v>
          </cell>
        </row>
        <row r="482">
          <cell r="A482" t="str">
            <v>스그4453</v>
          </cell>
          <cell r="B482" t="str">
            <v>스틸그레이팅</v>
          </cell>
          <cell r="C482" t="str">
            <v>I-BAR 44*5*3</v>
          </cell>
          <cell r="D482" t="str">
            <v>㎡</v>
          </cell>
          <cell r="E482">
            <v>55660</v>
          </cell>
          <cell r="H482">
            <v>180</v>
          </cell>
          <cell r="I482">
            <v>55660</v>
          </cell>
          <cell r="P482" t="str">
            <v>기전</v>
          </cell>
        </row>
        <row r="483">
          <cell r="A483" t="str">
            <v>석앙SS</v>
          </cell>
          <cell r="B483" t="str">
            <v>석재 앙카</v>
          </cell>
          <cell r="C483" t="str">
            <v>SST</v>
          </cell>
          <cell r="D483" t="str">
            <v>개</v>
          </cell>
          <cell r="E483">
            <v>1576</v>
          </cell>
          <cell r="H483">
            <v>101</v>
          </cell>
          <cell r="I483">
            <v>1576</v>
          </cell>
          <cell r="P483" t="str">
            <v>기전</v>
          </cell>
        </row>
        <row r="484">
          <cell r="A484" t="str">
            <v>보온핀</v>
          </cell>
          <cell r="B484" t="str">
            <v>보온핀</v>
          </cell>
          <cell r="D484" t="str">
            <v>개</v>
          </cell>
          <cell r="E484">
            <v>30</v>
          </cell>
          <cell r="L484">
            <v>30</v>
          </cell>
          <cell r="P484" t="str">
            <v>기전</v>
          </cell>
        </row>
        <row r="485">
          <cell r="A485" t="str">
            <v>종석충백</v>
          </cell>
          <cell r="B485" t="str">
            <v>종석</v>
          </cell>
          <cell r="C485" t="str">
            <v>충주산,백색</v>
          </cell>
          <cell r="D485" t="str">
            <v>kg</v>
          </cell>
          <cell r="E485">
            <v>30</v>
          </cell>
          <cell r="H485">
            <v>363</v>
          </cell>
          <cell r="I485">
            <v>30</v>
          </cell>
          <cell r="P485" t="str">
            <v>기전</v>
          </cell>
        </row>
        <row r="486">
          <cell r="A486" t="str">
            <v>색소OI</v>
          </cell>
          <cell r="B486" t="str">
            <v>색소</v>
          </cell>
          <cell r="C486" t="str">
            <v>OXDIE IRON GREEN</v>
          </cell>
          <cell r="D486" t="str">
            <v>kg</v>
          </cell>
          <cell r="E486">
            <v>3900</v>
          </cell>
          <cell r="I486">
            <v>3900</v>
          </cell>
          <cell r="P486" t="str">
            <v>기전</v>
          </cell>
        </row>
        <row r="487">
          <cell r="A487" t="str">
            <v>수산..</v>
          </cell>
          <cell r="B487" t="str">
            <v>수산</v>
          </cell>
          <cell r="D487" t="str">
            <v>ℓ</v>
          </cell>
          <cell r="E487">
            <v>780</v>
          </cell>
          <cell r="H487">
            <v>1137</v>
          </cell>
          <cell r="I487">
            <v>780</v>
          </cell>
          <cell r="P487" t="str">
            <v>기전</v>
          </cell>
        </row>
        <row r="488">
          <cell r="A488" t="str">
            <v>왁스..</v>
          </cell>
          <cell r="B488" t="str">
            <v>왁스</v>
          </cell>
          <cell r="D488" t="str">
            <v>ℓ</v>
          </cell>
          <cell r="E488">
            <v>890</v>
          </cell>
          <cell r="I488">
            <v>890</v>
          </cell>
          <cell r="P488" t="str">
            <v>기전</v>
          </cell>
        </row>
        <row r="489">
          <cell r="A489" t="str">
            <v>쉬방3</v>
          </cell>
          <cell r="B489" t="str">
            <v>쉬트방수</v>
          </cell>
          <cell r="C489" t="str">
            <v>3mm</v>
          </cell>
          <cell r="D489" t="str">
            <v>㎡</v>
          </cell>
          <cell r="E489">
            <v>9132</v>
          </cell>
          <cell r="L489">
            <v>9132</v>
          </cell>
          <cell r="P489" t="str">
            <v>기전</v>
          </cell>
          <cell r="Q489" t="str">
            <v>견적</v>
          </cell>
        </row>
        <row r="490">
          <cell r="A490" t="str">
            <v>AW1 112</v>
          </cell>
          <cell r="B490" t="str">
            <v>AW-1 제작설치</v>
          </cell>
          <cell r="C490" t="str">
            <v>1.12*1.91</v>
          </cell>
          <cell r="D490" t="str">
            <v>개</v>
          </cell>
          <cell r="E490">
            <v>338200</v>
          </cell>
          <cell r="L490">
            <v>338200</v>
          </cell>
          <cell r="P490" t="str">
            <v>기전</v>
          </cell>
          <cell r="Q490" t="str">
            <v>견적</v>
          </cell>
        </row>
        <row r="491">
          <cell r="A491" t="str">
            <v>AW1A112</v>
          </cell>
          <cell r="B491" t="str">
            <v>AW-1A제작설치</v>
          </cell>
          <cell r="C491" t="str">
            <v>1.12*1.91</v>
          </cell>
          <cell r="D491" t="str">
            <v>개</v>
          </cell>
          <cell r="E491">
            <v>396900</v>
          </cell>
          <cell r="L491">
            <v>396900</v>
          </cell>
          <cell r="P491" t="str">
            <v>기전</v>
          </cell>
          <cell r="Q491" t="str">
            <v>견적</v>
          </cell>
        </row>
        <row r="492">
          <cell r="A492" t="str">
            <v>AW2 058</v>
          </cell>
          <cell r="B492" t="str">
            <v>AW-2 제작설치</v>
          </cell>
          <cell r="C492" t="str">
            <v>0.58*1.91</v>
          </cell>
          <cell r="D492" t="str">
            <v>개</v>
          </cell>
          <cell r="E492">
            <v>259300</v>
          </cell>
          <cell r="L492">
            <v>259300</v>
          </cell>
          <cell r="P492" t="str">
            <v>기전</v>
          </cell>
          <cell r="Q492" t="str">
            <v>견적</v>
          </cell>
        </row>
        <row r="493">
          <cell r="A493" t="str">
            <v>AW3 064</v>
          </cell>
          <cell r="B493" t="str">
            <v>AW-3 제작설치</v>
          </cell>
          <cell r="C493" t="str">
            <v>0.64*1.91</v>
          </cell>
          <cell r="D493" t="str">
            <v>개</v>
          </cell>
          <cell r="E493">
            <v>267600</v>
          </cell>
          <cell r="L493">
            <v>267600</v>
          </cell>
          <cell r="P493" t="str">
            <v>기전</v>
          </cell>
          <cell r="Q493" t="str">
            <v>견적</v>
          </cell>
        </row>
        <row r="494">
          <cell r="A494" t="str">
            <v>AW4 126</v>
          </cell>
          <cell r="B494" t="str">
            <v>AW-4 제작설치</v>
          </cell>
          <cell r="C494" t="str">
            <v>1.26*1.6</v>
          </cell>
          <cell r="D494" t="str">
            <v>개</v>
          </cell>
          <cell r="E494">
            <v>332400</v>
          </cell>
          <cell r="L494">
            <v>332400</v>
          </cell>
          <cell r="P494" t="str">
            <v>기전</v>
          </cell>
          <cell r="Q494" t="str">
            <v>견적</v>
          </cell>
        </row>
        <row r="495">
          <cell r="A495" t="str">
            <v>AW5 545</v>
          </cell>
          <cell r="B495" t="str">
            <v>AW-5 제작설치</v>
          </cell>
          <cell r="C495" t="str">
            <v>5.45*1.91</v>
          </cell>
          <cell r="D495" t="str">
            <v>개</v>
          </cell>
          <cell r="E495">
            <v>1531300</v>
          </cell>
          <cell r="L495">
            <v>1531300</v>
          </cell>
          <cell r="P495" t="str">
            <v>기전</v>
          </cell>
          <cell r="Q495" t="str">
            <v>견적</v>
          </cell>
        </row>
        <row r="496">
          <cell r="A496" t="str">
            <v>AW6 725</v>
          </cell>
          <cell r="B496" t="str">
            <v>AW-6 제작설치</v>
          </cell>
          <cell r="C496" t="str">
            <v>7.25*1.91</v>
          </cell>
          <cell r="D496" t="str">
            <v>개</v>
          </cell>
          <cell r="E496">
            <v>2005600</v>
          </cell>
          <cell r="L496">
            <v>2005600</v>
          </cell>
          <cell r="P496" t="str">
            <v>기전</v>
          </cell>
          <cell r="Q496" t="str">
            <v>견적</v>
          </cell>
        </row>
        <row r="497">
          <cell r="A497" t="str">
            <v>AW7 545</v>
          </cell>
          <cell r="B497" t="str">
            <v>AW-7 제작설치</v>
          </cell>
          <cell r="C497" t="str">
            <v>5.45*7.81</v>
          </cell>
          <cell r="D497" t="str">
            <v>개</v>
          </cell>
          <cell r="E497">
            <v>4184700</v>
          </cell>
          <cell r="L497">
            <v>4184700</v>
          </cell>
          <cell r="P497" t="str">
            <v>기전</v>
          </cell>
          <cell r="Q497" t="str">
            <v>견적</v>
          </cell>
        </row>
        <row r="498">
          <cell r="A498" t="str">
            <v>AW8 064</v>
          </cell>
          <cell r="B498" t="str">
            <v>AW-8 제작설치</v>
          </cell>
          <cell r="C498" t="str">
            <v>0.64*11.71</v>
          </cell>
          <cell r="D498" t="str">
            <v>개</v>
          </cell>
          <cell r="E498">
            <v>2395600</v>
          </cell>
          <cell r="L498">
            <v>2395600</v>
          </cell>
          <cell r="P498" t="str">
            <v>기전</v>
          </cell>
          <cell r="Q498" t="str">
            <v>견적</v>
          </cell>
        </row>
        <row r="499">
          <cell r="A499" t="str">
            <v>AG1 550</v>
          </cell>
          <cell r="B499" t="str">
            <v>AG-1 제작설치</v>
          </cell>
          <cell r="C499" t="str">
            <v>5.50*0.60</v>
          </cell>
          <cell r="D499" t="str">
            <v>개</v>
          </cell>
          <cell r="E499">
            <v>1066800</v>
          </cell>
          <cell r="L499">
            <v>1066800</v>
          </cell>
          <cell r="P499" t="str">
            <v>기전</v>
          </cell>
          <cell r="Q499" t="str">
            <v>견적</v>
          </cell>
        </row>
        <row r="500">
          <cell r="A500" t="str">
            <v>AG2 175</v>
          </cell>
          <cell r="B500" t="str">
            <v>AG-2 제작설치</v>
          </cell>
          <cell r="C500" t="str">
            <v>1.75*0.60</v>
          </cell>
          <cell r="D500" t="str">
            <v>개</v>
          </cell>
          <cell r="E500">
            <v>334600</v>
          </cell>
          <cell r="L500">
            <v>334600</v>
          </cell>
          <cell r="P500" t="str">
            <v>기전</v>
          </cell>
          <cell r="Q500" t="str">
            <v>견적</v>
          </cell>
        </row>
        <row r="501">
          <cell r="A501" t="str">
            <v>AG3 045</v>
          </cell>
          <cell r="B501" t="str">
            <v>AG-3 제작설치</v>
          </cell>
          <cell r="C501" t="str">
            <v>0.45*0.45</v>
          </cell>
          <cell r="D501" t="str">
            <v>개</v>
          </cell>
          <cell r="E501">
            <v>109200</v>
          </cell>
          <cell r="L501">
            <v>109200</v>
          </cell>
          <cell r="P501" t="str">
            <v>기전</v>
          </cell>
          <cell r="Q501" t="str">
            <v>견적</v>
          </cell>
        </row>
        <row r="502">
          <cell r="A502" t="str">
            <v>조욕UB</v>
          </cell>
          <cell r="B502" t="str">
            <v>조립식욕조설치(UBR)</v>
          </cell>
          <cell r="C502" t="str">
            <v>UTT-1512B</v>
          </cell>
          <cell r="D502" t="str">
            <v>set</v>
          </cell>
          <cell r="E502">
            <v>2637000</v>
          </cell>
          <cell r="L502">
            <v>2637000</v>
          </cell>
          <cell r="P502" t="str">
            <v>기전</v>
          </cell>
          <cell r="Q502" t="str">
            <v>견적</v>
          </cell>
        </row>
        <row r="503">
          <cell r="A503" t="str">
            <v>AW1 345</v>
          </cell>
          <cell r="B503" t="str">
            <v>AW-1 제작설치</v>
          </cell>
          <cell r="C503" t="str">
            <v>3.45*1.60</v>
          </cell>
          <cell r="D503" t="str">
            <v>개</v>
          </cell>
          <cell r="E503">
            <v>559900</v>
          </cell>
          <cell r="L503">
            <v>559900</v>
          </cell>
          <cell r="P503" t="str">
            <v>기전</v>
          </cell>
          <cell r="Q503" t="str">
            <v>견적</v>
          </cell>
        </row>
        <row r="504">
          <cell r="A504" t="str">
            <v>AW2 090</v>
          </cell>
          <cell r="B504" t="str">
            <v>AW-2 제작설치</v>
          </cell>
          <cell r="C504" t="str">
            <v>0.90*1.20</v>
          </cell>
          <cell r="D504" t="str">
            <v>개</v>
          </cell>
          <cell r="E504">
            <v>196100</v>
          </cell>
          <cell r="L504">
            <v>196100</v>
          </cell>
          <cell r="P504" t="str">
            <v>기전</v>
          </cell>
          <cell r="Q504" t="str">
            <v>견적</v>
          </cell>
        </row>
        <row r="505">
          <cell r="A505" t="str">
            <v>AW3 060</v>
          </cell>
          <cell r="B505" t="str">
            <v>AW-3 제작설치</v>
          </cell>
          <cell r="C505" t="str">
            <v>0.60*0.90</v>
          </cell>
          <cell r="D505" t="str">
            <v>개</v>
          </cell>
          <cell r="E505">
            <v>126800</v>
          </cell>
          <cell r="L505">
            <v>126800</v>
          </cell>
          <cell r="P505" t="str">
            <v>기전</v>
          </cell>
          <cell r="Q505" t="str">
            <v>견적</v>
          </cell>
        </row>
        <row r="506">
          <cell r="A506" t="str">
            <v>F정부50</v>
          </cell>
          <cell r="B506" t="str">
            <v>FRP정화조/부패탱크식</v>
          </cell>
          <cell r="C506" t="str">
            <v>각형50인조</v>
          </cell>
          <cell r="D506" t="str">
            <v>개</v>
          </cell>
          <cell r="E506">
            <v>1500000</v>
          </cell>
          <cell r="L506">
            <v>1500000</v>
          </cell>
          <cell r="P506" t="str">
            <v>기전</v>
          </cell>
          <cell r="Q506" t="str">
            <v>견적</v>
          </cell>
        </row>
        <row r="507">
          <cell r="A507" t="str">
            <v>건사채움</v>
          </cell>
          <cell r="B507" t="str">
            <v>건사채우기</v>
          </cell>
          <cell r="D507" t="str">
            <v>㎥</v>
          </cell>
          <cell r="E507">
            <v>7000</v>
          </cell>
          <cell r="L507">
            <v>7000</v>
          </cell>
          <cell r="P507" t="str">
            <v>기전</v>
          </cell>
          <cell r="Q507" t="str">
            <v>견적</v>
          </cell>
        </row>
        <row r="508">
          <cell r="A508" t="str">
            <v>AD1 234</v>
          </cell>
          <cell r="B508" t="str">
            <v>AD-1 제작설치</v>
          </cell>
          <cell r="C508" t="str">
            <v>2.34*2.55</v>
          </cell>
          <cell r="D508" t="str">
            <v>개</v>
          </cell>
          <cell r="E508">
            <v>507100</v>
          </cell>
          <cell r="L508">
            <v>507100</v>
          </cell>
          <cell r="P508" t="str">
            <v>기전</v>
          </cell>
          <cell r="Q508" t="str">
            <v>견적</v>
          </cell>
        </row>
        <row r="509">
          <cell r="A509" t="str">
            <v>가지13</v>
          </cell>
          <cell r="B509" t="str">
            <v>가드레일 지주</v>
          </cell>
          <cell r="C509" t="str">
            <v>Φ139.8*4.5*2200</v>
          </cell>
          <cell r="D509" t="str">
            <v>개</v>
          </cell>
          <cell r="E509">
            <v>30000</v>
          </cell>
          <cell r="F509">
            <v>85</v>
          </cell>
          <cell r="G509">
            <v>30000</v>
          </cell>
          <cell r="H509">
            <v>170</v>
          </cell>
          <cell r="I509">
            <v>38000</v>
          </cell>
          <cell r="J509">
            <v>173</v>
          </cell>
          <cell r="K509">
            <v>44000</v>
          </cell>
        </row>
        <row r="510">
          <cell r="A510" t="str">
            <v>가단4.</v>
          </cell>
          <cell r="B510" t="str">
            <v>가드레일(단부레일)</v>
          </cell>
          <cell r="C510" t="str">
            <v>4*350*765</v>
          </cell>
          <cell r="D510" t="str">
            <v>개</v>
          </cell>
          <cell r="E510">
            <v>12600</v>
          </cell>
          <cell r="F510">
            <v>85</v>
          </cell>
          <cell r="G510">
            <v>12600</v>
          </cell>
          <cell r="H510">
            <v>170</v>
          </cell>
          <cell r="I510">
            <v>28800</v>
          </cell>
          <cell r="J510">
            <v>173</v>
          </cell>
          <cell r="K510">
            <v>28000</v>
          </cell>
        </row>
        <row r="511">
          <cell r="A511" t="str">
            <v>가표4.</v>
          </cell>
          <cell r="B511" t="str">
            <v>가드레일(표준레일)</v>
          </cell>
          <cell r="C511" t="str">
            <v>4*350*4330</v>
          </cell>
          <cell r="D511" t="str">
            <v>개</v>
          </cell>
          <cell r="E511">
            <v>46700</v>
          </cell>
          <cell r="F511">
            <v>85</v>
          </cell>
          <cell r="G511">
            <v>46700</v>
          </cell>
          <cell r="H511">
            <v>170</v>
          </cell>
          <cell r="I511">
            <v>66500</v>
          </cell>
          <cell r="J511">
            <v>173</v>
          </cell>
          <cell r="K511">
            <v>68000</v>
          </cell>
        </row>
        <row r="512">
          <cell r="A512" t="str">
            <v>각재육송</v>
          </cell>
          <cell r="B512" t="str">
            <v>각재</v>
          </cell>
          <cell r="C512" t="str">
            <v>육송</v>
          </cell>
          <cell r="D512" t="str">
            <v>㎥</v>
          </cell>
          <cell r="E512">
            <v>269461</v>
          </cell>
          <cell r="H512">
            <v>139</v>
          </cell>
          <cell r="I512">
            <v>269461</v>
          </cell>
          <cell r="J512">
            <v>106</v>
          </cell>
          <cell r="K512">
            <v>269461</v>
          </cell>
          <cell r="O512" t="str">
            <v>외송 기준</v>
          </cell>
        </row>
        <row r="513">
          <cell r="A513" t="str">
            <v>결속09</v>
          </cell>
          <cell r="B513" t="str">
            <v>결속선</v>
          </cell>
          <cell r="C513" t="str">
            <v>0.9㎜(#20)</v>
          </cell>
          <cell r="D513" t="str">
            <v>kg</v>
          </cell>
          <cell r="E513">
            <v>730</v>
          </cell>
          <cell r="H513">
            <v>66</v>
          </cell>
          <cell r="I513">
            <v>760</v>
          </cell>
          <cell r="J513">
            <v>70</v>
          </cell>
          <cell r="K513">
            <v>730</v>
          </cell>
        </row>
        <row r="514">
          <cell r="A514" t="str">
            <v>경유..</v>
          </cell>
          <cell r="B514" t="str">
            <v>경유</v>
          </cell>
          <cell r="C514" t="str">
            <v>..</v>
          </cell>
          <cell r="D514" t="str">
            <v xml:space="preserve">ℓ </v>
          </cell>
          <cell r="E514">
            <v>502.7</v>
          </cell>
          <cell r="G514">
            <v>502.7</v>
          </cell>
          <cell r="O514" t="str">
            <v>석유유통협회 대전,충남지구회
(99년10월1일 기준)</v>
          </cell>
        </row>
        <row r="515">
          <cell r="A515" t="str">
            <v>휘발..</v>
          </cell>
          <cell r="B515" t="str">
            <v>휘발유</v>
          </cell>
          <cell r="C515" t="str">
            <v>..</v>
          </cell>
          <cell r="D515" t="str">
            <v xml:space="preserve">ℓ </v>
          </cell>
          <cell r="E515">
            <v>1084.5</v>
          </cell>
          <cell r="G515">
            <v>1084.5</v>
          </cell>
          <cell r="O515" t="str">
            <v>석유유통협회 대전,충남지구회
(99년10월1일 기준)</v>
          </cell>
        </row>
        <row r="516">
          <cell r="A516" t="str">
            <v>박리중유</v>
          </cell>
          <cell r="B516" t="str">
            <v>박리제</v>
          </cell>
          <cell r="C516" t="str">
            <v>중유</v>
          </cell>
          <cell r="D516" t="str">
            <v>ℓ</v>
          </cell>
          <cell r="E516">
            <v>261.10000000000002</v>
          </cell>
          <cell r="G516">
            <v>261.10000000000002</v>
          </cell>
          <cell r="O516" t="str">
            <v>석유유통협회 대전,충남지구회
(99년10월1일 기준)</v>
          </cell>
        </row>
        <row r="517">
          <cell r="A517" t="str">
            <v>공드MC</v>
          </cell>
          <cell r="B517" t="str">
            <v>공드럼</v>
          </cell>
          <cell r="C517" t="str">
            <v>MC or RC</v>
          </cell>
          <cell r="D517" t="str">
            <v>개</v>
          </cell>
          <cell r="E517">
            <v>5000</v>
          </cell>
          <cell r="H517">
            <v>1176</v>
          </cell>
          <cell r="I517">
            <v>5000</v>
          </cell>
          <cell r="J517">
            <v>1126</v>
          </cell>
          <cell r="K517">
            <v>8000</v>
          </cell>
        </row>
        <row r="518">
          <cell r="A518" t="str">
            <v>그린망.</v>
          </cell>
          <cell r="B518" t="str">
            <v>그린망</v>
          </cell>
          <cell r="D518" t="str">
            <v>㎡</v>
          </cell>
          <cell r="E518">
            <v>375</v>
          </cell>
          <cell r="H518">
            <v>1149</v>
          </cell>
          <cell r="I518">
            <v>888.88888888888891</v>
          </cell>
          <cell r="J518">
            <v>217</v>
          </cell>
          <cell r="K518">
            <v>375</v>
          </cell>
        </row>
        <row r="519">
          <cell r="A519" t="str">
            <v>낙방단옹</v>
          </cell>
          <cell r="B519" t="str">
            <v>낙석방지책(단부)</v>
          </cell>
          <cell r="C519" t="str">
            <v>옹벽용</v>
          </cell>
          <cell r="D519" t="str">
            <v>m</v>
          </cell>
          <cell r="E519">
            <v>254000</v>
          </cell>
          <cell r="L519">
            <v>254000</v>
          </cell>
          <cell r="M519">
            <v>288080</v>
          </cell>
          <cell r="O519" t="str">
            <v>아도기업</v>
          </cell>
          <cell r="P519" t="str">
            <v>대일휀스</v>
          </cell>
        </row>
        <row r="520">
          <cell r="A520" t="str">
            <v>낙방표옹</v>
          </cell>
          <cell r="B520" t="str">
            <v>낙석방지책(표준부)</v>
          </cell>
          <cell r="C520" t="str">
            <v>옹벽용</v>
          </cell>
          <cell r="D520" t="str">
            <v>m</v>
          </cell>
          <cell r="E520">
            <v>53300</v>
          </cell>
          <cell r="L520">
            <v>53300</v>
          </cell>
          <cell r="M520">
            <v>86850</v>
          </cell>
          <cell r="N520">
            <v>57620</v>
          </cell>
          <cell r="O520" t="str">
            <v>아도기업</v>
          </cell>
          <cell r="P520" t="str">
            <v>대일휀스</v>
          </cell>
          <cell r="Q520" t="str">
            <v>태창금속</v>
          </cell>
        </row>
        <row r="521">
          <cell r="A521" t="str">
            <v>뇌관하이</v>
          </cell>
          <cell r="B521" t="str">
            <v>뇌관</v>
          </cell>
          <cell r="C521" t="str">
            <v>하이데토ID,15mm</v>
          </cell>
          <cell r="D521" t="str">
            <v>개</v>
          </cell>
          <cell r="E521">
            <v>870</v>
          </cell>
          <cell r="F521">
            <v>313</v>
          </cell>
          <cell r="G521">
            <v>870</v>
          </cell>
          <cell r="H521">
            <v>223</v>
          </cell>
          <cell r="I521">
            <v>870</v>
          </cell>
          <cell r="O521" t="str">
            <v>가격정보 9월</v>
          </cell>
        </row>
        <row r="522">
          <cell r="A522" t="str">
            <v>도표유리</v>
          </cell>
          <cell r="B522" t="str">
            <v>도로표지(유리알)</v>
          </cell>
          <cell r="C522" t="str">
            <v>KSC2521</v>
          </cell>
          <cell r="D522" t="str">
            <v>kg</v>
          </cell>
          <cell r="E522">
            <v>900</v>
          </cell>
          <cell r="H522">
            <v>173</v>
          </cell>
          <cell r="I522">
            <v>900</v>
          </cell>
          <cell r="J522">
            <v>179</v>
          </cell>
          <cell r="K522">
            <v>900</v>
          </cell>
        </row>
        <row r="523">
          <cell r="A523" t="str">
            <v>레미2218</v>
          </cell>
          <cell r="B523" t="str">
            <v>레미콘</v>
          </cell>
          <cell r="C523" t="str">
            <v>25- 210- 8</v>
          </cell>
          <cell r="D523" t="str">
            <v>㎥</v>
          </cell>
          <cell r="E523">
            <v>43663</v>
          </cell>
          <cell r="F523">
            <v>49</v>
          </cell>
          <cell r="G523">
            <v>43663</v>
          </cell>
          <cell r="H523">
            <v>116</v>
          </cell>
          <cell r="I523">
            <v>46780</v>
          </cell>
          <cell r="J523">
            <v>99</v>
          </cell>
          <cell r="K523">
            <v>45180</v>
          </cell>
        </row>
        <row r="524">
          <cell r="A524" t="str">
            <v>레미2218부</v>
          </cell>
          <cell r="B524" t="str">
            <v>레미콘</v>
          </cell>
          <cell r="C524" t="str">
            <v>25- 210- 8(VAT포함)</v>
          </cell>
          <cell r="D524" t="str">
            <v>㎥</v>
          </cell>
          <cell r="E524">
            <v>48030</v>
          </cell>
          <cell r="F524">
            <v>49</v>
          </cell>
          <cell r="G524">
            <v>48030</v>
          </cell>
          <cell r="H524">
            <v>116</v>
          </cell>
          <cell r="I524">
            <v>51458</v>
          </cell>
          <cell r="J524">
            <v>99</v>
          </cell>
          <cell r="K524">
            <v>49698</v>
          </cell>
        </row>
        <row r="525">
          <cell r="A525" t="str">
            <v>레미2188</v>
          </cell>
          <cell r="B525" t="str">
            <v>레미콘</v>
          </cell>
          <cell r="C525" t="str">
            <v>25- 180- 8</v>
          </cell>
          <cell r="D525" t="str">
            <v>㎥</v>
          </cell>
          <cell r="E525">
            <v>41845</v>
          </cell>
          <cell r="F525">
            <v>49</v>
          </cell>
          <cell r="G525">
            <v>41845</v>
          </cell>
          <cell r="H525">
            <v>116</v>
          </cell>
          <cell r="I525">
            <v>43700</v>
          </cell>
          <cell r="J525">
            <v>99</v>
          </cell>
          <cell r="K525">
            <v>42210</v>
          </cell>
        </row>
        <row r="526">
          <cell r="A526" t="str">
            <v>레미2188부</v>
          </cell>
          <cell r="B526" t="str">
            <v>레미콘</v>
          </cell>
          <cell r="C526" t="str">
            <v>25- 180- 8(VAT포함)</v>
          </cell>
          <cell r="D526" t="str">
            <v>㎥</v>
          </cell>
          <cell r="E526">
            <v>46030</v>
          </cell>
          <cell r="F526">
            <v>49</v>
          </cell>
          <cell r="G526">
            <v>46030</v>
          </cell>
          <cell r="H526">
            <v>116</v>
          </cell>
          <cell r="I526">
            <v>48070</v>
          </cell>
          <cell r="J526">
            <v>99</v>
          </cell>
          <cell r="K526">
            <v>46431</v>
          </cell>
        </row>
        <row r="527">
          <cell r="A527" t="str">
            <v>레미2168</v>
          </cell>
          <cell r="B527" t="str">
            <v>레미콘</v>
          </cell>
          <cell r="C527" t="str">
            <v>25- 160- 8</v>
          </cell>
          <cell r="D527" t="str">
            <v>㎥</v>
          </cell>
          <cell r="E527">
            <v>37836</v>
          </cell>
          <cell r="F527">
            <v>49</v>
          </cell>
          <cell r="G527">
            <v>37836</v>
          </cell>
          <cell r="H527">
            <v>116</v>
          </cell>
          <cell r="I527">
            <v>42000</v>
          </cell>
          <cell r="J527">
            <v>99</v>
          </cell>
          <cell r="K527">
            <v>40570</v>
          </cell>
        </row>
        <row r="528">
          <cell r="A528" t="str">
            <v>레미2168부</v>
          </cell>
          <cell r="B528" t="str">
            <v>레미콘</v>
          </cell>
          <cell r="C528" t="str">
            <v>25- 160- 8(VAT포함)</v>
          </cell>
          <cell r="D528" t="str">
            <v>㎥</v>
          </cell>
          <cell r="E528">
            <v>41620</v>
          </cell>
          <cell r="F528">
            <v>49</v>
          </cell>
          <cell r="G528">
            <v>41620</v>
          </cell>
          <cell r="H528">
            <v>116</v>
          </cell>
          <cell r="I528">
            <v>46200</v>
          </cell>
          <cell r="J528">
            <v>99</v>
          </cell>
          <cell r="K528">
            <v>44627</v>
          </cell>
        </row>
        <row r="529">
          <cell r="A529" t="str">
            <v>롯트크드</v>
          </cell>
          <cell r="B529" t="str">
            <v>롯트</v>
          </cell>
          <cell r="C529" t="str">
            <v>크롤러드릴</v>
          </cell>
          <cell r="D529" t="str">
            <v>개</v>
          </cell>
          <cell r="E529">
            <v>165000</v>
          </cell>
          <cell r="H529">
            <v>1111</v>
          </cell>
          <cell r="I529">
            <v>200000</v>
          </cell>
          <cell r="J529">
            <v>796</v>
          </cell>
          <cell r="K529">
            <v>165000</v>
          </cell>
        </row>
        <row r="530">
          <cell r="A530" t="str">
            <v>말뚝6.</v>
          </cell>
          <cell r="B530" t="str">
            <v>말뚝</v>
          </cell>
          <cell r="C530" t="str">
            <v>말구6cm,L=1.8m</v>
          </cell>
          <cell r="D530" t="str">
            <v>본</v>
          </cell>
          <cell r="E530">
            <v>3200</v>
          </cell>
          <cell r="H530">
            <v>145</v>
          </cell>
          <cell r="I530">
            <v>3200</v>
          </cell>
        </row>
        <row r="531">
          <cell r="A531" t="str">
            <v>모래강사</v>
          </cell>
          <cell r="B531" t="str">
            <v>모래</v>
          </cell>
          <cell r="C531" t="str">
            <v>강사</v>
          </cell>
          <cell r="D531" t="str">
            <v>㎥</v>
          </cell>
          <cell r="E531">
            <v>8800</v>
          </cell>
          <cell r="G531">
            <v>8800</v>
          </cell>
          <cell r="O531" t="str">
            <v>99.10월 기존공사
 설계변경시 조사가</v>
          </cell>
        </row>
        <row r="532">
          <cell r="A532" t="str">
            <v>못7</v>
          </cell>
          <cell r="B532" t="str">
            <v>못</v>
          </cell>
          <cell r="C532" t="str">
            <v>N 75</v>
          </cell>
          <cell r="D532" t="str">
            <v>kg</v>
          </cell>
          <cell r="E532">
            <v>596</v>
          </cell>
          <cell r="H532">
            <v>69</v>
          </cell>
          <cell r="I532">
            <v>660</v>
          </cell>
          <cell r="J532">
            <v>70</v>
          </cell>
          <cell r="K532">
            <v>596</v>
          </cell>
        </row>
        <row r="533">
          <cell r="A533" t="str">
            <v>보기40</v>
          </cell>
          <cell r="B533" t="str">
            <v>보조기층제</v>
          </cell>
          <cell r="C533" t="str">
            <v>D=40mm</v>
          </cell>
          <cell r="D533" t="str">
            <v>㎥</v>
          </cell>
          <cell r="E533">
            <v>0</v>
          </cell>
          <cell r="L533">
            <v>0</v>
          </cell>
        </row>
        <row r="534">
          <cell r="A534" t="str">
            <v>보경18</v>
          </cell>
          <cell r="B534" t="str">
            <v>보차도경계블럭</v>
          </cell>
          <cell r="C534" t="str">
            <v>180*205*1000</v>
          </cell>
          <cell r="D534" t="str">
            <v>개</v>
          </cell>
          <cell r="E534">
            <v>4500</v>
          </cell>
          <cell r="H534">
            <v>158</v>
          </cell>
          <cell r="I534">
            <v>4500</v>
          </cell>
          <cell r="J534">
            <v>159</v>
          </cell>
          <cell r="K534">
            <v>4500</v>
          </cell>
        </row>
        <row r="535">
          <cell r="A535" t="str">
            <v>블레..</v>
          </cell>
          <cell r="B535" t="str">
            <v>블레이드</v>
          </cell>
          <cell r="C535" t="str">
            <v>콘크리트 커터</v>
          </cell>
          <cell r="D535" t="str">
            <v>개</v>
          </cell>
          <cell r="E535">
            <v>170000</v>
          </cell>
          <cell r="J535">
            <v>797</v>
          </cell>
          <cell r="K535">
            <v>170000</v>
          </cell>
        </row>
        <row r="536">
          <cell r="A536" t="str">
            <v>비닐01</v>
          </cell>
          <cell r="B536" t="str">
            <v>비닐</v>
          </cell>
          <cell r="C536" t="str">
            <v>0.1*1.8*91</v>
          </cell>
          <cell r="D536" t="str">
            <v>㎡</v>
          </cell>
          <cell r="E536">
            <v>308</v>
          </cell>
          <cell r="H536">
            <v>1146</v>
          </cell>
          <cell r="I536">
            <v>308</v>
          </cell>
          <cell r="J536">
            <v>1111</v>
          </cell>
          <cell r="K536">
            <v>331</v>
          </cell>
        </row>
        <row r="537">
          <cell r="A537" t="str">
            <v>빗트크드</v>
          </cell>
          <cell r="B537" t="str">
            <v>빗트</v>
          </cell>
          <cell r="C537" t="str">
            <v>크롤러드릴</v>
          </cell>
          <cell r="D537" t="str">
            <v>개</v>
          </cell>
          <cell r="E537">
            <v>90000</v>
          </cell>
          <cell r="H537">
            <v>1111</v>
          </cell>
          <cell r="I537">
            <v>90000</v>
          </cell>
        </row>
        <row r="538">
          <cell r="A538" t="str">
            <v>삼표90</v>
          </cell>
          <cell r="B538" t="str">
            <v>삼각표지판</v>
          </cell>
          <cell r="C538" t="str">
            <v>90cm</v>
          </cell>
          <cell r="D538" t="str">
            <v>개</v>
          </cell>
          <cell r="E538">
            <v>70000</v>
          </cell>
          <cell r="H538">
            <v>167</v>
          </cell>
          <cell r="I538">
            <v>70000</v>
          </cell>
          <cell r="J538">
            <v>175</v>
          </cell>
          <cell r="K538">
            <v>71200</v>
          </cell>
        </row>
        <row r="539">
          <cell r="A539" t="str">
            <v>생롯크드</v>
          </cell>
          <cell r="B539" t="str">
            <v>생크롯트</v>
          </cell>
          <cell r="C539" t="str">
            <v>크롤러드릴</v>
          </cell>
          <cell r="D539" t="str">
            <v>개</v>
          </cell>
          <cell r="E539">
            <v>55000</v>
          </cell>
          <cell r="H539">
            <v>1111</v>
          </cell>
          <cell r="I539">
            <v>55000</v>
          </cell>
        </row>
        <row r="540">
          <cell r="A540" t="str">
            <v>선택75</v>
          </cell>
          <cell r="B540" t="str">
            <v>선택층재</v>
          </cell>
          <cell r="C540" t="str">
            <v>D=75mm</v>
          </cell>
          <cell r="D540" t="str">
            <v>㎥</v>
          </cell>
          <cell r="E540">
            <v>0</v>
          </cell>
          <cell r="L540">
            <v>0</v>
          </cell>
        </row>
        <row r="541">
          <cell r="A541" t="str">
            <v>스로10</v>
          </cell>
          <cell r="B541" t="str">
            <v>스치로폴</v>
          </cell>
          <cell r="C541" t="str">
            <v>T=10</v>
          </cell>
          <cell r="D541" t="str">
            <v>㎡</v>
          </cell>
          <cell r="E541">
            <v>277</v>
          </cell>
          <cell r="H541">
            <v>452</v>
          </cell>
          <cell r="I541">
            <v>308</v>
          </cell>
          <cell r="J541">
            <v>376</v>
          </cell>
          <cell r="K541">
            <v>277</v>
          </cell>
        </row>
        <row r="542">
          <cell r="A542" t="str">
            <v>스그605</v>
          </cell>
          <cell r="B542" t="str">
            <v>스틸그레이팅</v>
          </cell>
          <cell r="C542" t="str">
            <v>500*600*50</v>
          </cell>
          <cell r="D542" t="str">
            <v>개</v>
          </cell>
          <cell r="E542">
            <v>32680</v>
          </cell>
          <cell r="H542">
            <v>181</v>
          </cell>
          <cell r="I542">
            <v>32680</v>
          </cell>
        </row>
        <row r="543">
          <cell r="A543" t="str">
            <v>스그60</v>
          </cell>
          <cell r="B543" t="str">
            <v>스틸그레이팅</v>
          </cell>
          <cell r="C543" t="str">
            <v>995*600*55</v>
          </cell>
          <cell r="D543" t="str">
            <v>개</v>
          </cell>
          <cell r="E543">
            <v>54080</v>
          </cell>
          <cell r="F543">
            <v>251</v>
          </cell>
          <cell r="G543">
            <v>54080</v>
          </cell>
          <cell r="H543">
            <v>181</v>
          </cell>
          <cell r="I543">
            <v>56700</v>
          </cell>
        </row>
        <row r="544">
          <cell r="A544" t="str">
            <v>스그7014</v>
          </cell>
          <cell r="B544" t="str">
            <v>스틸그레이팅</v>
          </cell>
          <cell r="C544" t="str">
            <v>1400*700</v>
          </cell>
          <cell r="D544" t="str">
            <v>개</v>
          </cell>
          <cell r="E544">
            <v>88770</v>
          </cell>
          <cell r="L544">
            <v>88770</v>
          </cell>
          <cell r="O544" t="str">
            <v>995*600*55의 면적 비례 적용</v>
          </cell>
        </row>
        <row r="545">
          <cell r="A545" t="str">
            <v>슬리크드</v>
          </cell>
          <cell r="B545" t="str">
            <v>슬리브</v>
          </cell>
          <cell r="C545" t="str">
            <v>크롤러드릴</v>
          </cell>
          <cell r="D545" t="str">
            <v>개</v>
          </cell>
          <cell r="E545">
            <v>30000</v>
          </cell>
          <cell r="H545">
            <v>1111</v>
          </cell>
          <cell r="I545">
            <v>30000</v>
          </cell>
          <cell r="J545">
            <v>796</v>
          </cell>
          <cell r="K545">
            <v>35000</v>
          </cell>
        </row>
        <row r="546">
          <cell r="A546" t="str">
            <v>무시..</v>
          </cell>
          <cell r="B546" t="str">
            <v>무수축 시멘트</v>
          </cell>
          <cell r="C546" t="str">
            <v>유니온그라우트σ28=800kg/㎠</v>
          </cell>
          <cell r="D546" t="str">
            <v>kg</v>
          </cell>
          <cell r="E546">
            <v>460</v>
          </cell>
          <cell r="H546">
            <v>113</v>
          </cell>
          <cell r="I546">
            <v>460</v>
          </cell>
          <cell r="J546">
            <v>97</v>
          </cell>
          <cell r="K546">
            <v>460</v>
          </cell>
        </row>
        <row r="547">
          <cell r="A547" t="str">
            <v>분말시멘</v>
          </cell>
          <cell r="B547" t="str">
            <v>분말시멘트</v>
          </cell>
          <cell r="D547" t="str">
            <v>ton</v>
          </cell>
          <cell r="E547">
            <v>53970</v>
          </cell>
          <cell r="F547">
            <v>76</v>
          </cell>
          <cell r="G547">
            <v>53970</v>
          </cell>
          <cell r="O547">
            <v>1303</v>
          </cell>
          <cell r="P547" t="str">
            <v>kg/㎥</v>
          </cell>
        </row>
        <row r="548">
          <cell r="A548" t="str">
            <v>분말시멘부</v>
          </cell>
          <cell r="B548" t="str">
            <v>분말시멘트</v>
          </cell>
          <cell r="C548" t="str">
            <v>VAT포함</v>
          </cell>
          <cell r="D548" t="str">
            <v>ton</v>
          </cell>
          <cell r="E548">
            <v>59368</v>
          </cell>
          <cell r="F548">
            <v>76</v>
          </cell>
          <cell r="G548">
            <v>59368</v>
          </cell>
        </row>
        <row r="549">
          <cell r="A549" t="str">
            <v>시멘4k</v>
          </cell>
          <cell r="B549" t="str">
            <v>시멘트</v>
          </cell>
          <cell r="C549" t="str">
            <v>40kg입</v>
          </cell>
          <cell r="D549" t="str">
            <v>kg</v>
          </cell>
          <cell r="E549">
            <v>57</v>
          </cell>
          <cell r="F549">
            <v>77</v>
          </cell>
          <cell r="G549">
            <v>57</v>
          </cell>
          <cell r="H549">
            <v>113</v>
          </cell>
          <cell r="I549">
            <v>61</v>
          </cell>
          <cell r="J549">
            <v>97</v>
          </cell>
          <cell r="K549">
            <v>61</v>
          </cell>
          <cell r="O549">
            <v>1303</v>
          </cell>
          <cell r="P549" t="str">
            <v>kg/㎥</v>
          </cell>
        </row>
        <row r="550">
          <cell r="A550" t="str">
            <v>시멘4k대</v>
          </cell>
          <cell r="B550" t="str">
            <v>시멘트</v>
          </cell>
          <cell r="C550" t="str">
            <v>40kg입</v>
          </cell>
          <cell r="D550" t="str">
            <v>대</v>
          </cell>
          <cell r="E550">
            <v>2282</v>
          </cell>
          <cell r="F550">
            <v>77</v>
          </cell>
          <cell r="G550">
            <v>2282</v>
          </cell>
          <cell r="H550">
            <v>113</v>
          </cell>
          <cell r="I550">
            <v>2454</v>
          </cell>
          <cell r="J550">
            <v>97</v>
          </cell>
          <cell r="K550">
            <v>2454</v>
          </cell>
          <cell r="O550">
            <v>1303</v>
          </cell>
          <cell r="P550" t="str">
            <v>kg/㎥</v>
          </cell>
        </row>
        <row r="551">
          <cell r="A551" t="str">
            <v>시멘4k도</v>
          </cell>
          <cell r="B551" t="str">
            <v>시멘트</v>
          </cell>
          <cell r="C551" t="str">
            <v>40kg입,현장도착도</v>
          </cell>
          <cell r="D551" t="str">
            <v>kg</v>
          </cell>
          <cell r="E551">
            <v>74</v>
          </cell>
          <cell r="H551">
            <v>113</v>
          </cell>
          <cell r="I551">
            <v>74</v>
          </cell>
          <cell r="J551">
            <v>97</v>
          </cell>
          <cell r="K551">
            <v>74</v>
          </cell>
          <cell r="O551">
            <v>1303</v>
          </cell>
          <cell r="P551" t="str">
            <v>kg/㎥</v>
          </cell>
        </row>
        <row r="552">
          <cell r="A552" t="str">
            <v>아콘13</v>
          </cell>
          <cell r="B552" t="str">
            <v>아스콘</v>
          </cell>
          <cell r="C552" t="str">
            <v>밀입도 13mm</v>
          </cell>
          <cell r="D552" t="str">
            <v>ton</v>
          </cell>
          <cell r="E552">
            <v>25363</v>
          </cell>
          <cell r="F552">
            <v>74</v>
          </cell>
          <cell r="G552">
            <v>25363</v>
          </cell>
        </row>
        <row r="553">
          <cell r="A553" t="str">
            <v>아콘40</v>
          </cell>
          <cell r="B553" t="str">
            <v>아스콘</v>
          </cell>
          <cell r="C553" t="str">
            <v>밀입도 40mm</v>
          </cell>
          <cell r="D553" t="str">
            <v>ton</v>
          </cell>
          <cell r="E553">
            <v>29636</v>
          </cell>
          <cell r="F553">
            <v>74</v>
          </cell>
          <cell r="G553">
            <v>29636</v>
          </cell>
        </row>
        <row r="554">
          <cell r="A554" t="str">
            <v>아콘13부</v>
          </cell>
          <cell r="B554" t="str">
            <v>아스콘(부가세 포함)</v>
          </cell>
          <cell r="C554" t="str">
            <v>밀입도 13mm</v>
          </cell>
          <cell r="D554" t="str">
            <v>ton</v>
          </cell>
          <cell r="E554">
            <v>27900</v>
          </cell>
          <cell r="F554">
            <v>74</v>
          </cell>
          <cell r="G554">
            <v>27900</v>
          </cell>
        </row>
        <row r="555">
          <cell r="A555" t="str">
            <v>아콘40부</v>
          </cell>
          <cell r="B555" t="str">
            <v>아스콘(부가세 포함)</v>
          </cell>
          <cell r="C555" t="str">
            <v>밀입도 40mm</v>
          </cell>
          <cell r="D555" t="str">
            <v>ton</v>
          </cell>
          <cell r="E555">
            <v>32600</v>
          </cell>
          <cell r="F555">
            <v>74</v>
          </cell>
          <cell r="G555">
            <v>32600</v>
          </cell>
        </row>
        <row r="556">
          <cell r="A556" t="str">
            <v>아팔R4</v>
          </cell>
          <cell r="B556" t="str">
            <v>아스팔트</v>
          </cell>
          <cell r="C556" t="str">
            <v>RSC-4</v>
          </cell>
          <cell r="D556" t="str">
            <v>D/M</v>
          </cell>
          <cell r="E556">
            <v>52000</v>
          </cell>
          <cell r="H556">
            <v>154</v>
          </cell>
          <cell r="I556">
            <v>52000</v>
          </cell>
          <cell r="J556">
            <v>155</v>
          </cell>
          <cell r="K556">
            <v>52000</v>
          </cell>
        </row>
        <row r="557">
          <cell r="A557" t="str">
            <v>아팔M1</v>
          </cell>
          <cell r="B557" t="str">
            <v>아스팔트</v>
          </cell>
          <cell r="C557" t="str">
            <v>MC-1</v>
          </cell>
          <cell r="D557" t="str">
            <v>D/M</v>
          </cell>
          <cell r="E557">
            <v>58000</v>
          </cell>
          <cell r="H557">
            <v>154</v>
          </cell>
          <cell r="I557">
            <v>58000</v>
          </cell>
          <cell r="J557">
            <v>155</v>
          </cell>
          <cell r="K557">
            <v>58000</v>
          </cell>
        </row>
        <row r="558">
          <cell r="A558" t="str">
            <v>에수..</v>
          </cell>
          <cell r="B558" t="str">
            <v>에폭시수지</v>
          </cell>
          <cell r="C558" t="str">
            <v>접착제용</v>
          </cell>
          <cell r="D558" t="str">
            <v>kg</v>
          </cell>
          <cell r="E558">
            <v>3300</v>
          </cell>
          <cell r="H558">
            <v>1138</v>
          </cell>
          <cell r="I558">
            <v>3300</v>
          </cell>
        </row>
        <row r="559">
          <cell r="A559" t="str">
            <v>연볼16</v>
          </cell>
          <cell r="B559" t="str">
            <v>연결볼트(가드레일)</v>
          </cell>
          <cell r="C559" t="str">
            <v>16*33</v>
          </cell>
          <cell r="D559" t="str">
            <v>조</v>
          </cell>
          <cell r="E559">
            <v>400</v>
          </cell>
          <cell r="H559">
            <v>170</v>
          </cell>
          <cell r="I559">
            <v>400</v>
          </cell>
          <cell r="J559">
            <v>173</v>
          </cell>
          <cell r="K559">
            <v>400</v>
          </cell>
        </row>
        <row r="560">
          <cell r="A560" t="str">
            <v>원표60</v>
          </cell>
          <cell r="B560" t="str">
            <v>원형표지판</v>
          </cell>
          <cell r="C560" t="str">
            <v>Φ60cm</v>
          </cell>
          <cell r="D560" t="str">
            <v>개</v>
          </cell>
          <cell r="E560">
            <v>62000</v>
          </cell>
          <cell r="H560">
            <v>167</v>
          </cell>
          <cell r="I560">
            <v>62000</v>
          </cell>
          <cell r="J560">
            <v>175</v>
          </cell>
          <cell r="K560">
            <v>63300</v>
          </cell>
        </row>
        <row r="561">
          <cell r="A561" t="str">
            <v>유T20</v>
          </cell>
          <cell r="B561" t="str">
            <v>파형폴리에틸렌 유공관</v>
          </cell>
          <cell r="C561" t="str">
            <v>Φ200mm,SDP</v>
          </cell>
          <cell r="D561" t="str">
            <v>m</v>
          </cell>
          <cell r="E561">
            <v>5650</v>
          </cell>
          <cell r="J561">
            <v>488</v>
          </cell>
          <cell r="K561">
            <v>5650</v>
          </cell>
        </row>
        <row r="562">
          <cell r="A562" t="str">
            <v>융도백1</v>
          </cell>
          <cell r="B562" t="str">
            <v>융착성도료</v>
          </cell>
          <cell r="C562" t="str">
            <v>백색1호</v>
          </cell>
          <cell r="D562" t="str">
            <v>kg</v>
          </cell>
          <cell r="E562">
            <v>1168</v>
          </cell>
          <cell r="H562">
            <v>175</v>
          </cell>
          <cell r="I562">
            <v>1220</v>
          </cell>
          <cell r="J562">
            <v>179</v>
          </cell>
          <cell r="K562">
            <v>1168</v>
          </cell>
        </row>
        <row r="563">
          <cell r="A563" t="str">
            <v>융도황.</v>
          </cell>
          <cell r="B563" t="str">
            <v>융착성도료</v>
          </cell>
          <cell r="C563" t="str">
            <v>황색2종 1호</v>
          </cell>
          <cell r="D563" t="str">
            <v>kg</v>
          </cell>
          <cell r="E563">
            <v>1220</v>
          </cell>
          <cell r="H563">
            <v>175</v>
          </cell>
          <cell r="I563">
            <v>1220</v>
          </cell>
        </row>
        <row r="564">
          <cell r="A564" t="str">
            <v>잡석D4</v>
          </cell>
          <cell r="B564" t="str">
            <v>잡석</v>
          </cell>
          <cell r="C564" t="str">
            <v>D 40~80mm</v>
          </cell>
          <cell r="D564" t="str">
            <v>㎥</v>
          </cell>
          <cell r="E564">
            <v>5200</v>
          </cell>
          <cell r="G564">
            <v>5200</v>
          </cell>
          <cell r="O564" t="str">
            <v>99.10월 기존공사
 설계변경시 조사가</v>
          </cell>
        </row>
        <row r="565">
          <cell r="A565" t="str">
            <v>제슬..</v>
          </cell>
          <cell r="B565" t="str">
            <v>제강슬레그</v>
          </cell>
          <cell r="D565" t="str">
            <v>kg</v>
          </cell>
          <cell r="E565">
            <v>220</v>
          </cell>
          <cell r="H565">
            <v>112</v>
          </cell>
          <cell r="I565">
            <v>220</v>
          </cell>
          <cell r="J565">
            <v>94</v>
          </cell>
          <cell r="K565">
            <v>220</v>
          </cell>
        </row>
        <row r="566">
          <cell r="A566" t="str">
            <v>제슬운반</v>
          </cell>
          <cell r="B566" t="str">
            <v>제강슬레그 운반비</v>
          </cell>
          <cell r="C566" t="str">
            <v>10.5ton,180km(인천~현장)</v>
          </cell>
          <cell r="D566" t="str">
            <v>ton</v>
          </cell>
          <cell r="E566">
            <v>23380</v>
          </cell>
          <cell r="F566" t="str">
            <v>(270070(원/대) / 1.1(V.A.T)) / 10.5(ton/대)</v>
          </cell>
          <cell r="L566">
            <v>23380</v>
          </cell>
        </row>
        <row r="567">
          <cell r="A567" t="str">
            <v>시멘운반</v>
          </cell>
          <cell r="B567" t="str">
            <v>시멘트 운반비</v>
          </cell>
          <cell r="C567" t="str">
            <v>10.5ton,10km(신탄진~현장)</v>
          </cell>
          <cell r="D567" t="str">
            <v>대</v>
          </cell>
          <cell r="E567">
            <v>300</v>
          </cell>
          <cell r="F567" t="str">
            <v>(87720(원/대) / 1.1(V.A.T)) / 10.5(ton/대) * 0.04ton/대(포)</v>
          </cell>
          <cell r="L567">
            <v>300</v>
          </cell>
        </row>
        <row r="568">
          <cell r="A568" t="str">
            <v>분말시멘운반</v>
          </cell>
          <cell r="B568" t="str">
            <v>분말시멘트 운반비</v>
          </cell>
          <cell r="C568" t="str">
            <v>10.5ton,10km(신탄진~현장)</v>
          </cell>
          <cell r="D568" t="str">
            <v>ton</v>
          </cell>
          <cell r="E568">
            <v>2200</v>
          </cell>
          <cell r="L568">
            <v>2200</v>
          </cell>
        </row>
        <row r="569">
          <cell r="A569" t="str">
            <v>철근운반</v>
          </cell>
          <cell r="B569" t="str">
            <v>철근 운반비</v>
          </cell>
          <cell r="C569" t="str">
            <v>10.5ton,10km(신탄진~현장)</v>
          </cell>
          <cell r="D569" t="str">
            <v>ton</v>
          </cell>
          <cell r="E569">
            <v>7590</v>
          </cell>
          <cell r="F569" t="str">
            <v>(87720(원/대) / 1.1(V.A.T)) / 10.5(ton/대)</v>
          </cell>
          <cell r="L569">
            <v>7590</v>
          </cell>
        </row>
        <row r="570">
          <cell r="A570" t="str">
            <v>아팔운반</v>
          </cell>
          <cell r="B570" t="str">
            <v>아스팔트 운반비</v>
          </cell>
          <cell r="C570" t="str">
            <v>10.5ton,10km(신탄진~현장)</v>
          </cell>
          <cell r="D570" t="str">
            <v>DM</v>
          </cell>
          <cell r="E570">
            <v>1520</v>
          </cell>
          <cell r="F570" t="str">
            <v>(87720(원/대) / 1.1(V.A.T)) / 10.5(ton/대) * 0.2ton/DM</v>
          </cell>
          <cell r="L570">
            <v>1520</v>
          </cell>
        </row>
        <row r="571">
          <cell r="A571" t="str">
            <v>제슬하역</v>
          </cell>
          <cell r="B571" t="str">
            <v>제강슬래그 하역비</v>
          </cell>
          <cell r="C571" t="str">
            <v>인력,일반하역,도착료,차급화물</v>
          </cell>
          <cell r="D571" t="str">
            <v>ton</v>
          </cell>
          <cell r="E571">
            <v>1354.33</v>
          </cell>
          <cell r="F571" t="str">
            <v>1489.76(원/대) / 1.1(V.A.T)</v>
          </cell>
          <cell r="L571">
            <v>1354.33</v>
          </cell>
        </row>
        <row r="572">
          <cell r="A572" t="str">
            <v>시멘하역</v>
          </cell>
          <cell r="B572" t="str">
            <v>시멘트 하역비</v>
          </cell>
          <cell r="C572" t="str">
            <v>인력,일반하역,도착료,차급화물</v>
          </cell>
          <cell r="D572" t="str">
            <v>대</v>
          </cell>
          <cell r="E572">
            <v>54.17</v>
          </cell>
          <cell r="F572" t="str">
            <v>1489.76(원/대) / 1.1(V.A.T) * 0.04ton/대(포)</v>
          </cell>
          <cell r="L572">
            <v>54.17</v>
          </cell>
        </row>
        <row r="573">
          <cell r="A573" t="str">
            <v>철근하역</v>
          </cell>
          <cell r="B573" t="str">
            <v>철근 하역비</v>
          </cell>
          <cell r="C573" t="str">
            <v>인력,일반하역,도착료,차급화물</v>
          </cell>
          <cell r="D573" t="str">
            <v>ton</v>
          </cell>
          <cell r="E573">
            <v>1354.33</v>
          </cell>
          <cell r="F573" t="str">
            <v>1489.76(원/대) / 1.1(V.A.T)</v>
          </cell>
          <cell r="L573">
            <v>1354.33</v>
          </cell>
        </row>
        <row r="574">
          <cell r="A574" t="str">
            <v>아팔하역</v>
          </cell>
          <cell r="B574" t="str">
            <v>아스팔트 하역비</v>
          </cell>
          <cell r="C574" t="str">
            <v>인력,일반하역,도착료,차급화물</v>
          </cell>
          <cell r="D574" t="str">
            <v>DM</v>
          </cell>
          <cell r="E574">
            <v>270.87</v>
          </cell>
          <cell r="F574" t="str">
            <v>1489.76(원/대) / 1.1(V.A.T) * 0.2ton/DM</v>
          </cell>
          <cell r="L574">
            <v>270.87</v>
          </cell>
        </row>
        <row r="575">
          <cell r="A575" t="str">
            <v>시멘상차</v>
          </cell>
          <cell r="B575" t="str">
            <v>시멘트 상차비</v>
          </cell>
          <cell r="C575" t="str">
            <v>인력,일반하역,발송료,차급화물</v>
          </cell>
          <cell r="D575" t="str">
            <v>대</v>
          </cell>
          <cell r="E575">
            <v>59.72</v>
          </cell>
          <cell r="F575" t="str">
            <v>1642.39(원/대) / 1.1(V.A.T) * 0.04ton/대(포)</v>
          </cell>
          <cell r="L575">
            <v>59.72</v>
          </cell>
        </row>
        <row r="576">
          <cell r="A576" t="str">
            <v>철근상차</v>
          </cell>
          <cell r="B576" t="str">
            <v>철근 상차비</v>
          </cell>
          <cell r="C576" t="str">
            <v>인력,일반하역,발송료,차급화물</v>
          </cell>
          <cell r="D576" t="str">
            <v>ton</v>
          </cell>
          <cell r="E576">
            <v>1493.08</v>
          </cell>
          <cell r="F576" t="str">
            <v>1642.39(원/대) / 1.1(V.A.T)</v>
          </cell>
          <cell r="L576">
            <v>1493.08</v>
          </cell>
        </row>
        <row r="577">
          <cell r="A577" t="str">
            <v>아팔상차</v>
          </cell>
          <cell r="B577" t="str">
            <v>아스팔트 상차비</v>
          </cell>
          <cell r="C577" t="str">
            <v>인력,일반하역,발송료,차급화물</v>
          </cell>
          <cell r="D577" t="str">
            <v>DM</v>
          </cell>
          <cell r="E577">
            <v>298.62</v>
          </cell>
          <cell r="F577" t="str">
            <v>1642.39(원/대) / 1.1(V.A.T) * 0.2ton/DM</v>
          </cell>
          <cell r="L577">
            <v>298.62</v>
          </cell>
        </row>
        <row r="578">
          <cell r="A578" t="str">
            <v>이철13</v>
          </cell>
          <cell r="B578" t="str">
            <v>이형철근</v>
          </cell>
          <cell r="C578" t="str">
            <v>13㎜</v>
          </cell>
          <cell r="D578" t="str">
            <v>kg</v>
          </cell>
          <cell r="E578">
            <v>258</v>
          </cell>
          <cell r="G578">
            <v>258</v>
          </cell>
          <cell r="I578">
            <v>315</v>
          </cell>
          <cell r="K578">
            <v>295</v>
          </cell>
          <cell r="O578" t="str">
            <v>0.995kg/m</v>
          </cell>
        </row>
        <row r="579">
          <cell r="A579" t="str">
            <v>이철13t</v>
          </cell>
          <cell r="B579" t="str">
            <v>이형철근</v>
          </cell>
          <cell r="C579" t="str">
            <v>13㎜</v>
          </cell>
          <cell r="D579" t="str">
            <v>ton</v>
          </cell>
          <cell r="E579">
            <v>258881</v>
          </cell>
          <cell r="F579">
            <v>85</v>
          </cell>
          <cell r="G579">
            <v>258881</v>
          </cell>
          <cell r="H579">
            <v>43</v>
          </cell>
          <cell r="I579">
            <v>315000</v>
          </cell>
          <cell r="J579">
            <v>42</v>
          </cell>
          <cell r="K579">
            <v>295000</v>
          </cell>
        </row>
        <row r="580">
          <cell r="A580" t="str">
            <v>이철16</v>
          </cell>
          <cell r="B580" t="str">
            <v>이형철근</v>
          </cell>
          <cell r="C580" t="str">
            <v>16㎜</v>
          </cell>
          <cell r="D580" t="str">
            <v>kg</v>
          </cell>
          <cell r="E580">
            <v>254</v>
          </cell>
          <cell r="G580">
            <v>254</v>
          </cell>
          <cell r="I580">
            <v>310</v>
          </cell>
          <cell r="K580">
            <v>290</v>
          </cell>
          <cell r="O580" t="str">
            <v>1.56kg/m</v>
          </cell>
        </row>
        <row r="581">
          <cell r="A581" t="str">
            <v>이철16t</v>
          </cell>
          <cell r="B581" t="str">
            <v>이형철근</v>
          </cell>
          <cell r="C581" t="str">
            <v>16㎜</v>
          </cell>
          <cell r="D581" t="str">
            <v>ton</v>
          </cell>
          <cell r="E581">
            <v>254336</v>
          </cell>
          <cell r="F581">
            <v>85</v>
          </cell>
          <cell r="G581">
            <v>254336</v>
          </cell>
          <cell r="H581">
            <v>43</v>
          </cell>
          <cell r="I581">
            <v>310000</v>
          </cell>
          <cell r="J581">
            <v>42</v>
          </cell>
          <cell r="K581">
            <v>290000</v>
          </cell>
        </row>
        <row r="582">
          <cell r="A582" t="str">
            <v>이철29</v>
          </cell>
          <cell r="B582" t="str">
            <v>이형철근</v>
          </cell>
          <cell r="C582" t="str">
            <v>29㎜</v>
          </cell>
          <cell r="D582" t="str">
            <v>kg</v>
          </cell>
          <cell r="E582">
            <v>254</v>
          </cell>
          <cell r="G582">
            <v>254</v>
          </cell>
          <cell r="I582">
            <v>310</v>
          </cell>
          <cell r="K582">
            <v>290</v>
          </cell>
          <cell r="O582" t="str">
            <v>0.995kg/m</v>
          </cell>
        </row>
        <row r="583">
          <cell r="A583" t="str">
            <v>이철29t</v>
          </cell>
          <cell r="B583" t="str">
            <v>이형철근</v>
          </cell>
          <cell r="C583" t="str">
            <v>29㎜</v>
          </cell>
          <cell r="D583" t="str">
            <v>ton</v>
          </cell>
          <cell r="E583">
            <v>254336</v>
          </cell>
          <cell r="F583">
            <v>85</v>
          </cell>
          <cell r="G583">
            <v>254336</v>
          </cell>
          <cell r="H583">
            <v>43</v>
          </cell>
          <cell r="I583">
            <v>310000</v>
          </cell>
          <cell r="J583">
            <v>42</v>
          </cell>
          <cell r="K583">
            <v>290000</v>
          </cell>
        </row>
        <row r="584">
          <cell r="A584" t="str">
            <v>철선#8</v>
          </cell>
          <cell r="B584" t="str">
            <v>철선</v>
          </cell>
          <cell r="C584" t="str">
            <v>#8</v>
          </cell>
          <cell r="D584" t="str">
            <v>kg</v>
          </cell>
          <cell r="E584">
            <v>520</v>
          </cell>
          <cell r="H584">
            <v>66</v>
          </cell>
          <cell r="I584">
            <v>530</v>
          </cell>
          <cell r="J584">
            <v>70</v>
          </cell>
          <cell r="K584">
            <v>520</v>
          </cell>
        </row>
        <row r="585">
          <cell r="A585" t="str">
            <v>충진..</v>
          </cell>
          <cell r="B585" t="str">
            <v>충진제</v>
          </cell>
          <cell r="D585" t="str">
            <v>kg</v>
          </cell>
          <cell r="E585">
            <v>8650</v>
          </cell>
          <cell r="H585">
            <v>334</v>
          </cell>
          <cell r="I585">
            <v>9800</v>
          </cell>
          <cell r="J585">
            <v>276</v>
          </cell>
          <cell r="K585">
            <v>8650</v>
          </cell>
        </row>
        <row r="586">
          <cell r="A586" t="str">
            <v>취볼18</v>
          </cell>
          <cell r="B586" t="str">
            <v>취부볼트</v>
          </cell>
          <cell r="C586" t="str">
            <v>Φ18*180</v>
          </cell>
          <cell r="D586" t="str">
            <v>조</v>
          </cell>
          <cell r="E586">
            <v>1000</v>
          </cell>
          <cell r="H586">
            <v>170</v>
          </cell>
          <cell r="I586">
            <v>1600</v>
          </cell>
          <cell r="J586">
            <v>173</v>
          </cell>
          <cell r="K586">
            <v>1000</v>
          </cell>
        </row>
        <row r="587">
          <cell r="A587" t="str">
            <v>치즐07</v>
          </cell>
          <cell r="B587" t="str">
            <v>치즐</v>
          </cell>
          <cell r="C587" t="str">
            <v>0.7</v>
          </cell>
          <cell r="D587" t="str">
            <v>본</v>
          </cell>
          <cell r="E587">
            <v>78000</v>
          </cell>
          <cell r="H587">
            <v>996</v>
          </cell>
          <cell r="I587">
            <v>78000</v>
          </cell>
        </row>
        <row r="588">
          <cell r="A588" t="str">
            <v>판재외송</v>
          </cell>
          <cell r="B588" t="str">
            <v>판재</v>
          </cell>
          <cell r="C588" t="str">
            <v>외송</v>
          </cell>
          <cell r="D588" t="str">
            <v>㎥</v>
          </cell>
          <cell r="E588">
            <v>329341</v>
          </cell>
          <cell r="H588">
            <v>139</v>
          </cell>
          <cell r="I588">
            <v>329341</v>
          </cell>
          <cell r="J588">
            <v>107</v>
          </cell>
          <cell r="K588">
            <v>359281</v>
          </cell>
        </row>
        <row r="589">
          <cell r="A589" t="str">
            <v>잔디0303</v>
          </cell>
          <cell r="B589" t="str">
            <v>잔디</v>
          </cell>
          <cell r="C589" t="str">
            <v>0.3*0.3*0.03</v>
          </cell>
          <cell r="D589" t="str">
            <v>매</v>
          </cell>
          <cell r="E589">
            <v>270</v>
          </cell>
          <cell r="F589">
            <v>509</v>
          </cell>
          <cell r="G589">
            <v>270</v>
          </cell>
        </row>
        <row r="590">
          <cell r="A590" t="str">
            <v>폭약하마</v>
          </cell>
          <cell r="B590" t="str">
            <v>폭약</v>
          </cell>
          <cell r="C590" t="str">
            <v>하이마이트5500,25mm</v>
          </cell>
          <cell r="D590" t="str">
            <v>kg</v>
          </cell>
          <cell r="E590">
            <v>2000</v>
          </cell>
          <cell r="F590">
            <v>312</v>
          </cell>
          <cell r="G590">
            <v>2000</v>
          </cell>
          <cell r="H590">
            <v>223</v>
          </cell>
          <cell r="I590">
            <v>2000</v>
          </cell>
        </row>
        <row r="591">
          <cell r="A591" t="str">
            <v>프이KS</v>
          </cell>
          <cell r="B591" t="str">
            <v>프라이머</v>
          </cell>
          <cell r="C591" t="str">
            <v>KSM2270</v>
          </cell>
          <cell r="D591" t="str">
            <v>ℓ</v>
          </cell>
          <cell r="E591">
            <v>1372</v>
          </cell>
          <cell r="H591">
            <v>175</v>
          </cell>
          <cell r="I591">
            <v>1372</v>
          </cell>
          <cell r="J591">
            <v>179</v>
          </cell>
          <cell r="K591">
            <v>2080</v>
          </cell>
        </row>
        <row r="592">
          <cell r="A592" t="str">
            <v>프가..</v>
          </cell>
          <cell r="B592" t="str">
            <v>프로판가스</v>
          </cell>
          <cell r="D592" t="str">
            <v>kg</v>
          </cell>
          <cell r="E592">
            <v>613</v>
          </cell>
          <cell r="H592">
            <v>1161</v>
          </cell>
          <cell r="I592">
            <v>613</v>
          </cell>
          <cell r="J592">
            <v>1042</v>
          </cell>
          <cell r="K592">
            <v>613</v>
          </cell>
        </row>
        <row r="593">
          <cell r="A593" t="str">
            <v>합판12</v>
          </cell>
          <cell r="B593" t="str">
            <v>합판</v>
          </cell>
          <cell r="C593" t="str">
            <v>12.0㎜,내수</v>
          </cell>
          <cell r="D593" t="str">
            <v>㎡</v>
          </cell>
          <cell r="E593">
            <v>5464</v>
          </cell>
          <cell r="F593">
            <v>328</v>
          </cell>
          <cell r="G593">
            <v>5464</v>
          </cell>
          <cell r="H593">
            <v>464</v>
          </cell>
          <cell r="I593">
            <v>6317</v>
          </cell>
          <cell r="J593">
            <v>353</v>
          </cell>
          <cell r="K593">
            <v>5839</v>
          </cell>
        </row>
        <row r="594">
          <cell r="A594" t="str">
            <v>GEOC</v>
          </cell>
          <cell r="B594" t="str">
            <v>Geo-Composite</v>
          </cell>
          <cell r="D594" t="str">
            <v>㎡</v>
          </cell>
          <cell r="E594">
            <v>11000</v>
          </cell>
          <cell r="I594">
            <v>11000</v>
          </cell>
        </row>
        <row r="595">
          <cell r="A595" t="str">
            <v>GEOC부</v>
          </cell>
          <cell r="B595" t="str">
            <v>Geo-Composite</v>
          </cell>
          <cell r="C595" t="str">
            <v>(VAT포함)</v>
          </cell>
          <cell r="D595" t="str">
            <v>㎡</v>
          </cell>
          <cell r="E595">
            <v>12100.000000000002</v>
          </cell>
          <cell r="I595">
            <v>12100.000000000002</v>
          </cell>
        </row>
        <row r="596">
          <cell r="A596" t="str">
            <v>나로06</v>
          </cell>
          <cell r="B596" t="str">
            <v>P.P 로프</v>
          </cell>
          <cell r="C596" t="str">
            <v>Φ6mm*3.5kg*200m</v>
          </cell>
          <cell r="D596" t="str">
            <v>m</v>
          </cell>
          <cell r="E596">
            <v>29</v>
          </cell>
          <cell r="H596">
            <v>1150</v>
          </cell>
          <cell r="I596">
            <v>136.5</v>
          </cell>
          <cell r="J596">
            <v>116</v>
          </cell>
          <cell r="K596">
            <v>29</v>
          </cell>
        </row>
        <row r="597">
          <cell r="A597" t="str">
            <v>U측74</v>
          </cell>
          <cell r="B597" t="str">
            <v>U형 측구</v>
          </cell>
          <cell r="C597" t="str">
            <v>H700*B400</v>
          </cell>
          <cell r="D597" t="str">
            <v>개</v>
          </cell>
          <cell r="E597">
            <v>62200</v>
          </cell>
          <cell r="H597">
            <v>217</v>
          </cell>
          <cell r="I597">
            <v>62200</v>
          </cell>
        </row>
        <row r="598">
          <cell r="A598" t="str">
            <v>U측33</v>
          </cell>
          <cell r="B598" t="str">
            <v>U형 측구</v>
          </cell>
          <cell r="C598" t="str">
            <v>H300*B300</v>
          </cell>
          <cell r="D598" t="str">
            <v>개</v>
          </cell>
          <cell r="E598">
            <v>21000</v>
          </cell>
          <cell r="H598">
            <v>217</v>
          </cell>
          <cell r="I598">
            <v>21000</v>
          </cell>
        </row>
        <row r="599">
          <cell r="A599" t="str">
            <v>VR관03</v>
          </cell>
          <cell r="B599" t="str">
            <v>V.R관(진동 및 전압철근콘크리트관)</v>
          </cell>
          <cell r="C599" t="str">
            <v>D300</v>
          </cell>
          <cell r="D599" t="str">
            <v>본</v>
          </cell>
          <cell r="E599">
            <v>31700</v>
          </cell>
          <cell r="H599">
            <v>205</v>
          </cell>
          <cell r="I599">
            <v>31700</v>
          </cell>
          <cell r="J599">
            <v>172</v>
          </cell>
          <cell r="K599">
            <v>31710</v>
          </cell>
        </row>
        <row r="600">
          <cell r="A600" t="str">
            <v>VR관04</v>
          </cell>
          <cell r="B600" t="str">
            <v>V.R관(진동 및 전압철근콘크리트관)</v>
          </cell>
          <cell r="C600" t="str">
            <v>D450</v>
          </cell>
          <cell r="D600" t="str">
            <v>본</v>
          </cell>
          <cell r="E600">
            <v>39425</v>
          </cell>
          <cell r="H600">
            <v>205</v>
          </cell>
          <cell r="I600">
            <v>39425</v>
          </cell>
          <cell r="J600">
            <v>172</v>
          </cell>
          <cell r="K600">
            <v>39430</v>
          </cell>
        </row>
        <row r="601">
          <cell r="A601" t="str">
            <v>VR관06</v>
          </cell>
          <cell r="B601" t="str">
            <v>V.R관(진동 및 전압철근콘크리트관)</v>
          </cell>
          <cell r="C601" t="str">
            <v>D600</v>
          </cell>
          <cell r="D601" t="str">
            <v>본</v>
          </cell>
          <cell r="E601">
            <v>58840</v>
          </cell>
          <cell r="H601">
            <v>205</v>
          </cell>
          <cell r="I601">
            <v>58850</v>
          </cell>
          <cell r="J601">
            <v>172</v>
          </cell>
          <cell r="K601">
            <v>58840</v>
          </cell>
        </row>
        <row r="602">
          <cell r="A602" t="str">
            <v>VR관09</v>
          </cell>
          <cell r="B602" t="str">
            <v>V.R관(진동 및 전압철근콘크리트관)</v>
          </cell>
          <cell r="C602" t="str">
            <v>D900</v>
          </cell>
          <cell r="D602" t="str">
            <v>본</v>
          </cell>
          <cell r="E602">
            <v>131400</v>
          </cell>
          <cell r="H602">
            <v>205</v>
          </cell>
          <cell r="I602">
            <v>131400</v>
          </cell>
          <cell r="J602">
            <v>172</v>
          </cell>
          <cell r="K602">
            <v>131400</v>
          </cell>
        </row>
        <row r="603">
          <cell r="A603" t="str">
            <v>VR링06</v>
          </cell>
          <cell r="B603" t="str">
            <v>V.R관 고무링</v>
          </cell>
          <cell r="C603" t="str">
            <v>D600</v>
          </cell>
          <cell r="D603" t="str">
            <v>본</v>
          </cell>
          <cell r="E603">
            <v>3800</v>
          </cell>
          <cell r="H603">
            <v>204</v>
          </cell>
          <cell r="I603">
            <v>4480</v>
          </cell>
          <cell r="J603">
            <v>173</v>
          </cell>
          <cell r="K603">
            <v>3800</v>
          </cell>
        </row>
        <row r="604">
          <cell r="A604" t="str">
            <v>VR링09</v>
          </cell>
          <cell r="B604" t="str">
            <v>V.R관 고무링</v>
          </cell>
          <cell r="C604" t="str">
            <v>D900</v>
          </cell>
          <cell r="D604" t="str">
            <v>본</v>
          </cell>
          <cell r="E604">
            <v>7200</v>
          </cell>
          <cell r="H604">
            <v>205</v>
          </cell>
          <cell r="I604">
            <v>7940</v>
          </cell>
          <cell r="J604">
            <v>173</v>
          </cell>
          <cell r="K604">
            <v>7200</v>
          </cell>
        </row>
        <row r="605">
          <cell r="A605" t="str">
            <v>철콘관33</v>
          </cell>
          <cell r="B605" t="str">
            <v>철근콘크리트 수로관</v>
          </cell>
          <cell r="C605" t="str">
            <v>소켓식,300*300*50*2000</v>
          </cell>
          <cell r="D605" t="str">
            <v>본</v>
          </cell>
          <cell r="E605">
            <v>25727</v>
          </cell>
          <cell r="F605">
            <v>121</v>
          </cell>
          <cell r="G605">
            <v>25727</v>
          </cell>
          <cell r="H605">
            <v>218</v>
          </cell>
          <cell r="I605">
            <v>32800</v>
          </cell>
          <cell r="J605">
            <v>184</v>
          </cell>
          <cell r="K605">
            <v>35000</v>
          </cell>
          <cell r="P605" t="str">
            <v>280kg/본(2m)</v>
          </cell>
          <cell r="Q605" t="str">
            <v>조치원</v>
          </cell>
        </row>
        <row r="606">
          <cell r="A606" t="str">
            <v>철콘관54</v>
          </cell>
          <cell r="B606" t="str">
            <v>철근콘크리트 수로관</v>
          </cell>
          <cell r="C606" t="str">
            <v>소켓식,500*400*60*2000</v>
          </cell>
          <cell r="D606" t="str">
            <v>본</v>
          </cell>
          <cell r="E606">
            <v>36727</v>
          </cell>
          <cell r="F606">
            <v>121</v>
          </cell>
          <cell r="G606">
            <v>36727</v>
          </cell>
          <cell r="H606">
            <v>218</v>
          </cell>
          <cell r="I606">
            <v>49400</v>
          </cell>
          <cell r="J606">
            <v>184</v>
          </cell>
          <cell r="K606">
            <v>52000</v>
          </cell>
          <cell r="P606" t="str">
            <v>434kg/본(2m)</v>
          </cell>
        </row>
        <row r="607">
          <cell r="A607" t="str">
            <v>철콘관55</v>
          </cell>
          <cell r="B607" t="str">
            <v>철근콘크리트 수로관</v>
          </cell>
          <cell r="C607" t="str">
            <v>소켓식,500*500*65*2000</v>
          </cell>
          <cell r="D607" t="str">
            <v>본</v>
          </cell>
          <cell r="E607">
            <v>45454</v>
          </cell>
          <cell r="F607">
            <v>121</v>
          </cell>
          <cell r="G607">
            <v>45454</v>
          </cell>
          <cell r="H607">
            <v>218</v>
          </cell>
          <cell r="I607">
            <v>63400</v>
          </cell>
          <cell r="J607">
            <v>184</v>
          </cell>
          <cell r="K607">
            <v>67000</v>
          </cell>
          <cell r="P607" t="str">
            <v>570kg/본(2m)</v>
          </cell>
        </row>
        <row r="608">
          <cell r="A608" t="str">
            <v>철콘관66</v>
          </cell>
          <cell r="B608" t="str">
            <v>철근콘크리트 수로관</v>
          </cell>
          <cell r="C608" t="str">
            <v>소켓식,600*600*75*2000</v>
          </cell>
          <cell r="D608" t="str">
            <v>본</v>
          </cell>
          <cell r="E608">
            <v>61636</v>
          </cell>
          <cell r="F608">
            <v>121</v>
          </cell>
          <cell r="G608">
            <v>61636</v>
          </cell>
          <cell r="H608">
            <v>218</v>
          </cell>
          <cell r="I608">
            <v>84000</v>
          </cell>
          <cell r="J608">
            <v>184</v>
          </cell>
          <cell r="K608">
            <v>89000</v>
          </cell>
          <cell r="P608" t="str">
            <v>755kg/본(2m)</v>
          </cell>
        </row>
        <row r="609">
          <cell r="A609" t="str">
            <v>철콘관87</v>
          </cell>
          <cell r="B609" t="str">
            <v>철근콘크리트 수로관</v>
          </cell>
          <cell r="C609" t="str">
            <v>소켓식,800*700*80*2000</v>
          </cell>
          <cell r="D609" t="str">
            <v>본</v>
          </cell>
          <cell r="E609">
            <v>82090</v>
          </cell>
          <cell r="F609">
            <v>121</v>
          </cell>
          <cell r="G609">
            <v>82090</v>
          </cell>
          <cell r="H609">
            <v>218</v>
          </cell>
          <cell r="I609">
            <v>110000</v>
          </cell>
          <cell r="J609">
            <v>184</v>
          </cell>
          <cell r="K609">
            <v>117000</v>
          </cell>
          <cell r="P609" t="str">
            <v>990kg/본(2m)</v>
          </cell>
        </row>
        <row r="610">
          <cell r="A610" t="str">
            <v>철콘관1010</v>
          </cell>
          <cell r="B610" t="str">
            <v>철근콘크리트 수로관</v>
          </cell>
          <cell r="C610" t="str">
            <v>소켓식,1000*1000*90*2000</v>
          </cell>
          <cell r="D610" t="str">
            <v>본</v>
          </cell>
          <cell r="E610">
            <v>166600</v>
          </cell>
          <cell r="H610">
            <v>218</v>
          </cell>
          <cell r="I610">
            <v>166600</v>
          </cell>
          <cell r="J610">
            <v>184</v>
          </cell>
          <cell r="K610">
            <v>176000</v>
          </cell>
          <cell r="P610" t="str">
            <v>1500kg/본(2m)</v>
          </cell>
        </row>
        <row r="611">
          <cell r="A611" t="str">
            <v>P유30</v>
          </cell>
          <cell r="B611" t="str">
            <v>MDPE 반유공관</v>
          </cell>
          <cell r="C611" t="str">
            <v>300A</v>
          </cell>
          <cell r="D611" t="str">
            <v>본(6m)</v>
          </cell>
          <cell r="E611">
            <v>311460</v>
          </cell>
          <cell r="H611">
            <v>551</v>
          </cell>
          <cell r="I611">
            <v>311460</v>
          </cell>
          <cell r="J611">
            <v>475</v>
          </cell>
          <cell r="K611">
            <v>311460</v>
          </cell>
        </row>
        <row r="612">
          <cell r="A612" t="str">
            <v>P유30부</v>
          </cell>
          <cell r="B612" t="str">
            <v>MDPE 반유공관</v>
          </cell>
          <cell r="C612" t="str">
            <v>300A(VAT포함)</v>
          </cell>
          <cell r="D612" t="str">
            <v>본(6m)</v>
          </cell>
          <cell r="E612">
            <v>342606</v>
          </cell>
          <cell r="H612">
            <v>551</v>
          </cell>
          <cell r="I612">
            <v>342606</v>
          </cell>
          <cell r="J612">
            <v>475</v>
          </cell>
          <cell r="K612">
            <v>342606</v>
          </cell>
        </row>
        <row r="613">
          <cell r="A613" t="str">
            <v>P무30</v>
          </cell>
          <cell r="B613" t="str">
            <v>MDPE 무공관</v>
          </cell>
          <cell r="C613" t="str">
            <v>300A</v>
          </cell>
          <cell r="D613" t="str">
            <v>본(6m)</v>
          </cell>
          <cell r="E613">
            <v>311460</v>
          </cell>
          <cell r="H613">
            <v>551</v>
          </cell>
          <cell r="I613">
            <v>311460</v>
          </cell>
          <cell r="J613">
            <v>475</v>
          </cell>
          <cell r="K613">
            <v>311460</v>
          </cell>
        </row>
        <row r="614">
          <cell r="A614" t="str">
            <v>P무30부</v>
          </cell>
          <cell r="B614" t="str">
            <v>MDPE 무공관</v>
          </cell>
          <cell r="C614" t="str">
            <v>300A(VAT포함)</v>
          </cell>
          <cell r="D614" t="str">
            <v>본(6m)</v>
          </cell>
          <cell r="E614">
            <v>342606</v>
          </cell>
          <cell r="H614">
            <v>551</v>
          </cell>
          <cell r="I614">
            <v>342606</v>
          </cell>
          <cell r="J614">
            <v>475</v>
          </cell>
          <cell r="K614">
            <v>342606</v>
          </cell>
        </row>
        <row r="615">
          <cell r="A615" t="str">
            <v>M유20</v>
          </cell>
          <cell r="B615" t="str">
            <v>MDPE 유공관</v>
          </cell>
          <cell r="C615" t="str">
            <v>200A</v>
          </cell>
          <cell r="D615" t="str">
            <v>본(6m)</v>
          </cell>
          <cell r="E615">
            <v>149400</v>
          </cell>
          <cell r="H615">
            <v>551</v>
          </cell>
          <cell r="I615">
            <v>149400</v>
          </cell>
          <cell r="J615">
            <v>475</v>
          </cell>
          <cell r="K615">
            <v>149400</v>
          </cell>
        </row>
        <row r="616">
          <cell r="A616" t="str">
            <v>M유20부</v>
          </cell>
          <cell r="B616" t="str">
            <v>MDPE 유공관</v>
          </cell>
          <cell r="C616" t="str">
            <v>200A(VAT포함)</v>
          </cell>
          <cell r="D616" t="str">
            <v>본(6m)</v>
          </cell>
          <cell r="E616">
            <v>164340</v>
          </cell>
          <cell r="H616">
            <v>551</v>
          </cell>
          <cell r="I616">
            <v>164340</v>
          </cell>
          <cell r="J616">
            <v>475</v>
          </cell>
          <cell r="K616">
            <v>164340</v>
          </cell>
        </row>
        <row r="617">
          <cell r="A617" t="str">
            <v>P무15</v>
          </cell>
          <cell r="B617" t="str">
            <v>MDPE 무공관</v>
          </cell>
          <cell r="C617" t="str">
            <v>150A</v>
          </cell>
          <cell r="D617" t="str">
            <v>본(6m)</v>
          </cell>
          <cell r="E617">
            <v>88680</v>
          </cell>
          <cell r="H617">
            <v>551</v>
          </cell>
          <cell r="I617">
            <v>88680</v>
          </cell>
          <cell r="J617">
            <v>475</v>
          </cell>
          <cell r="K617">
            <v>88680</v>
          </cell>
        </row>
        <row r="618">
          <cell r="A618" t="str">
            <v>P무15부</v>
          </cell>
          <cell r="B618" t="str">
            <v>MDPE 무공관</v>
          </cell>
          <cell r="C618" t="str">
            <v>150A(VAT포함)</v>
          </cell>
          <cell r="D618" t="str">
            <v>본(6m)</v>
          </cell>
          <cell r="E618">
            <v>97548.000000000015</v>
          </cell>
          <cell r="H618">
            <v>551</v>
          </cell>
          <cell r="I618">
            <v>97548.000000000015</v>
          </cell>
          <cell r="J618">
            <v>475</v>
          </cell>
          <cell r="K618">
            <v>97548.000000000015</v>
          </cell>
        </row>
        <row r="619">
          <cell r="A619" t="str">
            <v>PVC관50</v>
          </cell>
          <cell r="B619" t="str">
            <v>PVC관</v>
          </cell>
          <cell r="C619" t="str">
            <v>Φ50</v>
          </cell>
          <cell r="D619" t="str">
            <v>m</v>
          </cell>
          <cell r="E619">
            <v>6210</v>
          </cell>
          <cell r="H619">
            <v>527</v>
          </cell>
          <cell r="I619">
            <v>6210</v>
          </cell>
          <cell r="J619">
            <v>469</v>
          </cell>
          <cell r="K619">
            <v>6730</v>
          </cell>
        </row>
        <row r="620">
          <cell r="A620" t="str">
            <v>함수시험</v>
          </cell>
          <cell r="B620" t="str">
            <v>함수량시험</v>
          </cell>
          <cell r="D620" t="str">
            <v>회</v>
          </cell>
          <cell r="E620">
            <v>9100</v>
          </cell>
          <cell r="L620">
            <v>9100</v>
          </cell>
          <cell r="O620" t="str">
            <v>대전광역시 '99 건설공사 설계지침</v>
          </cell>
        </row>
        <row r="621">
          <cell r="A621" t="str">
            <v>입도시험</v>
          </cell>
          <cell r="B621" t="str">
            <v>입도시험(토공)</v>
          </cell>
          <cell r="D621" t="str">
            <v>회</v>
          </cell>
          <cell r="E621">
            <v>131400</v>
          </cell>
          <cell r="L621">
            <v>131400</v>
          </cell>
          <cell r="O621" t="str">
            <v>대전광역시 '99 건설공사 설계지침</v>
          </cell>
        </row>
        <row r="622">
          <cell r="A622" t="str">
            <v>입도시험포</v>
          </cell>
          <cell r="B622" t="str">
            <v>입도시험(포장)</v>
          </cell>
          <cell r="D622" t="str">
            <v>회</v>
          </cell>
          <cell r="E622">
            <v>18400</v>
          </cell>
          <cell r="L622">
            <v>18400</v>
          </cell>
          <cell r="O622" t="str">
            <v>대전광역시 '99 건설공사 설계지침</v>
          </cell>
        </row>
        <row r="623">
          <cell r="A623" t="str">
            <v>액성시험</v>
          </cell>
          <cell r="B623" t="str">
            <v>액성한계시험</v>
          </cell>
          <cell r="D623" t="str">
            <v>회</v>
          </cell>
          <cell r="E623">
            <v>37600</v>
          </cell>
          <cell r="L623">
            <v>37600</v>
          </cell>
          <cell r="O623" t="str">
            <v>대전광역시 '99 건설공사 설계지침</v>
          </cell>
        </row>
        <row r="624">
          <cell r="A624" t="str">
            <v>소성시험</v>
          </cell>
          <cell r="B624" t="str">
            <v>소성한계시험</v>
          </cell>
          <cell r="D624" t="str">
            <v>회</v>
          </cell>
          <cell r="E624">
            <v>28400</v>
          </cell>
          <cell r="L624">
            <v>28400</v>
          </cell>
          <cell r="O624" t="str">
            <v>대전광역시 '99 건설공사 설계지침</v>
          </cell>
        </row>
        <row r="625">
          <cell r="A625" t="str">
            <v>비중시험</v>
          </cell>
          <cell r="B625" t="str">
            <v>비중시험</v>
          </cell>
          <cell r="D625" t="str">
            <v>회</v>
          </cell>
          <cell r="E625">
            <v>23300</v>
          </cell>
          <cell r="L625">
            <v>23300</v>
          </cell>
          <cell r="O625" t="str">
            <v>대전광역시 '99 건설공사 설계지침</v>
          </cell>
        </row>
        <row r="626">
          <cell r="A626" t="str">
            <v>다짐시험</v>
          </cell>
          <cell r="B626" t="str">
            <v>다짐시험</v>
          </cell>
          <cell r="C626" t="str">
            <v>토질변화시</v>
          </cell>
          <cell r="D626" t="str">
            <v>회</v>
          </cell>
          <cell r="E626">
            <v>104800</v>
          </cell>
          <cell r="L626">
            <v>104800</v>
          </cell>
          <cell r="O626" t="str">
            <v>대전광역시 '99 건설공사 설계지침</v>
          </cell>
        </row>
        <row r="627">
          <cell r="A627" t="str">
            <v>실CB시험</v>
          </cell>
          <cell r="B627" t="str">
            <v>실내CBR시험</v>
          </cell>
          <cell r="D627" t="str">
            <v>회</v>
          </cell>
          <cell r="E627">
            <v>191400</v>
          </cell>
          <cell r="L627">
            <v>191400</v>
          </cell>
          <cell r="O627" t="str">
            <v>대전광역시 '99 건설공사 설계지침</v>
          </cell>
        </row>
        <row r="628">
          <cell r="A628" t="str">
            <v>체가시험</v>
          </cell>
          <cell r="B628" t="str">
            <v>체가름시험</v>
          </cell>
          <cell r="D628" t="str">
            <v>회</v>
          </cell>
          <cell r="E628">
            <v>25300</v>
          </cell>
          <cell r="L628">
            <v>25300</v>
          </cell>
          <cell r="O628" t="str">
            <v>대전광역시 '99 건설공사 설계지침</v>
          </cell>
        </row>
        <row r="629">
          <cell r="A629" t="str">
            <v>20통시험</v>
          </cell>
          <cell r="B629" t="str">
            <v>200번째통과량시험</v>
          </cell>
          <cell r="D629" t="str">
            <v>회</v>
          </cell>
          <cell r="E629">
            <v>21900</v>
          </cell>
          <cell r="L629">
            <v>21900</v>
          </cell>
          <cell r="O629" t="str">
            <v>대전광역시 '99 건설공사 설계지침</v>
          </cell>
        </row>
        <row r="630">
          <cell r="A630" t="str">
            <v>비흡시험</v>
          </cell>
          <cell r="B630" t="str">
            <v>비중 및 흡수율시험</v>
          </cell>
          <cell r="D630" t="str">
            <v>회</v>
          </cell>
          <cell r="E630">
            <v>25200</v>
          </cell>
          <cell r="L630">
            <v>25200</v>
          </cell>
          <cell r="O630" t="str">
            <v>대전광역시 '99 건설공사 설계지침</v>
          </cell>
        </row>
        <row r="631">
          <cell r="A631" t="str">
            <v>마모시험</v>
          </cell>
          <cell r="B631" t="str">
            <v>마모시험</v>
          </cell>
          <cell r="D631" t="str">
            <v>회</v>
          </cell>
          <cell r="E631">
            <v>27800</v>
          </cell>
          <cell r="L631">
            <v>27800</v>
          </cell>
          <cell r="O631" t="str">
            <v>대전광역시 '99 건설공사 설계지침</v>
          </cell>
        </row>
        <row r="632">
          <cell r="A632" t="str">
            <v>현밀시험</v>
          </cell>
          <cell r="B632" t="str">
            <v>현장밀도시험</v>
          </cell>
          <cell r="D632" t="str">
            <v>회</v>
          </cell>
          <cell r="E632">
            <v>91900</v>
          </cell>
          <cell r="L632">
            <v>91900</v>
          </cell>
          <cell r="O632" t="str">
            <v>대전광역시 '99 건설공사 설계지침</v>
          </cell>
        </row>
        <row r="633">
          <cell r="A633" t="str">
            <v>평재시험</v>
          </cell>
          <cell r="B633" t="str">
            <v>평판재하시험</v>
          </cell>
          <cell r="D633" t="str">
            <v>회</v>
          </cell>
          <cell r="E633">
            <v>147200</v>
          </cell>
          <cell r="L633">
            <v>147200</v>
          </cell>
          <cell r="O633" t="str">
            <v>대전광역시 '99 건설공사 설계지침</v>
          </cell>
        </row>
        <row r="634">
          <cell r="A634" t="str">
            <v>압강시험</v>
          </cell>
          <cell r="B634" t="str">
            <v>압축강도시험</v>
          </cell>
          <cell r="D634" t="str">
            <v>회</v>
          </cell>
          <cell r="E634">
            <v>17500</v>
          </cell>
          <cell r="L634">
            <v>17500</v>
          </cell>
          <cell r="O634" t="str">
            <v>대전광역시 '99 건설공사 설계지침</v>
          </cell>
        </row>
        <row r="635">
          <cell r="A635" t="str">
            <v>슬럼시험</v>
          </cell>
          <cell r="B635" t="str">
            <v>슬럼프시험</v>
          </cell>
          <cell r="D635" t="str">
            <v>회</v>
          </cell>
          <cell r="E635">
            <v>100</v>
          </cell>
          <cell r="L635">
            <v>100</v>
          </cell>
          <cell r="O635" t="str">
            <v>대전광역시 '99 건설공사 설계지침</v>
          </cell>
        </row>
        <row r="636">
          <cell r="A636" t="str">
            <v>씻분시험</v>
          </cell>
          <cell r="B636" t="str">
            <v>씻기분석시험</v>
          </cell>
          <cell r="C636" t="str">
            <v>배합별</v>
          </cell>
          <cell r="D636" t="str">
            <v>회</v>
          </cell>
          <cell r="E636">
            <v>938.61</v>
          </cell>
          <cell r="L636">
            <v>938.61</v>
          </cell>
          <cell r="O636" t="str">
            <v>대전광역시 '99 건설공사 설계지침</v>
          </cell>
        </row>
        <row r="637">
          <cell r="A637" t="str">
            <v>실다시험</v>
          </cell>
          <cell r="B637" t="str">
            <v>실내다짐시험</v>
          </cell>
          <cell r="C637" t="str">
            <v>재질</v>
          </cell>
          <cell r="D637" t="str">
            <v>회</v>
          </cell>
          <cell r="E637">
            <v>104800</v>
          </cell>
          <cell r="L637">
            <v>104800</v>
          </cell>
          <cell r="O637" t="str">
            <v>대전광역시 '99 건설공사 설계지침</v>
          </cell>
        </row>
        <row r="638">
          <cell r="A638" t="str">
            <v>마안시험</v>
          </cell>
          <cell r="B638" t="str">
            <v>마샬안정도시험</v>
          </cell>
          <cell r="D638" t="str">
            <v>회</v>
          </cell>
          <cell r="E638">
            <v>45100</v>
          </cell>
          <cell r="L638">
            <v>45100</v>
          </cell>
          <cell r="O638" t="str">
            <v>대전광역시 '99 건설공사 설계지침</v>
          </cell>
        </row>
        <row r="639">
          <cell r="A639" t="str">
            <v>AP함시험</v>
          </cell>
          <cell r="B639" t="str">
            <v>A.P함량시험</v>
          </cell>
          <cell r="D639" t="str">
            <v>회</v>
          </cell>
          <cell r="E639">
            <v>3100</v>
          </cell>
          <cell r="L639">
            <v>3100</v>
          </cell>
          <cell r="O639" t="str">
            <v>대전광역시 '99 건설공사 설계지침</v>
          </cell>
        </row>
        <row r="640">
          <cell r="A640" t="str">
            <v>밀두시험</v>
          </cell>
          <cell r="B640" t="str">
            <v>밀도 및 두께시험</v>
          </cell>
          <cell r="D640" t="str">
            <v>회</v>
          </cell>
          <cell r="E640">
            <v>6800</v>
          </cell>
          <cell r="L640">
            <v>6800</v>
          </cell>
          <cell r="O640" t="str">
            <v>대전광역시 '99 건설공사 설계지침</v>
          </cell>
        </row>
        <row r="641">
          <cell r="A641" t="str">
            <v>평탄시험</v>
          </cell>
          <cell r="B641" t="str">
            <v>평탄성시험</v>
          </cell>
          <cell r="D641" t="str">
            <v>회</v>
          </cell>
          <cell r="E641">
            <v>600</v>
          </cell>
          <cell r="L641">
            <v>600</v>
          </cell>
          <cell r="O641" t="str">
            <v>대전광역시 '99 건설공사 설계지침</v>
          </cell>
        </row>
        <row r="642">
          <cell r="A642" t="str">
            <v>벤나토A</v>
          </cell>
          <cell r="B642" t="str">
            <v>벤토나이트</v>
          </cell>
          <cell r="C642" t="str">
            <v>고화제용</v>
          </cell>
          <cell r="D642" t="str">
            <v>kg</v>
          </cell>
          <cell r="E642">
            <v>220</v>
          </cell>
          <cell r="H642">
            <v>1168</v>
          </cell>
          <cell r="I642">
            <v>220</v>
          </cell>
          <cell r="O642">
            <v>900</v>
          </cell>
          <cell r="P642" t="str">
            <v>kg/㎥</v>
          </cell>
        </row>
        <row r="643">
          <cell r="A643" t="str">
            <v>폐타승용</v>
          </cell>
          <cell r="B643" t="str">
            <v>폐타이어</v>
          </cell>
          <cell r="C643" t="str">
            <v>승용차용</v>
          </cell>
          <cell r="D643" t="str">
            <v>개</v>
          </cell>
          <cell r="E643" t="str">
            <v>무대</v>
          </cell>
          <cell r="G643" t="str">
            <v>무대</v>
          </cell>
        </row>
        <row r="644">
          <cell r="A644" t="str">
            <v>부직 7</v>
          </cell>
          <cell r="B644" t="str">
            <v>부직포</v>
          </cell>
          <cell r="C644" t="str">
            <v xml:space="preserve"> 700g/㎡</v>
          </cell>
          <cell r="D644" t="str">
            <v>㎡</v>
          </cell>
          <cell r="E644">
            <v>2500</v>
          </cell>
          <cell r="H644">
            <v>229</v>
          </cell>
          <cell r="I644">
            <v>2500</v>
          </cell>
          <cell r="J644">
            <v>126</v>
          </cell>
          <cell r="K644">
            <v>2500</v>
          </cell>
        </row>
        <row r="645">
          <cell r="A645" t="str">
            <v>부직 7부</v>
          </cell>
          <cell r="B645" t="str">
            <v>부직포</v>
          </cell>
          <cell r="C645" t="str">
            <v xml:space="preserve"> 700g/㎡(VAT포함)</v>
          </cell>
          <cell r="D645" t="str">
            <v>㎡</v>
          </cell>
          <cell r="E645">
            <v>2750</v>
          </cell>
          <cell r="H645">
            <v>229</v>
          </cell>
          <cell r="I645">
            <v>2750</v>
          </cell>
          <cell r="J645">
            <v>126</v>
          </cell>
          <cell r="K645">
            <v>2750</v>
          </cell>
        </row>
        <row r="646">
          <cell r="A646" t="str">
            <v>부직 3</v>
          </cell>
          <cell r="B646" t="str">
            <v>부직포</v>
          </cell>
          <cell r="C646" t="str">
            <v xml:space="preserve"> 300g/㎡</v>
          </cell>
          <cell r="D646" t="str">
            <v>㎡</v>
          </cell>
          <cell r="E646">
            <v>927</v>
          </cell>
          <cell r="H646">
            <v>227</v>
          </cell>
          <cell r="I646">
            <v>1100</v>
          </cell>
          <cell r="J646">
            <v>128</v>
          </cell>
          <cell r="K646">
            <v>927</v>
          </cell>
        </row>
        <row r="647">
          <cell r="A647" t="str">
            <v>부직휠매</v>
          </cell>
          <cell r="B647" t="str">
            <v>부직포</v>
          </cell>
          <cell r="C647" t="str">
            <v>휠타매트,300g/㎡</v>
          </cell>
          <cell r="D647" t="str">
            <v>㎡</v>
          </cell>
          <cell r="E647">
            <v>927</v>
          </cell>
          <cell r="H647">
            <v>227</v>
          </cell>
          <cell r="I647">
            <v>1100</v>
          </cell>
          <cell r="J647">
            <v>128</v>
          </cell>
          <cell r="K647">
            <v>927</v>
          </cell>
        </row>
        <row r="648">
          <cell r="A648" t="str">
            <v>H시2m</v>
          </cell>
          <cell r="B648" t="str">
            <v>폴리에틸렌 차수막</v>
          </cell>
          <cell r="C648" t="str">
            <v>HDPE 시트,2mm</v>
          </cell>
          <cell r="D648" t="str">
            <v>㎡</v>
          </cell>
          <cell r="E648">
            <v>8800</v>
          </cell>
          <cell r="H648">
            <v>324</v>
          </cell>
          <cell r="I648">
            <v>9000</v>
          </cell>
          <cell r="J648">
            <v>259</v>
          </cell>
          <cell r="K648">
            <v>8800</v>
          </cell>
        </row>
        <row r="649">
          <cell r="A649" t="str">
            <v>H시2m부</v>
          </cell>
          <cell r="B649" t="str">
            <v>폴리에틸렌 차수막</v>
          </cell>
          <cell r="C649" t="str">
            <v>HDPE 시트,2mm(VAT포함)</v>
          </cell>
          <cell r="D649" t="str">
            <v>㎡</v>
          </cell>
          <cell r="E649">
            <v>9680</v>
          </cell>
          <cell r="H649">
            <v>324</v>
          </cell>
          <cell r="I649">
            <v>9900</v>
          </cell>
          <cell r="J649">
            <v>259</v>
          </cell>
          <cell r="K649">
            <v>9680</v>
          </cell>
        </row>
        <row r="650">
          <cell r="A650" t="str">
            <v>고화..</v>
          </cell>
          <cell r="B650" t="str">
            <v>고화제</v>
          </cell>
          <cell r="C650" t="str">
            <v>팽창성 그라우트제(C*1%)</v>
          </cell>
          <cell r="D650" t="str">
            <v>kg</v>
          </cell>
          <cell r="E650">
            <v>5000</v>
          </cell>
          <cell r="J650">
            <v>103</v>
          </cell>
          <cell r="K650">
            <v>5000</v>
          </cell>
          <cell r="O650" t="str">
            <v>거래가격</v>
          </cell>
        </row>
        <row r="651">
          <cell r="A651" t="str">
            <v>GN..</v>
          </cell>
          <cell r="B651" t="str">
            <v>Geo-Net</v>
          </cell>
          <cell r="D651" t="str">
            <v>㎡</v>
          </cell>
          <cell r="E651">
            <v>1860</v>
          </cell>
          <cell r="H651">
            <v>225</v>
          </cell>
          <cell r="I651">
            <v>1860</v>
          </cell>
        </row>
        <row r="652">
          <cell r="A652" t="str">
            <v>NL86</v>
          </cell>
          <cell r="B652" t="str">
            <v>NetLon</v>
          </cell>
          <cell r="C652" t="str">
            <v>망크기(8*6mm),플라스틱</v>
          </cell>
          <cell r="D652" t="str">
            <v>㎡</v>
          </cell>
          <cell r="E652">
            <v>1860</v>
          </cell>
          <cell r="H652">
            <v>225</v>
          </cell>
          <cell r="I652">
            <v>1860</v>
          </cell>
        </row>
        <row r="653">
          <cell r="A653" t="str">
            <v>맨뚜64</v>
          </cell>
          <cell r="B653" t="str">
            <v>맨홀뚜껑</v>
          </cell>
          <cell r="C653" t="str">
            <v>Φ648,주철재</v>
          </cell>
          <cell r="D653" t="str">
            <v>개</v>
          </cell>
          <cell r="E653">
            <v>120000</v>
          </cell>
          <cell r="H653">
            <v>176</v>
          </cell>
          <cell r="I653">
            <v>140000</v>
          </cell>
          <cell r="J653">
            <v>166</v>
          </cell>
          <cell r="K653">
            <v>120000</v>
          </cell>
        </row>
        <row r="654">
          <cell r="A654" t="str">
            <v>SEEDSPRA</v>
          </cell>
          <cell r="B654" t="str">
            <v>SEED SPRAY</v>
          </cell>
          <cell r="C654" t="str">
            <v>향토초목류</v>
          </cell>
          <cell r="D654" t="str">
            <v>㎡</v>
          </cell>
          <cell r="E654">
            <v>1660</v>
          </cell>
          <cell r="H654">
            <v>253</v>
          </cell>
          <cell r="I654">
            <v>1660</v>
          </cell>
          <cell r="J654">
            <v>200</v>
          </cell>
          <cell r="K654">
            <v>1660</v>
          </cell>
        </row>
        <row r="655">
          <cell r="A655" t="str">
            <v>황메09</v>
          </cell>
          <cell r="B655" t="str">
            <v>COIR NET</v>
          </cell>
          <cell r="C655" t="str">
            <v>20mm*20mm</v>
          </cell>
          <cell r="D655" t="str">
            <v>㎡</v>
          </cell>
          <cell r="E655">
            <v>1300</v>
          </cell>
          <cell r="H655">
            <v>246</v>
          </cell>
          <cell r="I655">
            <v>2400</v>
          </cell>
          <cell r="J655">
            <v>197</v>
          </cell>
          <cell r="K655">
            <v>1300</v>
          </cell>
        </row>
        <row r="656">
          <cell r="A656" t="str">
            <v>고정핀.</v>
          </cell>
          <cell r="B656" t="str">
            <v>고정핀</v>
          </cell>
          <cell r="C656" t="str">
            <v>Φ10,200~350mm</v>
          </cell>
          <cell r="D656" t="str">
            <v>개</v>
          </cell>
          <cell r="E656">
            <v>300</v>
          </cell>
          <cell r="H656">
            <v>246</v>
          </cell>
          <cell r="I656">
            <v>300</v>
          </cell>
        </row>
        <row r="657">
          <cell r="A657" t="str">
            <v>주주55</v>
          </cell>
          <cell r="B657" t="str">
            <v>휀스</v>
          </cell>
          <cell r="C657" t="str">
            <v>H1.8m * W2.0m</v>
          </cell>
          <cell r="D657" t="str">
            <v>경간</v>
          </cell>
          <cell r="E657">
            <v>43502</v>
          </cell>
          <cell r="L657">
            <v>43502</v>
          </cell>
          <cell r="M657">
            <v>53750</v>
          </cell>
          <cell r="O657" t="str">
            <v>아도기업</v>
          </cell>
          <cell r="P657" t="str">
            <v>대일휀스</v>
          </cell>
        </row>
        <row r="658">
          <cell r="A658" t="str">
            <v>캡55.</v>
          </cell>
          <cell r="B658" t="str">
            <v>캡</v>
          </cell>
          <cell r="C658" t="str">
            <v>55*50*2t,ABS</v>
          </cell>
          <cell r="D658" t="str">
            <v>개</v>
          </cell>
          <cell r="E658">
            <v>1000</v>
          </cell>
          <cell r="K658">
            <v>1000</v>
          </cell>
        </row>
        <row r="659">
          <cell r="A659" t="str">
            <v>보지55</v>
          </cell>
          <cell r="B659" t="str">
            <v>보조지주</v>
          </cell>
          <cell r="C659" t="str">
            <v>55*50*3t*2t,알미늄</v>
          </cell>
          <cell r="D659" t="str">
            <v>m</v>
          </cell>
          <cell r="E659">
            <v>11000</v>
          </cell>
          <cell r="K659">
            <v>11000</v>
          </cell>
        </row>
        <row r="660">
          <cell r="A660" t="str">
            <v>보밴11</v>
          </cell>
          <cell r="B660" t="str">
            <v>보조밴드</v>
          </cell>
          <cell r="C660" t="str">
            <v>110*50*3t,알미늄</v>
          </cell>
          <cell r="D660" t="str">
            <v>개</v>
          </cell>
          <cell r="E660">
            <v>2000</v>
          </cell>
          <cell r="K660">
            <v>2000</v>
          </cell>
        </row>
        <row r="661">
          <cell r="A661" t="str">
            <v>후레45</v>
          </cell>
          <cell r="B661" t="str">
            <v>후레임</v>
          </cell>
          <cell r="C661" t="str">
            <v>45*37*20*2t,알미늄</v>
          </cell>
          <cell r="D661" t="str">
            <v>m</v>
          </cell>
          <cell r="E661">
            <v>9500</v>
          </cell>
          <cell r="K661">
            <v>9500</v>
          </cell>
        </row>
        <row r="662">
          <cell r="A662" t="str">
            <v>연결42</v>
          </cell>
          <cell r="B662" t="str">
            <v>연결판</v>
          </cell>
          <cell r="C662" t="str">
            <v>42*32*180,알미늄</v>
          </cell>
          <cell r="D662" t="str">
            <v>개</v>
          </cell>
          <cell r="E662">
            <v>1800</v>
          </cell>
          <cell r="K662">
            <v>1800</v>
          </cell>
        </row>
        <row r="663">
          <cell r="A663" t="str">
            <v>A고70</v>
          </cell>
          <cell r="B663" t="str">
            <v>A-형 고정판</v>
          </cell>
          <cell r="C663" t="str">
            <v>70*35*3t,알미늄</v>
          </cell>
          <cell r="D663" t="str">
            <v>개</v>
          </cell>
          <cell r="E663">
            <v>1500</v>
          </cell>
          <cell r="K663">
            <v>1500</v>
          </cell>
        </row>
        <row r="664">
          <cell r="A664" t="str">
            <v>B고40</v>
          </cell>
          <cell r="B664" t="str">
            <v>B-형 고정판</v>
          </cell>
          <cell r="C664" t="str">
            <v>40*35*3t,알미늄</v>
          </cell>
          <cell r="D664" t="str">
            <v>개</v>
          </cell>
          <cell r="E664">
            <v>1200</v>
          </cell>
          <cell r="K664">
            <v>1200</v>
          </cell>
        </row>
        <row r="665">
          <cell r="A665" t="str">
            <v>C고30</v>
          </cell>
          <cell r="B665" t="str">
            <v>C-형 고정판</v>
          </cell>
          <cell r="C665" t="str">
            <v>30*35*3t,알미늄</v>
          </cell>
          <cell r="D665" t="str">
            <v>개</v>
          </cell>
          <cell r="E665">
            <v>900</v>
          </cell>
          <cell r="K665">
            <v>900</v>
          </cell>
        </row>
        <row r="666">
          <cell r="A666" t="str">
            <v>P능32</v>
          </cell>
          <cell r="B666" t="str">
            <v>PVC 능형망</v>
          </cell>
          <cell r="C666" t="str">
            <v>32-23:56*56,KSD7018</v>
          </cell>
          <cell r="D666" t="str">
            <v>㎡</v>
          </cell>
          <cell r="E666">
            <v>2970</v>
          </cell>
          <cell r="K666">
            <v>2970</v>
          </cell>
        </row>
        <row r="667">
          <cell r="A667" t="str">
            <v>P횡40</v>
          </cell>
          <cell r="B667" t="str">
            <v>PVC 횡선</v>
          </cell>
          <cell r="C667" t="str">
            <v>40-32,KSD7036</v>
          </cell>
          <cell r="D667" t="str">
            <v>m</v>
          </cell>
          <cell r="E667">
            <v>140</v>
          </cell>
          <cell r="K667">
            <v>140</v>
          </cell>
        </row>
        <row r="668">
          <cell r="A668" t="str">
            <v>망고27</v>
          </cell>
          <cell r="B668" t="str">
            <v>망 고정핀</v>
          </cell>
          <cell r="C668" t="str">
            <v>27*1t,SUS</v>
          </cell>
          <cell r="D668" t="str">
            <v>개</v>
          </cell>
          <cell r="E668">
            <v>150</v>
          </cell>
          <cell r="K668">
            <v>150</v>
          </cell>
        </row>
        <row r="669">
          <cell r="A669" t="str">
            <v>IBN7</v>
          </cell>
          <cell r="B669" t="str">
            <v>I-형 B/N</v>
          </cell>
          <cell r="C669" t="str">
            <v>Φ7*20,SUS</v>
          </cell>
          <cell r="D669" t="str">
            <v>개</v>
          </cell>
          <cell r="E669">
            <v>500</v>
          </cell>
          <cell r="K669">
            <v>500</v>
          </cell>
        </row>
        <row r="670">
          <cell r="A670" t="str">
            <v>잣2512</v>
          </cell>
          <cell r="B670" t="str">
            <v>잣나무</v>
          </cell>
          <cell r="C670" t="str">
            <v>H2.5*W1.2</v>
          </cell>
          <cell r="D670" t="str">
            <v>주</v>
          </cell>
          <cell r="E670">
            <v>13900</v>
          </cell>
          <cell r="F670">
            <v>466</v>
          </cell>
          <cell r="G670">
            <v>13900</v>
          </cell>
        </row>
        <row r="671">
          <cell r="A671" t="str">
            <v>느티308</v>
          </cell>
          <cell r="B671" t="str">
            <v>느티나무</v>
          </cell>
          <cell r="C671" t="str">
            <v>H3.5*R 8</v>
          </cell>
          <cell r="D671" t="str">
            <v>주</v>
          </cell>
          <cell r="E671">
            <v>61600</v>
          </cell>
          <cell r="F671">
            <v>460</v>
          </cell>
          <cell r="G671">
            <v>61600</v>
          </cell>
        </row>
        <row r="672">
          <cell r="A672" t="str">
            <v>소나258</v>
          </cell>
          <cell r="B672" t="str">
            <v>소나무</v>
          </cell>
          <cell r="C672" t="str">
            <v>H2.5*W1.0*R 8</v>
          </cell>
          <cell r="D672" t="str">
            <v>주</v>
          </cell>
          <cell r="E672">
            <v>119000</v>
          </cell>
          <cell r="F672">
            <v>464</v>
          </cell>
          <cell r="G672">
            <v>119000</v>
          </cell>
        </row>
        <row r="673">
          <cell r="A673" t="str">
            <v>소나3010</v>
          </cell>
          <cell r="B673" t="str">
            <v>소나무</v>
          </cell>
          <cell r="C673" t="str">
            <v>H3.0*W1.5*R10</v>
          </cell>
          <cell r="D673" t="str">
            <v>주</v>
          </cell>
          <cell r="E673">
            <v>192000</v>
          </cell>
          <cell r="F673">
            <v>464</v>
          </cell>
          <cell r="G673">
            <v>192000</v>
          </cell>
        </row>
        <row r="674">
          <cell r="A674" t="str">
            <v>소나4015</v>
          </cell>
          <cell r="B674" t="str">
            <v>소나무</v>
          </cell>
          <cell r="C674" t="str">
            <v>H4.0*W2.0*R15</v>
          </cell>
          <cell r="D674" t="str">
            <v>주</v>
          </cell>
          <cell r="E674">
            <v>312000</v>
          </cell>
          <cell r="F674">
            <v>464</v>
          </cell>
          <cell r="G674">
            <v>312000</v>
          </cell>
        </row>
        <row r="675">
          <cell r="A675" t="str">
            <v>조릿045</v>
          </cell>
          <cell r="B675" t="str">
            <v>조릿대</v>
          </cell>
          <cell r="C675" t="str">
            <v>H0.4*5지</v>
          </cell>
          <cell r="D675">
            <v>1</v>
          </cell>
          <cell r="E675">
            <v>2800</v>
          </cell>
          <cell r="J675">
            <v>183</v>
          </cell>
          <cell r="K675">
            <v>2800</v>
          </cell>
        </row>
        <row r="676">
          <cell r="A676" t="str">
            <v>핸미..</v>
          </cell>
          <cell r="B676" t="str">
            <v>핸드미싱</v>
          </cell>
          <cell r="C676" t="str">
            <v>NP-7A</v>
          </cell>
          <cell r="D676" t="str">
            <v>hr</v>
          </cell>
          <cell r="E676">
            <v>123</v>
          </cell>
          <cell r="L676">
            <v>123</v>
          </cell>
          <cell r="O676" t="str">
            <v>기계손료</v>
          </cell>
        </row>
        <row r="677">
          <cell r="A677" t="str">
            <v>쇄석40</v>
          </cell>
          <cell r="B677" t="str">
            <v>쇄석</v>
          </cell>
          <cell r="C677" t="str">
            <v>40mm,#467</v>
          </cell>
          <cell r="D677" t="str">
            <v>㎥</v>
          </cell>
          <cell r="E677">
            <v>7000</v>
          </cell>
          <cell r="G677">
            <v>7000</v>
          </cell>
          <cell r="O677" t="str">
            <v>99.10월 기존공사
 설계변경시 조사가</v>
          </cell>
        </row>
        <row r="678">
          <cell r="A678" t="str">
            <v>강자25</v>
          </cell>
          <cell r="B678" t="str">
            <v>강자갈</v>
          </cell>
          <cell r="C678" t="str">
            <v>25mm</v>
          </cell>
          <cell r="D678" t="str">
            <v>㎥</v>
          </cell>
          <cell r="E678">
            <v>5200</v>
          </cell>
          <cell r="G678">
            <v>5200</v>
          </cell>
          <cell r="O678" t="str">
            <v>99.10월 기존공사
 설계변경시 조사가</v>
          </cell>
        </row>
        <row r="679">
          <cell r="A679" t="str">
            <v>철근고재</v>
          </cell>
          <cell r="B679" t="str">
            <v>철근고재</v>
          </cell>
          <cell r="D679" t="str">
            <v>ton</v>
          </cell>
          <cell r="E679">
            <v>-80000</v>
          </cell>
          <cell r="H679">
            <v>1175</v>
          </cell>
          <cell r="I679">
            <v>-80000</v>
          </cell>
          <cell r="J679">
            <v>1126</v>
          </cell>
          <cell r="K679">
            <v>-70000</v>
          </cell>
        </row>
        <row r="680">
          <cell r="A680" t="str">
            <v>PP마대47</v>
          </cell>
          <cell r="B680" t="str">
            <v>P.P헌마대</v>
          </cell>
          <cell r="C680" t="str">
            <v>27 x 50cm</v>
          </cell>
          <cell r="D680" t="str">
            <v>장</v>
          </cell>
          <cell r="E680">
            <v>80</v>
          </cell>
          <cell r="H680">
            <v>1176</v>
          </cell>
          <cell r="I680">
            <v>80</v>
          </cell>
          <cell r="J680">
            <v>1126</v>
          </cell>
          <cell r="K680">
            <v>100</v>
          </cell>
        </row>
        <row r="681">
          <cell r="A681" t="str">
            <v>수지B연</v>
          </cell>
          <cell r="B681" t="str">
            <v>수팽창고무 지수판</v>
          </cell>
          <cell r="C681" t="str">
            <v>BOX 연결부</v>
          </cell>
          <cell r="D681" t="str">
            <v>m</v>
          </cell>
          <cell r="E681">
            <v>2300</v>
          </cell>
          <cell r="H681">
            <v>235</v>
          </cell>
          <cell r="I681">
            <v>2300</v>
          </cell>
          <cell r="J681">
            <v>135</v>
          </cell>
          <cell r="K681">
            <v>2300</v>
          </cell>
        </row>
        <row r="682">
          <cell r="A682" t="str">
            <v>P플15</v>
          </cell>
          <cell r="B682" t="str">
            <v>PE 플랜지</v>
          </cell>
          <cell r="C682" t="str">
            <v>150A,조임식</v>
          </cell>
          <cell r="D682" t="str">
            <v>개</v>
          </cell>
          <cell r="E682">
            <v>37380</v>
          </cell>
          <cell r="H682">
            <v>553</v>
          </cell>
          <cell r="I682">
            <v>37380</v>
          </cell>
          <cell r="J682">
            <v>478</v>
          </cell>
          <cell r="K682">
            <v>37380</v>
          </cell>
        </row>
        <row r="683">
          <cell r="A683" t="str">
            <v>스환19</v>
          </cell>
          <cell r="B683" t="str">
            <v>스텐레스환봉</v>
          </cell>
          <cell r="C683" t="str">
            <v>STS304,Φ19mm</v>
          </cell>
          <cell r="D683" t="str">
            <v>kg</v>
          </cell>
          <cell r="E683">
            <v>3020</v>
          </cell>
          <cell r="H683">
            <v>75</v>
          </cell>
          <cell r="I683">
            <v>3030</v>
          </cell>
          <cell r="J683">
            <v>67</v>
          </cell>
          <cell r="K683">
            <v>3020</v>
          </cell>
        </row>
        <row r="684">
          <cell r="A684" t="str">
            <v>P이경티15050</v>
          </cell>
          <cell r="B684" t="str">
            <v>PE 이경티</v>
          </cell>
          <cell r="C684" t="str">
            <v>150*50</v>
          </cell>
          <cell r="D684" t="str">
            <v>개</v>
          </cell>
          <cell r="E684">
            <v>30200</v>
          </cell>
          <cell r="H684">
            <v>553</v>
          </cell>
          <cell r="I684">
            <v>30200</v>
          </cell>
          <cell r="J684">
            <v>478</v>
          </cell>
          <cell r="K684">
            <v>30200</v>
          </cell>
        </row>
        <row r="685">
          <cell r="A685" t="str">
            <v>볼밸50</v>
          </cell>
          <cell r="B685" t="str">
            <v>볼밸브</v>
          </cell>
          <cell r="C685" t="str">
            <v>50mm,황동</v>
          </cell>
          <cell r="D685" t="str">
            <v>개</v>
          </cell>
          <cell r="E685">
            <v>13870</v>
          </cell>
          <cell r="H685">
            <v>575</v>
          </cell>
          <cell r="I685">
            <v>17120</v>
          </cell>
          <cell r="J685">
            <v>502</v>
          </cell>
          <cell r="K685">
            <v>13870</v>
          </cell>
        </row>
        <row r="686">
          <cell r="A686" t="str">
            <v>수시실300</v>
          </cell>
          <cell r="B686" t="str">
            <v>수밀시험기</v>
          </cell>
          <cell r="C686" t="str">
            <v>Air Release Type,300mm</v>
          </cell>
          <cell r="D686" t="str">
            <v>개</v>
          </cell>
          <cell r="E686">
            <v>174000</v>
          </cell>
          <cell r="J686">
            <v>183</v>
          </cell>
          <cell r="K686">
            <v>174000</v>
          </cell>
        </row>
        <row r="687">
          <cell r="A687" t="str">
            <v>수시실450</v>
          </cell>
          <cell r="B687" t="str">
            <v>수밀시험기</v>
          </cell>
          <cell r="C687" t="str">
            <v>Air Release Type,450mm</v>
          </cell>
          <cell r="D687" t="str">
            <v>개</v>
          </cell>
          <cell r="E687">
            <v>462000</v>
          </cell>
          <cell r="J687">
            <v>183</v>
          </cell>
          <cell r="K687">
            <v>462000</v>
          </cell>
        </row>
        <row r="688">
          <cell r="A688" t="str">
            <v>수시실600</v>
          </cell>
          <cell r="B688" t="str">
            <v>수밀시험기</v>
          </cell>
          <cell r="C688" t="str">
            <v>Air Release Type,600mm</v>
          </cell>
          <cell r="D688" t="str">
            <v>개</v>
          </cell>
          <cell r="E688">
            <v>720000</v>
          </cell>
          <cell r="J688">
            <v>183</v>
          </cell>
          <cell r="K688">
            <v>720000</v>
          </cell>
        </row>
        <row r="689">
          <cell r="A689" t="str">
            <v>수시실900</v>
          </cell>
          <cell r="B689" t="str">
            <v>수밀시험기</v>
          </cell>
          <cell r="C689" t="str">
            <v>Air Release Type,900mm</v>
          </cell>
          <cell r="D689" t="str">
            <v>개</v>
          </cell>
          <cell r="E689">
            <v>1100000</v>
          </cell>
          <cell r="J689">
            <v>183</v>
          </cell>
          <cell r="K689">
            <v>1100000</v>
          </cell>
        </row>
        <row r="690">
          <cell r="A690" t="str">
            <v>고호38</v>
          </cell>
          <cell r="B690" t="str">
            <v>고무호스</v>
          </cell>
          <cell r="C690" t="str">
            <v>Φ38mm,일반송수용</v>
          </cell>
          <cell r="D690" t="str">
            <v>m</v>
          </cell>
          <cell r="E690">
            <v>3712</v>
          </cell>
          <cell r="H690">
            <v>1120</v>
          </cell>
          <cell r="I690">
            <v>3712</v>
          </cell>
        </row>
        <row r="691">
          <cell r="A691" t="str">
            <v>고호12</v>
          </cell>
          <cell r="B691" t="str">
            <v>고무호스</v>
          </cell>
          <cell r="C691" t="str">
            <v>Φ12mm,일반송수용</v>
          </cell>
          <cell r="D691" t="str">
            <v>m</v>
          </cell>
          <cell r="E691">
            <v>2655</v>
          </cell>
          <cell r="H691">
            <v>1120</v>
          </cell>
          <cell r="I691">
            <v>2781</v>
          </cell>
          <cell r="J691">
            <v>1035</v>
          </cell>
          <cell r="K691">
            <v>2655</v>
          </cell>
        </row>
        <row r="692">
          <cell r="A692" t="str">
            <v>전근12</v>
          </cell>
          <cell r="B692" t="str">
            <v>전주용 근가</v>
          </cell>
          <cell r="C692" t="str">
            <v>1.2m</v>
          </cell>
          <cell r="D692" t="str">
            <v>개</v>
          </cell>
          <cell r="E692">
            <v>4630</v>
          </cell>
          <cell r="I692">
            <v>4630</v>
          </cell>
          <cell r="J692">
            <v>968</v>
          </cell>
          <cell r="K692">
            <v>4914</v>
          </cell>
        </row>
        <row r="693">
          <cell r="A693" t="str">
            <v>지근07</v>
          </cell>
          <cell r="B693" t="str">
            <v>지선용 근가</v>
          </cell>
          <cell r="C693" t="str">
            <v>0.7m</v>
          </cell>
          <cell r="D693" t="str">
            <v>개</v>
          </cell>
          <cell r="E693">
            <v>2840</v>
          </cell>
          <cell r="I693">
            <v>2840</v>
          </cell>
          <cell r="J693">
            <v>968</v>
          </cell>
          <cell r="K693">
            <v>2972</v>
          </cell>
        </row>
        <row r="694">
          <cell r="A694" t="str">
            <v>근볼35</v>
          </cell>
          <cell r="B694" t="str">
            <v>근가용 U볼트</v>
          </cell>
          <cell r="C694" t="str">
            <v>360*590</v>
          </cell>
          <cell r="D694" t="str">
            <v>개</v>
          </cell>
          <cell r="E694">
            <v>4600</v>
          </cell>
          <cell r="H694">
            <v>926</v>
          </cell>
          <cell r="I694">
            <v>4600</v>
          </cell>
          <cell r="J694">
            <v>971</v>
          </cell>
          <cell r="K694">
            <v>4600</v>
          </cell>
        </row>
        <row r="695">
          <cell r="A695" t="str">
            <v>경밴22</v>
          </cell>
          <cell r="B695" t="str">
            <v>경완금 밴드</v>
          </cell>
          <cell r="C695" t="str">
            <v>2방 2호</v>
          </cell>
          <cell r="D695" t="str">
            <v>개</v>
          </cell>
          <cell r="E695">
            <v>16500</v>
          </cell>
          <cell r="H695">
            <v>925</v>
          </cell>
          <cell r="I695">
            <v>16500</v>
          </cell>
          <cell r="J695">
            <v>971</v>
          </cell>
          <cell r="K695">
            <v>16500</v>
          </cell>
        </row>
        <row r="696">
          <cell r="A696" t="str">
            <v>6볼1625</v>
          </cell>
          <cell r="B696" t="str">
            <v>6각 볼트</v>
          </cell>
          <cell r="C696" t="str">
            <v>M16*250</v>
          </cell>
          <cell r="D696" t="str">
            <v>개</v>
          </cell>
          <cell r="E696">
            <v>780</v>
          </cell>
          <cell r="H696">
            <v>924</v>
          </cell>
          <cell r="I696">
            <v>780</v>
          </cell>
        </row>
        <row r="697">
          <cell r="A697" t="str">
            <v>지롯1623</v>
          </cell>
          <cell r="B697" t="str">
            <v>지선 롯트</v>
          </cell>
          <cell r="C697" t="str">
            <v>16*2300</v>
          </cell>
          <cell r="D697" t="str">
            <v>개</v>
          </cell>
          <cell r="E697">
            <v>5900</v>
          </cell>
          <cell r="H697">
            <v>925</v>
          </cell>
          <cell r="I697">
            <v>5900</v>
          </cell>
          <cell r="J697">
            <v>971</v>
          </cell>
          <cell r="K697">
            <v>5900</v>
          </cell>
        </row>
        <row r="698">
          <cell r="A698" t="str">
            <v>볼쇄18</v>
          </cell>
          <cell r="B698" t="str">
            <v>볼 쇄 클</v>
          </cell>
          <cell r="C698" t="str">
            <v>148*86mm</v>
          </cell>
          <cell r="D698" t="str">
            <v>개</v>
          </cell>
          <cell r="E698">
            <v>2750</v>
          </cell>
          <cell r="J698">
            <v>971</v>
          </cell>
          <cell r="K698">
            <v>2750</v>
          </cell>
        </row>
        <row r="699">
          <cell r="A699" t="str">
            <v>볼아SC12</v>
          </cell>
          <cell r="B699" t="str">
            <v>볼 아 이</v>
          </cell>
          <cell r="C699" t="str">
            <v>SC-12</v>
          </cell>
          <cell r="D699" t="str">
            <v>개</v>
          </cell>
          <cell r="E699">
            <v>2300</v>
          </cell>
          <cell r="H699">
            <v>926</v>
          </cell>
          <cell r="I699">
            <v>2300</v>
          </cell>
          <cell r="J699">
            <v>970</v>
          </cell>
          <cell r="K699">
            <v>2300</v>
          </cell>
        </row>
        <row r="700">
          <cell r="A700" t="str">
            <v>인클3258</v>
          </cell>
          <cell r="B700" t="str">
            <v>인장 클램프</v>
          </cell>
          <cell r="C700" t="str">
            <v>32-58sq</v>
          </cell>
          <cell r="D700" t="str">
            <v>개</v>
          </cell>
          <cell r="E700">
            <v>3450</v>
          </cell>
          <cell r="H700">
            <v>926</v>
          </cell>
          <cell r="I700">
            <v>3450</v>
          </cell>
          <cell r="J700">
            <v>971</v>
          </cell>
          <cell r="K700">
            <v>3450</v>
          </cell>
        </row>
        <row r="701">
          <cell r="A701" t="str">
            <v>콘주14</v>
          </cell>
          <cell r="B701" t="str">
            <v>콘크리트 주</v>
          </cell>
          <cell r="C701" t="str">
            <v>14m</v>
          </cell>
          <cell r="D701" t="str">
            <v>본</v>
          </cell>
          <cell r="E701">
            <v>186700</v>
          </cell>
          <cell r="H701">
            <v>927</v>
          </cell>
          <cell r="I701">
            <v>186700</v>
          </cell>
          <cell r="J701">
            <v>968</v>
          </cell>
          <cell r="K701">
            <v>186700</v>
          </cell>
        </row>
        <row r="702">
          <cell r="A702" t="str">
            <v>콘주10</v>
          </cell>
          <cell r="B702" t="str">
            <v>콘크리트 주</v>
          </cell>
          <cell r="C702" t="str">
            <v>10m</v>
          </cell>
          <cell r="D702" t="str">
            <v>본</v>
          </cell>
          <cell r="E702">
            <v>100680</v>
          </cell>
          <cell r="H702">
            <v>927</v>
          </cell>
          <cell r="I702">
            <v>100680</v>
          </cell>
          <cell r="J702">
            <v>968</v>
          </cell>
          <cell r="K702">
            <v>100680</v>
          </cell>
        </row>
        <row r="703">
          <cell r="A703" t="str">
            <v>경완772</v>
          </cell>
          <cell r="B703" t="str">
            <v>경완금</v>
          </cell>
          <cell r="C703" t="str">
            <v>75x75x2400</v>
          </cell>
          <cell r="D703" t="str">
            <v>본</v>
          </cell>
          <cell r="E703">
            <v>19500</v>
          </cell>
          <cell r="H703">
            <v>925</v>
          </cell>
          <cell r="I703">
            <v>19500</v>
          </cell>
          <cell r="J703">
            <v>971</v>
          </cell>
          <cell r="K703">
            <v>19500</v>
          </cell>
        </row>
        <row r="704">
          <cell r="A704" t="str">
            <v>랙크1선</v>
          </cell>
          <cell r="B704" t="str">
            <v>랙크</v>
          </cell>
          <cell r="C704" t="str">
            <v>1선용</v>
          </cell>
          <cell r="D704" t="str">
            <v>개</v>
          </cell>
          <cell r="E704">
            <v>1150</v>
          </cell>
          <cell r="J704">
            <v>971</v>
          </cell>
          <cell r="K704">
            <v>1150</v>
          </cell>
        </row>
        <row r="705">
          <cell r="A705" t="str">
            <v>랙크4선</v>
          </cell>
          <cell r="B705" t="str">
            <v>랙크</v>
          </cell>
          <cell r="C705" t="str">
            <v>4선용</v>
          </cell>
          <cell r="D705" t="str">
            <v>개</v>
          </cell>
          <cell r="E705">
            <v>6250</v>
          </cell>
          <cell r="J705">
            <v>971</v>
          </cell>
          <cell r="K705">
            <v>6250</v>
          </cell>
        </row>
        <row r="706">
          <cell r="A706" t="str">
            <v>아철726</v>
          </cell>
          <cell r="B706" t="str">
            <v>아연도철선</v>
          </cell>
          <cell r="C706" t="str">
            <v>7/2.6mm</v>
          </cell>
          <cell r="D706" t="str">
            <v>m</v>
          </cell>
          <cell r="E706">
            <v>670</v>
          </cell>
          <cell r="H706">
            <v>66</v>
          </cell>
          <cell r="I706">
            <v>670</v>
          </cell>
          <cell r="J706">
            <v>70</v>
          </cell>
          <cell r="K706">
            <v>760</v>
          </cell>
        </row>
        <row r="707">
          <cell r="A707" t="str">
            <v>지애1010</v>
          </cell>
          <cell r="B707" t="str">
            <v>지선용애자</v>
          </cell>
          <cell r="C707" t="str">
            <v>100x100</v>
          </cell>
          <cell r="D707" t="str">
            <v>개</v>
          </cell>
          <cell r="E707">
            <v>1600</v>
          </cell>
          <cell r="J707">
            <v>969</v>
          </cell>
          <cell r="K707">
            <v>1600</v>
          </cell>
        </row>
        <row r="708">
          <cell r="A708" t="str">
            <v>현애191</v>
          </cell>
          <cell r="B708" t="str">
            <v>현수애자</v>
          </cell>
          <cell r="C708" t="str">
            <v>191mm</v>
          </cell>
          <cell r="D708" t="str">
            <v>개</v>
          </cell>
          <cell r="E708">
            <v>20100</v>
          </cell>
          <cell r="H708">
            <v>934</v>
          </cell>
          <cell r="I708">
            <v>20100</v>
          </cell>
          <cell r="J708">
            <v>969</v>
          </cell>
          <cell r="K708">
            <v>20140</v>
          </cell>
        </row>
        <row r="709">
          <cell r="A709" t="str">
            <v>저애11095</v>
          </cell>
          <cell r="B709" t="str">
            <v>저압인류애자</v>
          </cell>
          <cell r="C709" t="str">
            <v>110x95G</v>
          </cell>
          <cell r="D709" t="str">
            <v>개</v>
          </cell>
          <cell r="E709">
            <v>1320</v>
          </cell>
          <cell r="H709">
            <v>934</v>
          </cell>
          <cell r="I709">
            <v>1320</v>
          </cell>
          <cell r="J709">
            <v>969</v>
          </cell>
          <cell r="K709">
            <v>1320</v>
          </cell>
        </row>
        <row r="710">
          <cell r="A710" t="str">
            <v>라애23</v>
          </cell>
          <cell r="B710" t="str">
            <v>라인포스트애자</v>
          </cell>
          <cell r="C710" t="str">
            <v>23KV 152x304</v>
          </cell>
          <cell r="D710" t="str">
            <v>개</v>
          </cell>
          <cell r="E710">
            <v>17600</v>
          </cell>
          <cell r="H710">
            <v>934</v>
          </cell>
          <cell r="I710">
            <v>17600</v>
          </cell>
          <cell r="J710">
            <v>969</v>
          </cell>
          <cell r="K710">
            <v>17650</v>
          </cell>
        </row>
        <row r="711">
          <cell r="A711" t="str">
            <v>가지내장</v>
          </cell>
          <cell r="B711" t="str">
            <v>가공지선지지대</v>
          </cell>
          <cell r="C711" t="str">
            <v>내장주용</v>
          </cell>
          <cell r="D711" t="str">
            <v>개</v>
          </cell>
          <cell r="E711">
            <v>31000</v>
          </cell>
          <cell r="J711">
            <v>971</v>
          </cell>
          <cell r="K711">
            <v>31000</v>
          </cell>
        </row>
        <row r="712">
          <cell r="A712" t="str">
            <v>GV38</v>
          </cell>
          <cell r="B712" t="str">
            <v>GV전선</v>
          </cell>
          <cell r="C712" t="str">
            <v>38sq</v>
          </cell>
          <cell r="D712" t="str">
            <v>m</v>
          </cell>
          <cell r="E712">
            <v>1843</v>
          </cell>
          <cell r="H712">
            <v>811</v>
          </cell>
          <cell r="I712">
            <v>1978</v>
          </cell>
          <cell r="J712">
            <v>858</v>
          </cell>
          <cell r="K712">
            <v>1843</v>
          </cell>
        </row>
        <row r="713">
          <cell r="B713" t="str">
            <v>케 이 블</v>
          </cell>
          <cell r="C713" t="str">
            <v>ACSR-OC 58sq/1C</v>
          </cell>
          <cell r="D713" t="str">
            <v>m</v>
          </cell>
          <cell r="E713">
            <v>829</v>
          </cell>
          <cell r="H713">
            <v>818</v>
          </cell>
          <cell r="I713">
            <v>1056</v>
          </cell>
          <cell r="J713">
            <v>867</v>
          </cell>
          <cell r="K713">
            <v>829</v>
          </cell>
        </row>
        <row r="714">
          <cell r="B714" t="str">
            <v>케 이 블</v>
          </cell>
          <cell r="C714" t="str">
            <v>ACSR 58sq/1C</v>
          </cell>
          <cell r="D714" t="str">
            <v>m</v>
          </cell>
          <cell r="E714">
            <v>650</v>
          </cell>
          <cell r="H714">
            <v>818</v>
          </cell>
          <cell r="I714">
            <v>809</v>
          </cell>
          <cell r="J714">
            <v>867</v>
          </cell>
          <cell r="K714">
            <v>650</v>
          </cell>
        </row>
        <row r="715">
          <cell r="B715" t="str">
            <v>케 이 블</v>
          </cell>
          <cell r="C715" t="str">
            <v>ACSR 32sq/1C</v>
          </cell>
          <cell r="D715" t="str">
            <v>m</v>
          </cell>
          <cell r="E715">
            <v>400</v>
          </cell>
          <cell r="H715">
            <v>818</v>
          </cell>
          <cell r="I715">
            <v>507</v>
          </cell>
          <cell r="J715">
            <v>867</v>
          </cell>
          <cell r="K715">
            <v>400</v>
          </cell>
        </row>
        <row r="716">
          <cell r="B716" t="str">
            <v>케 이 블</v>
          </cell>
          <cell r="C716" t="str">
            <v>FR-8  150sq/1C</v>
          </cell>
          <cell r="D716" t="str">
            <v>m</v>
          </cell>
          <cell r="E716">
            <v>7896</v>
          </cell>
          <cell r="H716">
            <v>814</v>
          </cell>
          <cell r="I716">
            <v>9754</v>
          </cell>
          <cell r="J716">
            <v>864</v>
          </cell>
          <cell r="K716">
            <v>7896</v>
          </cell>
        </row>
        <row r="717">
          <cell r="B717" t="str">
            <v>케 이 블</v>
          </cell>
          <cell r="C717" t="str">
            <v>OW 14sq/1C</v>
          </cell>
          <cell r="D717" t="str">
            <v>m</v>
          </cell>
          <cell r="E717">
            <v>608</v>
          </cell>
          <cell r="H717">
            <v>811</v>
          </cell>
          <cell r="I717">
            <v>652</v>
          </cell>
          <cell r="J717">
            <v>858</v>
          </cell>
          <cell r="K717">
            <v>608</v>
          </cell>
        </row>
        <row r="718">
          <cell r="B718" t="str">
            <v>케 이 블</v>
          </cell>
          <cell r="C718" t="str">
            <v>CPEV 0.65mm/50P</v>
          </cell>
          <cell r="D718" t="str">
            <v>m</v>
          </cell>
          <cell r="E718">
            <v>2347</v>
          </cell>
          <cell r="H718">
            <v>824</v>
          </cell>
          <cell r="I718">
            <v>2397</v>
          </cell>
          <cell r="J718">
            <v>868</v>
          </cell>
          <cell r="K718">
            <v>2347</v>
          </cell>
        </row>
        <row r="719">
          <cell r="B719" t="str">
            <v>케 이 블</v>
          </cell>
          <cell r="C719" t="str">
            <v>F/S-J/F-SS, 0.65mm/50P</v>
          </cell>
          <cell r="D719" t="str">
            <v>m</v>
          </cell>
          <cell r="E719">
            <v>2510</v>
          </cell>
          <cell r="L719">
            <v>2510</v>
          </cell>
          <cell r="M719">
            <v>6000</v>
          </cell>
        </row>
        <row r="720">
          <cell r="B720" t="str">
            <v>피 뢰 기</v>
          </cell>
          <cell r="C720" t="str">
            <v>3P 380V 100KA</v>
          </cell>
          <cell r="D720" t="str">
            <v>조</v>
          </cell>
          <cell r="E720">
            <v>400000</v>
          </cell>
          <cell r="H720">
            <v>904</v>
          </cell>
          <cell r="I720">
            <v>400000</v>
          </cell>
        </row>
        <row r="721">
          <cell r="B721" t="str">
            <v>피 뢰 기</v>
          </cell>
          <cell r="C721" t="str">
            <v>1P 220V 100KA</v>
          </cell>
          <cell r="D721" t="str">
            <v>조</v>
          </cell>
          <cell r="E721">
            <v>250000</v>
          </cell>
          <cell r="H721">
            <v>904</v>
          </cell>
          <cell r="I721">
            <v>250000</v>
          </cell>
        </row>
        <row r="722">
          <cell r="B722" t="str">
            <v>피 뢰 기</v>
          </cell>
          <cell r="C722" t="str">
            <v>통신용 10KA</v>
          </cell>
          <cell r="D722" t="str">
            <v>조</v>
          </cell>
          <cell r="E722">
            <v>250000</v>
          </cell>
          <cell r="H722">
            <v>904</v>
          </cell>
          <cell r="I722">
            <v>250000</v>
          </cell>
        </row>
        <row r="723">
          <cell r="B723" t="str">
            <v>케이블 동처리비</v>
          </cell>
          <cell r="D723" t="str">
            <v>kg</v>
          </cell>
          <cell r="E723">
            <v>-1750</v>
          </cell>
          <cell r="H723">
            <v>1175</v>
          </cell>
          <cell r="I723">
            <v>-1600</v>
          </cell>
          <cell r="J723">
            <v>1126</v>
          </cell>
          <cell r="K723">
            <v>-1750</v>
          </cell>
        </row>
        <row r="725">
          <cell r="D725" t="str">
            <v>단</v>
          </cell>
          <cell r="F725" t="str">
            <v>99. 5월 조사노임
대한건설협회
1999. 9월 발표</v>
          </cell>
          <cell r="J725" t="str">
            <v>월당 단가</v>
          </cell>
          <cell r="L725" t="str">
            <v>비  고</v>
          </cell>
        </row>
        <row r="726">
          <cell r="B726" t="str">
            <v>공    종</v>
          </cell>
          <cell r="C726" t="str">
            <v>규  격</v>
          </cell>
          <cell r="E726" t="str">
            <v>적용단가</v>
          </cell>
        </row>
        <row r="727">
          <cell r="D727" t="str">
            <v>위</v>
          </cell>
        </row>
        <row r="728">
          <cell r="A728" t="str">
            <v>갱부</v>
          </cell>
          <cell r="B728" t="str">
            <v>갱부</v>
          </cell>
          <cell r="D728" t="str">
            <v>인</v>
          </cell>
          <cell r="E728">
            <v>48318</v>
          </cell>
          <cell r="G728">
            <v>48318</v>
          </cell>
          <cell r="I728">
            <v>1</v>
          </cell>
          <cell r="K728">
            <v>1288480</v>
          </cell>
        </row>
        <row r="729">
          <cell r="A729" t="str">
            <v>건목</v>
          </cell>
          <cell r="B729" t="str">
            <v>건축목공</v>
          </cell>
          <cell r="D729" t="str">
            <v>인</v>
          </cell>
          <cell r="E729">
            <v>63888</v>
          </cell>
          <cell r="G729">
            <v>63888</v>
          </cell>
          <cell r="I729">
            <v>2</v>
          </cell>
        </row>
        <row r="730">
          <cell r="A730" t="str">
            <v>형목</v>
          </cell>
          <cell r="B730" t="str">
            <v>형틀목공</v>
          </cell>
          <cell r="D730" t="str">
            <v>인</v>
          </cell>
          <cell r="E730">
            <v>62381</v>
          </cell>
          <cell r="G730">
            <v>62381</v>
          </cell>
          <cell r="I730">
            <v>3</v>
          </cell>
        </row>
        <row r="731">
          <cell r="A731" t="str">
            <v>창목</v>
          </cell>
          <cell r="B731" t="str">
            <v>창호목공</v>
          </cell>
          <cell r="D731" t="str">
            <v>인</v>
          </cell>
          <cell r="E731">
            <v>55718</v>
          </cell>
          <cell r="G731">
            <v>55718</v>
          </cell>
          <cell r="I731">
            <v>4</v>
          </cell>
        </row>
        <row r="732">
          <cell r="A732" t="str">
            <v>철골</v>
          </cell>
          <cell r="B732" t="str">
            <v>철골공</v>
          </cell>
          <cell r="D732" t="str">
            <v>인</v>
          </cell>
          <cell r="E732">
            <v>60700</v>
          </cell>
          <cell r="G732">
            <v>60700</v>
          </cell>
          <cell r="I732">
            <v>5</v>
          </cell>
        </row>
        <row r="733">
          <cell r="A733" t="str">
            <v>리벳</v>
          </cell>
          <cell r="B733" t="str">
            <v>철골공</v>
          </cell>
          <cell r="D733" t="str">
            <v>인</v>
          </cell>
          <cell r="E733">
            <v>60700</v>
          </cell>
          <cell r="G733">
            <v>60700</v>
          </cell>
          <cell r="I733">
            <v>5</v>
          </cell>
          <cell r="L733" t="str">
            <v>리벳공+철골공=철골공</v>
          </cell>
        </row>
        <row r="734">
          <cell r="A734" t="str">
            <v>철공</v>
          </cell>
          <cell r="B734" t="str">
            <v>철공</v>
          </cell>
          <cell r="D734" t="str">
            <v>인</v>
          </cell>
          <cell r="E734">
            <v>60682</v>
          </cell>
          <cell r="G734">
            <v>60682</v>
          </cell>
          <cell r="I734">
            <v>6</v>
          </cell>
        </row>
        <row r="735">
          <cell r="A735" t="str">
            <v>철근</v>
          </cell>
          <cell r="B735" t="str">
            <v>철근공</v>
          </cell>
          <cell r="D735" t="str">
            <v>인</v>
          </cell>
          <cell r="E735">
            <v>64665</v>
          </cell>
          <cell r="G735">
            <v>64665</v>
          </cell>
          <cell r="I735">
            <v>7</v>
          </cell>
        </row>
        <row r="736">
          <cell r="A736" t="str">
            <v>철판</v>
          </cell>
          <cell r="B736" t="str">
            <v>철판공</v>
          </cell>
          <cell r="D736" t="str">
            <v>인</v>
          </cell>
          <cell r="E736">
            <v>61447</v>
          </cell>
          <cell r="G736">
            <v>61447</v>
          </cell>
          <cell r="I736">
            <v>8</v>
          </cell>
        </row>
        <row r="737">
          <cell r="A737" t="str">
            <v>샷시</v>
          </cell>
          <cell r="B737" t="str">
            <v>샷시공</v>
          </cell>
          <cell r="D737" t="str">
            <v>인</v>
          </cell>
          <cell r="E737">
            <v>55655</v>
          </cell>
          <cell r="G737">
            <v>55655</v>
          </cell>
          <cell r="I737">
            <v>9</v>
          </cell>
        </row>
        <row r="738">
          <cell r="A738" t="str">
            <v>셧터</v>
          </cell>
          <cell r="B738" t="str">
            <v>샷시공</v>
          </cell>
          <cell r="D738" t="str">
            <v>인</v>
          </cell>
          <cell r="E738">
            <v>55655</v>
          </cell>
          <cell r="G738">
            <v>55655</v>
          </cell>
          <cell r="I738">
            <v>9</v>
          </cell>
          <cell r="L738" t="str">
            <v>샷시공+셧터공=샷시공</v>
          </cell>
        </row>
        <row r="739">
          <cell r="A739" t="str">
            <v>절단</v>
          </cell>
          <cell r="B739" t="str">
            <v>절단공</v>
          </cell>
          <cell r="D739" t="str">
            <v>인</v>
          </cell>
          <cell r="E739">
            <v>58164</v>
          </cell>
          <cell r="G739">
            <v>58164</v>
          </cell>
          <cell r="I739">
            <v>10</v>
          </cell>
        </row>
        <row r="740">
          <cell r="A740" t="str">
            <v>석공</v>
          </cell>
          <cell r="B740" t="str">
            <v>석공</v>
          </cell>
          <cell r="D740" t="str">
            <v>인</v>
          </cell>
          <cell r="E740">
            <v>66104</v>
          </cell>
          <cell r="G740">
            <v>66104</v>
          </cell>
          <cell r="I740">
            <v>11</v>
          </cell>
        </row>
        <row r="741">
          <cell r="A741" t="str">
            <v>특비</v>
          </cell>
          <cell r="B741" t="str">
            <v>특수비계공</v>
          </cell>
          <cell r="D741" t="str">
            <v>인</v>
          </cell>
          <cell r="E741">
            <v>69820</v>
          </cell>
          <cell r="G741">
            <v>69820</v>
          </cell>
          <cell r="I741">
            <v>12</v>
          </cell>
        </row>
        <row r="742">
          <cell r="A742" t="str">
            <v>비계</v>
          </cell>
          <cell r="B742" t="str">
            <v>비계공</v>
          </cell>
          <cell r="D742" t="str">
            <v>인</v>
          </cell>
          <cell r="E742">
            <v>66225</v>
          </cell>
          <cell r="G742">
            <v>66225</v>
          </cell>
          <cell r="I742">
            <v>13</v>
          </cell>
        </row>
        <row r="743">
          <cell r="A743" t="str">
            <v>동터</v>
          </cell>
          <cell r="B743" t="str">
            <v>동발공( 터널 )</v>
          </cell>
          <cell r="D743" t="str">
            <v>인</v>
          </cell>
          <cell r="E743">
            <v>59084</v>
          </cell>
          <cell r="G743">
            <v>59084</v>
          </cell>
          <cell r="I743">
            <v>14</v>
          </cell>
        </row>
        <row r="744">
          <cell r="A744" t="str">
            <v>조적</v>
          </cell>
          <cell r="B744" t="str">
            <v>조적공</v>
          </cell>
          <cell r="D744" t="str">
            <v>인</v>
          </cell>
          <cell r="E744">
            <v>56120</v>
          </cell>
          <cell r="G744">
            <v>56120</v>
          </cell>
          <cell r="I744">
            <v>15</v>
          </cell>
        </row>
        <row r="745">
          <cell r="A745" t="str">
            <v>연돌</v>
          </cell>
          <cell r="B745" t="str">
            <v>조적공</v>
          </cell>
          <cell r="D745" t="str">
            <v>인</v>
          </cell>
          <cell r="E745">
            <v>56120</v>
          </cell>
          <cell r="G745">
            <v>56120</v>
          </cell>
          <cell r="I745">
            <v>15</v>
          </cell>
          <cell r="L745" t="str">
            <v>연돌공+조적공=조적공</v>
          </cell>
        </row>
        <row r="746">
          <cell r="A746" t="str">
            <v>치벽</v>
          </cell>
          <cell r="B746" t="str">
            <v>치장벽돌공</v>
          </cell>
          <cell r="D746" t="str">
            <v>인</v>
          </cell>
          <cell r="E746">
            <v>60632</v>
          </cell>
          <cell r="G746">
            <v>60632</v>
          </cell>
          <cell r="I746">
            <v>16</v>
          </cell>
        </row>
        <row r="747">
          <cell r="A747" t="str">
            <v>벽제</v>
          </cell>
          <cell r="B747" t="str">
            <v>벽돌(블록) 제작공</v>
          </cell>
          <cell r="D747" t="str">
            <v>인</v>
          </cell>
          <cell r="E747">
            <v>55205</v>
          </cell>
          <cell r="G747">
            <v>55205</v>
          </cell>
          <cell r="I747">
            <v>17</v>
          </cell>
        </row>
        <row r="748">
          <cell r="A748" t="str">
            <v>미장</v>
          </cell>
          <cell r="B748" t="str">
            <v>미장공</v>
          </cell>
          <cell r="D748" t="str">
            <v>인</v>
          </cell>
          <cell r="E748">
            <v>58995</v>
          </cell>
          <cell r="G748">
            <v>58995</v>
          </cell>
          <cell r="I748">
            <v>18</v>
          </cell>
        </row>
        <row r="749">
          <cell r="A749" t="str">
            <v>온돌</v>
          </cell>
          <cell r="B749" t="str">
            <v>미장공</v>
          </cell>
          <cell r="D749" t="str">
            <v>인</v>
          </cell>
          <cell r="E749">
            <v>58995</v>
          </cell>
          <cell r="G749">
            <v>58995</v>
          </cell>
          <cell r="I749">
            <v>18</v>
          </cell>
          <cell r="L749" t="str">
            <v>온돌공+미장공=미장공</v>
          </cell>
        </row>
        <row r="750">
          <cell r="A750" t="str">
            <v>방수</v>
          </cell>
          <cell r="B750" t="str">
            <v>방수공</v>
          </cell>
          <cell r="D750" t="str">
            <v>인</v>
          </cell>
          <cell r="E750">
            <v>49182</v>
          </cell>
          <cell r="G750">
            <v>49182</v>
          </cell>
          <cell r="I750">
            <v>19</v>
          </cell>
        </row>
        <row r="751">
          <cell r="A751" t="str">
            <v>루핑</v>
          </cell>
          <cell r="B751" t="str">
            <v>방수공</v>
          </cell>
          <cell r="D751" t="str">
            <v>인</v>
          </cell>
          <cell r="E751">
            <v>49182</v>
          </cell>
          <cell r="G751">
            <v>49182</v>
          </cell>
          <cell r="I751">
            <v>19</v>
          </cell>
          <cell r="L751" t="str">
            <v>루핑공+방수공=방수공</v>
          </cell>
        </row>
        <row r="752">
          <cell r="A752" t="str">
            <v>타일</v>
          </cell>
          <cell r="B752" t="str">
            <v>타일공</v>
          </cell>
          <cell r="D752" t="str">
            <v>인</v>
          </cell>
          <cell r="E752">
            <v>59268</v>
          </cell>
          <cell r="G752">
            <v>59268</v>
          </cell>
          <cell r="I752">
            <v>20</v>
          </cell>
        </row>
        <row r="753">
          <cell r="A753" t="str">
            <v>아타</v>
          </cell>
          <cell r="B753" t="str">
            <v>타일공</v>
          </cell>
          <cell r="D753" t="str">
            <v>인</v>
          </cell>
          <cell r="E753">
            <v>59268</v>
          </cell>
          <cell r="G753">
            <v>59268</v>
          </cell>
          <cell r="I753">
            <v>20</v>
          </cell>
          <cell r="L753" t="str">
            <v>아스타일공+타일공=타일공</v>
          </cell>
        </row>
        <row r="754">
          <cell r="A754" t="str">
            <v>줄눈</v>
          </cell>
          <cell r="B754" t="str">
            <v>줄눈공</v>
          </cell>
          <cell r="D754" t="str">
            <v>인</v>
          </cell>
          <cell r="E754">
            <v>57286</v>
          </cell>
          <cell r="G754">
            <v>57286</v>
          </cell>
          <cell r="I754">
            <v>21</v>
          </cell>
        </row>
        <row r="755">
          <cell r="A755" t="str">
            <v>연마</v>
          </cell>
          <cell r="B755" t="str">
            <v>연마공</v>
          </cell>
          <cell r="D755" t="str">
            <v>인</v>
          </cell>
          <cell r="E755">
            <v>61143</v>
          </cell>
          <cell r="G755">
            <v>61143</v>
          </cell>
          <cell r="I755">
            <v>22</v>
          </cell>
        </row>
        <row r="756">
          <cell r="A756" t="str">
            <v>콘리</v>
          </cell>
          <cell r="B756" t="str">
            <v>콘크리트공</v>
          </cell>
          <cell r="D756" t="str">
            <v>인</v>
          </cell>
          <cell r="E756">
            <v>61529</v>
          </cell>
          <cell r="G756">
            <v>61529</v>
          </cell>
          <cell r="I756">
            <v>23</v>
          </cell>
        </row>
        <row r="757">
          <cell r="A757" t="str">
            <v>바브</v>
          </cell>
          <cell r="B757" t="str">
            <v>콘크리트공</v>
          </cell>
          <cell r="D757" t="str">
            <v>인</v>
          </cell>
          <cell r="E757">
            <v>61529</v>
          </cell>
          <cell r="G757">
            <v>61529</v>
          </cell>
          <cell r="I757">
            <v>23</v>
          </cell>
          <cell r="L757" t="str">
            <v>바이브레타공+콘크리트공=콘크리트공</v>
          </cell>
        </row>
        <row r="758">
          <cell r="A758" t="str">
            <v>보러</v>
          </cell>
          <cell r="B758" t="str">
            <v>보일러공</v>
          </cell>
          <cell r="D758" t="str">
            <v>인</v>
          </cell>
          <cell r="E758">
            <v>48055</v>
          </cell>
          <cell r="G758">
            <v>48055</v>
          </cell>
          <cell r="I758">
            <v>24</v>
          </cell>
        </row>
        <row r="759">
          <cell r="A759" t="str">
            <v>배관</v>
          </cell>
          <cell r="B759" t="str">
            <v>배관공</v>
          </cell>
          <cell r="D759" t="str">
            <v>인</v>
          </cell>
          <cell r="E759">
            <v>47788</v>
          </cell>
          <cell r="G759">
            <v>47788</v>
          </cell>
          <cell r="I759">
            <v>25</v>
          </cell>
        </row>
        <row r="760">
          <cell r="A760" t="str">
            <v>위생</v>
          </cell>
          <cell r="B760" t="str">
            <v>위생공</v>
          </cell>
          <cell r="D760" t="str">
            <v>인</v>
          </cell>
          <cell r="E760">
            <v>47747</v>
          </cell>
          <cell r="G760">
            <v>47747</v>
          </cell>
          <cell r="I760">
            <v>26</v>
          </cell>
        </row>
        <row r="761">
          <cell r="A761" t="str">
            <v>보온</v>
          </cell>
          <cell r="B761" t="str">
            <v>보온공</v>
          </cell>
          <cell r="D761" t="str">
            <v>인</v>
          </cell>
          <cell r="E761">
            <v>49300</v>
          </cell>
          <cell r="G761">
            <v>49300</v>
          </cell>
          <cell r="I761">
            <v>27</v>
          </cell>
        </row>
        <row r="762">
          <cell r="A762" t="str">
            <v>도장</v>
          </cell>
          <cell r="B762" t="str">
            <v>도장공</v>
          </cell>
          <cell r="D762" t="str">
            <v>인</v>
          </cell>
          <cell r="E762">
            <v>53130</v>
          </cell>
          <cell r="G762">
            <v>53130</v>
          </cell>
          <cell r="I762">
            <v>28</v>
          </cell>
        </row>
        <row r="763">
          <cell r="A763" t="str">
            <v>계령</v>
          </cell>
          <cell r="B763" t="str">
            <v>도장공</v>
          </cell>
          <cell r="D763" t="str">
            <v>인</v>
          </cell>
          <cell r="E763">
            <v>53130</v>
          </cell>
          <cell r="G763">
            <v>53130</v>
          </cell>
          <cell r="I763">
            <v>28</v>
          </cell>
          <cell r="L763" t="str">
            <v>계령공+모래분사공+도장공=도장공</v>
          </cell>
        </row>
        <row r="764">
          <cell r="A764" t="str">
            <v>모분</v>
          </cell>
          <cell r="B764" t="str">
            <v>도장공</v>
          </cell>
          <cell r="D764" t="str">
            <v>인</v>
          </cell>
          <cell r="E764">
            <v>53130</v>
          </cell>
          <cell r="G764">
            <v>53130</v>
          </cell>
          <cell r="I764">
            <v>28</v>
          </cell>
          <cell r="L764" t="str">
            <v>계령공+모래분사공+도장공=도장공</v>
          </cell>
        </row>
        <row r="765">
          <cell r="A765" t="str">
            <v>내장</v>
          </cell>
          <cell r="B765" t="str">
            <v>내장공</v>
          </cell>
          <cell r="D765" t="str">
            <v>인</v>
          </cell>
          <cell r="E765">
            <v>56336</v>
          </cell>
          <cell r="G765">
            <v>56336</v>
          </cell>
          <cell r="I765">
            <v>29</v>
          </cell>
        </row>
        <row r="766">
          <cell r="A766" t="str">
            <v>도배</v>
          </cell>
          <cell r="B766" t="str">
            <v>도배공</v>
          </cell>
          <cell r="D766" t="str">
            <v>인</v>
          </cell>
          <cell r="E766">
            <v>55621</v>
          </cell>
          <cell r="G766">
            <v>55621</v>
          </cell>
          <cell r="I766">
            <v>30</v>
          </cell>
        </row>
        <row r="767">
          <cell r="A767" t="str">
            <v>지잇</v>
          </cell>
          <cell r="B767" t="str">
            <v>지붕잇기공</v>
          </cell>
          <cell r="D767" t="str">
            <v>인</v>
          </cell>
          <cell r="E767">
            <v>67773</v>
          </cell>
          <cell r="G767">
            <v>67773</v>
          </cell>
          <cell r="I767">
            <v>31</v>
          </cell>
        </row>
        <row r="768">
          <cell r="A768" t="str">
            <v>기와</v>
          </cell>
          <cell r="B768" t="str">
            <v>지붕잇기공</v>
          </cell>
          <cell r="D768" t="str">
            <v>인</v>
          </cell>
          <cell r="E768">
            <v>67773</v>
          </cell>
          <cell r="G768">
            <v>67773</v>
          </cell>
          <cell r="I768">
            <v>31</v>
          </cell>
          <cell r="L768" t="str">
            <v>기와공+스레이트공=지붕잇기공</v>
          </cell>
        </row>
        <row r="769">
          <cell r="A769" t="str">
            <v>스이</v>
          </cell>
          <cell r="B769" t="str">
            <v>지붕잇기공</v>
          </cell>
          <cell r="D769" t="str">
            <v>인</v>
          </cell>
          <cell r="E769">
            <v>67773</v>
          </cell>
          <cell r="G769">
            <v>67773</v>
          </cell>
          <cell r="I769">
            <v>31</v>
          </cell>
          <cell r="L769" t="str">
            <v>기와공+스레이트공=지붕잇기공</v>
          </cell>
        </row>
        <row r="770">
          <cell r="A770" t="str">
            <v>견출</v>
          </cell>
          <cell r="B770" t="str">
            <v>견출공</v>
          </cell>
          <cell r="D770" t="str">
            <v>인</v>
          </cell>
          <cell r="E770">
            <v>58060</v>
          </cell>
          <cell r="G770">
            <v>58060</v>
          </cell>
          <cell r="I770">
            <v>32</v>
          </cell>
        </row>
        <row r="771">
          <cell r="A771" t="str">
            <v>판조</v>
          </cell>
          <cell r="B771" t="str">
            <v>판넬조립공</v>
          </cell>
          <cell r="D771" t="str">
            <v>인</v>
          </cell>
          <cell r="E771">
            <v>59171</v>
          </cell>
          <cell r="G771">
            <v>59171</v>
          </cell>
          <cell r="I771">
            <v>33</v>
          </cell>
        </row>
        <row r="772">
          <cell r="A772" t="str">
            <v>화취</v>
          </cell>
          <cell r="B772" t="str">
            <v>화약취급공</v>
          </cell>
          <cell r="D772" t="str">
            <v>인</v>
          </cell>
          <cell r="E772">
            <v>70722</v>
          </cell>
          <cell r="G772">
            <v>70722</v>
          </cell>
          <cell r="I772">
            <v>34</v>
          </cell>
        </row>
        <row r="773">
          <cell r="A773" t="str">
            <v>착암</v>
          </cell>
          <cell r="B773" t="str">
            <v>착암공</v>
          </cell>
          <cell r="D773" t="str">
            <v>인</v>
          </cell>
          <cell r="E773">
            <v>49906</v>
          </cell>
          <cell r="G773">
            <v>49906</v>
          </cell>
          <cell r="I773">
            <v>35</v>
          </cell>
        </row>
        <row r="774">
          <cell r="A774" t="str">
            <v>보안</v>
          </cell>
          <cell r="B774" t="str">
            <v>보안공</v>
          </cell>
          <cell r="D774" t="str">
            <v>인</v>
          </cell>
          <cell r="E774">
            <v>40511</v>
          </cell>
          <cell r="G774">
            <v>40511</v>
          </cell>
          <cell r="I774">
            <v>36</v>
          </cell>
        </row>
        <row r="775">
          <cell r="A775" t="str">
            <v>포장</v>
          </cell>
          <cell r="B775" t="str">
            <v>포장공</v>
          </cell>
          <cell r="D775" t="str">
            <v>인</v>
          </cell>
          <cell r="E775">
            <v>61600</v>
          </cell>
          <cell r="G775">
            <v>61600</v>
          </cell>
          <cell r="I775">
            <v>37</v>
          </cell>
        </row>
        <row r="776">
          <cell r="A776" t="str">
            <v>포설</v>
          </cell>
          <cell r="B776" t="str">
            <v>포설공</v>
          </cell>
          <cell r="D776" t="str">
            <v>인</v>
          </cell>
          <cell r="E776">
            <v>53542</v>
          </cell>
          <cell r="G776">
            <v>53542</v>
          </cell>
          <cell r="I776">
            <v>38</v>
          </cell>
        </row>
        <row r="777">
          <cell r="A777" t="str">
            <v>궤도</v>
          </cell>
          <cell r="B777" t="str">
            <v>궤도공</v>
          </cell>
          <cell r="D777" t="str">
            <v>인</v>
          </cell>
          <cell r="E777">
            <v>53982</v>
          </cell>
          <cell r="G777">
            <v>53982</v>
          </cell>
          <cell r="I777">
            <v>39</v>
          </cell>
        </row>
        <row r="778">
          <cell r="A778" t="str">
            <v>철궤</v>
          </cell>
          <cell r="B778" t="str">
            <v>궤도공</v>
          </cell>
          <cell r="D778" t="str">
            <v>인</v>
          </cell>
          <cell r="E778">
            <v>53982</v>
          </cell>
          <cell r="G778">
            <v>53982</v>
          </cell>
          <cell r="I778">
            <v>39</v>
          </cell>
          <cell r="L778" t="str">
            <v>철도궤도공+궤도공=궤도공</v>
          </cell>
        </row>
        <row r="779">
          <cell r="A779" t="str">
            <v>용철</v>
          </cell>
          <cell r="B779" t="str">
            <v>용접공( 철도 )</v>
          </cell>
          <cell r="D779" t="str">
            <v>인</v>
          </cell>
          <cell r="E779">
            <v>61831</v>
          </cell>
          <cell r="G779">
            <v>61831</v>
          </cell>
          <cell r="I779">
            <v>40</v>
          </cell>
        </row>
        <row r="780">
          <cell r="A780" t="str">
            <v>잠수</v>
          </cell>
          <cell r="B780" t="str">
            <v>잠수부</v>
          </cell>
          <cell r="D780" t="str">
            <v>인</v>
          </cell>
          <cell r="E780">
            <v>90328</v>
          </cell>
          <cell r="G780">
            <v>90328</v>
          </cell>
          <cell r="I780">
            <v>41</v>
          </cell>
        </row>
        <row r="781">
          <cell r="A781" t="str">
            <v>보지</v>
          </cell>
          <cell r="B781" t="str">
            <v>보링공( 지질조사 )</v>
          </cell>
          <cell r="D781" t="str">
            <v>인</v>
          </cell>
          <cell r="E781">
            <v>50970</v>
          </cell>
          <cell r="G781">
            <v>50970</v>
          </cell>
          <cell r="I781">
            <v>42</v>
          </cell>
        </row>
        <row r="782">
          <cell r="A782" t="str">
            <v>우물</v>
          </cell>
          <cell r="B782" t="str">
            <v>보링공( 지질조사 )</v>
          </cell>
          <cell r="D782" t="str">
            <v>인</v>
          </cell>
          <cell r="E782">
            <v>50970</v>
          </cell>
          <cell r="G782">
            <v>50970</v>
          </cell>
          <cell r="I782">
            <v>42</v>
          </cell>
          <cell r="L782" t="str">
            <v>우물공+보링공=보링공</v>
          </cell>
        </row>
        <row r="783">
          <cell r="A783" t="str">
            <v>조경</v>
          </cell>
          <cell r="B783" t="str">
            <v>조경공</v>
          </cell>
          <cell r="D783" t="str">
            <v>인</v>
          </cell>
          <cell r="E783">
            <v>53931</v>
          </cell>
          <cell r="G783">
            <v>53931</v>
          </cell>
          <cell r="I783">
            <v>43</v>
          </cell>
        </row>
        <row r="784">
          <cell r="A784" t="str">
            <v>벌목</v>
          </cell>
          <cell r="B784" t="str">
            <v>벌목부</v>
          </cell>
          <cell r="D784" t="str">
            <v>인</v>
          </cell>
          <cell r="E784">
            <v>59480</v>
          </cell>
          <cell r="G784">
            <v>59480</v>
          </cell>
          <cell r="I784">
            <v>44</v>
          </cell>
        </row>
        <row r="785">
          <cell r="A785" t="str">
            <v>조인</v>
          </cell>
          <cell r="B785" t="str">
            <v>조림인부</v>
          </cell>
          <cell r="D785" t="str">
            <v>인</v>
          </cell>
          <cell r="E785">
            <v>43582</v>
          </cell>
          <cell r="G785">
            <v>43582</v>
          </cell>
          <cell r="I785">
            <v>45</v>
          </cell>
        </row>
        <row r="786">
          <cell r="A786" t="str">
            <v>플기</v>
          </cell>
          <cell r="B786" t="str">
            <v>플랜트 기계설치공</v>
          </cell>
          <cell r="D786" t="str">
            <v>인</v>
          </cell>
          <cell r="E786">
            <v>61529</v>
          </cell>
          <cell r="G786">
            <v>61529</v>
          </cell>
          <cell r="I786">
            <v>46</v>
          </cell>
        </row>
        <row r="787">
          <cell r="A787" t="str">
            <v>플특</v>
          </cell>
          <cell r="B787" t="str">
            <v>플랜트 특수용접공</v>
          </cell>
          <cell r="D787" t="str">
            <v>인</v>
          </cell>
          <cell r="E787">
            <v>91094</v>
          </cell>
          <cell r="G787">
            <v>91094</v>
          </cell>
          <cell r="I787">
            <v>47</v>
          </cell>
        </row>
        <row r="788">
          <cell r="A788" t="str">
            <v>플용</v>
          </cell>
          <cell r="B788" t="str">
            <v>플랜트 용접공</v>
          </cell>
          <cell r="D788" t="str">
            <v>인</v>
          </cell>
          <cell r="E788">
            <v>61564</v>
          </cell>
          <cell r="G788">
            <v>61564</v>
          </cell>
          <cell r="I788">
            <v>48</v>
          </cell>
        </row>
        <row r="789">
          <cell r="A789" t="str">
            <v>플배</v>
          </cell>
          <cell r="B789" t="str">
            <v>플랜트 배관공</v>
          </cell>
          <cell r="D789" t="str">
            <v>인</v>
          </cell>
          <cell r="E789">
            <v>65803</v>
          </cell>
          <cell r="G789">
            <v>65803</v>
          </cell>
          <cell r="I789">
            <v>49</v>
          </cell>
        </row>
        <row r="790">
          <cell r="A790" t="str">
            <v>플제</v>
          </cell>
          <cell r="B790" t="str">
            <v>플랜트 제관공</v>
          </cell>
          <cell r="D790" t="str">
            <v>인</v>
          </cell>
          <cell r="E790">
            <v>56205</v>
          </cell>
          <cell r="G790">
            <v>56205</v>
          </cell>
          <cell r="I790">
            <v>50</v>
          </cell>
        </row>
        <row r="791">
          <cell r="A791" t="str">
            <v>시측</v>
          </cell>
          <cell r="B791" t="str">
            <v>시공측량사</v>
          </cell>
          <cell r="D791" t="str">
            <v>인</v>
          </cell>
          <cell r="E791">
            <v>50942</v>
          </cell>
          <cell r="G791">
            <v>50942</v>
          </cell>
          <cell r="I791">
            <v>51</v>
          </cell>
        </row>
        <row r="792">
          <cell r="A792" t="str">
            <v>시조</v>
          </cell>
          <cell r="B792" t="str">
            <v>시공측량사 조수</v>
          </cell>
          <cell r="D792" t="str">
            <v>인</v>
          </cell>
          <cell r="E792">
            <v>36017</v>
          </cell>
          <cell r="G792">
            <v>36017</v>
          </cell>
          <cell r="I792">
            <v>52</v>
          </cell>
        </row>
        <row r="793">
          <cell r="A793" t="str">
            <v>측부</v>
          </cell>
          <cell r="B793" t="str">
            <v>측부</v>
          </cell>
          <cell r="D793" t="str">
            <v>인</v>
          </cell>
          <cell r="E793">
            <v>29586</v>
          </cell>
          <cell r="G793">
            <v>29586</v>
          </cell>
          <cell r="I793">
            <v>53</v>
          </cell>
        </row>
        <row r="794">
          <cell r="A794" t="str">
            <v>송전</v>
          </cell>
          <cell r="B794" t="str">
            <v>송전전공</v>
          </cell>
          <cell r="D794" t="str">
            <v>인</v>
          </cell>
          <cell r="E794">
            <v>205591</v>
          </cell>
          <cell r="G794">
            <v>205591</v>
          </cell>
          <cell r="I794">
            <v>54</v>
          </cell>
        </row>
        <row r="795">
          <cell r="A795" t="str">
            <v>송활</v>
          </cell>
          <cell r="B795" t="str">
            <v>송전활선전공</v>
          </cell>
          <cell r="D795" t="str">
            <v>인</v>
          </cell>
          <cell r="E795">
            <v>238947</v>
          </cell>
          <cell r="G795">
            <v>238947</v>
          </cell>
          <cell r="I795">
            <v>55</v>
          </cell>
        </row>
        <row r="796">
          <cell r="A796" t="str">
            <v>배전</v>
          </cell>
          <cell r="B796" t="str">
            <v>배전전공</v>
          </cell>
          <cell r="D796" t="str">
            <v>인</v>
          </cell>
          <cell r="E796">
            <v>183689</v>
          </cell>
          <cell r="G796">
            <v>183689</v>
          </cell>
          <cell r="I796">
            <v>56</v>
          </cell>
        </row>
        <row r="797">
          <cell r="A797" t="str">
            <v>배활</v>
          </cell>
          <cell r="B797" t="str">
            <v>배전활선전공</v>
          </cell>
          <cell r="D797" t="str">
            <v>인</v>
          </cell>
          <cell r="E797">
            <v>189317</v>
          </cell>
          <cell r="G797">
            <v>189317</v>
          </cell>
          <cell r="I797">
            <v>57</v>
          </cell>
        </row>
        <row r="798">
          <cell r="A798" t="str">
            <v>플전</v>
          </cell>
          <cell r="B798" t="str">
            <v>플랜트 전공</v>
          </cell>
          <cell r="D798" t="str">
            <v>인</v>
          </cell>
          <cell r="E798">
            <v>53300</v>
          </cell>
          <cell r="G798">
            <v>53300</v>
          </cell>
          <cell r="I798">
            <v>58</v>
          </cell>
        </row>
        <row r="799">
          <cell r="A799" t="str">
            <v>내전</v>
          </cell>
          <cell r="B799" t="str">
            <v>내선전공</v>
          </cell>
          <cell r="D799" t="str">
            <v>인</v>
          </cell>
          <cell r="E799">
            <v>48079</v>
          </cell>
          <cell r="G799">
            <v>48079</v>
          </cell>
          <cell r="I799">
            <v>59</v>
          </cell>
        </row>
        <row r="800">
          <cell r="A800" t="str">
            <v>특케</v>
          </cell>
          <cell r="B800" t="str">
            <v>특고압 케이블전공</v>
          </cell>
          <cell r="D800" t="str">
            <v>인</v>
          </cell>
          <cell r="E800">
            <v>103937</v>
          </cell>
          <cell r="G800">
            <v>103937</v>
          </cell>
          <cell r="I800">
            <v>60</v>
          </cell>
        </row>
        <row r="801">
          <cell r="A801" t="str">
            <v>고케</v>
          </cell>
          <cell r="B801" t="str">
            <v>고압케이블전공</v>
          </cell>
          <cell r="D801" t="str">
            <v>인</v>
          </cell>
          <cell r="E801">
            <v>67955</v>
          </cell>
          <cell r="G801">
            <v>67955</v>
          </cell>
          <cell r="I801">
            <v>61</v>
          </cell>
        </row>
        <row r="802">
          <cell r="A802" t="str">
            <v>저케</v>
          </cell>
          <cell r="B802" t="str">
            <v>저압케이블전공</v>
          </cell>
          <cell r="D802" t="str">
            <v>인</v>
          </cell>
          <cell r="E802">
            <v>60999</v>
          </cell>
          <cell r="G802">
            <v>60999</v>
          </cell>
          <cell r="I802">
            <v>62</v>
          </cell>
        </row>
        <row r="803">
          <cell r="A803" t="str">
            <v>철신</v>
          </cell>
          <cell r="B803" t="str">
            <v>철도신호공</v>
          </cell>
          <cell r="D803" t="str">
            <v>인</v>
          </cell>
          <cell r="E803">
            <v>81310</v>
          </cell>
          <cell r="G803">
            <v>81310</v>
          </cell>
          <cell r="I803">
            <v>63</v>
          </cell>
        </row>
        <row r="804">
          <cell r="A804" t="str">
            <v>계장</v>
          </cell>
          <cell r="B804" t="str">
            <v>계장공</v>
          </cell>
          <cell r="D804" t="str">
            <v>인</v>
          </cell>
          <cell r="E804">
            <v>57774</v>
          </cell>
          <cell r="G804">
            <v>57774</v>
          </cell>
          <cell r="I804">
            <v>64</v>
          </cell>
        </row>
        <row r="805">
          <cell r="A805" t="str">
            <v>통외</v>
          </cell>
          <cell r="B805" t="str">
            <v>통신외선공</v>
          </cell>
          <cell r="D805" t="str">
            <v>인</v>
          </cell>
          <cell r="E805">
            <v>78603</v>
          </cell>
          <cell r="G805">
            <v>78603</v>
          </cell>
          <cell r="I805">
            <v>65</v>
          </cell>
        </row>
        <row r="806">
          <cell r="A806" t="str">
            <v>통설</v>
          </cell>
          <cell r="B806" t="str">
            <v>통신설비공</v>
          </cell>
          <cell r="D806" t="str">
            <v>인</v>
          </cell>
          <cell r="E806">
            <v>67740</v>
          </cell>
          <cell r="G806">
            <v>67740</v>
          </cell>
          <cell r="I806">
            <v>66</v>
          </cell>
        </row>
        <row r="807">
          <cell r="A807" t="str">
            <v>통내</v>
          </cell>
          <cell r="B807" t="str">
            <v>통신내선공</v>
          </cell>
          <cell r="D807" t="str">
            <v>인</v>
          </cell>
          <cell r="E807">
            <v>61107</v>
          </cell>
          <cell r="G807">
            <v>61107</v>
          </cell>
          <cell r="I807">
            <v>67</v>
          </cell>
        </row>
        <row r="808">
          <cell r="A808" t="str">
            <v>통케</v>
          </cell>
          <cell r="B808" t="str">
            <v>통신케이블공</v>
          </cell>
          <cell r="D808" t="str">
            <v>인</v>
          </cell>
          <cell r="E808">
            <v>81640</v>
          </cell>
          <cell r="G808">
            <v>81640</v>
          </cell>
          <cell r="I808">
            <v>68</v>
          </cell>
        </row>
        <row r="809">
          <cell r="A809" t="str">
            <v>무안</v>
          </cell>
          <cell r="B809" t="str">
            <v>무선안테나공</v>
          </cell>
          <cell r="D809" t="str">
            <v>인</v>
          </cell>
          <cell r="E809">
            <v>94904</v>
          </cell>
          <cell r="G809">
            <v>94904</v>
          </cell>
          <cell r="I809">
            <v>69</v>
          </cell>
        </row>
        <row r="810">
          <cell r="A810" t="str">
            <v>작반</v>
          </cell>
          <cell r="B810" t="str">
            <v>작업반장</v>
          </cell>
          <cell r="D810" t="str">
            <v>인</v>
          </cell>
          <cell r="E810">
            <v>55210</v>
          </cell>
          <cell r="G810">
            <v>55210</v>
          </cell>
          <cell r="I810">
            <v>70</v>
          </cell>
        </row>
        <row r="811">
          <cell r="A811" t="str">
            <v>수작반</v>
          </cell>
          <cell r="B811" t="str">
            <v>작업반장</v>
          </cell>
          <cell r="D811" t="str">
            <v>인</v>
          </cell>
          <cell r="E811">
            <v>55210</v>
          </cell>
          <cell r="G811">
            <v>55210</v>
          </cell>
          <cell r="I811">
            <v>70</v>
          </cell>
          <cell r="L811" t="str">
            <v>수작업반장+작업반장=작업반장</v>
          </cell>
        </row>
        <row r="812">
          <cell r="A812" t="str">
            <v>목도</v>
          </cell>
          <cell r="B812" t="str">
            <v>목도</v>
          </cell>
          <cell r="D812" t="str">
            <v>인</v>
          </cell>
          <cell r="E812">
            <v>61735</v>
          </cell>
          <cell r="G812">
            <v>61735</v>
          </cell>
          <cell r="I812">
            <v>71</v>
          </cell>
        </row>
        <row r="813">
          <cell r="A813" t="str">
            <v>조력</v>
          </cell>
          <cell r="B813" t="str">
            <v>조력공</v>
          </cell>
          <cell r="D813" t="str">
            <v>인</v>
          </cell>
          <cell r="E813">
            <v>39745</v>
          </cell>
          <cell r="G813">
            <v>39745</v>
          </cell>
          <cell r="I813">
            <v>72</v>
          </cell>
        </row>
        <row r="814">
          <cell r="A814" t="str">
            <v>특인</v>
          </cell>
          <cell r="B814" t="str">
            <v>특별인부</v>
          </cell>
          <cell r="D814" t="str">
            <v>인</v>
          </cell>
          <cell r="E814">
            <v>48996</v>
          </cell>
          <cell r="G814">
            <v>48996</v>
          </cell>
          <cell r="I814">
            <v>73</v>
          </cell>
        </row>
        <row r="815">
          <cell r="A815" t="str">
            <v>보인</v>
          </cell>
          <cell r="B815" t="str">
            <v>보통인부</v>
          </cell>
          <cell r="D815" t="str">
            <v>인</v>
          </cell>
          <cell r="E815">
            <v>33323</v>
          </cell>
          <cell r="G815">
            <v>33323</v>
          </cell>
          <cell r="I815">
            <v>74</v>
          </cell>
        </row>
        <row r="816">
          <cell r="A816" t="str">
            <v>검조</v>
          </cell>
          <cell r="B816" t="str">
            <v>보통인부</v>
          </cell>
          <cell r="D816" t="str">
            <v>인</v>
          </cell>
          <cell r="E816">
            <v>33323</v>
          </cell>
          <cell r="G816">
            <v>33323</v>
          </cell>
          <cell r="I816">
            <v>74</v>
          </cell>
          <cell r="L816" t="str">
            <v>검조부+양생공+보통인부=보통인부</v>
          </cell>
        </row>
        <row r="817">
          <cell r="A817" t="str">
            <v>양생</v>
          </cell>
          <cell r="B817" t="str">
            <v>보통인부</v>
          </cell>
          <cell r="D817" t="str">
            <v>인</v>
          </cell>
          <cell r="E817">
            <v>33323</v>
          </cell>
          <cell r="G817">
            <v>33323</v>
          </cell>
          <cell r="I817">
            <v>74</v>
          </cell>
          <cell r="L817" t="str">
            <v>검조부+양생공+보통인부=보통인부</v>
          </cell>
        </row>
        <row r="818">
          <cell r="A818" t="str">
            <v>건기운</v>
          </cell>
          <cell r="B818" t="str">
            <v>건설기계운전사(기사)</v>
          </cell>
          <cell r="D818" t="str">
            <v>인</v>
          </cell>
          <cell r="E818">
            <v>55024</v>
          </cell>
          <cell r="G818">
            <v>55024</v>
          </cell>
          <cell r="I818">
            <v>75</v>
          </cell>
        </row>
        <row r="819">
          <cell r="A819" t="str">
            <v>건기장</v>
          </cell>
          <cell r="B819" t="str">
            <v>건설기계조장</v>
          </cell>
          <cell r="D819" t="str">
            <v>인</v>
          </cell>
          <cell r="E819">
            <v>61773</v>
          </cell>
          <cell r="G819">
            <v>61773</v>
          </cell>
          <cell r="I819">
            <v>76</v>
          </cell>
        </row>
        <row r="820">
          <cell r="A820" t="str">
            <v>운운</v>
          </cell>
          <cell r="B820" t="str">
            <v>운전사( 운반차 )</v>
          </cell>
          <cell r="D820" t="str">
            <v>인</v>
          </cell>
          <cell r="E820">
            <v>51326</v>
          </cell>
          <cell r="G820">
            <v>51326</v>
          </cell>
          <cell r="I820">
            <v>77</v>
          </cell>
        </row>
        <row r="821">
          <cell r="A821" t="str">
            <v>운기</v>
          </cell>
          <cell r="B821" t="str">
            <v>운전사( 기계 )</v>
          </cell>
          <cell r="D821" t="str">
            <v>인</v>
          </cell>
          <cell r="E821">
            <v>47548</v>
          </cell>
          <cell r="G821">
            <v>47548</v>
          </cell>
          <cell r="I821">
            <v>78</v>
          </cell>
        </row>
        <row r="822">
          <cell r="A822" t="str">
            <v>건기조</v>
          </cell>
          <cell r="B822" t="str">
            <v>건설기계운전조수</v>
          </cell>
          <cell r="D822" t="str">
            <v>인</v>
          </cell>
          <cell r="E822">
            <v>40627</v>
          </cell>
          <cell r="G822">
            <v>40627</v>
          </cell>
          <cell r="I822">
            <v>79</v>
          </cell>
        </row>
        <row r="823">
          <cell r="A823" t="str">
            <v>고선</v>
          </cell>
          <cell r="B823" t="str">
            <v>고급선원</v>
          </cell>
          <cell r="D823" t="str">
            <v>인</v>
          </cell>
          <cell r="E823">
            <v>67061</v>
          </cell>
          <cell r="G823">
            <v>67061</v>
          </cell>
          <cell r="I823">
            <v>80</v>
          </cell>
        </row>
        <row r="824">
          <cell r="A824" t="str">
            <v>보선</v>
          </cell>
          <cell r="B824" t="str">
            <v>보통선원</v>
          </cell>
          <cell r="D824" t="str">
            <v>인</v>
          </cell>
          <cell r="E824">
            <v>52777</v>
          </cell>
          <cell r="G824">
            <v>52777</v>
          </cell>
          <cell r="I824">
            <v>81</v>
          </cell>
        </row>
        <row r="825">
          <cell r="A825" t="str">
            <v>선부</v>
          </cell>
          <cell r="B825" t="str">
            <v>선부</v>
          </cell>
          <cell r="D825" t="str">
            <v>인</v>
          </cell>
          <cell r="E825">
            <v>41914</v>
          </cell>
          <cell r="G825">
            <v>41914</v>
          </cell>
          <cell r="I825">
            <v>82</v>
          </cell>
        </row>
        <row r="826">
          <cell r="A826" t="str">
            <v>준선</v>
          </cell>
          <cell r="B826" t="str">
            <v>준설선 선장</v>
          </cell>
          <cell r="D826" t="str">
            <v>인</v>
          </cell>
          <cell r="E826">
            <v>83294</v>
          </cell>
          <cell r="G826">
            <v>83294</v>
          </cell>
          <cell r="I826">
            <v>83</v>
          </cell>
        </row>
        <row r="827">
          <cell r="A827" t="str">
            <v>준장</v>
          </cell>
          <cell r="B827" t="str">
            <v>준설선기관 장</v>
          </cell>
          <cell r="D827" t="str">
            <v>인</v>
          </cell>
          <cell r="E827">
            <v>72765</v>
          </cell>
          <cell r="G827">
            <v>72765</v>
          </cell>
          <cell r="I827">
            <v>84</v>
          </cell>
        </row>
        <row r="828">
          <cell r="A828" t="str">
            <v>준기</v>
          </cell>
          <cell r="B828" t="str">
            <v>준설선 기관사</v>
          </cell>
          <cell r="D828" t="str">
            <v>인</v>
          </cell>
          <cell r="E828">
            <v>62094</v>
          </cell>
          <cell r="G828">
            <v>62094</v>
          </cell>
          <cell r="I828">
            <v>85</v>
          </cell>
        </row>
        <row r="829">
          <cell r="A829" t="str">
            <v>준운</v>
          </cell>
          <cell r="B829" t="str">
            <v>준설선 운전사</v>
          </cell>
          <cell r="D829" t="str">
            <v>인</v>
          </cell>
          <cell r="E829">
            <v>63045</v>
          </cell>
          <cell r="G829">
            <v>63045</v>
          </cell>
          <cell r="I829">
            <v>86</v>
          </cell>
        </row>
        <row r="830">
          <cell r="A830" t="str">
            <v>준전</v>
          </cell>
          <cell r="B830" t="str">
            <v>준설선 전기사</v>
          </cell>
          <cell r="D830" t="str">
            <v>인</v>
          </cell>
          <cell r="E830">
            <v>62792</v>
          </cell>
          <cell r="G830">
            <v>62792</v>
          </cell>
          <cell r="I830">
            <v>87</v>
          </cell>
        </row>
        <row r="831">
          <cell r="A831" t="str">
            <v>기설</v>
          </cell>
          <cell r="B831" t="str">
            <v>기계설치공</v>
          </cell>
          <cell r="D831" t="str">
            <v>인</v>
          </cell>
          <cell r="E831">
            <v>52976</v>
          </cell>
          <cell r="G831">
            <v>52976</v>
          </cell>
          <cell r="I831">
            <v>88</v>
          </cell>
        </row>
        <row r="832">
          <cell r="A832" t="str">
            <v>기계</v>
          </cell>
          <cell r="B832" t="str">
            <v>기계공</v>
          </cell>
          <cell r="D832" t="str">
            <v>인</v>
          </cell>
          <cell r="E832">
            <v>51297</v>
          </cell>
          <cell r="G832">
            <v>51297</v>
          </cell>
          <cell r="I832">
            <v>89</v>
          </cell>
        </row>
        <row r="833">
          <cell r="A833" t="str">
            <v>현사</v>
          </cell>
          <cell r="B833" t="str">
            <v>현도사-</v>
          </cell>
          <cell r="D833" t="str">
            <v>인</v>
          </cell>
          <cell r="E833">
            <v>60150</v>
          </cell>
          <cell r="G833">
            <v>60150</v>
          </cell>
          <cell r="I833">
            <v>90</v>
          </cell>
        </row>
        <row r="834">
          <cell r="A834" t="str">
            <v>제도</v>
          </cell>
          <cell r="B834" t="str">
            <v>제도사</v>
          </cell>
          <cell r="D834" t="str">
            <v>인</v>
          </cell>
          <cell r="E834">
            <v>45300</v>
          </cell>
          <cell r="G834">
            <v>45300</v>
          </cell>
          <cell r="I834">
            <v>91</v>
          </cell>
        </row>
        <row r="835">
          <cell r="A835" t="str">
            <v>시1</v>
          </cell>
          <cell r="B835" t="str">
            <v>시험사 1급</v>
          </cell>
          <cell r="D835" t="str">
            <v>인</v>
          </cell>
          <cell r="E835">
            <v>50020</v>
          </cell>
          <cell r="G835">
            <v>50020</v>
          </cell>
          <cell r="I835">
            <v>92</v>
          </cell>
        </row>
        <row r="836">
          <cell r="A836" t="str">
            <v>시2</v>
          </cell>
          <cell r="B836" t="str">
            <v>시험사 2급</v>
          </cell>
          <cell r="D836" t="str">
            <v>인</v>
          </cell>
          <cell r="E836">
            <v>43974</v>
          </cell>
          <cell r="G836">
            <v>43974</v>
          </cell>
          <cell r="I836">
            <v>93</v>
          </cell>
        </row>
        <row r="837">
          <cell r="A837" t="str">
            <v>시보</v>
          </cell>
          <cell r="B837" t="str">
            <v>시험보조수</v>
          </cell>
          <cell r="D837" t="str">
            <v>인</v>
          </cell>
          <cell r="E837">
            <v>29340</v>
          </cell>
          <cell r="G837">
            <v>29340</v>
          </cell>
          <cell r="I837">
            <v>94</v>
          </cell>
        </row>
        <row r="838">
          <cell r="A838" t="str">
            <v>유리</v>
          </cell>
          <cell r="B838" t="str">
            <v>유리공</v>
          </cell>
          <cell r="D838" t="str">
            <v>인</v>
          </cell>
          <cell r="E838">
            <v>57521</v>
          </cell>
          <cell r="G838">
            <v>57521</v>
          </cell>
          <cell r="I838">
            <v>95</v>
          </cell>
        </row>
        <row r="839">
          <cell r="A839" t="str">
            <v>함석</v>
          </cell>
          <cell r="B839" t="str">
            <v>함석공</v>
          </cell>
          <cell r="D839" t="str">
            <v>인</v>
          </cell>
          <cell r="E839">
            <v>58194</v>
          </cell>
          <cell r="G839">
            <v>58194</v>
          </cell>
          <cell r="I839">
            <v>96</v>
          </cell>
        </row>
        <row r="840">
          <cell r="A840" t="str">
            <v>용일</v>
          </cell>
          <cell r="B840" t="str">
            <v>용접공( 일반 )</v>
          </cell>
          <cell r="D840" t="str">
            <v>인</v>
          </cell>
          <cell r="E840">
            <v>59532</v>
          </cell>
          <cell r="G840">
            <v>59532</v>
          </cell>
          <cell r="I840">
            <v>97</v>
          </cell>
        </row>
        <row r="841">
          <cell r="A841" t="str">
            <v>닥트</v>
          </cell>
          <cell r="B841" t="str">
            <v>닥트공</v>
          </cell>
          <cell r="D841" t="str">
            <v>인</v>
          </cell>
          <cell r="E841">
            <v>48376</v>
          </cell>
          <cell r="G841">
            <v>48376</v>
          </cell>
          <cell r="I841">
            <v>98</v>
          </cell>
        </row>
        <row r="842">
          <cell r="A842" t="str">
            <v>할석</v>
          </cell>
          <cell r="B842" t="str">
            <v>할석공</v>
          </cell>
          <cell r="D842" t="str">
            <v>인</v>
          </cell>
          <cell r="E842">
            <v>61149</v>
          </cell>
          <cell r="G842">
            <v>61149</v>
          </cell>
          <cell r="I842">
            <v>99</v>
          </cell>
        </row>
        <row r="843">
          <cell r="A843" t="str">
            <v>제축</v>
          </cell>
          <cell r="B843" t="str">
            <v>제철축로공</v>
          </cell>
          <cell r="D843" t="str">
            <v>인</v>
          </cell>
          <cell r="E843">
            <v>91162</v>
          </cell>
          <cell r="G843">
            <v>91162</v>
          </cell>
          <cell r="I843">
            <v>100</v>
          </cell>
        </row>
        <row r="844">
          <cell r="A844" t="str">
            <v>지기1</v>
          </cell>
          <cell r="B844" t="str">
            <v>지적기사1급</v>
          </cell>
          <cell r="D844" t="str">
            <v>인</v>
          </cell>
          <cell r="E844">
            <v>88602</v>
          </cell>
          <cell r="G844">
            <v>88602</v>
          </cell>
          <cell r="I844">
            <v>101</v>
          </cell>
        </row>
        <row r="845">
          <cell r="A845" t="str">
            <v>지기2</v>
          </cell>
          <cell r="B845" t="str">
            <v>지적기사2급</v>
          </cell>
          <cell r="D845" t="str">
            <v>인</v>
          </cell>
          <cell r="E845">
            <v>72461</v>
          </cell>
          <cell r="G845">
            <v>72461</v>
          </cell>
          <cell r="I845">
            <v>102</v>
          </cell>
        </row>
        <row r="846">
          <cell r="A846" t="str">
            <v>지기능1</v>
          </cell>
          <cell r="B846" t="str">
            <v>지적기능사1급</v>
          </cell>
          <cell r="D846" t="str">
            <v>인</v>
          </cell>
          <cell r="E846">
            <v>49865</v>
          </cell>
          <cell r="G846">
            <v>49865</v>
          </cell>
          <cell r="I846">
            <v>103</v>
          </cell>
        </row>
        <row r="847">
          <cell r="A847" t="str">
            <v>지기능2</v>
          </cell>
          <cell r="B847" t="str">
            <v>지적기능사2급</v>
          </cell>
          <cell r="D847" t="str">
            <v>인</v>
          </cell>
          <cell r="E847">
            <v>33860</v>
          </cell>
          <cell r="G847">
            <v>33860</v>
          </cell>
          <cell r="I847">
            <v>104</v>
          </cell>
        </row>
        <row r="848">
          <cell r="A848" t="str">
            <v>광전</v>
          </cell>
          <cell r="B848" t="str">
            <v>광·전자통신부문</v>
          </cell>
          <cell r="D848" t="str">
            <v>인</v>
          </cell>
          <cell r="E848">
            <v>0</v>
          </cell>
          <cell r="I848">
            <v>104</v>
          </cell>
        </row>
        <row r="849">
          <cell r="A849" t="str">
            <v>H설</v>
          </cell>
          <cell r="B849" t="str">
            <v>H/W 설치기사</v>
          </cell>
          <cell r="D849" t="str">
            <v>인</v>
          </cell>
          <cell r="E849">
            <v>83505</v>
          </cell>
          <cell r="G849">
            <v>83505</v>
          </cell>
          <cell r="I849">
            <v>105</v>
          </cell>
        </row>
        <row r="850">
          <cell r="A850" t="str">
            <v>H시</v>
          </cell>
          <cell r="B850" t="str">
            <v>H/W 시험기사</v>
          </cell>
          <cell r="D850" t="str">
            <v>인</v>
          </cell>
          <cell r="E850">
            <v>85559</v>
          </cell>
          <cell r="G850">
            <v>85559</v>
          </cell>
          <cell r="I850">
            <v>106</v>
          </cell>
        </row>
        <row r="851">
          <cell r="A851" t="str">
            <v>S시</v>
          </cell>
          <cell r="B851" t="str">
            <v>S/W 시험기사</v>
          </cell>
          <cell r="D851" t="str">
            <v>인</v>
          </cell>
          <cell r="E851">
            <v>86920</v>
          </cell>
          <cell r="G851">
            <v>86920</v>
          </cell>
          <cell r="I851">
            <v>107</v>
          </cell>
        </row>
        <row r="852">
          <cell r="A852" t="str">
            <v>CU</v>
          </cell>
          <cell r="B852" t="str">
            <v>CPU시험기사</v>
          </cell>
          <cell r="D852" t="str">
            <v>인</v>
          </cell>
          <cell r="E852">
            <v>81914</v>
          </cell>
          <cell r="G852">
            <v>81914</v>
          </cell>
          <cell r="I852">
            <v>108</v>
          </cell>
        </row>
        <row r="853">
          <cell r="A853" t="str">
            <v>광신</v>
          </cell>
          <cell r="B853" t="str">
            <v>광통신기사</v>
          </cell>
          <cell r="D853" t="str">
            <v>인</v>
          </cell>
          <cell r="E853">
            <v>109748</v>
          </cell>
          <cell r="G853">
            <v>109748</v>
          </cell>
          <cell r="I853">
            <v>109</v>
          </cell>
        </row>
        <row r="854">
          <cell r="A854" t="str">
            <v>광이</v>
          </cell>
          <cell r="B854" t="str">
            <v>광케이블기사</v>
          </cell>
          <cell r="D854" t="str">
            <v>인</v>
          </cell>
          <cell r="E854">
            <v>94054</v>
          </cell>
          <cell r="G854">
            <v>94054</v>
          </cell>
          <cell r="I854">
            <v>110</v>
          </cell>
        </row>
        <row r="855">
          <cell r="A855" t="str">
            <v>문재</v>
          </cell>
          <cell r="B855" t="str">
            <v>문화재직종</v>
          </cell>
          <cell r="D855" t="str">
            <v>인</v>
          </cell>
          <cell r="E855">
            <v>0</v>
          </cell>
          <cell r="I855">
            <v>110</v>
          </cell>
        </row>
        <row r="856">
          <cell r="A856" t="str">
            <v>도편</v>
          </cell>
          <cell r="B856" t="str">
            <v>도편수</v>
          </cell>
          <cell r="D856" t="str">
            <v>인</v>
          </cell>
          <cell r="E856">
            <v>128797</v>
          </cell>
          <cell r="G856">
            <v>128797</v>
          </cell>
          <cell r="I856">
            <v>111</v>
          </cell>
        </row>
        <row r="857">
          <cell r="A857" t="str">
            <v>목각</v>
          </cell>
          <cell r="B857" t="str">
            <v>목조각공</v>
          </cell>
          <cell r="D857" t="str">
            <v>인</v>
          </cell>
          <cell r="E857">
            <v>109000</v>
          </cell>
          <cell r="G857">
            <v>109000</v>
          </cell>
          <cell r="I857">
            <v>112</v>
          </cell>
        </row>
        <row r="858">
          <cell r="A858" t="str">
            <v>한목</v>
          </cell>
          <cell r="B858" t="str">
            <v>한식목공</v>
          </cell>
          <cell r="D858" t="str">
            <v>인</v>
          </cell>
          <cell r="E858">
            <v>91741</v>
          </cell>
          <cell r="G858">
            <v>91741</v>
          </cell>
          <cell r="I858">
            <v>113</v>
          </cell>
        </row>
        <row r="859">
          <cell r="A859" t="str">
            <v>한목조</v>
          </cell>
          <cell r="B859" t="str">
            <v>한식목공조공</v>
          </cell>
          <cell r="D859" t="str">
            <v>인</v>
          </cell>
          <cell r="E859">
            <v>66383</v>
          </cell>
          <cell r="G859">
            <v>66383</v>
          </cell>
          <cell r="I859">
            <v>114</v>
          </cell>
        </row>
        <row r="860">
          <cell r="A860" t="str">
            <v>드이</v>
          </cell>
          <cell r="B860" t="str">
            <v>드잡이공</v>
          </cell>
          <cell r="D860" t="str">
            <v>인</v>
          </cell>
          <cell r="E860">
            <v>100093</v>
          </cell>
          <cell r="G860">
            <v>100093</v>
          </cell>
          <cell r="I860">
            <v>115</v>
          </cell>
        </row>
        <row r="861">
          <cell r="A861" t="str">
            <v>한와</v>
          </cell>
          <cell r="B861" t="str">
            <v>한식와공</v>
          </cell>
          <cell r="D861" t="str">
            <v>인</v>
          </cell>
          <cell r="E861">
            <v>134380</v>
          </cell>
          <cell r="G861">
            <v>134380</v>
          </cell>
          <cell r="I861">
            <v>116</v>
          </cell>
        </row>
        <row r="862">
          <cell r="A862" t="str">
            <v>한와조</v>
          </cell>
          <cell r="B862" t="str">
            <v>한식와공조공</v>
          </cell>
          <cell r="D862" t="str">
            <v>인</v>
          </cell>
          <cell r="E862">
            <v>90152</v>
          </cell>
          <cell r="G862">
            <v>90152</v>
          </cell>
          <cell r="I862">
            <v>117</v>
          </cell>
        </row>
        <row r="863">
          <cell r="A863" t="str">
            <v>석각</v>
          </cell>
          <cell r="B863" t="str">
            <v>석조각공</v>
          </cell>
          <cell r="D863" t="str">
            <v>인</v>
          </cell>
          <cell r="E863">
            <v>102500</v>
          </cell>
          <cell r="G863">
            <v>102500</v>
          </cell>
          <cell r="I863">
            <v>118</v>
          </cell>
        </row>
        <row r="864">
          <cell r="A864" t="str">
            <v>특화</v>
          </cell>
          <cell r="B864" t="str">
            <v>특수화공</v>
          </cell>
          <cell r="D864" t="str">
            <v>인</v>
          </cell>
          <cell r="E864">
            <v>125780</v>
          </cell>
          <cell r="G864">
            <v>125780</v>
          </cell>
          <cell r="I864">
            <v>119</v>
          </cell>
        </row>
        <row r="865">
          <cell r="A865" t="str">
            <v>화공</v>
          </cell>
          <cell r="B865" t="str">
            <v>화공</v>
          </cell>
          <cell r="D865" t="str">
            <v>인</v>
          </cell>
          <cell r="E865">
            <v>91429</v>
          </cell>
          <cell r="G865">
            <v>91429</v>
          </cell>
          <cell r="I865">
            <v>120</v>
          </cell>
        </row>
        <row r="866">
          <cell r="A866" t="str">
            <v>한미</v>
          </cell>
          <cell r="B866" t="str">
            <v>한식미장공</v>
          </cell>
          <cell r="C866">
            <v>155</v>
          </cell>
          <cell r="D866" t="str">
            <v>인</v>
          </cell>
          <cell r="E866">
            <v>87343</v>
          </cell>
          <cell r="G866">
            <v>87343</v>
          </cell>
          <cell r="I866">
            <v>121</v>
          </cell>
        </row>
        <row r="867">
          <cell r="B867" t="str">
            <v>원자력부문</v>
          </cell>
          <cell r="I867">
            <v>121</v>
          </cell>
        </row>
        <row r="868">
          <cell r="A868" t="str">
            <v>원배</v>
          </cell>
          <cell r="B868" t="str">
            <v>원자력 배관공</v>
          </cell>
          <cell r="D868" t="str">
            <v>인</v>
          </cell>
          <cell r="E868">
            <v>93015</v>
          </cell>
          <cell r="G868">
            <v>93015</v>
          </cell>
          <cell r="I868">
            <v>122</v>
          </cell>
        </row>
        <row r="869">
          <cell r="A869" t="str">
            <v>원용</v>
          </cell>
          <cell r="B869" t="str">
            <v>원자력 용접공</v>
          </cell>
          <cell r="D869" t="str">
            <v>인</v>
          </cell>
          <cell r="E869">
            <v>94229</v>
          </cell>
          <cell r="G869">
            <v>94229</v>
          </cell>
          <cell r="I869">
            <v>123</v>
          </cell>
        </row>
        <row r="870">
          <cell r="A870" t="str">
            <v>원설</v>
          </cell>
          <cell r="B870" t="str">
            <v>원자력기계 설치공</v>
          </cell>
          <cell r="D870" t="str">
            <v>인</v>
          </cell>
          <cell r="E870">
            <v>83837</v>
          </cell>
          <cell r="G870">
            <v>83837</v>
          </cell>
          <cell r="I870">
            <v>124</v>
          </cell>
        </row>
        <row r="871">
          <cell r="A871" t="str">
            <v>원덕</v>
          </cell>
          <cell r="B871" t="str">
            <v>원자력 덕트공</v>
          </cell>
          <cell r="D871" t="str">
            <v>인</v>
          </cell>
          <cell r="E871">
            <v>84402</v>
          </cell>
          <cell r="G871">
            <v>84402</v>
          </cell>
          <cell r="I871">
            <v>125</v>
          </cell>
        </row>
        <row r="872">
          <cell r="A872" t="str">
            <v>원제</v>
          </cell>
          <cell r="B872" t="str">
            <v>원자력 제관공</v>
          </cell>
          <cell r="D872" t="str">
            <v>인</v>
          </cell>
          <cell r="E872">
            <v>80957</v>
          </cell>
          <cell r="G872">
            <v>80957</v>
          </cell>
          <cell r="I872">
            <v>126</v>
          </cell>
        </row>
        <row r="873">
          <cell r="A873" t="str">
            <v>원케</v>
          </cell>
          <cell r="B873" t="str">
            <v>원자력 케이블전공</v>
          </cell>
          <cell r="D873" t="str">
            <v>인</v>
          </cell>
          <cell r="E873">
            <v>68504</v>
          </cell>
          <cell r="G873">
            <v>68504</v>
          </cell>
          <cell r="I873">
            <v>127</v>
          </cell>
        </row>
        <row r="874">
          <cell r="A874" t="str">
            <v>원계</v>
          </cell>
          <cell r="B874" t="str">
            <v>원자력 계장공</v>
          </cell>
          <cell r="D874" t="str">
            <v>인</v>
          </cell>
          <cell r="E874">
            <v>68430</v>
          </cell>
          <cell r="G874">
            <v>68430</v>
          </cell>
          <cell r="I874">
            <v>128</v>
          </cell>
        </row>
        <row r="875">
          <cell r="A875" t="str">
            <v>원기</v>
          </cell>
          <cell r="B875" t="str">
            <v>원자력 기술자</v>
          </cell>
          <cell r="D875" t="str">
            <v>인</v>
          </cell>
          <cell r="E875">
            <v>69637</v>
          </cell>
          <cell r="G875">
            <v>69637</v>
          </cell>
          <cell r="I875">
            <v>129</v>
          </cell>
        </row>
        <row r="876">
          <cell r="A876" t="str">
            <v>중원</v>
          </cell>
          <cell r="B876" t="str">
            <v>중급원자력기술자</v>
          </cell>
          <cell r="D876" t="str">
            <v>인</v>
          </cell>
          <cell r="E876">
            <v>85859</v>
          </cell>
          <cell r="G876">
            <v>85859</v>
          </cell>
          <cell r="I876">
            <v>130</v>
          </cell>
        </row>
        <row r="877">
          <cell r="A877" t="str">
            <v>상원</v>
          </cell>
          <cell r="B877" t="str">
            <v>상급원자력기술자</v>
          </cell>
          <cell r="D877" t="str">
            <v>인</v>
          </cell>
          <cell r="E877">
            <v>98319</v>
          </cell>
          <cell r="G877">
            <v>98319</v>
          </cell>
          <cell r="I877">
            <v>131</v>
          </cell>
        </row>
        <row r="878">
          <cell r="A878" t="str">
            <v>원품</v>
          </cell>
          <cell r="B878" t="str">
            <v>원자력 품질관리사</v>
          </cell>
          <cell r="D878" t="str">
            <v>인</v>
          </cell>
          <cell r="E878">
            <v>92704</v>
          </cell>
          <cell r="G878">
            <v>92704</v>
          </cell>
          <cell r="I878">
            <v>132</v>
          </cell>
        </row>
        <row r="879">
          <cell r="A879" t="str">
            <v>원특</v>
          </cell>
          <cell r="B879" t="str">
            <v>원자력 특별인부</v>
          </cell>
          <cell r="D879" t="str">
            <v>인</v>
          </cell>
          <cell r="E879">
            <v>68648</v>
          </cell>
          <cell r="G879">
            <v>68648</v>
          </cell>
          <cell r="I879">
            <v>133</v>
          </cell>
        </row>
        <row r="880">
          <cell r="A880" t="str">
            <v>원보</v>
          </cell>
          <cell r="B880" t="str">
            <v>원자력 보온공</v>
          </cell>
          <cell r="E880">
            <v>86717</v>
          </cell>
          <cell r="G880">
            <v>86717</v>
          </cell>
          <cell r="I880">
            <v>134</v>
          </cell>
        </row>
        <row r="881">
          <cell r="A881" t="str">
            <v>원플</v>
          </cell>
          <cell r="B881" t="str">
            <v>원자력 플랜트공</v>
          </cell>
          <cell r="D881" t="str">
            <v>인</v>
          </cell>
          <cell r="E881">
            <v>79123</v>
          </cell>
          <cell r="G881">
            <v>79123</v>
          </cell>
          <cell r="I881">
            <v>135</v>
          </cell>
        </row>
        <row r="882">
          <cell r="A882" t="str">
            <v>고원</v>
          </cell>
          <cell r="B882" t="str">
            <v>고급원자력비파괴시험공</v>
          </cell>
          <cell r="D882" t="str">
            <v>인</v>
          </cell>
          <cell r="E882">
            <v>82281</v>
          </cell>
          <cell r="G882">
            <v>82281</v>
          </cell>
          <cell r="I882">
            <v>136</v>
          </cell>
        </row>
        <row r="883">
          <cell r="A883" t="str">
            <v>특원</v>
          </cell>
          <cell r="B883" t="str">
            <v>특급원자력비파괴시험공</v>
          </cell>
          <cell r="D883" t="str">
            <v>인</v>
          </cell>
          <cell r="E883">
            <v>97673</v>
          </cell>
          <cell r="G883">
            <v>97673</v>
          </cell>
          <cell r="I883">
            <v>137</v>
          </cell>
        </row>
        <row r="884">
          <cell r="B884" t="str">
            <v>기타부문</v>
          </cell>
          <cell r="I884">
            <v>137</v>
          </cell>
        </row>
        <row r="885">
          <cell r="A885" t="str">
            <v>통기1</v>
          </cell>
          <cell r="B885" t="str">
            <v>통신기사1급</v>
          </cell>
          <cell r="D885" t="str">
            <v>인</v>
          </cell>
          <cell r="E885">
            <v>84743</v>
          </cell>
          <cell r="G885">
            <v>84743</v>
          </cell>
          <cell r="I885">
            <v>138</v>
          </cell>
        </row>
        <row r="886">
          <cell r="A886" t="str">
            <v>통기2</v>
          </cell>
          <cell r="B886" t="str">
            <v>통신기사2급</v>
          </cell>
          <cell r="D886" t="str">
            <v>인</v>
          </cell>
          <cell r="E886">
            <v>81480</v>
          </cell>
          <cell r="G886">
            <v>81480</v>
          </cell>
          <cell r="I886">
            <v>139</v>
          </cell>
        </row>
        <row r="887">
          <cell r="A887" t="str">
            <v>통기능</v>
          </cell>
          <cell r="B887" t="str">
            <v>통신기능사</v>
          </cell>
          <cell r="D887" t="str">
            <v>인</v>
          </cell>
          <cell r="E887">
            <v>69609</v>
          </cell>
          <cell r="G887">
            <v>69609</v>
          </cell>
          <cell r="I887">
            <v>140</v>
          </cell>
        </row>
        <row r="888">
          <cell r="A888" t="str">
            <v>이침</v>
          </cell>
          <cell r="B888" t="str">
            <v>이본침공</v>
          </cell>
          <cell r="D888" t="str">
            <v>인</v>
          </cell>
          <cell r="E888">
            <v>23638</v>
          </cell>
          <cell r="G888">
            <v>23638</v>
          </cell>
        </row>
        <row r="889">
          <cell r="A889" t="str">
            <v>노즐</v>
          </cell>
          <cell r="B889" t="str">
            <v>노즐공</v>
          </cell>
          <cell r="D889" t="str">
            <v>인</v>
          </cell>
          <cell r="E889">
            <v>67930</v>
          </cell>
          <cell r="G889">
            <v>67930</v>
          </cell>
          <cell r="I889">
            <v>141</v>
          </cell>
        </row>
        <row r="890">
          <cell r="A890" t="str">
            <v>코킹</v>
          </cell>
          <cell r="B890" t="str">
            <v>코킹공</v>
          </cell>
          <cell r="E890">
            <v>57844</v>
          </cell>
          <cell r="G890">
            <v>57844</v>
          </cell>
          <cell r="I890">
            <v>142</v>
          </cell>
        </row>
        <row r="891">
          <cell r="A891" t="str">
            <v>전1</v>
          </cell>
          <cell r="B891" t="str">
            <v>전기공사기사 1급</v>
          </cell>
          <cell r="D891" t="str">
            <v>인</v>
          </cell>
          <cell r="E891">
            <v>63126</v>
          </cell>
          <cell r="G891">
            <v>63126</v>
          </cell>
          <cell r="I891">
            <v>142</v>
          </cell>
        </row>
        <row r="892">
          <cell r="A892" t="str">
            <v>전2</v>
          </cell>
          <cell r="B892" t="str">
            <v>전기공사기사 2급</v>
          </cell>
          <cell r="D892" t="str">
            <v>인</v>
          </cell>
          <cell r="E892">
            <v>57307</v>
          </cell>
          <cell r="G892">
            <v>57307</v>
          </cell>
          <cell r="I892">
            <v>142</v>
          </cell>
        </row>
        <row r="893">
          <cell r="A893" t="str">
            <v>변전</v>
          </cell>
          <cell r="B893" t="str">
            <v>변전 전공</v>
          </cell>
          <cell r="D893" t="str">
            <v>인</v>
          </cell>
          <cell r="E893">
            <v>82306</v>
          </cell>
          <cell r="G893">
            <v>82306</v>
          </cell>
          <cell r="I893">
            <v>142</v>
          </cell>
        </row>
        <row r="894">
          <cell r="B894" t="str">
            <v>엔지니어링 기술자</v>
          </cell>
        </row>
        <row r="895">
          <cell r="A895" t="str">
            <v>건술사</v>
          </cell>
          <cell r="B895" t="str">
            <v>기술사</v>
          </cell>
          <cell r="C895" t="str">
            <v>건설,기타엔지니어링</v>
          </cell>
          <cell r="D895" t="str">
            <v>인</v>
          </cell>
          <cell r="E895">
            <v>173852</v>
          </cell>
          <cell r="G895">
            <v>173852</v>
          </cell>
        </row>
        <row r="896">
          <cell r="A896" t="str">
            <v>건특술</v>
          </cell>
          <cell r="B896" t="str">
            <v>특급기술자</v>
          </cell>
          <cell r="C896" t="str">
            <v>건설,기타엔지니어링</v>
          </cell>
          <cell r="D896" t="str">
            <v>인</v>
          </cell>
          <cell r="E896">
            <v>132166</v>
          </cell>
          <cell r="G896">
            <v>132166</v>
          </cell>
        </row>
        <row r="897">
          <cell r="A897" t="str">
            <v>건고술</v>
          </cell>
          <cell r="B897" t="str">
            <v>고급기술자</v>
          </cell>
          <cell r="C897" t="str">
            <v>건설,기타엔지니어링</v>
          </cell>
          <cell r="D897" t="str">
            <v>인</v>
          </cell>
          <cell r="E897">
            <v>109695</v>
          </cell>
          <cell r="G897">
            <v>109695</v>
          </cell>
        </row>
        <row r="898">
          <cell r="A898" t="str">
            <v>건중술</v>
          </cell>
          <cell r="B898" t="str">
            <v>중급기술자</v>
          </cell>
          <cell r="C898" t="str">
            <v>건설,기타엔지니어링</v>
          </cell>
          <cell r="D898" t="str">
            <v>인</v>
          </cell>
          <cell r="E898">
            <v>91968</v>
          </cell>
          <cell r="G898">
            <v>91968</v>
          </cell>
        </row>
        <row r="899">
          <cell r="A899" t="str">
            <v>건초술</v>
          </cell>
          <cell r="B899" t="str">
            <v>초급기술자</v>
          </cell>
          <cell r="C899" t="str">
            <v>건설,기타엔지니어링</v>
          </cell>
          <cell r="D899" t="str">
            <v>인</v>
          </cell>
          <cell r="E899">
            <v>65947</v>
          </cell>
          <cell r="G899">
            <v>65947</v>
          </cell>
        </row>
        <row r="900">
          <cell r="A900" t="str">
            <v>건고능</v>
          </cell>
          <cell r="B900" t="str">
            <v>고급기능자</v>
          </cell>
          <cell r="C900" t="str">
            <v>건설,기타엔지니어링</v>
          </cell>
          <cell r="D900" t="str">
            <v>인</v>
          </cell>
          <cell r="E900">
            <v>67006</v>
          </cell>
          <cell r="G900">
            <v>67006</v>
          </cell>
        </row>
        <row r="901">
          <cell r="A901" t="str">
            <v>건중능</v>
          </cell>
          <cell r="B901" t="str">
            <v>중급기능자</v>
          </cell>
          <cell r="C901" t="str">
            <v>건설,기타엔지니어링</v>
          </cell>
          <cell r="D901" t="str">
            <v>인</v>
          </cell>
          <cell r="E901">
            <v>55830</v>
          </cell>
          <cell r="G901">
            <v>55830</v>
          </cell>
        </row>
        <row r="902">
          <cell r="A902" t="str">
            <v>건초능</v>
          </cell>
          <cell r="B902" t="str">
            <v>초급기능자</v>
          </cell>
          <cell r="C902" t="str">
            <v>건설,기타엔지니어링</v>
          </cell>
          <cell r="D902" t="str">
            <v>인</v>
          </cell>
          <cell r="E902">
            <v>46933</v>
          </cell>
          <cell r="G902">
            <v>46933</v>
          </cell>
        </row>
        <row r="903">
          <cell r="A903" t="str">
            <v>감특술</v>
          </cell>
          <cell r="B903" t="str">
            <v>특급기술자</v>
          </cell>
          <cell r="C903" t="str">
            <v>감리원</v>
          </cell>
          <cell r="D903" t="str">
            <v>인</v>
          </cell>
          <cell r="E903">
            <v>155637</v>
          </cell>
          <cell r="G903">
            <v>155637</v>
          </cell>
        </row>
        <row r="904">
          <cell r="A904" t="str">
            <v>감고술</v>
          </cell>
          <cell r="B904" t="str">
            <v>고급기술자</v>
          </cell>
          <cell r="C904" t="str">
            <v>감리원</v>
          </cell>
          <cell r="D904" t="str">
            <v>인</v>
          </cell>
          <cell r="E904">
            <v>124025</v>
          </cell>
          <cell r="G904">
            <v>124025</v>
          </cell>
        </row>
        <row r="905">
          <cell r="A905" t="str">
            <v>감중술</v>
          </cell>
          <cell r="B905" t="str">
            <v>중급기술자</v>
          </cell>
          <cell r="C905" t="str">
            <v>감리원</v>
          </cell>
          <cell r="D905" t="str">
            <v>인</v>
          </cell>
          <cell r="E905">
            <v>103036</v>
          </cell>
          <cell r="G905">
            <v>103036</v>
          </cell>
        </row>
        <row r="906">
          <cell r="A906" t="str">
            <v>감초술</v>
          </cell>
          <cell r="B906" t="str">
            <v>초급기술자</v>
          </cell>
          <cell r="C906" t="str">
            <v>감리원</v>
          </cell>
          <cell r="D906" t="str">
            <v>인</v>
          </cell>
          <cell r="E906">
            <v>83228</v>
          </cell>
          <cell r="G906">
            <v>83228</v>
          </cell>
        </row>
        <row r="907">
          <cell r="A907" t="str">
            <v>산술사</v>
          </cell>
          <cell r="B907" t="str">
            <v>기술사</v>
          </cell>
          <cell r="C907" t="str">
            <v>산업공장,종합엔지니어링</v>
          </cell>
          <cell r="D907" t="str">
            <v>인</v>
          </cell>
          <cell r="E907">
            <v>165538</v>
          </cell>
          <cell r="G907">
            <v>165538</v>
          </cell>
        </row>
        <row r="908">
          <cell r="A908" t="str">
            <v>산특술</v>
          </cell>
          <cell r="B908" t="str">
            <v>특급기술자</v>
          </cell>
          <cell r="C908" t="str">
            <v>산업공장,종합엔지니어링</v>
          </cell>
          <cell r="D908" t="str">
            <v>인</v>
          </cell>
          <cell r="E908">
            <v>139809</v>
          </cell>
          <cell r="G908">
            <v>139809</v>
          </cell>
        </row>
        <row r="909">
          <cell r="A909" t="str">
            <v>산고술</v>
          </cell>
          <cell r="B909" t="str">
            <v>고급기술자</v>
          </cell>
          <cell r="C909" t="str">
            <v>산업공장,종합엔지니어링</v>
          </cell>
          <cell r="D909" t="str">
            <v>인</v>
          </cell>
          <cell r="E909">
            <v>116744</v>
          </cell>
          <cell r="G909">
            <v>116744</v>
          </cell>
        </row>
        <row r="910">
          <cell r="A910" t="str">
            <v>산중술</v>
          </cell>
          <cell r="B910" t="str">
            <v>중급기술자</v>
          </cell>
          <cell r="C910" t="str">
            <v>산업공장,종합엔지니어링</v>
          </cell>
          <cell r="D910" t="str">
            <v>인</v>
          </cell>
          <cell r="E910">
            <v>97632</v>
          </cell>
          <cell r="G910">
            <v>97632</v>
          </cell>
        </row>
        <row r="911">
          <cell r="A911" t="str">
            <v>산초술</v>
          </cell>
          <cell r="B911" t="str">
            <v>초급기술자</v>
          </cell>
          <cell r="C911" t="str">
            <v>산업공장,종합엔지니어링</v>
          </cell>
          <cell r="D911" t="str">
            <v>인</v>
          </cell>
          <cell r="E911">
            <v>72384</v>
          </cell>
          <cell r="G911">
            <v>72384</v>
          </cell>
        </row>
        <row r="912">
          <cell r="A912" t="str">
            <v>산고능</v>
          </cell>
          <cell r="B912" t="str">
            <v>고급기능자</v>
          </cell>
          <cell r="C912" t="str">
            <v>산업공장,종합엔지니어링</v>
          </cell>
          <cell r="D912" t="str">
            <v>인</v>
          </cell>
          <cell r="E912">
            <v>63362</v>
          </cell>
          <cell r="G912">
            <v>63362</v>
          </cell>
        </row>
        <row r="913">
          <cell r="A913" t="str">
            <v>산중능</v>
          </cell>
          <cell r="B913" t="str">
            <v>중급기능자</v>
          </cell>
          <cell r="C913" t="str">
            <v>산업공장,종합엔지니어링</v>
          </cell>
          <cell r="D913" t="str">
            <v>인</v>
          </cell>
          <cell r="E913">
            <v>55627</v>
          </cell>
          <cell r="G913">
            <v>55627</v>
          </cell>
        </row>
        <row r="914">
          <cell r="A914" t="str">
            <v>산초능</v>
          </cell>
          <cell r="B914" t="str">
            <v>초급기능자</v>
          </cell>
          <cell r="C914" t="str">
            <v>산업공장,종합엔지니어링</v>
          </cell>
          <cell r="D914" t="str">
            <v>인</v>
          </cell>
          <cell r="E914">
            <v>48228</v>
          </cell>
          <cell r="G914">
            <v>48228</v>
          </cell>
        </row>
        <row r="916">
          <cell r="B916" t="str">
            <v>기  계  명</v>
          </cell>
          <cell r="C916" t="str">
            <v>규  격</v>
          </cell>
          <cell r="D916" t="str">
            <v>단위</v>
          </cell>
          <cell r="E916" t="str">
            <v>기계가</v>
          </cell>
          <cell r="F916" t="str">
            <v>잡품
비율</v>
          </cell>
          <cell r="G916" t="str">
            <v>주연료 수량</v>
          </cell>
          <cell r="H916" t="str">
            <v>조
종
원</v>
          </cell>
          <cell r="I916" t="str">
            <v>중기
조수</v>
          </cell>
          <cell r="J916" t="str">
            <v>중기
조장</v>
          </cell>
          <cell r="K916" t="str">
            <v>시간당 계수
(10-7)</v>
          </cell>
          <cell r="L916" t="str">
            <v>내용시간</v>
          </cell>
          <cell r="M916" t="str">
            <v>연간
표준
가동시간</v>
          </cell>
          <cell r="N916" t="str">
            <v>상각
비율</v>
          </cell>
          <cell r="O916" t="str">
            <v>정비
비율</v>
          </cell>
          <cell r="P916" t="str">
            <v>연간
관리
비율</v>
          </cell>
          <cell r="Q916" t="str">
            <v>기계
분류
번호</v>
          </cell>
        </row>
        <row r="919">
          <cell r="A919" t="str">
            <v>백유10</v>
          </cell>
          <cell r="B919" t="str">
            <v>백호우</v>
          </cell>
          <cell r="C919" t="str">
            <v>유압식 1.00㎥</v>
          </cell>
          <cell r="D919" t="str">
            <v>대</v>
          </cell>
          <cell r="E919">
            <v>95000000</v>
          </cell>
          <cell r="F919">
            <v>25</v>
          </cell>
          <cell r="G919">
            <v>17.7</v>
          </cell>
          <cell r="H919">
            <v>1</v>
          </cell>
          <cell r="I919">
            <v>0.5</v>
          </cell>
          <cell r="J919">
            <v>0.2</v>
          </cell>
          <cell r="K919">
            <v>2148</v>
          </cell>
          <cell r="L919">
            <v>10000</v>
          </cell>
          <cell r="M919">
            <v>2000</v>
          </cell>
          <cell r="N919">
            <v>0.9</v>
          </cell>
          <cell r="O919">
            <v>0.8</v>
          </cell>
          <cell r="P919">
            <v>0.14000000000000001</v>
          </cell>
        </row>
        <row r="920">
          <cell r="A920" t="str">
            <v>백유07</v>
          </cell>
          <cell r="B920" t="str">
            <v>백호우</v>
          </cell>
          <cell r="C920" t="str">
            <v>유압식 0.70㎥</v>
          </cell>
          <cell r="D920" t="str">
            <v>대</v>
          </cell>
          <cell r="E920">
            <v>77535000</v>
          </cell>
          <cell r="F920">
            <v>25</v>
          </cell>
          <cell r="G920">
            <v>10.5</v>
          </cell>
          <cell r="H920">
            <v>1</v>
          </cell>
          <cell r="I920">
            <v>0.5</v>
          </cell>
          <cell r="J920">
            <v>0.2</v>
          </cell>
          <cell r="K920">
            <v>2148</v>
          </cell>
          <cell r="L920">
            <v>10000</v>
          </cell>
          <cell r="M920">
            <v>2000</v>
          </cell>
          <cell r="N920">
            <v>0.9</v>
          </cell>
          <cell r="O920">
            <v>0.8</v>
          </cell>
          <cell r="P920">
            <v>0.14000000000000001</v>
          </cell>
        </row>
        <row r="921">
          <cell r="A921" t="str">
            <v>백유04</v>
          </cell>
          <cell r="B921" t="str">
            <v>백호우</v>
          </cell>
          <cell r="C921" t="str">
            <v>유압식 0.40㎥</v>
          </cell>
          <cell r="D921" t="str">
            <v>대</v>
          </cell>
          <cell r="E921">
            <v>50922000</v>
          </cell>
          <cell r="F921">
            <v>25</v>
          </cell>
          <cell r="G921">
            <v>9</v>
          </cell>
          <cell r="H921">
            <v>1</v>
          </cell>
          <cell r="I921">
            <v>0.5</v>
          </cell>
          <cell r="J921">
            <v>0.2</v>
          </cell>
          <cell r="K921">
            <v>2148</v>
          </cell>
          <cell r="L921">
            <v>10000</v>
          </cell>
          <cell r="M921">
            <v>2000</v>
          </cell>
          <cell r="N921">
            <v>0.9</v>
          </cell>
          <cell r="O921">
            <v>0.8</v>
          </cell>
          <cell r="P921">
            <v>0.14000000000000001</v>
          </cell>
        </row>
        <row r="922">
          <cell r="A922" t="str">
            <v>대브07</v>
          </cell>
          <cell r="B922" t="str">
            <v>대형브레이커</v>
          </cell>
          <cell r="C922" t="str">
            <v>0.70㎥용</v>
          </cell>
          <cell r="D922" t="str">
            <v>대</v>
          </cell>
          <cell r="E922">
            <v>12500000</v>
          </cell>
          <cell r="K922">
            <v>7313</v>
          </cell>
          <cell r="L922">
            <v>3000</v>
          </cell>
          <cell r="M922">
            <v>1000</v>
          </cell>
          <cell r="N922">
            <v>0.9</v>
          </cell>
          <cell r="O922">
            <v>1</v>
          </cell>
          <cell r="P922">
            <v>0.14000000000000001</v>
          </cell>
        </row>
        <row r="923">
          <cell r="A923" t="str">
            <v>콘커..</v>
          </cell>
          <cell r="B923" t="str">
            <v>콘크리트 커터</v>
          </cell>
          <cell r="C923" t="str">
            <v>320~400mm</v>
          </cell>
          <cell r="D923" t="str">
            <v>대</v>
          </cell>
          <cell r="E923">
            <v>1850000</v>
          </cell>
          <cell r="F923">
            <v>20</v>
          </cell>
          <cell r="G923">
            <v>5.6</v>
          </cell>
          <cell r="H923">
            <v>1</v>
          </cell>
          <cell r="I923">
            <v>0</v>
          </cell>
          <cell r="J923">
            <v>0</v>
          </cell>
          <cell r="K923">
            <v>6639</v>
          </cell>
          <cell r="L923">
            <v>2250</v>
          </cell>
          <cell r="M923">
            <v>750</v>
          </cell>
          <cell r="N923">
            <v>0.9</v>
          </cell>
          <cell r="O923">
            <v>0.3</v>
          </cell>
          <cell r="P923">
            <v>0.14000000000000001</v>
          </cell>
        </row>
        <row r="924">
          <cell r="A924" t="str">
            <v>국도32</v>
          </cell>
          <cell r="B924" t="str">
            <v>무한궤도 불도저</v>
          </cell>
          <cell r="C924" t="str">
            <v>32ton(국산)</v>
          </cell>
          <cell r="D924" t="str">
            <v>대</v>
          </cell>
          <cell r="E924">
            <v>144000000</v>
          </cell>
          <cell r="F924">
            <v>27</v>
          </cell>
          <cell r="G924">
            <v>39.6</v>
          </cell>
          <cell r="H924">
            <v>1</v>
          </cell>
          <cell r="I924">
            <v>0.5</v>
          </cell>
          <cell r="J924">
            <v>0.2</v>
          </cell>
          <cell r="K924">
            <v>2148</v>
          </cell>
          <cell r="L924">
            <v>10000</v>
          </cell>
          <cell r="M924">
            <v>2000</v>
          </cell>
          <cell r="N924">
            <v>0.9</v>
          </cell>
          <cell r="O924">
            <v>0.8</v>
          </cell>
          <cell r="P924">
            <v>0.14000000000000001</v>
          </cell>
        </row>
        <row r="925">
          <cell r="A925" t="str">
            <v>유리32</v>
          </cell>
          <cell r="B925" t="str">
            <v>유압식 리퍼</v>
          </cell>
          <cell r="C925" t="str">
            <v>32ton용</v>
          </cell>
          <cell r="D925" t="str">
            <v>대</v>
          </cell>
          <cell r="E925" t="str">
            <v>$16076</v>
          </cell>
          <cell r="K925">
            <v>883</v>
          </cell>
          <cell r="L925">
            <v>12000</v>
          </cell>
        </row>
        <row r="926">
          <cell r="A926" t="str">
            <v>모그일반</v>
          </cell>
          <cell r="B926" t="str">
            <v>모터 그레이더</v>
          </cell>
          <cell r="C926" t="str">
            <v>일반용,3.6m</v>
          </cell>
          <cell r="D926" t="str">
            <v>대</v>
          </cell>
          <cell r="E926">
            <v>112000000</v>
          </cell>
          <cell r="F926">
            <v>66</v>
          </cell>
          <cell r="G926">
            <v>15.4</v>
          </cell>
          <cell r="H926">
            <v>1</v>
          </cell>
          <cell r="I926">
            <v>0.5</v>
          </cell>
          <cell r="J926">
            <v>0.2</v>
          </cell>
          <cell r="K926">
            <v>1730</v>
          </cell>
          <cell r="L926">
            <v>12000</v>
          </cell>
          <cell r="M926">
            <v>2000</v>
          </cell>
          <cell r="N926">
            <v>0.9</v>
          </cell>
          <cell r="O926">
            <v>0.65</v>
          </cell>
          <cell r="P926">
            <v>0.14000000000000001</v>
          </cell>
        </row>
        <row r="927">
          <cell r="A927" t="str">
            <v>진롤10</v>
          </cell>
          <cell r="B927" t="str">
            <v>진동롤러(자주식)</v>
          </cell>
          <cell r="C927" t="str">
            <v>10ton</v>
          </cell>
          <cell r="D927" t="str">
            <v>대</v>
          </cell>
          <cell r="E927" t="str">
            <v>$53900</v>
          </cell>
          <cell r="F927">
            <v>45</v>
          </cell>
          <cell r="G927">
            <v>11.7</v>
          </cell>
          <cell r="H927">
            <v>1</v>
          </cell>
          <cell r="I927">
            <v>0</v>
          </cell>
          <cell r="J927">
            <v>0.2</v>
          </cell>
          <cell r="K927">
            <v>3708</v>
          </cell>
          <cell r="L927">
            <v>6000</v>
          </cell>
          <cell r="M927">
            <v>1000</v>
          </cell>
          <cell r="N927">
            <v>0.9</v>
          </cell>
          <cell r="O927">
            <v>0.8</v>
          </cell>
          <cell r="P927">
            <v>0.14000000000000001</v>
          </cell>
        </row>
        <row r="928">
          <cell r="A928" t="str">
            <v>타롤15</v>
          </cell>
          <cell r="B928" t="str">
            <v>타이어롤러(자주식)</v>
          </cell>
          <cell r="C928" t="str">
            <v>8~15ton</v>
          </cell>
          <cell r="D928" t="str">
            <v>대</v>
          </cell>
          <cell r="E928" t="str">
            <v>$49893</v>
          </cell>
          <cell r="F928">
            <v>20</v>
          </cell>
          <cell r="G928">
            <v>11.7</v>
          </cell>
          <cell r="H928">
            <v>1</v>
          </cell>
          <cell r="I928">
            <v>0</v>
          </cell>
          <cell r="J928">
            <v>0.2</v>
          </cell>
          <cell r="K928">
            <v>2111</v>
          </cell>
          <cell r="L928">
            <v>12000</v>
          </cell>
          <cell r="M928">
            <v>1200</v>
          </cell>
          <cell r="N928">
            <v>0.9</v>
          </cell>
          <cell r="O928">
            <v>0.8</v>
          </cell>
          <cell r="P928">
            <v>0.14000000000000001</v>
          </cell>
        </row>
        <row r="929">
          <cell r="A929" t="str">
            <v>공압03</v>
          </cell>
          <cell r="B929" t="str">
            <v>공기압축기(이동식)</v>
          </cell>
          <cell r="C929" t="str">
            <v>3.5㎥/min(125cfm)</v>
          </cell>
          <cell r="D929" t="str">
            <v>대</v>
          </cell>
          <cell r="E929">
            <v>10500000</v>
          </cell>
          <cell r="F929">
            <v>20</v>
          </cell>
          <cell r="G929">
            <v>6.1</v>
          </cell>
          <cell r="H929">
            <v>1</v>
          </cell>
          <cell r="K929">
            <v>2027</v>
          </cell>
          <cell r="L929">
            <v>12000</v>
          </cell>
          <cell r="M929">
            <v>1200</v>
          </cell>
          <cell r="N929">
            <v>0.9</v>
          </cell>
          <cell r="O929">
            <v>0.7</v>
          </cell>
          <cell r="P929">
            <v>0.14000000000000001</v>
          </cell>
        </row>
        <row r="930">
          <cell r="A930" t="str">
            <v>페브15</v>
          </cell>
          <cell r="B930" t="str">
            <v>페이브먼트 브레이커</v>
          </cell>
          <cell r="C930" t="str">
            <v>15.9kg(1.0㎥/min,35#)</v>
          </cell>
          <cell r="D930" t="str">
            <v>대</v>
          </cell>
          <cell r="E930" t="str">
            <v>$1145</v>
          </cell>
          <cell r="K930">
            <v>2778</v>
          </cell>
          <cell r="L930">
            <v>3600</v>
          </cell>
        </row>
        <row r="931">
          <cell r="A931" t="str">
            <v>로타09</v>
          </cell>
          <cell r="B931" t="str">
            <v>로더(타이어)</v>
          </cell>
          <cell r="C931" t="str">
            <v>0.95㎥</v>
          </cell>
          <cell r="D931" t="str">
            <v>대</v>
          </cell>
          <cell r="E931">
            <v>37243000</v>
          </cell>
          <cell r="F931">
            <v>73</v>
          </cell>
          <cell r="G931">
            <v>7.6</v>
          </cell>
          <cell r="H931">
            <v>1</v>
          </cell>
          <cell r="I931">
            <v>0.5</v>
          </cell>
          <cell r="J931">
            <v>0.2</v>
          </cell>
          <cell r="K931">
            <v>1898</v>
          </cell>
          <cell r="L931">
            <v>10000</v>
          </cell>
          <cell r="M931">
            <v>2000</v>
          </cell>
          <cell r="N931">
            <v>0.9</v>
          </cell>
          <cell r="O931">
            <v>0.55000000000000004</v>
          </cell>
          <cell r="P931">
            <v>0.14000000000000001</v>
          </cell>
        </row>
        <row r="932">
          <cell r="A932" t="str">
            <v>로타17</v>
          </cell>
          <cell r="B932" t="str">
            <v>로더(타이어)</v>
          </cell>
          <cell r="C932" t="str">
            <v>1.72㎥</v>
          </cell>
          <cell r="D932" t="str">
            <v>대</v>
          </cell>
          <cell r="E932">
            <v>81063000</v>
          </cell>
          <cell r="F932">
            <v>73</v>
          </cell>
          <cell r="G932">
            <v>12.1</v>
          </cell>
          <cell r="H932">
            <v>1</v>
          </cell>
          <cell r="I932">
            <v>0.5</v>
          </cell>
          <cell r="J932">
            <v>0.2</v>
          </cell>
          <cell r="K932">
            <v>1898</v>
          </cell>
          <cell r="L932">
            <v>10000</v>
          </cell>
          <cell r="M932">
            <v>2000</v>
          </cell>
          <cell r="N932">
            <v>0.9</v>
          </cell>
          <cell r="O932">
            <v>0.55000000000000004</v>
          </cell>
          <cell r="P932">
            <v>0.14000000000000001</v>
          </cell>
        </row>
        <row r="933">
          <cell r="A933" t="str">
            <v>로타22</v>
          </cell>
          <cell r="B933" t="str">
            <v>로더(타이어)</v>
          </cell>
          <cell r="C933" t="str">
            <v>2.29㎥</v>
          </cell>
          <cell r="D933" t="str">
            <v>대</v>
          </cell>
          <cell r="E933">
            <v>89150000</v>
          </cell>
          <cell r="F933">
            <v>73</v>
          </cell>
          <cell r="G933">
            <v>16.3</v>
          </cell>
          <cell r="H933">
            <v>1</v>
          </cell>
          <cell r="I933">
            <v>0.5</v>
          </cell>
          <cell r="J933">
            <v>0.2</v>
          </cell>
          <cell r="K933">
            <v>1898</v>
          </cell>
          <cell r="L933">
            <v>10000</v>
          </cell>
          <cell r="M933">
            <v>2000</v>
          </cell>
          <cell r="N933">
            <v>0.9</v>
          </cell>
          <cell r="O933">
            <v>0.55000000000000004</v>
          </cell>
          <cell r="P933">
            <v>0.14000000000000001</v>
          </cell>
        </row>
        <row r="934">
          <cell r="A934" t="str">
            <v>버스07</v>
          </cell>
          <cell r="B934" t="str">
            <v>버킷 스태빌라이저</v>
          </cell>
          <cell r="C934" t="str">
            <v>0.70㎥</v>
          </cell>
          <cell r="D934" t="str">
            <v>대</v>
          </cell>
          <cell r="E934">
            <v>12500000</v>
          </cell>
          <cell r="K934">
            <v>7313</v>
          </cell>
          <cell r="L934">
            <v>3000</v>
          </cell>
          <cell r="M934">
            <v>1000</v>
          </cell>
          <cell r="N934">
            <v>0.9</v>
          </cell>
          <cell r="O934">
            <v>1</v>
          </cell>
          <cell r="P934">
            <v>0.14000000000000001</v>
          </cell>
        </row>
        <row r="935">
          <cell r="A935" t="str">
            <v>덤트15</v>
          </cell>
          <cell r="B935" t="str">
            <v>덤프트럭</v>
          </cell>
          <cell r="C935" t="str">
            <v>15.0TON</v>
          </cell>
          <cell r="D935" t="str">
            <v>대</v>
          </cell>
          <cell r="E935">
            <v>51583000</v>
          </cell>
          <cell r="F935">
            <v>44</v>
          </cell>
          <cell r="G935">
            <v>21.1</v>
          </cell>
          <cell r="H935">
            <v>1</v>
          </cell>
          <cell r="I935">
            <v>0</v>
          </cell>
          <cell r="J935">
            <v>0</v>
          </cell>
          <cell r="K935">
            <v>2664</v>
          </cell>
          <cell r="L935">
            <v>8000</v>
          </cell>
          <cell r="M935">
            <v>2000</v>
          </cell>
          <cell r="N935">
            <v>0.9</v>
          </cell>
          <cell r="O935">
            <v>0.86</v>
          </cell>
          <cell r="P935">
            <v>0.14000000000000001</v>
          </cell>
        </row>
        <row r="936">
          <cell r="A936" t="str">
            <v>덤트10</v>
          </cell>
          <cell r="B936" t="str">
            <v>덤프트럭</v>
          </cell>
          <cell r="C936" t="str">
            <v>10.5TON</v>
          </cell>
          <cell r="D936" t="str">
            <v>대</v>
          </cell>
          <cell r="E936">
            <v>31531000</v>
          </cell>
          <cell r="F936">
            <v>44</v>
          </cell>
          <cell r="G936">
            <v>18.8</v>
          </cell>
          <cell r="H936">
            <v>1</v>
          </cell>
          <cell r="I936">
            <v>0</v>
          </cell>
          <cell r="J936">
            <v>0</v>
          </cell>
          <cell r="K936">
            <v>2664</v>
          </cell>
          <cell r="L936">
            <v>8000</v>
          </cell>
          <cell r="M936">
            <v>2000</v>
          </cell>
          <cell r="N936">
            <v>0.9</v>
          </cell>
          <cell r="O936">
            <v>0.86</v>
          </cell>
          <cell r="P936">
            <v>0.14000000000000001</v>
          </cell>
        </row>
        <row r="937">
          <cell r="A937" t="str">
            <v>습도13</v>
          </cell>
          <cell r="B937" t="str">
            <v>무한궤도 불도저</v>
          </cell>
          <cell r="C937" t="str">
            <v>13ton(습지)</v>
          </cell>
          <cell r="D937" t="str">
            <v>대</v>
          </cell>
          <cell r="E937" t="str">
            <v>$81000</v>
          </cell>
          <cell r="F937">
            <v>38</v>
          </cell>
          <cell r="G937">
            <v>13.9</v>
          </cell>
          <cell r="H937">
            <v>1</v>
          </cell>
          <cell r="I937">
            <v>0.5</v>
          </cell>
          <cell r="J937">
            <v>0.2</v>
          </cell>
          <cell r="K937">
            <v>2148</v>
          </cell>
          <cell r="L937">
            <v>10000</v>
          </cell>
          <cell r="M937">
            <v>2000</v>
          </cell>
          <cell r="N937">
            <v>0.9</v>
          </cell>
          <cell r="O937">
            <v>0.8</v>
          </cell>
          <cell r="P937">
            <v>0.14000000000000001</v>
          </cell>
        </row>
        <row r="938">
          <cell r="A938" t="str">
            <v>스크514</v>
          </cell>
          <cell r="B938" t="str">
            <v>스크린</v>
          </cell>
          <cell r="C938" t="str">
            <v>2단식,152.4 cm*426.72cm(5'*14') 25Hp</v>
          </cell>
          <cell r="D938" t="str">
            <v>대</v>
          </cell>
          <cell r="E938" t="str">
            <v>$23630</v>
          </cell>
          <cell r="K938">
            <v>2433</v>
          </cell>
          <cell r="L938">
            <v>10000</v>
          </cell>
          <cell r="M938">
            <v>1000</v>
          </cell>
          <cell r="N938">
            <v>0.9</v>
          </cell>
          <cell r="O938">
            <v>0.7</v>
          </cell>
          <cell r="P938">
            <v>0.14000000000000001</v>
          </cell>
        </row>
        <row r="939">
          <cell r="A939" t="str">
            <v>벨콘20</v>
          </cell>
          <cell r="B939" t="str">
            <v>벨트 콘베이어</v>
          </cell>
          <cell r="C939" t="str">
            <v>91.44cm*15.24m(36"*50')20Hp</v>
          </cell>
          <cell r="D939" t="str">
            <v>대</v>
          </cell>
          <cell r="E939" t="str">
            <v>$6509</v>
          </cell>
          <cell r="K939">
            <v>2875</v>
          </cell>
          <cell r="L939">
            <v>6000</v>
          </cell>
          <cell r="M939">
            <v>1000</v>
          </cell>
          <cell r="N939">
            <v>0.9</v>
          </cell>
          <cell r="O939">
            <v>0.3</v>
          </cell>
          <cell r="P939">
            <v>0.14000000000000001</v>
          </cell>
        </row>
        <row r="940">
          <cell r="A940" t="str">
            <v>발전10</v>
          </cell>
          <cell r="B940" t="str">
            <v>발전기</v>
          </cell>
          <cell r="C940" t="str">
            <v>100kw(170Hp)</v>
          </cell>
          <cell r="D940" t="str">
            <v>대</v>
          </cell>
          <cell r="E940">
            <v>19764000</v>
          </cell>
          <cell r="F940">
            <v>20</v>
          </cell>
          <cell r="G940">
            <v>26.4</v>
          </cell>
          <cell r="H940">
            <v>1</v>
          </cell>
          <cell r="I940">
            <v>0</v>
          </cell>
          <cell r="J940">
            <v>0</v>
          </cell>
          <cell r="K940">
            <v>2860</v>
          </cell>
          <cell r="L940">
            <v>7000</v>
          </cell>
          <cell r="M940">
            <v>1000</v>
          </cell>
          <cell r="N940">
            <v>0.9</v>
          </cell>
          <cell r="O940">
            <v>0.5</v>
          </cell>
          <cell r="P940">
            <v>0.14000000000000001</v>
          </cell>
        </row>
        <row r="941">
          <cell r="A941" t="str">
            <v>발전 5</v>
          </cell>
          <cell r="B941" t="str">
            <v>발전기</v>
          </cell>
          <cell r="C941" t="str">
            <v xml:space="preserve"> 50kw(85Hp)</v>
          </cell>
          <cell r="D941" t="str">
            <v>대</v>
          </cell>
          <cell r="E941">
            <v>16360000</v>
          </cell>
          <cell r="F941">
            <v>20</v>
          </cell>
          <cell r="G941">
            <v>13.2</v>
          </cell>
          <cell r="H941">
            <v>1</v>
          </cell>
          <cell r="I941">
            <v>0</v>
          </cell>
          <cell r="J941">
            <v>0</v>
          </cell>
          <cell r="K941">
            <v>2860</v>
          </cell>
          <cell r="L941">
            <v>7000</v>
          </cell>
          <cell r="M941">
            <v>1000</v>
          </cell>
          <cell r="N941">
            <v>0.9</v>
          </cell>
          <cell r="O941">
            <v>0.5</v>
          </cell>
          <cell r="P941">
            <v>0.14000000000000001</v>
          </cell>
        </row>
        <row r="942">
          <cell r="A942" t="str">
            <v>탠롤08</v>
          </cell>
          <cell r="B942" t="str">
            <v>탠덤롤러(자주식)</v>
          </cell>
          <cell r="C942" t="str">
            <v>5~8ton</v>
          </cell>
          <cell r="D942" t="str">
            <v>대</v>
          </cell>
          <cell r="E942" t="str">
            <v>$25973</v>
          </cell>
          <cell r="F942">
            <v>20</v>
          </cell>
          <cell r="G942">
            <v>5.5</v>
          </cell>
          <cell r="H942">
            <v>1</v>
          </cell>
          <cell r="I942">
            <v>0</v>
          </cell>
          <cell r="J942">
            <v>0.2</v>
          </cell>
          <cell r="K942">
            <v>2155</v>
          </cell>
          <cell r="L942">
            <v>12000</v>
          </cell>
          <cell r="M942">
            <v>1000</v>
          </cell>
          <cell r="N942">
            <v>0.9</v>
          </cell>
          <cell r="O942">
            <v>0.7</v>
          </cell>
          <cell r="P942">
            <v>0.14000000000000001</v>
          </cell>
        </row>
        <row r="943">
          <cell r="A943" t="str">
            <v>유진69</v>
          </cell>
          <cell r="B943" t="str">
            <v>유압식 진동콤팩터</v>
          </cell>
          <cell r="C943" t="str">
            <v>굴삭기부착용,6~9TON</v>
          </cell>
          <cell r="D943" t="str">
            <v>대</v>
          </cell>
          <cell r="E943">
            <v>11459000</v>
          </cell>
          <cell r="K943">
            <v>3542</v>
          </cell>
          <cell r="L943">
            <v>6000</v>
          </cell>
          <cell r="M943">
            <v>1000</v>
          </cell>
          <cell r="N943">
            <v>0.9</v>
          </cell>
          <cell r="O943">
            <v>0.7</v>
          </cell>
          <cell r="P943">
            <v>0.14000000000000001</v>
          </cell>
        </row>
        <row r="944">
          <cell r="A944" t="str">
            <v>물탱55</v>
          </cell>
          <cell r="B944" t="str">
            <v>물탱크</v>
          </cell>
          <cell r="C944" t="str">
            <v>5500ℓ</v>
          </cell>
          <cell r="D944" t="str">
            <v>대</v>
          </cell>
          <cell r="E944" t="str">
            <v>$13097</v>
          </cell>
          <cell r="F944">
            <v>33</v>
          </cell>
          <cell r="G944">
            <v>10.199999999999999</v>
          </cell>
          <cell r="H944">
            <v>1</v>
          </cell>
          <cell r="I944">
            <v>0</v>
          </cell>
          <cell r="J944">
            <v>0</v>
          </cell>
          <cell r="K944">
            <v>2533</v>
          </cell>
          <cell r="L944">
            <v>10000</v>
          </cell>
          <cell r="M944">
            <v>1000</v>
          </cell>
          <cell r="N944">
            <v>0.9</v>
          </cell>
          <cell r="O944">
            <v>0.8</v>
          </cell>
          <cell r="P944">
            <v>0.14000000000000001</v>
          </cell>
        </row>
        <row r="945">
          <cell r="A945" t="str">
            <v>용교20</v>
          </cell>
          <cell r="B945" t="str">
            <v>용접기(교류)</v>
          </cell>
          <cell r="C945" t="str">
            <v>Amp200</v>
          </cell>
          <cell r="D945" t="str">
            <v>대</v>
          </cell>
          <cell r="E945">
            <v>250000</v>
          </cell>
          <cell r="F945">
            <v>0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2860</v>
          </cell>
          <cell r="L945">
            <v>7000</v>
          </cell>
          <cell r="M945">
            <v>1000</v>
          </cell>
          <cell r="N945">
            <v>0.9</v>
          </cell>
          <cell r="O945">
            <v>0.5</v>
          </cell>
          <cell r="P945">
            <v>0.14000000000000001</v>
          </cell>
        </row>
        <row r="946">
          <cell r="A946" t="str">
            <v>크트10</v>
          </cell>
          <cell r="B946" t="str">
            <v>크레인(트럭)</v>
          </cell>
          <cell r="C946" t="str">
            <v>10ton</v>
          </cell>
          <cell r="D946" t="str">
            <v>대</v>
          </cell>
          <cell r="E946">
            <v>84000000</v>
          </cell>
          <cell r="F946">
            <v>38</v>
          </cell>
          <cell r="G946">
            <v>4.8</v>
          </cell>
          <cell r="H946">
            <v>1</v>
          </cell>
          <cell r="I946">
            <v>1</v>
          </cell>
          <cell r="J946">
            <v>0.2</v>
          </cell>
          <cell r="K946">
            <v>2525</v>
          </cell>
          <cell r="L946">
            <v>8400</v>
          </cell>
          <cell r="M946">
            <v>1400</v>
          </cell>
          <cell r="N946">
            <v>0.9</v>
          </cell>
          <cell r="O946">
            <v>0.7</v>
          </cell>
          <cell r="P946">
            <v>0.14000000000000001</v>
          </cell>
        </row>
        <row r="947">
          <cell r="A947" t="str">
            <v>크트15</v>
          </cell>
          <cell r="B947" t="str">
            <v>크레인(트럭)</v>
          </cell>
          <cell r="C947" t="str">
            <v>15ton</v>
          </cell>
          <cell r="D947" t="str">
            <v>대</v>
          </cell>
          <cell r="E947">
            <v>124000000</v>
          </cell>
          <cell r="F947">
            <v>38</v>
          </cell>
          <cell r="G947">
            <v>5.9</v>
          </cell>
          <cell r="H947">
            <v>1</v>
          </cell>
          <cell r="I947">
            <v>1</v>
          </cell>
          <cell r="J947">
            <v>0.2</v>
          </cell>
          <cell r="K947">
            <v>2525</v>
          </cell>
          <cell r="L947">
            <v>8400</v>
          </cell>
          <cell r="M947">
            <v>1400</v>
          </cell>
          <cell r="N947">
            <v>0.9</v>
          </cell>
          <cell r="O947">
            <v>0.7</v>
          </cell>
          <cell r="P947">
            <v>0.14000000000000001</v>
          </cell>
        </row>
        <row r="948">
          <cell r="A948" t="str">
            <v>크트20</v>
          </cell>
          <cell r="B948" t="str">
            <v>크레인(트럭)</v>
          </cell>
          <cell r="C948" t="str">
            <v>20ton</v>
          </cell>
          <cell r="D948" t="str">
            <v>대</v>
          </cell>
          <cell r="E948">
            <v>159000000</v>
          </cell>
          <cell r="F948">
            <v>38</v>
          </cell>
          <cell r="G948">
            <v>6.8</v>
          </cell>
          <cell r="H948">
            <v>1</v>
          </cell>
          <cell r="I948">
            <v>1</v>
          </cell>
          <cell r="J948">
            <v>0.2</v>
          </cell>
          <cell r="K948">
            <v>2525</v>
          </cell>
          <cell r="L948">
            <v>8400</v>
          </cell>
          <cell r="M948">
            <v>1400</v>
          </cell>
          <cell r="N948">
            <v>0.9</v>
          </cell>
          <cell r="O948">
            <v>0.7</v>
          </cell>
          <cell r="P948">
            <v>0.14000000000000001</v>
          </cell>
        </row>
        <row r="949">
          <cell r="A949" t="str">
            <v>크트25</v>
          </cell>
          <cell r="B949" t="str">
            <v>크레인(트럭)</v>
          </cell>
          <cell r="C949" t="str">
            <v>25ton</v>
          </cell>
          <cell r="D949" t="str">
            <v>대</v>
          </cell>
          <cell r="E949">
            <v>180000000</v>
          </cell>
          <cell r="F949">
            <v>38</v>
          </cell>
          <cell r="G949">
            <v>7.7</v>
          </cell>
          <cell r="H949">
            <v>1</v>
          </cell>
          <cell r="I949">
            <v>1</v>
          </cell>
          <cell r="J949">
            <v>0.2</v>
          </cell>
          <cell r="K949">
            <v>2246</v>
          </cell>
          <cell r="L949">
            <v>9800</v>
          </cell>
          <cell r="M949">
            <v>1400</v>
          </cell>
          <cell r="N949">
            <v>0.9</v>
          </cell>
          <cell r="O949">
            <v>0.7</v>
          </cell>
          <cell r="P949">
            <v>0.14000000000000001</v>
          </cell>
        </row>
        <row r="950">
          <cell r="A950" t="str">
            <v>크트50</v>
          </cell>
          <cell r="B950" t="str">
            <v>크레인(트럭)</v>
          </cell>
          <cell r="C950" t="str">
            <v>50ton</v>
          </cell>
          <cell r="D950" t="str">
            <v>대</v>
          </cell>
          <cell r="E950">
            <v>320000000</v>
          </cell>
          <cell r="F950">
            <v>55</v>
          </cell>
          <cell r="G950">
            <v>12.6</v>
          </cell>
          <cell r="H950">
            <v>1</v>
          </cell>
          <cell r="I950">
            <v>1</v>
          </cell>
          <cell r="J950">
            <v>0.2</v>
          </cell>
          <cell r="K950">
            <v>1870</v>
          </cell>
          <cell r="L950">
            <v>12600</v>
          </cell>
          <cell r="M950">
            <v>1400</v>
          </cell>
          <cell r="N950">
            <v>0.9</v>
          </cell>
          <cell r="O950">
            <v>0.7</v>
          </cell>
          <cell r="P950">
            <v>0.14000000000000001</v>
          </cell>
        </row>
        <row r="951">
          <cell r="A951" t="str">
            <v>크트70</v>
          </cell>
          <cell r="B951" t="str">
            <v>크레인(트럭)</v>
          </cell>
          <cell r="C951" t="str">
            <v>70ton</v>
          </cell>
          <cell r="D951" t="str">
            <v>대</v>
          </cell>
          <cell r="E951">
            <v>450000000</v>
          </cell>
          <cell r="F951">
            <v>55</v>
          </cell>
          <cell r="G951">
            <v>15.5</v>
          </cell>
          <cell r="H951">
            <v>1</v>
          </cell>
          <cell r="I951">
            <v>1</v>
          </cell>
          <cell r="J951">
            <v>0.2</v>
          </cell>
          <cell r="K951">
            <v>1738</v>
          </cell>
          <cell r="L951">
            <v>14000</v>
          </cell>
          <cell r="M951">
            <v>1400</v>
          </cell>
          <cell r="N951">
            <v>0.9</v>
          </cell>
          <cell r="O951">
            <v>0.7</v>
          </cell>
          <cell r="P951">
            <v>0.14000000000000001</v>
          </cell>
        </row>
        <row r="952">
          <cell r="A952" t="str">
            <v>크트80</v>
          </cell>
          <cell r="B952" t="str">
            <v>크레인(트럭)</v>
          </cell>
          <cell r="C952" t="str">
            <v>80ton</v>
          </cell>
          <cell r="D952" t="str">
            <v>대</v>
          </cell>
          <cell r="E952">
            <v>560000000</v>
          </cell>
          <cell r="F952">
            <v>55</v>
          </cell>
          <cell r="G952">
            <v>15.5</v>
          </cell>
          <cell r="H952">
            <v>1</v>
          </cell>
          <cell r="I952">
            <v>1</v>
          </cell>
          <cell r="J952">
            <v>0.2</v>
          </cell>
          <cell r="K952">
            <v>1738</v>
          </cell>
          <cell r="L952">
            <v>14000</v>
          </cell>
          <cell r="M952">
            <v>1400</v>
          </cell>
          <cell r="N952">
            <v>0.9</v>
          </cell>
          <cell r="O952">
            <v>0.7</v>
          </cell>
          <cell r="P952">
            <v>0.14000000000000001</v>
          </cell>
        </row>
        <row r="953">
          <cell r="A953" t="str">
            <v>융교 7</v>
          </cell>
          <cell r="B953" t="str">
            <v>융착기</v>
          </cell>
          <cell r="C953" t="str">
            <v xml:space="preserve"> 75㎜</v>
          </cell>
          <cell r="D953" t="str">
            <v>대</v>
          </cell>
          <cell r="E953">
            <v>2300000</v>
          </cell>
          <cell r="F953">
            <v>0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2860</v>
          </cell>
          <cell r="L953">
            <v>7000</v>
          </cell>
          <cell r="M953">
            <v>1000</v>
          </cell>
          <cell r="N953">
            <v>0.9</v>
          </cell>
          <cell r="O953">
            <v>0.5</v>
          </cell>
          <cell r="P953">
            <v>0.14000000000000001</v>
          </cell>
        </row>
        <row r="954">
          <cell r="A954" t="str">
            <v>발전 2</v>
          </cell>
          <cell r="B954" t="str">
            <v>발전기</v>
          </cell>
          <cell r="C954" t="str">
            <v xml:space="preserve"> 25kw(42Hp)</v>
          </cell>
          <cell r="D954" t="str">
            <v>대</v>
          </cell>
          <cell r="E954">
            <v>11800000</v>
          </cell>
          <cell r="F954">
            <v>20</v>
          </cell>
          <cell r="G954">
            <v>6.5</v>
          </cell>
          <cell r="H954">
            <v>1</v>
          </cell>
          <cell r="I954">
            <v>0</v>
          </cell>
          <cell r="J954">
            <v>0</v>
          </cell>
          <cell r="K954">
            <v>2860</v>
          </cell>
          <cell r="L954">
            <v>7000</v>
          </cell>
          <cell r="M954">
            <v>1000</v>
          </cell>
          <cell r="N954">
            <v>0.9</v>
          </cell>
          <cell r="O954">
            <v>0.5</v>
          </cell>
          <cell r="P954">
            <v>0.14000000000000001</v>
          </cell>
        </row>
        <row r="955">
          <cell r="A955" t="str">
            <v>무불19</v>
          </cell>
          <cell r="B955" t="str">
            <v>무한궤도 불도저</v>
          </cell>
          <cell r="C955" t="str">
            <v>19TON</v>
          </cell>
          <cell r="D955" t="str">
            <v>대</v>
          </cell>
          <cell r="E955">
            <v>108424000</v>
          </cell>
          <cell r="F955">
            <v>27</v>
          </cell>
          <cell r="G955">
            <v>23.8</v>
          </cell>
          <cell r="H955">
            <v>1</v>
          </cell>
          <cell r="I955">
            <v>0.5</v>
          </cell>
          <cell r="J955">
            <v>0.2</v>
          </cell>
          <cell r="K955">
            <v>2148</v>
          </cell>
          <cell r="L955">
            <v>10000</v>
          </cell>
          <cell r="M955">
            <v>2000</v>
          </cell>
          <cell r="N955">
            <v>0.9</v>
          </cell>
          <cell r="O955">
            <v>0.8</v>
          </cell>
          <cell r="P955">
            <v>0.14000000000000001</v>
          </cell>
        </row>
        <row r="956">
          <cell r="A956" t="str">
            <v>무불07</v>
          </cell>
          <cell r="B956" t="str">
            <v>무한궤도 불도저</v>
          </cell>
          <cell r="C956" t="str">
            <v xml:space="preserve"> 7TON</v>
          </cell>
          <cell r="D956" t="str">
            <v>대</v>
          </cell>
          <cell r="E956" t="str">
            <v>$43855</v>
          </cell>
          <cell r="F956">
            <v>27</v>
          </cell>
          <cell r="G956">
            <v>8.6</v>
          </cell>
          <cell r="H956">
            <v>1</v>
          </cell>
          <cell r="I956">
            <v>0.5</v>
          </cell>
          <cell r="J956">
            <v>0.2</v>
          </cell>
          <cell r="K956">
            <v>2148</v>
          </cell>
          <cell r="L956">
            <v>10000</v>
          </cell>
          <cell r="M956">
            <v>2000</v>
          </cell>
          <cell r="N956">
            <v>0.9</v>
          </cell>
          <cell r="O956">
            <v>0.8</v>
          </cell>
          <cell r="P956">
            <v>0.14000000000000001</v>
          </cell>
        </row>
        <row r="957">
          <cell r="A957" t="str">
            <v>에호19</v>
          </cell>
          <cell r="B957" t="str">
            <v>에어호스</v>
          </cell>
          <cell r="C957" t="str">
            <v>19mm(¾")*3B*50m</v>
          </cell>
          <cell r="D957" t="str">
            <v>대</v>
          </cell>
          <cell r="E957">
            <v>77000</v>
          </cell>
          <cell r="K957">
            <v>6250</v>
          </cell>
          <cell r="L957">
            <v>1600</v>
          </cell>
          <cell r="M957">
            <v>160</v>
          </cell>
          <cell r="N957">
            <v>1</v>
          </cell>
          <cell r="O957">
            <v>0</v>
          </cell>
          <cell r="P957">
            <v>0</v>
          </cell>
        </row>
        <row r="958">
          <cell r="A958" t="str">
            <v>크드17</v>
          </cell>
          <cell r="B958" t="str">
            <v>크롤러드릴</v>
          </cell>
          <cell r="C958" t="str">
            <v>공기소모량17㎥/분,피스톤Φ120mm</v>
          </cell>
          <cell r="D958" t="str">
            <v>대</v>
          </cell>
          <cell r="E958">
            <v>33560000</v>
          </cell>
          <cell r="H958">
            <v>1</v>
          </cell>
          <cell r="I958">
            <v>0.5</v>
          </cell>
          <cell r="J958">
            <v>0.2</v>
          </cell>
          <cell r="K958">
            <v>2914</v>
          </cell>
          <cell r="L958">
            <v>6000</v>
          </cell>
          <cell r="M958">
            <v>1200</v>
          </cell>
          <cell r="N958">
            <v>0.9</v>
          </cell>
          <cell r="O958">
            <v>0.4</v>
          </cell>
          <cell r="P958">
            <v>0.14000000000000001</v>
          </cell>
        </row>
        <row r="959">
          <cell r="A959" t="str">
            <v>래머80</v>
          </cell>
          <cell r="B959" t="str">
            <v>래머</v>
          </cell>
          <cell r="C959" t="str">
            <v>80kg</v>
          </cell>
          <cell r="D959" t="str">
            <v>대</v>
          </cell>
          <cell r="E959">
            <v>900000</v>
          </cell>
          <cell r="F959">
            <v>10</v>
          </cell>
          <cell r="G959">
            <v>0.7</v>
          </cell>
          <cell r="H959">
            <v>1</v>
          </cell>
          <cell r="K959">
            <v>4296</v>
          </cell>
          <cell r="L959">
            <v>5000</v>
          </cell>
          <cell r="M959">
            <v>1000</v>
          </cell>
          <cell r="N959">
            <v>0.9</v>
          </cell>
          <cell r="O959">
            <v>0.8</v>
          </cell>
          <cell r="P959">
            <v>0.14000000000000001</v>
          </cell>
        </row>
        <row r="960">
          <cell r="A960" t="str">
            <v>플콤..</v>
          </cell>
          <cell r="B960" t="str">
            <v>플레이트 콤팩터</v>
          </cell>
          <cell r="C960" t="str">
            <v>1.5ton</v>
          </cell>
          <cell r="D960" t="str">
            <v>대</v>
          </cell>
          <cell r="E960" t="str">
            <v>$1046</v>
          </cell>
          <cell r="F960">
            <v>20</v>
          </cell>
          <cell r="G960">
            <v>1</v>
          </cell>
          <cell r="H960">
            <v>1</v>
          </cell>
          <cell r="K960">
            <v>4296</v>
          </cell>
          <cell r="L960">
            <v>5000</v>
          </cell>
          <cell r="M960">
            <v>1000</v>
          </cell>
          <cell r="N960">
            <v>0.9</v>
          </cell>
          <cell r="O960">
            <v>0.8</v>
          </cell>
          <cell r="P960">
            <v>0.14000000000000001</v>
          </cell>
        </row>
        <row r="961">
          <cell r="A961" t="str">
            <v>콘진45</v>
          </cell>
          <cell r="B961" t="str">
            <v>콘크리트 진동기</v>
          </cell>
          <cell r="C961" t="str">
            <v>Φ4.5,0.75kw</v>
          </cell>
          <cell r="D961" t="str">
            <v>대</v>
          </cell>
          <cell r="E961">
            <v>130000</v>
          </cell>
          <cell r="F961">
            <v>10</v>
          </cell>
          <cell r="G961">
            <v>1</v>
          </cell>
          <cell r="H961">
            <v>0</v>
          </cell>
          <cell r="I961">
            <v>0</v>
          </cell>
          <cell r="J961">
            <v>0</v>
          </cell>
          <cell r="K961">
            <v>5146</v>
          </cell>
          <cell r="L961">
            <v>3000</v>
          </cell>
          <cell r="M961">
            <v>1000</v>
          </cell>
          <cell r="N961">
            <v>0.9</v>
          </cell>
          <cell r="O961">
            <v>0.35</v>
          </cell>
          <cell r="P961">
            <v>0.14000000000000001</v>
          </cell>
        </row>
        <row r="962">
          <cell r="A962" t="str">
            <v>봉후진동</v>
          </cell>
          <cell r="B962" t="str">
            <v>바이브레이터</v>
          </cell>
          <cell r="C962" t="str">
            <v>봉상플랙시블</v>
          </cell>
          <cell r="D962" t="str">
            <v>대</v>
          </cell>
          <cell r="E962">
            <v>70000</v>
          </cell>
          <cell r="F962">
            <v>0</v>
          </cell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5000</v>
          </cell>
          <cell r="L962">
            <v>2000</v>
          </cell>
          <cell r="M962">
            <v>1000</v>
          </cell>
          <cell r="N962">
            <v>0.9</v>
          </cell>
          <cell r="O962">
            <v>0.1</v>
          </cell>
          <cell r="P962">
            <v>0</v>
          </cell>
        </row>
        <row r="963">
          <cell r="A963" t="str">
            <v>아페3.</v>
          </cell>
          <cell r="B963" t="str">
            <v>아스팔트페이버</v>
          </cell>
          <cell r="C963" t="str">
            <v>3m</v>
          </cell>
          <cell r="D963" t="str">
            <v>대</v>
          </cell>
          <cell r="E963" t="str">
            <v>$63102</v>
          </cell>
          <cell r="F963">
            <v>20</v>
          </cell>
          <cell r="G963">
            <v>8</v>
          </cell>
          <cell r="H963">
            <v>1</v>
          </cell>
          <cell r="I963">
            <v>0.5</v>
          </cell>
          <cell r="J963">
            <v>0.2</v>
          </cell>
          <cell r="K963">
            <v>3146</v>
          </cell>
          <cell r="L963">
            <v>7000</v>
          </cell>
          <cell r="M963">
            <v>1000</v>
          </cell>
          <cell r="N963">
            <v>0.9</v>
          </cell>
          <cell r="O963">
            <v>0.7</v>
          </cell>
          <cell r="P963">
            <v>0.14000000000000001</v>
          </cell>
        </row>
        <row r="964">
          <cell r="A964" t="str">
            <v>아디38</v>
          </cell>
          <cell r="B964" t="str">
            <v>아스팔트디스트리뷰터</v>
          </cell>
          <cell r="C964" t="str">
            <v>3800ℓ</v>
          </cell>
          <cell r="D964" t="str">
            <v>대</v>
          </cell>
          <cell r="E964" t="str">
            <v>$29025</v>
          </cell>
          <cell r="F964">
            <v>28</v>
          </cell>
          <cell r="G964">
            <v>12</v>
          </cell>
          <cell r="H964">
            <v>1</v>
          </cell>
          <cell r="I964">
            <v>0</v>
          </cell>
          <cell r="J964">
            <v>0</v>
          </cell>
          <cell r="K964">
            <v>2860</v>
          </cell>
          <cell r="L964">
            <v>7000</v>
          </cell>
          <cell r="M964">
            <v>1000</v>
          </cell>
          <cell r="N964">
            <v>0.9</v>
          </cell>
          <cell r="O964">
            <v>0.5</v>
          </cell>
          <cell r="P964">
            <v>0.14000000000000001</v>
          </cell>
        </row>
        <row r="965">
          <cell r="A965" t="str">
            <v>아스30</v>
          </cell>
          <cell r="B965" t="str">
            <v>아스팔트스프레이어</v>
          </cell>
          <cell r="C965" t="str">
            <v>300ℓ</v>
          </cell>
          <cell r="D965" t="str">
            <v>대</v>
          </cell>
          <cell r="E965" t="str">
            <v>$1400</v>
          </cell>
          <cell r="F965">
            <v>6</v>
          </cell>
          <cell r="G965">
            <v>0.8</v>
          </cell>
          <cell r="H965">
            <v>1</v>
          </cell>
          <cell r="I965">
            <v>0</v>
          </cell>
          <cell r="J965">
            <v>0</v>
          </cell>
          <cell r="K965">
            <v>3289</v>
          </cell>
          <cell r="L965">
            <v>7000</v>
          </cell>
          <cell r="M965">
            <v>1000</v>
          </cell>
          <cell r="N965">
            <v>0.9</v>
          </cell>
          <cell r="O965">
            <v>0.8</v>
          </cell>
          <cell r="P965">
            <v>0.14000000000000001</v>
          </cell>
        </row>
        <row r="966">
          <cell r="A966" t="str">
            <v>라마10</v>
          </cell>
          <cell r="B966" t="str">
            <v>라인마커</v>
          </cell>
          <cell r="C966" t="str">
            <v>10km/hr</v>
          </cell>
          <cell r="D966" t="str">
            <v>대</v>
          </cell>
          <cell r="E966" t="str">
            <v>$14362</v>
          </cell>
          <cell r="F966">
            <v>5</v>
          </cell>
          <cell r="G966">
            <v>22.8</v>
          </cell>
          <cell r="H966">
            <v>1</v>
          </cell>
          <cell r="I966">
            <v>0</v>
          </cell>
          <cell r="J966">
            <v>0</v>
          </cell>
          <cell r="K966">
            <v>2860</v>
          </cell>
          <cell r="L966">
            <v>7000</v>
          </cell>
          <cell r="M966">
            <v>1000</v>
          </cell>
          <cell r="N966">
            <v>0.9</v>
          </cell>
          <cell r="O966">
            <v>0.5</v>
          </cell>
          <cell r="P966">
            <v>0.14000000000000001</v>
          </cell>
        </row>
        <row r="967">
          <cell r="A967" t="str">
            <v>카트25</v>
          </cell>
          <cell r="B967" t="str">
            <v>카고트럭</v>
          </cell>
          <cell r="C967" t="str">
            <v>2.5TON</v>
          </cell>
          <cell r="D967" t="str">
            <v>대</v>
          </cell>
          <cell r="E967">
            <v>9530000</v>
          </cell>
          <cell r="F967">
            <v>35</v>
          </cell>
          <cell r="G967">
            <v>5</v>
          </cell>
          <cell r="H967">
            <v>1</v>
          </cell>
          <cell r="I967">
            <v>0</v>
          </cell>
          <cell r="J967">
            <v>0</v>
          </cell>
          <cell r="K967">
            <v>2361</v>
          </cell>
          <cell r="L967">
            <v>9000</v>
          </cell>
          <cell r="M967">
            <v>1500</v>
          </cell>
          <cell r="N967">
            <v>0.9</v>
          </cell>
          <cell r="O967">
            <v>0.7</v>
          </cell>
          <cell r="P967">
            <v>0.14000000000000001</v>
          </cell>
        </row>
        <row r="968">
          <cell r="A968" t="str">
            <v>콘믹03</v>
          </cell>
          <cell r="B968" t="str">
            <v>콘크리트 믹서</v>
          </cell>
          <cell r="C968" t="str">
            <v>0.3㎥,11cft</v>
          </cell>
          <cell r="D968" t="str">
            <v>대</v>
          </cell>
          <cell r="E968" t="str">
            <v>$9187</v>
          </cell>
          <cell r="F968">
            <v>2</v>
          </cell>
          <cell r="G968">
            <v>2</v>
          </cell>
          <cell r="H968">
            <v>1</v>
          </cell>
          <cell r="K968">
            <v>3708</v>
          </cell>
          <cell r="L968">
            <v>6000</v>
          </cell>
          <cell r="M968">
            <v>1000</v>
          </cell>
          <cell r="N968">
            <v>0.9</v>
          </cell>
          <cell r="O968">
            <v>0.8</v>
          </cell>
          <cell r="P968">
            <v>0.14000000000000001</v>
          </cell>
        </row>
        <row r="969">
          <cell r="A969" t="str">
            <v>트일20</v>
          </cell>
          <cell r="B969" t="str">
            <v>트레일러</v>
          </cell>
          <cell r="C969" t="str">
            <v>20ton</v>
          </cell>
          <cell r="D969" t="str">
            <v>대</v>
          </cell>
          <cell r="E969" t="str">
            <v>$39675</v>
          </cell>
          <cell r="F969">
            <v>38</v>
          </cell>
          <cell r="G969">
            <v>20.8</v>
          </cell>
          <cell r="H969">
            <v>1</v>
          </cell>
          <cell r="K969">
            <v>3212</v>
          </cell>
          <cell r="L969">
            <v>7000</v>
          </cell>
          <cell r="M969">
            <v>1400</v>
          </cell>
          <cell r="N969">
            <v>0.9</v>
          </cell>
          <cell r="O969">
            <v>0.9</v>
          </cell>
          <cell r="P969">
            <v>0.14000000000000001</v>
          </cell>
        </row>
        <row r="970">
          <cell r="A970" t="str">
            <v>트일30</v>
          </cell>
          <cell r="B970" t="str">
            <v>트레일러</v>
          </cell>
          <cell r="C970" t="str">
            <v>30ton</v>
          </cell>
          <cell r="D970" t="str">
            <v>대</v>
          </cell>
          <cell r="E970" t="str">
            <v>$53461</v>
          </cell>
          <cell r="F970">
            <v>38</v>
          </cell>
          <cell r="G970">
            <v>21.7</v>
          </cell>
          <cell r="H970">
            <v>1</v>
          </cell>
          <cell r="K970">
            <v>3212</v>
          </cell>
          <cell r="L970">
            <v>7000</v>
          </cell>
          <cell r="M970">
            <v>1400</v>
          </cell>
          <cell r="N970">
            <v>0.9</v>
          </cell>
          <cell r="O970">
            <v>0.9</v>
          </cell>
          <cell r="P970">
            <v>0.14000000000000001</v>
          </cell>
        </row>
        <row r="971">
          <cell r="A971" t="str">
            <v>트일40</v>
          </cell>
          <cell r="B971" t="str">
            <v>트레일러</v>
          </cell>
          <cell r="C971" t="str">
            <v>40ton</v>
          </cell>
          <cell r="D971" t="str">
            <v>대</v>
          </cell>
          <cell r="E971" t="str">
            <v>$70531</v>
          </cell>
          <cell r="F971">
            <v>38</v>
          </cell>
          <cell r="G971">
            <v>25.8</v>
          </cell>
          <cell r="H971">
            <v>1</v>
          </cell>
          <cell r="K971">
            <v>3212</v>
          </cell>
          <cell r="L971">
            <v>7000</v>
          </cell>
          <cell r="M971">
            <v>1400</v>
          </cell>
          <cell r="N971">
            <v>0.9</v>
          </cell>
          <cell r="O971">
            <v>0.9</v>
          </cell>
          <cell r="P971">
            <v>0.14000000000000001</v>
          </cell>
        </row>
        <row r="972">
          <cell r="A972" t="str">
            <v>트일60</v>
          </cell>
          <cell r="B972" t="str">
            <v>트레일러</v>
          </cell>
          <cell r="C972" t="str">
            <v>60ton</v>
          </cell>
          <cell r="D972" t="str">
            <v>대</v>
          </cell>
          <cell r="E972" t="str">
            <v>$98742</v>
          </cell>
          <cell r="F972">
            <v>38</v>
          </cell>
          <cell r="G972">
            <v>33.200000000000003</v>
          </cell>
          <cell r="H972">
            <v>1</v>
          </cell>
          <cell r="K972">
            <v>3212</v>
          </cell>
          <cell r="L972">
            <v>7000</v>
          </cell>
          <cell r="M972">
            <v>1400</v>
          </cell>
          <cell r="N972">
            <v>0.9</v>
          </cell>
          <cell r="O972">
            <v>0.9</v>
          </cell>
          <cell r="P972">
            <v>0.14000000000000001</v>
          </cell>
        </row>
        <row r="973">
          <cell r="A973" t="str">
            <v>리트25</v>
          </cell>
          <cell r="B973" t="str">
            <v>리프트트럭</v>
          </cell>
          <cell r="C973" t="str">
            <v>2.5TON</v>
          </cell>
          <cell r="D973" t="str">
            <v>대</v>
          </cell>
          <cell r="E973">
            <v>10800000</v>
          </cell>
          <cell r="F973">
            <v>35</v>
          </cell>
          <cell r="G973">
            <v>5</v>
          </cell>
          <cell r="H973">
            <v>1</v>
          </cell>
          <cell r="I973">
            <v>0</v>
          </cell>
          <cell r="J973">
            <v>0</v>
          </cell>
          <cell r="K973">
            <v>2361</v>
          </cell>
          <cell r="L973">
            <v>9000</v>
          </cell>
          <cell r="M973">
            <v>1500</v>
          </cell>
          <cell r="N973">
            <v>0.9</v>
          </cell>
          <cell r="O973">
            <v>0.7</v>
          </cell>
          <cell r="P973">
            <v>0.14000000000000001</v>
          </cell>
        </row>
        <row r="974">
          <cell r="A974" t="str">
            <v>고분07</v>
          </cell>
          <cell r="B974" t="str">
            <v>고압분무기</v>
          </cell>
          <cell r="C974" t="str">
            <v>7Hp/70A,고압호스 및 릴,고공약대노즐,약액통 포함</v>
          </cell>
          <cell r="D974" t="str">
            <v>대</v>
          </cell>
          <cell r="E974">
            <v>1380000</v>
          </cell>
          <cell r="F974">
            <v>20</v>
          </cell>
          <cell r="G974">
            <v>1.4</v>
          </cell>
          <cell r="H974">
            <v>2</v>
          </cell>
          <cell r="I974">
            <v>0</v>
          </cell>
          <cell r="J974">
            <v>0</v>
          </cell>
          <cell r="K974">
            <v>3432</v>
          </cell>
          <cell r="L974">
            <v>7000</v>
          </cell>
          <cell r="M974">
            <v>1000</v>
          </cell>
          <cell r="N974">
            <v>0.9</v>
          </cell>
          <cell r="O974">
            <v>0.9</v>
          </cell>
          <cell r="P974">
            <v>0.14000000000000001</v>
          </cell>
        </row>
        <row r="975">
          <cell r="A975" t="str">
            <v>머롤10</v>
          </cell>
          <cell r="B975" t="str">
            <v>머캐덤롤러(자주식)</v>
          </cell>
          <cell r="C975" t="str">
            <v>8~10ton</v>
          </cell>
          <cell r="D975" t="str">
            <v>대</v>
          </cell>
          <cell r="E975" t="str">
            <v>$31223</v>
          </cell>
          <cell r="F975">
            <v>20</v>
          </cell>
          <cell r="G975">
            <v>8.4</v>
          </cell>
          <cell r="H975">
            <v>1</v>
          </cell>
          <cell r="I975">
            <v>0</v>
          </cell>
          <cell r="J975">
            <v>0.2</v>
          </cell>
          <cell r="K975">
            <v>2111</v>
          </cell>
          <cell r="L975">
            <v>12000</v>
          </cell>
          <cell r="M975">
            <v>1200</v>
          </cell>
          <cell r="N975">
            <v>0.9</v>
          </cell>
          <cell r="O975">
            <v>0.8</v>
          </cell>
          <cell r="P975">
            <v>0.14000000000000001</v>
          </cell>
        </row>
        <row r="976">
          <cell r="A976" t="str">
            <v>탠롤14</v>
          </cell>
          <cell r="B976" t="str">
            <v>탠덤롤러(자주식)</v>
          </cell>
          <cell r="C976" t="str">
            <v>10~14ton</v>
          </cell>
          <cell r="D976" t="str">
            <v>대</v>
          </cell>
          <cell r="E976" t="str">
            <v>$36137</v>
          </cell>
          <cell r="F976">
            <v>20</v>
          </cell>
          <cell r="G976">
            <v>9.1999999999999993</v>
          </cell>
          <cell r="H976">
            <v>1</v>
          </cell>
          <cell r="I976">
            <v>0</v>
          </cell>
          <cell r="J976">
            <v>0.2</v>
          </cell>
          <cell r="K976">
            <v>2155</v>
          </cell>
          <cell r="L976">
            <v>12000</v>
          </cell>
          <cell r="M976">
            <v>1000</v>
          </cell>
          <cell r="N976">
            <v>0.9</v>
          </cell>
          <cell r="O976">
            <v>0.7</v>
          </cell>
          <cell r="P976">
            <v>0.14000000000000001</v>
          </cell>
        </row>
        <row r="977">
          <cell r="A977" t="str">
            <v>외도32</v>
          </cell>
          <cell r="B977" t="str">
            <v>매립전용DOZER</v>
          </cell>
          <cell r="C977" t="str">
            <v>32ton(외산)</v>
          </cell>
          <cell r="D977" t="str">
            <v>대</v>
          </cell>
          <cell r="E977" t="str">
            <v>$369268</v>
          </cell>
          <cell r="F977">
            <v>27</v>
          </cell>
          <cell r="G977">
            <v>36</v>
          </cell>
          <cell r="H977">
            <v>1</v>
          </cell>
          <cell r="I977">
            <v>0.5</v>
          </cell>
          <cell r="J977">
            <v>0.2</v>
          </cell>
          <cell r="K977">
            <v>2148</v>
          </cell>
          <cell r="L977">
            <v>10000</v>
          </cell>
          <cell r="M977">
            <v>2000</v>
          </cell>
          <cell r="N977">
            <v>0.9</v>
          </cell>
          <cell r="O977">
            <v>0.8</v>
          </cell>
          <cell r="P977">
            <v>0.14000000000000001</v>
          </cell>
        </row>
        <row r="978">
          <cell r="A978" t="str">
            <v>외콤32</v>
          </cell>
          <cell r="B978" t="str">
            <v>LANDFILL COMPACTOR</v>
          </cell>
          <cell r="C978" t="str">
            <v>32ton(외산)</v>
          </cell>
          <cell r="D978" t="str">
            <v>대</v>
          </cell>
          <cell r="E978" t="str">
            <v>$330381</v>
          </cell>
          <cell r="F978">
            <v>20</v>
          </cell>
          <cell r="G978">
            <v>37.9</v>
          </cell>
          <cell r="H978">
            <v>1</v>
          </cell>
          <cell r="J978">
            <v>0.2</v>
          </cell>
          <cell r="K978">
            <v>1898</v>
          </cell>
          <cell r="L978">
            <v>10000</v>
          </cell>
          <cell r="M978">
            <v>2000</v>
          </cell>
          <cell r="N978">
            <v>0.9</v>
          </cell>
          <cell r="O978">
            <v>0.55000000000000004</v>
          </cell>
          <cell r="P978">
            <v>0.14000000000000001</v>
          </cell>
        </row>
        <row r="979">
          <cell r="A979" t="str">
            <v>습불20</v>
          </cell>
          <cell r="B979" t="str">
            <v>습지불도져</v>
          </cell>
          <cell r="C979" t="str">
            <v>20TON(SD15PL)</v>
          </cell>
          <cell r="D979" t="str">
            <v>대</v>
          </cell>
          <cell r="E979">
            <v>132400000</v>
          </cell>
          <cell r="F979">
            <v>38</v>
          </cell>
          <cell r="G979">
            <v>23.8</v>
          </cell>
          <cell r="H979">
            <v>1</v>
          </cell>
          <cell r="I979">
            <v>0.5</v>
          </cell>
          <cell r="J979">
            <v>0.2</v>
          </cell>
          <cell r="K979">
            <v>2148</v>
          </cell>
          <cell r="L979">
            <v>10000</v>
          </cell>
          <cell r="M979">
            <v>2000</v>
          </cell>
          <cell r="N979">
            <v>0.9</v>
          </cell>
          <cell r="O979">
            <v>0.8</v>
          </cell>
          <cell r="P979">
            <v>0.14000000000000001</v>
          </cell>
        </row>
        <row r="980">
          <cell r="A980" t="str">
            <v>무불10</v>
          </cell>
          <cell r="B980" t="str">
            <v>무한궤도 불도저</v>
          </cell>
          <cell r="C980" t="str">
            <v>10TON</v>
          </cell>
          <cell r="D980" t="str">
            <v>대</v>
          </cell>
          <cell r="E980" t="str">
            <v>$63062</v>
          </cell>
          <cell r="F980">
            <v>27</v>
          </cell>
          <cell r="G980">
            <v>11.9</v>
          </cell>
          <cell r="H980">
            <v>1</v>
          </cell>
          <cell r="I980">
            <v>0.5</v>
          </cell>
          <cell r="J980">
            <v>0.2</v>
          </cell>
          <cell r="K980">
            <v>2148</v>
          </cell>
          <cell r="L980">
            <v>10000</v>
          </cell>
          <cell r="M980">
            <v>2000</v>
          </cell>
          <cell r="N980">
            <v>0.9</v>
          </cell>
          <cell r="O980">
            <v>0.8</v>
          </cell>
          <cell r="P980">
            <v>0.14000000000000001</v>
          </cell>
        </row>
        <row r="981">
          <cell r="A981" t="str">
            <v>로무13</v>
          </cell>
          <cell r="B981" t="str">
            <v>로더(무한궤도)</v>
          </cell>
          <cell r="C981" t="str">
            <v>1.34㎥</v>
          </cell>
          <cell r="D981" t="str">
            <v>대</v>
          </cell>
          <cell r="E981" t="str">
            <v>$67217</v>
          </cell>
          <cell r="F981">
            <v>35</v>
          </cell>
          <cell r="G981">
            <v>13.9</v>
          </cell>
          <cell r="H981">
            <v>1</v>
          </cell>
          <cell r="I981">
            <v>0.5</v>
          </cell>
          <cell r="J981">
            <v>0.2</v>
          </cell>
          <cell r="K981">
            <v>2148</v>
          </cell>
          <cell r="L981">
            <v>10000</v>
          </cell>
          <cell r="M981">
            <v>2000</v>
          </cell>
          <cell r="N981">
            <v>0.9</v>
          </cell>
          <cell r="O981">
            <v>0.8</v>
          </cell>
          <cell r="P981">
            <v>0.14000000000000001</v>
          </cell>
        </row>
        <row r="982">
          <cell r="A982" t="str">
            <v>진롤06</v>
          </cell>
          <cell r="B982" t="str">
            <v>진동롤러(자주식)</v>
          </cell>
          <cell r="C982" t="str">
            <v xml:space="preserve"> 6ton</v>
          </cell>
          <cell r="D982" t="str">
            <v>대</v>
          </cell>
          <cell r="E982" t="str">
            <v>$42000</v>
          </cell>
          <cell r="F982">
            <v>45</v>
          </cell>
          <cell r="G982">
            <v>9.4</v>
          </cell>
          <cell r="H982">
            <v>1</v>
          </cell>
          <cell r="I982">
            <v>0</v>
          </cell>
          <cell r="J982">
            <v>0.2</v>
          </cell>
          <cell r="K982">
            <v>3708</v>
          </cell>
          <cell r="L982">
            <v>6000</v>
          </cell>
          <cell r="M982">
            <v>1000</v>
          </cell>
          <cell r="N982">
            <v>0.9</v>
          </cell>
          <cell r="O982">
            <v>0.8</v>
          </cell>
          <cell r="P982">
            <v>0.14000000000000001</v>
          </cell>
        </row>
        <row r="983">
          <cell r="A983" t="str">
            <v>진롤02</v>
          </cell>
          <cell r="B983" t="str">
            <v>진동롤러(자주식)</v>
          </cell>
          <cell r="C983" t="str">
            <v>2.5ton</v>
          </cell>
          <cell r="D983" t="str">
            <v>대</v>
          </cell>
          <cell r="E983">
            <v>12096000</v>
          </cell>
          <cell r="F983">
            <v>20</v>
          </cell>
          <cell r="G983">
            <v>1.9</v>
          </cell>
          <cell r="H983">
            <v>1</v>
          </cell>
          <cell r="I983">
            <v>0</v>
          </cell>
          <cell r="J983">
            <v>0</v>
          </cell>
          <cell r="K983">
            <v>3708</v>
          </cell>
          <cell r="L983">
            <v>6000</v>
          </cell>
          <cell r="M983">
            <v>1000</v>
          </cell>
          <cell r="N983">
            <v>0.9</v>
          </cell>
          <cell r="O983">
            <v>0.8</v>
          </cell>
          <cell r="P983">
            <v>0.14000000000000001</v>
          </cell>
        </row>
        <row r="984">
          <cell r="A984" t="str">
            <v>용교50</v>
          </cell>
          <cell r="B984" t="str">
            <v>용접기(교류)</v>
          </cell>
          <cell r="C984" t="str">
            <v>Amp500</v>
          </cell>
          <cell r="D984" t="str">
            <v>대</v>
          </cell>
          <cell r="E984">
            <v>432000</v>
          </cell>
          <cell r="F984">
            <v>0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2860</v>
          </cell>
          <cell r="L984">
            <v>7000</v>
          </cell>
          <cell r="M984">
            <v>1000</v>
          </cell>
          <cell r="N984">
            <v>0.9</v>
          </cell>
          <cell r="O984">
            <v>0.5</v>
          </cell>
          <cell r="P984">
            <v>0.14000000000000001</v>
          </cell>
        </row>
        <row r="985">
          <cell r="A985" t="str">
            <v>백유02</v>
          </cell>
          <cell r="B985" t="str">
            <v>백호우</v>
          </cell>
          <cell r="C985" t="str">
            <v>유압식 0.20㎥</v>
          </cell>
          <cell r="D985" t="str">
            <v>대</v>
          </cell>
          <cell r="E985">
            <v>34222000</v>
          </cell>
          <cell r="F985">
            <v>25</v>
          </cell>
          <cell r="G985">
            <v>3.8</v>
          </cell>
          <cell r="H985">
            <v>1</v>
          </cell>
          <cell r="I985">
            <v>0.5</v>
          </cell>
          <cell r="J985">
            <v>0.2</v>
          </cell>
          <cell r="K985">
            <v>2148</v>
          </cell>
          <cell r="L985">
            <v>10000</v>
          </cell>
          <cell r="M985">
            <v>2000</v>
          </cell>
          <cell r="N985">
            <v>0.9</v>
          </cell>
          <cell r="O985">
            <v>0.8</v>
          </cell>
          <cell r="P985">
            <v>0.14000000000000001</v>
          </cell>
        </row>
        <row r="986">
          <cell r="A986" t="str">
            <v>백습유07</v>
          </cell>
          <cell r="B986" t="str">
            <v>백호우(습지)</v>
          </cell>
          <cell r="C986" t="str">
            <v>유압식 0.70㎥</v>
          </cell>
          <cell r="D986" t="str">
            <v>대</v>
          </cell>
          <cell r="E986">
            <v>80481000</v>
          </cell>
          <cell r="F986">
            <v>35</v>
          </cell>
          <cell r="G986">
            <v>10.5</v>
          </cell>
          <cell r="H986">
            <v>1</v>
          </cell>
          <cell r="I986">
            <v>0.5</v>
          </cell>
          <cell r="J986">
            <v>0.2</v>
          </cell>
          <cell r="K986">
            <v>2148</v>
          </cell>
          <cell r="L986">
            <v>10000</v>
          </cell>
          <cell r="M986">
            <v>2000</v>
          </cell>
          <cell r="N986">
            <v>0.9</v>
          </cell>
          <cell r="O986">
            <v>0.8</v>
          </cell>
          <cell r="P986">
            <v>0.14000000000000001</v>
          </cell>
        </row>
        <row r="987">
          <cell r="A987" t="str">
            <v>고착52</v>
          </cell>
          <cell r="B987" t="str">
            <v>고성능 착정기</v>
          </cell>
          <cell r="C987" t="str">
            <v>525,450Hp</v>
          </cell>
          <cell r="D987" t="str">
            <v>대</v>
          </cell>
          <cell r="E987">
            <v>451628000</v>
          </cell>
          <cell r="H987">
            <v>1</v>
          </cell>
          <cell r="K987">
            <v>3935</v>
          </cell>
          <cell r="L987">
            <v>5400</v>
          </cell>
          <cell r="M987">
            <v>900</v>
          </cell>
          <cell r="N987">
            <v>0.9</v>
          </cell>
          <cell r="O987">
            <v>0.7</v>
          </cell>
          <cell r="P987">
            <v>0.14000000000000001</v>
          </cell>
        </row>
        <row r="988">
          <cell r="A988" t="str">
            <v>디파22</v>
          </cell>
          <cell r="B988" t="str">
            <v>디젤파일해머</v>
          </cell>
          <cell r="C988" t="str">
            <v>2.2ton</v>
          </cell>
          <cell r="D988" t="str">
            <v>대</v>
          </cell>
          <cell r="E988" t="str">
            <v>$27611</v>
          </cell>
          <cell r="F988">
            <v>40</v>
          </cell>
          <cell r="G988">
            <v>13</v>
          </cell>
          <cell r="H988">
            <v>1</v>
          </cell>
          <cell r="I988">
            <v>0</v>
          </cell>
          <cell r="J988">
            <v>0</v>
          </cell>
          <cell r="K988">
            <v>3146</v>
          </cell>
          <cell r="L988">
            <v>7000</v>
          </cell>
          <cell r="M988">
            <v>1000</v>
          </cell>
          <cell r="N988">
            <v>0.9</v>
          </cell>
          <cell r="O988">
            <v>0.7</v>
          </cell>
          <cell r="P988">
            <v>0.14000000000000001</v>
          </cell>
        </row>
        <row r="989">
          <cell r="A989" t="str">
            <v>크무25</v>
          </cell>
          <cell r="B989" t="str">
            <v>크레인(무한궤도)</v>
          </cell>
          <cell r="C989" t="str">
            <v>25ton</v>
          </cell>
          <cell r="D989" t="str">
            <v>대</v>
          </cell>
          <cell r="E989" t="str">
            <v>$121156</v>
          </cell>
          <cell r="F989">
            <v>20</v>
          </cell>
          <cell r="G989">
            <v>11.8</v>
          </cell>
          <cell r="H989">
            <v>1</v>
          </cell>
          <cell r="I989">
            <v>1</v>
          </cell>
          <cell r="J989">
            <v>0.2</v>
          </cell>
          <cell r="K989">
            <v>1858</v>
          </cell>
          <cell r="L989">
            <v>12800</v>
          </cell>
          <cell r="M989">
            <v>1600</v>
          </cell>
          <cell r="N989">
            <v>0.9</v>
          </cell>
          <cell r="O989">
            <v>0.8</v>
          </cell>
          <cell r="P989">
            <v>0.14000000000000001</v>
          </cell>
        </row>
        <row r="990">
          <cell r="A990" t="str">
            <v>보링20</v>
          </cell>
          <cell r="B990" t="str">
            <v>보링기계</v>
          </cell>
          <cell r="C990" t="str">
            <v>20Hp,66.7*500</v>
          </cell>
          <cell r="D990" t="str">
            <v>대</v>
          </cell>
          <cell r="E990" t="str">
            <v>$9846</v>
          </cell>
          <cell r="K990">
            <v>3935</v>
          </cell>
          <cell r="L990">
            <v>5400</v>
          </cell>
          <cell r="M990">
            <v>900</v>
          </cell>
          <cell r="N990">
            <v>0.9</v>
          </cell>
          <cell r="O990">
            <v>0.7</v>
          </cell>
          <cell r="P990">
            <v>0.14000000000000001</v>
          </cell>
        </row>
        <row r="991">
          <cell r="A991" t="str">
            <v>보링10</v>
          </cell>
          <cell r="B991" t="str">
            <v>보링기계</v>
          </cell>
          <cell r="C991" t="str">
            <v>10Hp,40.5*150</v>
          </cell>
          <cell r="D991" t="str">
            <v>대</v>
          </cell>
          <cell r="E991" t="str">
            <v>$4018</v>
          </cell>
          <cell r="K991">
            <v>3935</v>
          </cell>
          <cell r="L991">
            <v>5400</v>
          </cell>
          <cell r="M991">
            <v>900</v>
          </cell>
          <cell r="N991">
            <v>0.9</v>
          </cell>
          <cell r="O991">
            <v>0.7</v>
          </cell>
          <cell r="P991">
            <v>0.14000000000000001</v>
          </cell>
        </row>
        <row r="992">
          <cell r="A992" t="str">
            <v>디엔20</v>
          </cell>
          <cell r="B992" t="str">
            <v>디젤엔진</v>
          </cell>
          <cell r="C992" t="str">
            <v>20Hp</v>
          </cell>
          <cell r="D992" t="str">
            <v>대</v>
          </cell>
          <cell r="E992">
            <v>2573000</v>
          </cell>
          <cell r="F992">
            <v>20</v>
          </cell>
          <cell r="G992">
            <v>2.2000000000000002</v>
          </cell>
          <cell r="K992">
            <v>3432</v>
          </cell>
          <cell r="L992">
            <v>7000</v>
          </cell>
          <cell r="M992">
            <v>1000</v>
          </cell>
          <cell r="N992">
            <v>0.9</v>
          </cell>
          <cell r="O992">
            <v>0.9</v>
          </cell>
          <cell r="P992">
            <v>0.14000000000000001</v>
          </cell>
        </row>
        <row r="993">
          <cell r="A993" t="str">
            <v>디엔09</v>
          </cell>
          <cell r="B993" t="str">
            <v>디젤엔진</v>
          </cell>
          <cell r="C993" t="str">
            <v>9Hp</v>
          </cell>
          <cell r="D993" t="str">
            <v>대</v>
          </cell>
          <cell r="E993" t="str">
            <v>$362</v>
          </cell>
          <cell r="F993">
            <v>20</v>
          </cell>
          <cell r="G993">
            <v>1</v>
          </cell>
          <cell r="K993">
            <v>3432</v>
          </cell>
          <cell r="L993">
            <v>7000</v>
          </cell>
          <cell r="M993">
            <v>1000</v>
          </cell>
          <cell r="N993">
            <v>0.9</v>
          </cell>
          <cell r="O993">
            <v>0.9</v>
          </cell>
          <cell r="P993">
            <v>0.14000000000000001</v>
          </cell>
        </row>
        <row r="994">
          <cell r="A994" t="str">
            <v>그믹19</v>
          </cell>
          <cell r="B994" t="str">
            <v>그라우팅 믹서</v>
          </cell>
          <cell r="C994" t="str">
            <v>190x2,2kw</v>
          </cell>
          <cell r="D994" t="str">
            <v>대</v>
          </cell>
          <cell r="E994" t="str">
            <v>$1189</v>
          </cell>
          <cell r="K994">
            <v>4677</v>
          </cell>
          <cell r="L994">
            <v>4000</v>
          </cell>
          <cell r="M994">
            <v>1000</v>
          </cell>
          <cell r="N994">
            <v>0.9</v>
          </cell>
          <cell r="O994">
            <v>0.6</v>
          </cell>
          <cell r="P994">
            <v>0.14000000000000001</v>
          </cell>
        </row>
        <row r="995">
          <cell r="A995" t="str">
            <v>그펌30</v>
          </cell>
          <cell r="B995" t="str">
            <v>그라우팅 펌프</v>
          </cell>
          <cell r="C995" t="str">
            <v>30~60ℓ/min,3.7kw</v>
          </cell>
          <cell r="D995" t="str">
            <v>대</v>
          </cell>
          <cell r="E995" t="str">
            <v>$2687</v>
          </cell>
          <cell r="K995">
            <v>4677</v>
          </cell>
          <cell r="L995">
            <v>4000</v>
          </cell>
          <cell r="M995">
            <v>1000</v>
          </cell>
          <cell r="N995">
            <v>0.9</v>
          </cell>
          <cell r="O995">
            <v>0.6</v>
          </cell>
          <cell r="P995">
            <v>0.14000000000000001</v>
          </cell>
        </row>
        <row r="996">
          <cell r="A996" t="str">
            <v>건펌05</v>
          </cell>
          <cell r="B996" t="str">
            <v>건설용 펌프(자흡식)</v>
          </cell>
          <cell r="C996" t="str">
            <v>50mm(2Hp x 10m양정)</v>
          </cell>
          <cell r="D996" t="str">
            <v>대</v>
          </cell>
          <cell r="E996">
            <v>160000</v>
          </cell>
          <cell r="K996">
            <v>3375</v>
          </cell>
          <cell r="L996">
            <v>6000</v>
          </cell>
          <cell r="M996">
            <v>1000</v>
          </cell>
          <cell r="N996">
            <v>0.9</v>
          </cell>
          <cell r="O996">
            <v>0.6</v>
          </cell>
          <cell r="P996">
            <v>0.14000000000000001</v>
          </cell>
        </row>
        <row r="997">
          <cell r="A997" t="str">
            <v>수펌15</v>
          </cell>
          <cell r="B997" t="str">
            <v>수중 모터펌프</v>
          </cell>
          <cell r="C997" t="str">
            <v>150mm</v>
          </cell>
          <cell r="D997" t="str">
            <v>대</v>
          </cell>
          <cell r="E997">
            <v>1130000</v>
          </cell>
          <cell r="K997">
            <v>4080</v>
          </cell>
          <cell r="L997">
            <v>6000</v>
          </cell>
          <cell r="M997">
            <v>1200</v>
          </cell>
          <cell r="N997">
            <v>0.9</v>
          </cell>
          <cell r="O997">
            <v>1.1000000000000001</v>
          </cell>
          <cell r="P997">
            <v>0.14000000000000001</v>
          </cell>
        </row>
        <row r="998">
          <cell r="A998" t="str">
            <v>모그사리</v>
          </cell>
          <cell r="B998" t="str">
            <v>모터 그레이더</v>
          </cell>
          <cell r="C998" t="str">
            <v>사리용,3.6m</v>
          </cell>
          <cell r="D998" t="str">
            <v>대</v>
          </cell>
          <cell r="E998">
            <v>112000000</v>
          </cell>
          <cell r="F998">
            <v>189</v>
          </cell>
          <cell r="G998">
            <v>15.4</v>
          </cell>
          <cell r="H998">
            <v>1</v>
          </cell>
          <cell r="I998">
            <v>0.5</v>
          </cell>
          <cell r="J998">
            <v>0.2</v>
          </cell>
          <cell r="K998">
            <v>1730</v>
          </cell>
          <cell r="L998">
            <v>12000</v>
          </cell>
          <cell r="M998">
            <v>2000</v>
          </cell>
          <cell r="N998">
            <v>0.9</v>
          </cell>
          <cell r="O998">
            <v>0.65</v>
          </cell>
          <cell r="P998">
            <v>0.14000000000000001</v>
          </cell>
        </row>
        <row r="999">
          <cell r="A999" t="str">
            <v>콘펌80</v>
          </cell>
          <cell r="B999" t="str">
            <v>콘크리트펌프차</v>
          </cell>
          <cell r="C999" t="str">
            <v>80㎥/hr</v>
          </cell>
          <cell r="D999" t="str">
            <v>대</v>
          </cell>
          <cell r="E999">
            <v>247500000</v>
          </cell>
          <cell r="F999">
            <v>39</v>
          </cell>
          <cell r="G999">
            <v>18</v>
          </cell>
          <cell r="H999">
            <v>1</v>
          </cell>
          <cell r="K999">
            <v>3914</v>
          </cell>
          <cell r="L999">
            <v>6000</v>
          </cell>
          <cell r="M999">
            <v>1200</v>
          </cell>
          <cell r="N999">
            <v>0.9</v>
          </cell>
          <cell r="O999">
            <v>1</v>
          </cell>
          <cell r="P999">
            <v>0.14000000000000001</v>
          </cell>
        </row>
        <row r="1000">
          <cell r="A1000" t="str">
            <v>공압17</v>
          </cell>
          <cell r="B1000" t="str">
            <v>공기압축기(이동식)</v>
          </cell>
          <cell r="C1000" t="str">
            <v>17.0㎥/min(600cfm)</v>
          </cell>
          <cell r="D1000" t="str">
            <v>대</v>
          </cell>
          <cell r="E1000">
            <v>28000000</v>
          </cell>
          <cell r="F1000">
            <v>20</v>
          </cell>
          <cell r="G1000">
            <v>23</v>
          </cell>
          <cell r="H1000">
            <v>1</v>
          </cell>
          <cell r="K1000">
            <v>2027</v>
          </cell>
          <cell r="L1000">
            <v>12000</v>
          </cell>
          <cell r="M1000">
            <v>1200</v>
          </cell>
          <cell r="N1000">
            <v>0.9</v>
          </cell>
          <cell r="O1000">
            <v>0.7</v>
          </cell>
          <cell r="P1000">
            <v>0.14000000000000001</v>
          </cell>
        </row>
        <row r="1001">
          <cell r="A1001" t="str">
            <v>에호50</v>
          </cell>
          <cell r="B1001" t="str">
            <v>에어호스</v>
          </cell>
          <cell r="C1001" t="str">
            <v>50mm</v>
          </cell>
          <cell r="D1001" t="str">
            <v>대</v>
          </cell>
          <cell r="E1001">
            <v>86700</v>
          </cell>
          <cell r="K1001">
            <v>6250</v>
          </cell>
          <cell r="L1001">
            <v>1600</v>
          </cell>
          <cell r="M1001">
            <v>160</v>
          </cell>
          <cell r="N1001">
            <v>1</v>
          </cell>
          <cell r="O1001">
            <v>0</v>
          </cell>
          <cell r="P1001">
            <v>0</v>
          </cell>
        </row>
        <row r="1002">
          <cell r="A1002" t="str">
            <v>에호25</v>
          </cell>
          <cell r="B1002" t="str">
            <v>에어호스</v>
          </cell>
          <cell r="C1002" t="str">
            <v>25mm</v>
          </cell>
          <cell r="D1002" t="str">
            <v>대</v>
          </cell>
          <cell r="E1002">
            <v>62300</v>
          </cell>
          <cell r="K1002">
            <v>6250</v>
          </cell>
          <cell r="L1002">
            <v>1600</v>
          </cell>
          <cell r="M1002">
            <v>160</v>
          </cell>
          <cell r="N1002">
            <v>1</v>
          </cell>
          <cell r="O1002">
            <v>0</v>
          </cell>
          <cell r="P1002">
            <v>0</v>
          </cell>
        </row>
        <row r="1003">
          <cell r="A1003" t="str">
            <v>노파..</v>
          </cell>
          <cell r="B1003" t="str">
            <v>노면파쇄기</v>
          </cell>
          <cell r="C1003" t="str">
            <v>1.0㎥</v>
          </cell>
          <cell r="D1003" t="str">
            <v>대</v>
          </cell>
          <cell r="E1003" t="str">
            <v>$209771</v>
          </cell>
          <cell r="F1003">
            <v>20</v>
          </cell>
          <cell r="G1003">
            <v>13.9</v>
          </cell>
          <cell r="H1003">
            <v>1</v>
          </cell>
          <cell r="I1003">
            <v>0</v>
          </cell>
          <cell r="J1003">
            <v>0</v>
          </cell>
          <cell r="K1003">
            <v>4278</v>
          </cell>
          <cell r="L1003">
            <v>4500</v>
          </cell>
          <cell r="M1003">
            <v>750</v>
          </cell>
          <cell r="N1003">
            <v>0.9</v>
          </cell>
          <cell r="O1003">
            <v>0.5</v>
          </cell>
          <cell r="P1003">
            <v>0.14000000000000001</v>
          </cell>
        </row>
        <row r="1004">
          <cell r="A1004" t="str">
            <v>양수02</v>
          </cell>
          <cell r="B1004" t="str">
            <v>양수기</v>
          </cell>
          <cell r="C1004" t="str">
            <v>2Hp</v>
          </cell>
          <cell r="D1004" t="str">
            <v>대</v>
          </cell>
          <cell r="E1004">
            <v>24000</v>
          </cell>
          <cell r="F1004">
            <v>0</v>
          </cell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3375</v>
          </cell>
          <cell r="L1004">
            <v>6000</v>
          </cell>
          <cell r="M1004">
            <v>1000</v>
          </cell>
          <cell r="N1004">
            <v>0.9</v>
          </cell>
          <cell r="O1004">
            <v>0.6</v>
          </cell>
          <cell r="P1004">
            <v>0.14000000000000001</v>
          </cell>
        </row>
        <row r="1005">
          <cell r="A1005" t="str">
            <v>엔양045</v>
          </cell>
          <cell r="B1005" t="str">
            <v>엔진양수기</v>
          </cell>
          <cell r="C1005" t="str">
            <v>4.5Hp,3"</v>
          </cell>
          <cell r="D1005" t="str">
            <v>대</v>
          </cell>
          <cell r="E1005">
            <v>182000</v>
          </cell>
          <cell r="F1005">
            <v>20</v>
          </cell>
          <cell r="G1005">
            <v>0.9</v>
          </cell>
          <cell r="H1005">
            <v>0</v>
          </cell>
          <cell r="I1005">
            <v>0</v>
          </cell>
          <cell r="J1005">
            <v>0</v>
          </cell>
          <cell r="K1005">
            <v>3432</v>
          </cell>
          <cell r="L1005">
            <v>7000</v>
          </cell>
          <cell r="M1005">
            <v>1000</v>
          </cell>
          <cell r="N1005">
            <v>0.9</v>
          </cell>
          <cell r="O1005">
            <v>0.9</v>
          </cell>
          <cell r="P1005">
            <v>0.14000000000000001</v>
          </cell>
        </row>
        <row r="1006">
          <cell r="A1006" t="str">
            <v>트럭01</v>
          </cell>
          <cell r="B1006" t="str">
            <v>리프트트럭</v>
          </cell>
          <cell r="C1006" t="str">
            <v>2.0TON</v>
          </cell>
          <cell r="D1006" t="str">
            <v>대</v>
          </cell>
          <cell r="E1006">
            <v>9990000</v>
          </cell>
          <cell r="F1006">
            <v>35</v>
          </cell>
          <cell r="G1006">
            <v>5</v>
          </cell>
          <cell r="H1006">
            <v>1</v>
          </cell>
          <cell r="I1006">
            <v>0</v>
          </cell>
          <cell r="J1006">
            <v>0</v>
          </cell>
          <cell r="K1006">
            <v>2361</v>
          </cell>
          <cell r="L1006">
            <v>9000</v>
          </cell>
          <cell r="M1006">
            <v>1500</v>
          </cell>
          <cell r="N1006">
            <v>0.9</v>
          </cell>
          <cell r="O1006">
            <v>0.7</v>
          </cell>
          <cell r="P1006">
            <v>0.14000000000000001</v>
          </cell>
        </row>
        <row r="1007">
          <cell r="A1007" t="str">
            <v>연막..</v>
          </cell>
          <cell r="B1007" t="str">
            <v>연막소독기</v>
          </cell>
          <cell r="C1007" t="str">
            <v>트력적재형,분무기겸용</v>
          </cell>
          <cell r="D1007" t="str">
            <v>대</v>
          </cell>
          <cell r="E1007">
            <v>1800000</v>
          </cell>
          <cell r="F1007">
            <v>20</v>
          </cell>
          <cell r="G1007">
            <v>3.3</v>
          </cell>
          <cell r="H1007">
            <v>0</v>
          </cell>
          <cell r="I1007">
            <v>0</v>
          </cell>
          <cell r="J1007">
            <v>0</v>
          </cell>
          <cell r="K1007">
            <v>3432</v>
          </cell>
          <cell r="L1007">
            <v>7000</v>
          </cell>
          <cell r="M1007">
            <v>1000</v>
          </cell>
          <cell r="N1007">
            <v>0.9</v>
          </cell>
          <cell r="O1007">
            <v>0.9</v>
          </cell>
          <cell r="P1007">
            <v>0.14000000000000001</v>
          </cell>
        </row>
        <row r="1008">
          <cell r="A1008" t="str">
            <v>도청..</v>
          </cell>
          <cell r="B1008" t="str">
            <v>도로청소차</v>
          </cell>
          <cell r="C1008" t="str">
            <v>6㎥,양흡입,옵션포함</v>
          </cell>
          <cell r="D1008" t="str">
            <v>대</v>
          </cell>
          <cell r="E1008">
            <v>131000000</v>
          </cell>
          <cell r="F1008">
            <v>35</v>
          </cell>
          <cell r="G1008">
            <v>12.1</v>
          </cell>
          <cell r="H1008">
            <v>1</v>
          </cell>
          <cell r="I1008">
            <v>0</v>
          </cell>
          <cell r="J1008">
            <v>0</v>
          </cell>
          <cell r="K1008">
            <v>2361</v>
          </cell>
          <cell r="L1008">
            <v>9000</v>
          </cell>
          <cell r="M1008">
            <v>1500</v>
          </cell>
          <cell r="N1008">
            <v>0.9</v>
          </cell>
          <cell r="O1008">
            <v>0.7</v>
          </cell>
          <cell r="P1008">
            <v>0.14000000000000001</v>
          </cell>
        </row>
        <row r="1009">
          <cell r="A1009" t="str">
            <v>트탑크5</v>
          </cell>
          <cell r="B1009" t="str">
            <v>트럭탑재형크레인</v>
          </cell>
          <cell r="C1009" t="str">
            <v>5ton</v>
          </cell>
          <cell r="D1009" t="str">
            <v>대</v>
          </cell>
          <cell r="E1009">
            <v>12000000</v>
          </cell>
          <cell r="F1009">
            <v>20</v>
          </cell>
          <cell r="G1009">
            <v>6.4</v>
          </cell>
          <cell r="H1009">
            <v>1</v>
          </cell>
          <cell r="I1009">
            <v>0</v>
          </cell>
          <cell r="J1009">
            <v>0</v>
          </cell>
          <cell r="K1009">
            <v>2787</v>
          </cell>
          <cell r="L1009">
            <v>7000</v>
          </cell>
          <cell r="M1009">
            <v>1000</v>
          </cell>
          <cell r="N1009">
            <v>0.9</v>
          </cell>
          <cell r="O1009">
            <v>0.45</v>
          </cell>
          <cell r="P1009">
            <v>0.14000000000000001</v>
          </cell>
        </row>
        <row r="1010">
          <cell r="A1010" t="str">
            <v>트탑크2</v>
          </cell>
          <cell r="B1010" t="str">
            <v>트럭탑재형크레인</v>
          </cell>
          <cell r="C1010" t="str">
            <v>2ton</v>
          </cell>
          <cell r="D1010" t="str">
            <v>대</v>
          </cell>
          <cell r="E1010">
            <v>6500000</v>
          </cell>
          <cell r="F1010">
            <v>20</v>
          </cell>
          <cell r="G1010">
            <v>3.6</v>
          </cell>
          <cell r="H1010">
            <v>1</v>
          </cell>
          <cell r="I1010">
            <v>0</v>
          </cell>
          <cell r="J1010">
            <v>0</v>
          </cell>
          <cell r="K1010">
            <v>2787</v>
          </cell>
          <cell r="L1010">
            <v>7000</v>
          </cell>
          <cell r="M1010">
            <v>1000</v>
          </cell>
          <cell r="N1010">
            <v>0.9</v>
          </cell>
          <cell r="O1010">
            <v>0.45</v>
          </cell>
          <cell r="P1010">
            <v>0.14000000000000001</v>
          </cell>
        </row>
        <row r="1011">
          <cell r="A1011" t="str">
            <v>J차..</v>
          </cell>
          <cell r="B1011" t="str">
            <v>Jeep차</v>
          </cell>
          <cell r="C1011" t="str">
            <v>코란도601(디젤)</v>
          </cell>
          <cell r="D1011" t="str">
            <v>대</v>
          </cell>
          <cell r="E1011">
            <v>14540000</v>
          </cell>
          <cell r="F1011">
            <v>35</v>
          </cell>
          <cell r="G1011">
            <v>2</v>
          </cell>
          <cell r="H1011">
            <v>1</v>
          </cell>
          <cell r="I1011">
            <v>0</v>
          </cell>
          <cell r="J1011">
            <v>0</v>
          </cell>
          <cell r="K1011">
            <v>2361</v>
          </cell>
          <cell r="L1011">
            <v>9000</v>
          </cell>
          <cell r="M1011">
            <v>1500</v>
          </cell>
          <cell r="N1011">
            <v>0.9</v>
          </cell>
          <cell r="O1011">
            <v>0.7</v>
          </cell>
          <cell r="P1011">
            <v>0.14000000000000001</v>
          </cell>
        </row>
        <row r="1012">
          <cell r="A1012" t="str">
            <v>모터25</v>
          </cell>
          <cell r="B1012" t="str">
            <v>모터</v>
          </cell>
          <cell r="C1012" t="str">
            <v>25Hp</v>
          </cell>
          <cell r="D1012" t="str">
            <v>대</v>
          </cell>
          <cell r="E1012" t="str">
            <v>$719</v>
          </cell>
          <cell r="F1012">
            <v>0</v>
          </cell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1848</v>
          </cell>
          <cell r="L1012">
            <v>11000</v>
          </cell>
          <cell r="M1012">
            <v>1100</v>
          </cell>
          <cell r="N1012">
            <v>0.9</v>
          </cell>
          <cell r="O1012">
            <v>0.3</v>
          </cell>
          <cell r="P1012">
            <v>0.14000000000000001</v>
          </cell>
        </row>
        <row r="1013">
          <cell r="A1013" t="str">
            <v>수시300</v>
          </cell>
          <cell r="B1013" t="str">
            <v>수밀시험기</v>
          </cell>
          <cell r="C1013" t="str">
            <v>Φ300mm</v>
          </cell>
          <cell r="D1013" t="str">
            <v>대</v>
          </cell>
          <cell r="E1013">
            <v>174000</v>
          </cell>
          <cell r="K1013">
            <v>6250</v>
          </cell>
          <cell r="L1013">
            <v>1600</v>
          </cell>
          <cell r="M1013">
            <v>160</v>
          </cell>
          <cell r="N1013">
            <v>1</v>
          </cell>
          <cell r="O1013">
            <v>0</v>
          </cell>
          <cell r="P1013">
            <v>0</v>
          </cell>
        </row>
        <row r="1014">
          <cell r="A1014" t="str">
            <v>수시450</v>
          </cell>
          <cell r="B1014" t="str">
            <v>수밀시험기</v>
          </cell>
          <cell r="C1014" t="str">
            <v>Φ450mm</v>
          </cell>
          <cell r="D1014" t="str">
            <v>대</v>
          </cell>
          <cell r="E1014">
            <v>462000</v>
          </cell>
          <cell r="K1014">
            <v>6250</v>
          </cell>
          <cell r="L1014">
            <v>1600</v>
          </cell>
          <cell r="M1014">
            <v>160</v>
          </cell>
          <cell r="N1014">
            <v>1</v>
          </cell>
          <cell r="O1014">
            <v>0</v>
          </cell>
          <cell r="P1014">
            <v>0</v>
          </cell>
        </row>
        <row r="1015">
          <cell r="A1015" t="str">
            <v>수시600</v>
          </cell>
          <cell r="B1015" t="str">
            <v>수밀시험기</v>
          </cell>
          <cell r="C1015" t="str">
            <v>Φ600mm</v>
          </cell>
          <cell r="D1015" t="str">
            <v>대</v>
          </cell>
          <cell r="E1015">
            <v>720000</v>
          </cell>
          <cell r="K1015">
            <v>6250</v>
          </cell>
          <cell r="L1015">
            <v>1600</v>
          </cell>
          <cell r="M1015">
            <v>160</v>
          </cell>
          <cell r="N1015">
            <v>1</v>
          </cell>
          <cell r="O1015">
            <v>0</v>
          </cell>
          <cell r="P1015">
            <v>0</v>
          </cell>
        </row>
        <row r="1016">
          <cell r="A1016" t="str">
            <v>수시900</v>
          </cell>
          <cell r="B1016" t="str">
            <v>수밀시험기</v>
          </cell>
          <cell r="C1016" t="str">
            <v>Φ900mm</v>
          </cell>
          <cell r="D1016" t="str">
            <v>대</v>
          </cell>
          <cell r="E1016">
            <v>1100000</v>
          </cell>
          <cell r="K1016">
            <v>6250</v>
          </cell>
          <cell r="L1016">
            <v>1600</v>
          </cell>
          <cell r="M1016">
            <v>160</v>
          </cell>
          <cell r="N1016">
            <v>1</v>
          </cell>
          <cell r="O1016">
            <v>0</v>
          </cell>
          <cell r="P1016">
            <v>0</v>
          </cell>
        </row>
        <row r="1017">
          <cell r="A1017" t="str">
            <v>급호38</v>
          </cell>
          <cell r="B1017" t="str">
            <v>급수호스</v>
          </cell>
          <cell r="C1017" t="str">
            <v>38mm</v>
          </cell>
          <cell r="D1017" t="str">
            <v>m</v>
          </cell>
          <cell r="E1017">
            <v>3712</v>
          </cell>
          <cell r="K1017">
            <v>6250</v>
          </cell>
          <cell r="L1017">
            <v>1600</v>
          </cell>
          <cell r="M1017">
            <v>160</v>
          </cell>
          <cell r="N1017">
            <v>1</v>
          </cell>
          <cell r="O1017">
            <v>0</v>
          </cell>
          <cell r="P1017">
            <v>0</v>
          </cell>
        </row>
        <row r="1018">
          <cell r="A1018" t="str">
            <v>연호12</v>
          </cell>
          <cell r="B1018" t="str">
            <v>연결호스</v>
          </cell>
          <cell r="C1018" t="str">
            <v>12mm</v>
          </cell>
          <cell r="D1018" t="str">
            <v>m</v>
          </cell>
          <cell r="E1018">
            <v>2655</v>
          </cell>
          <cell r="K1018">
            <v>6250</v>
          </cell>
          <cell r="L1018">
            <v>1600</v>
          </cell>
          <cell r="M1018">
            <v>160</v>
          </cell>
          <cell r="N1018">
            <v>1</v>
          </cell>
          <cell r="O1018">
            <v>0</v>
          </cell>
          <cell r="P1018">
            <v>0</v>
          </cell>
        </row>
        <row r="1019">
          <cell r="A1019" t="str">
            <v>CCTV</v>
          </cell>
          <cell r="B1019" t="str">
            <v>CCTV카메라</v>
          </cell>
          <cell r="C1019" t="str">
            <v>측시용(P&amp;T)</v>
          </cell>
          <cell r="D1019" t="str">
            <v>대</v>
          </cell>
          <cell r="E1019" t="str">
            <v>$49483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5960</v>
          </cell>
          <cell r="L1019">
            <v>3100</v>
          </cell>
          <cell r="M1019">
            <v>620</v>
          </cell>
          <cell r="N1019">
            <v>0.9</v>
          </cell>
          <cell r="O1019">
            <v>0.5</v>
          </cell>
          <cell r="P1019">
            <v>0.14000000000000001</v>
          </cell>
        </row>
        <row r="1020">
          <cell r="A1020" t="str">
            <v>CCTV차</v>
          </cell>
          <cell r="B1020" t="str">
            <v>CCTV적재차</v>
          </cell>
          <cell r="C1020" t="str">
            <v>9인승 승합차</v>
          </cell>
          <cell r="D1020" t="str">
            <v>대</v>
          </cell>
          <cell r="E1020">
            <v>8254545</v>
          </cell>
          <cell r="F1020">
            <v>35</v>
          </cell>
          <cell r="G1020">
            <v>2</v>
          </cell>
          <cell r="H1020">
            <v>1</v>
          </cell>
          <cell r="I1020">
            <v>0</v>
          </cell>
          <cell r="J1020">
            <v>0</v>
          </cell>
          <cell r="K1020">
            <v>2360</v>
          </cell>
          <cell r="L1020">
            <v>9000</v>
          </cell>
          <cell r="M1020">
            <v>1500</v>
          </cell>
          <cell r="N1020">
            <v>0.9</v>
          </cell>
          <cell r="O1020">
            <v>0.7</v>
          </cell>
          <cell r="P1020">
            <v>0.14000000000000001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1.수인터널"/>
      <sheetName val="2.웅진터널"/>
      <sheetName val="3.웅진1터널"/>
      <sheetName val="4.옥외전기설비"/>
      <sheetName val="5.건물전기"/>
      <sheetName val="자재단가"/>
      <sheetName val="일위대가서"/>
      <sheetName val="일위대가서(종)"/>
      <sheetName val="가로등부표"/>
      <sheetName val="Sheet1"/>
      <sheetName val="N賃率-職"/>
      <sheetName val="대치판정"/>
      <sheetName val="인건비"/>
      <sheetName val="DA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1.수인터널"/>
      <sheetName val="굴착현장"/>
      <sheetName val="시중노임"/>
      <sheetName val="설비단가표"/>
      <sheetName val="사통"/>
      <sheetName val="명세서"/>
      <sheetName val="가격조사서"/>
      <sheetName val="노임단가"/>
      <sheetName val="하조서"/>
      <sheetName val="한강운반비"/>
      <sheetName val="단가산출"/>
      <sheetName val="자재"/>
      <sheetName val="본서하반기"/>
      <sheetName val="하반기(지구대)"/>
      <sheetName val="전선 및 전선관"/>
      <sheetName val="매곡역사"/>
      <sheetName val="원형1호맨홀토공수량"/>
      <sheetName val="ABUT수량-A1"/>
      <sheetName val="실행철강하도"/>
      <sheetName val="일위대가(가설)"/>
      <sheetName val="입찰안"/>
      <sheetName val="DAN"/>
      <sheetName val="준검 내역서"/>
      <sheetName val="분전함신설"/>
      <sheetName val="접지1종"/>
      <sheetName val="코드표"/>
      <sheetName val="Sheet13"/>
      <sheetName val="Baby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본(갑지)"/>
      <sheetName val="단가산출"/>
      <sheetName val="대치판정"/>
      <sheetName val="내역"/>
      <sheetName val="집계표"/>
      <sheetName val="준검 내역서"/>
      <sheetName val="간접"/>
      <sheetName val="시운전연료"/>
      <sheetName val="금호"/>
      <sheetName val="일위대가"/>
      <sheetName val="N賃率-職"/>
      <sheetName val="노임단가"/>
      <sheetName val="횡배수관토공수량"/>
      <sheetName val="1790"/>
      <sheetName val="울산자동제어"/>
      <sheetName val="토공사"/>
      <sheetName val="입찰안"/>
      <sheetName val="실행철강하도"/>
      <sheetName val="wall"/>
      <sheetName val="내역서"/>
      <sheetName val="자재단가비교표"/>
      <sheetName val="SP-B1"/>
      <sheetName val="옥외외등집계표"/>
      <sheetName val="표지 (2)"/>
      <sheetName val="공업용수관로"/>
      <sheetName val="업무"/>
      <sheetName val="을지"/>
      <sheetName val="패널"/>
      <sheetName val="확약서"/>
      <sheetName val="FAB별"/>
      <sheetName val="견적을지"/>
      <sheetName val="전신환매도율"/>
      <sheetName val="강_당"/>
      <sheetName val="하조서"/>
      <sheetName val="망미"/>
      <sheetName val="차액보증"/>
      <sheetName val="변경비교-을"/>
      <sheetName val="자재단가"/>
      <sheetName val="표지"/>
      <sheetName val="Sheet1"/>
      <sheetName val="I一般比"/>
      <sheetName val="중기사용료"/>
      <sheetName val="9GNG운반"/>
      <sheetName val="제직재"/>
      <sheetName val="설직재-1"/>
      <sheetName val="손익분석"/>
      <sheetName val="1.수인터널"/>
      <sheetName val="인건-측정"/>
      <sheetName val="J直材4"/>
      <sheetName val="명세서"/>
      <sheetName val="#REF"/>
      <sheetName val="APT"/>
      <sheetName val="VENT"/>
      <sheetName val="일위_파일"/>
      <sheetName val="인사자료총집계"/>
      <sheetName val="예비비계산표"/>
      <sheetName val="일위"/>
      <sheetName val="인건비"/>
      <sheetName val="단"/>
      <sheetName val="일위대가(가설)"/>
      <sheetName val="실행내역서 "/>
      <sheetName val="산출내역서집계표"/>
      <sheetName val="DATA"/>
      <sheetName val="Sheet5"/>
      <sheetName val="단가목록"/>
      <sheetName val="FAX"/>
      <sheetName val="SIL98"/>
      <sheetName val="환율change"/>
      <sheetName val="소방"/>
      <sheetName val="집계"/>
      <sheetName val="도"/>
      <sheetName val="목차"/>
      <sheetName val="DATE"/>
      <sheetName val="원가계산서"/>
      <sheetName val="김포 실행예정"/>
      <sheetName val="VXXXXX"/>
      <sheetName val="단가"/>
      <sheetName val="상불"/>
      <sheetName val="암거날개벽재료집계"/>
      <sheetName val="갑지(추정)"/>
      <sheetName val="옥외"/>
      <sheetName val="수량산출"/>
      <sheetName val="s"/>
      <sheetName val="몰탈재료산출"/>
      <sheetName val="4)유동표"/>
      <sheetName val="정부노임단가"/>
      <sheetName val="노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  <sheetName val="자재단가"/>
      <sheetName val="신우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B5BC-8A01-49B7-BB83-8017941CCC56}">
  <sheetPr codeName="Sheet1"/>
  <dimension ref="A1"/>
  <sheetViews>
    <sheetView workbookViewId="0"/>
  </sheetViews>
  <sheetFormatPr defaultRowHeight="14.25"/>
  <sheetData/>
  <phoneticPr fontId="9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6DB86-3636-4F78-BD42-4578CC7E418C}">
  <sheetPr>
    <pageSetUpPr fitToPage="1"/>
  </sheetPr>
  <dimension ref="A1:AV49"/>
  <sheetViews>
    <sheetView showZeros="0" tabSelected="1" view="pageBreakPreview" zoomScale="85" zoomScaleNormal="100" zoomScaleSheetLayoutView="85" workbookViewId="0">
      <selection activeCell="I9" sqref="I9"/>
    </sheetView>
  </sheetViews>
  <sheetFormatPr defaultRowHeight="16.5"/>
  <cols>
    <col min="1" max="2" width="30.625" style="128" customWidth="1"/>
    <col min="3" max="3" width="4.625" style="128" customWidth="1"/>
    <col min="4" max="4" width="8.625" style="128" customWidth="1"/>
    <col min="5" max="12" width="13.625" style="128" customWidth="1"/>
    <col min="13" max="13" width="12.625" style="128" customWidth="1"/>
    <col min="14" max="43" width="2.625" style="128" hidden="1" customWidth="1"/>
    <col min="44" max="44" width="10.625" style="128" hidden="1" customWidth="1"/>
    <col min="45" max="46" width="1.625" style="128" hidden="1" customWidth="1"/>
    <col min="47" max="47" width="24.625" style="128" hidden="1" customWidth="1"/>
    <col min="48" max="48" width="10.625" style="128" hidden="1" customWidth="1"/>
    <col min="49" max="16384" width="9" style="128"/>
  </cols>
  <sheetData>
    <row r="1" spans="1:48" ht="30" customHeight="1">
      <c r="A1" s="136" t="s">
        <v>160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8"/>
    </row>
    <row r="2" spans="1:48" ht="30" customHeight="1">
      <c r="A2" s="164" t="s">
        <v>102</v>
      </c>
      <c r="B2" s="164" t="s">
        <v>103</v>
      </c>
      <c r="C2" s="164" t="s">
        <v>104</v>
      </c>
      <c r="D2" s="164" t="s">
        <v>2</v>
      </c>
      <c r="E2" s="164" t="s">
        <v>105</v>
      </c>
      <c r="F2" s="164"/>
      <c r="G2" s="164" t="s">
        <v>106</v>
      </c>
      <c r="H2" s="164"/>
      <c r="I2" s="164" t="s">
        <v>107</v>
      </c>
      <c r="J2" s="164"/>
      <c r="K2" s="164" t="s">
        <v>108</v>
      </c>
      <c r="L2" s="164"/>
      <c r="M2" s="164" t="s">
        <v>31</v>
      </c>
      <c r="N2" s="163" t="s">
        <v>118</v>
      </c>
      <c r="O2" s="163" t="s">
        <v>110</v>
      </c>
      <c r="P2" s="163" t="s">
        <v>119</v>
      </c>
      <c r="Q2" s="163" t="s">
        <v>109</v>
      </c>
      <c r="R2" s="163" t="s">
        <v>120</v>
      </c>
      <c r="S2" s="163" t="s">
        <v>121</v>
      </c>
      <c r="T2" s="163" t="s">
        <v>122</v>
      </c>
      <c r="U2" s="163" t="s">
        <v>123</v>
      </c>
      <c r="V2" s="163" t="s">
        <v>124</v>
      </c>
      <c r="W2" s="163" t="s">
        <v>125</v>
      </c>
      <c r="X2" s="163" t="s">
        <v>126</v>
      </c>
      <c r="Y2" s="163" t="s">
        <v>127</v>
      </c>
      <c r="Z2" s="163" t="s">
        <v>128</v>
      </c>
      <c r="AA2" s="163" t="s">
        <v>129</v>
      </c>
      <c r="AB2" s="163" t="s">
        <v>130</v>
      </c>
      <c r="AC2" s="163" t="s">
        <v>131</v>
      </c>
      <c r="AD2" s="163" t="s">
        <v>132</v>
      </c>
      <c r="AE2" s="163" t="s">
        <v>133</v>
      </c>
      <c r="AF2" s="163" t="s">
        <v>134</v>
      </c>
      <c r="AG2" s="163" t="s">
        <v>135</v>
      </c>
      <c r="AH2" s="163" t="s">
        <v>136</v>
      </c>
      <c r="AI2" s="163" t="s">
        <v>137</v>
      </c>
      <c r="AJ2" s="163" t="s">
        <v>138</v>
      </c>
      <c r="AK2" s="163" t="s">
        <v>139</v>
      </c>
      <c r="AL2" s="163" t="s">
        <v>140</v>
      </c>
      <c r="AM2" s="163" t="s">
        <v>141</v>
      </c>
      <c r="AN2" s="163" t="s">
        <v>142</v>
      </c>
      <c r="AO2" s="163" t="s">
        <v>143</v>
      </c>
      <c r="AP2" s="163" t="s">
        <v>144</v>
      </c>
      <c r="AQ2" s="163" t="s">
        <v>145</v>
      </c>
      <c r="AR2" s="163" t="s">
        <v>146</v>
      </c>
      <c r="AS2" s="163" t="s">
        <v>111</v>
      </c>
      <c r="AT2" s="163" t="s">
        <v>112</v>
      </c>
      <c r="AU2" s="163" t="s">
        <v>147</v>
      </c>
      <c r="AV2" s="163" t="s">
        <v>148</v>
      </c>
    </row>
    <row r="3" spans="1:48" ht="30" customHeight="1">
      <c r="A3" s="164"/>
      <c r="B3" s="164"/>
      <c r="C3" s="164"/>
      <c r="D3" s="164"/>
      <c r="E3" s="141" t="s">
        <v>113</v>
      </c>
      <c r="F3" s="141" t="s">
        <v>114</v>
      </c>
      <c r="G3" s="141" t="s">
        <v>113</v>
      </c>
      <c r="H3" s="141" t="s">
        <v>114</v>
      </c>
      <c r="I3" s="141" t="s">
        <v>113</v>
      </c>
      <c r="J3" s="141" t="s">
        <v>114</v>
      </c>
      <c r="K3" s="141" t="s">
        <v>113</v>
      </c>
      <c r="L3" s="141" t="s">
        <v>114</v>
      </c>
      <c r="M3" s="164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3"/>
      <c r="AV3" s="163"/>
    </row>
    <row r="4" spans="1:48" ht="30" customHeight="1">
      <c r="A4" s="142" t="s">
        <v>161</v>
      </c>
      <c r="B4" s="142" t="s">
        <v>101</v>
      </c>
      <c r="C4" s="139"/>
      <c r="D4" s="139"/>
      <c r="E4" s="135"/>
      <c r="F4" s="135"/>
      <c r="G4" s="135"/>
      <c r="H4" s="135"/>
      <c r="I4" s="135"/>
      <c r="J4" s="135"/>
      <c r="K4" s="135"/>
      <c r="L4" s="135"/>
      <c r="M4" s="139"/>
      <c r="Q4" s="140"/>
    </row>
    <row r="5" spans="1:48" ht="30" customHeight="1">
      <c r="A5" s="142" t="s">
        <v>163</v>
      </c>
      <c r="B5" s="142" t="s">
        <v>149</v>
      </c>
      <c r="C5" s="142" t="s">
        <v>150</v>
      </c>
      <c r="D5" s="139">
        <v>56</v>
      </c>
      <c r="E5" s="135"/>
      <c r="F5" s="135"/>
      <c r="G5" s="135"/>
      <c r="H5" s="135"/>
      <c r="I5" s="135"/>
      <c r="J5" s="135"/>
      <c r="K5" s="135"/>
      <c r="L5" s="135"/>
      <c r="M5" s="142"/>
      <c r="N5" s="140"/>
      <c r="O5" s="140"/>
      <c r="P5" s="140"/>
      <c r="Q5" s="140"/>
      <c r="R5" s="140"/>
      <c r="S5" s="140"/>
      <c r="T5" s="140"/>
      <c r="AR5" s="140"/>
      <c r="AS5" s="140"/>
      <c r="AU5" s="140"/>
    </row>
    <row r="6" spans="1:48" ht="30" customHeight="1">
      <c r="A6" s="142" t="s">
        <v>164</v>
      </c>
      <c r="B6" s="142" t="s">
        <v>154</v>
      </c>
      <c r="C6" s="142" t="s">
        <v>4</v>
      </c>
      <c r="D6" s="139">
        <v>60</v>
      </c>
      <c r="E6" s="135"/>
      <c r="F6" s="135"/>
      <c r="G6" s="135"/>
      <c r="H6" s="135"/>
      <c r="I6" s="135"/>
      <c r="J6" s="135"/>
      <c r="K6" s="135"/>
      <c r="L6" s="135"/>
      <c r="M6" s="142"/>
      <c r="N6" s="140"/>
      <c r="O6" s="140"/>
      <c r="P6" s="140"/>
      <c r="Q6" s="140"/>
      <c r="R6" s="140"/>
      <c r="S6" s="140"/>
      <c r="T6" s="140"/>
      <c r="AR6" s="140"/>
      <c r="AS6" s="140"/>
      <c r="AU6" s="140"/>
    </row>
    <row r="7" spans="1:48" ht="30" customHeight="1">
      <c r="A7" s="142" t="s">
        <v>164</v>
      </c>
      <c r="B7" s="142" t="s">
        <v>165</v>
      </c>
      <c r="C7" s="142" t="s">
        <v>4</v>
      </c>
      <c r="D7" s="139">
        <v>64</v>
      </c>
      <c r="E7" s="135"/>
      <c r="F7" s="135"/>
      <c r="G7" s="135"/>
      <c r="H7" s="135"/>
      <c r="I7" s="135"/>
      <c r="J7" s="135"/>
      <c r="K7" s="135"/>
      <c r="L7" s="135"/>
      <c r="M7" s="142"/>
      <c r="N7" s="140"/>
      <c r="O7" s="140"/>
      <c r="P7" s="140"/>
      <c r="Q7" s="140"/>
      <c r="R7" s="140"/>
      <c r="S7" s="140"/>
      <c r="T7" s="140"/>
      <c r="AR7" s="140"/>
      <c r="AS7" s="140"/>
      <c r="AU7" s="140"/>
    </row>
    <row r="8" spans="1:48" ht="30" customHeight="1">
      <c r="A8" s="142" t="s">
        <v>157</v>
      </c>
      <c r="B8" s="142" t="s">
        <v>166</v>
      </c>
      <c r="C8" s="142" t="s">
        <v>4</v>
      </c>
      <c r="D8" s="139">
        <v>64</v>
      </c>
      <c r="E8" s="135"/>
      <c r="F8" s="135"/>
      <c r="G8" s="135"/>
      <c r="H8" s="135"/>
      <c r="I8" s="135"/>
      <c r="J8" s="135"/>
      <c r="K8" s="135"/>
      <c r="L8" s="135"/>
      <c r="M8" s="142"/>
      <c r="N8" s="140"/>
      <c r="O8" s="140"/>
      <c r="P8" s="140"/>
      <c r="Q8" s="140"/>
      <c r="R8" s="140"/>
      <c r="S8" s="140"/>
      <c r="T8" s="140"/>
      <c r="AR8" s="140"/>
      <c r="AS8" s="140"/>
      <c r="AU8" s="140"/>
    </row>
    <row r="9" spans="1:48" ht="30" customHeight="1">
      <c r="A9" s="142" t="s">
        <v>167</v>
      </c>
      <c r="B9" s="142" t="s">
        <v>159</v>
      </c>
      <c r="C9" s="142" t="s">
        <v>155</v>
      </c>
      <c r="D9" s="139">
        <v>1</v>
      </c>
      <c r="E9" s="135"/>
      <c r="F9" s="135"/>
      <c r="G9" s="135"/>
      <c r="H9" s="135"/>
      <c r="I9" s="135"/>
      <c r="J9" s="135"/>
      <c r="K9" s="135"/>
      <c r="L9" s="135"/>
      <c r="M9" s="142"/>
      <c r="N9" s="140"/>
      <c r="O9" s="140"/>
      <c r="P9" s="140"/>
      <c r="Q9" s="140"/>
      <c r="R9" s="140"/>
      <c r="S9" s="140"/>
      <c r="T9" s="140"/>
      <c r="AR9" s="140"/>
      <c r="AS9" s="140"/>
      <c r="AU9" s="140"/>
    </row>
    <row r="10" spans="1:48" ht="30" customHeight="1">
      <c r="A10" s="142" t="s">
        <v>168</v>
      </c>
      <c r="B10" s="142" t="s">
        <v>159</v>
      </c>
      <c r="C10" s="142" t="s">
        <v>155</v>
      </c>
      <c r="D10" s="139">
        <v>1</v>
      </c>
      <c r="E10" s="135"/>
      <c r="F10" s="135"/>
      <c r="G10" s="135"/>
      <c r="H10" s="135"/>
      <c r="I10" s="135"/>
      <c r="J10" s="135"/>
      <c r="K10" s="135"/>
      <c r="L10" s="135"/>
      <c r="M10" s="142"/>
      <c r="N10" s="140"/>
      <c r="O10" s="140"/>
      <c r="P10" s="140"/>
      <c r="Q10" s="140"/>
      <c r="R10" s="140"/>
      <c r="S10" s="140"/>
      <c r="T10" s="140"/>
      <c r="AR10" s="140"/>
      <c r="AS10" s="140"/>
      <c r="AU10" s="140"/>
    </row>
    <row r="11" spans="1:48" ht="30" customHeight="1">
      <c r="A11" s="142" t="s">
        <v>169</v>
      </c>
      <c r="B11" s="142" t="s">
        <v>170</v>
      </c>
      <c r="C11" s="142" t="s">
        <v>1</v>
      </c>
      <c r="D11" s="139">
        <v>2</v>
      </c>
      <c r="E11" s="135"/>
      <c r="F11" s="135"/>
      <c r="G11" s="135"/>
      <c r="H11" s="135"/>
      <c r="I11" s="135"/>
      <c r="J11" s="135"/>
      <c r="K11" s="135"/>
      <c r="L11" s="135"/>
      <c r="M11" s="142"/>
      <c r="N11" s="140"/>
      <c r="O11" s="140"/>
      <c r="P11" s="140"/>
      <c r="Q11" s="140"/>
      <c r="R11" s="140"/>
      <c r="S11" s="140"/>
      <c r="T11" s="140"/>
      <c r="AR11" s="140"/>
      <c r="AS11" s="140"/>
      <c r="AU11" s="140"/>
    </row>
    <row r="12" spans="1:48" ht="30" customHeight="1">
      <c r="A12" s="142" t="s">
        <v>171</v>
      </c>
      <c r="B12" s="142" t="s">
        <v>172</v>
      </c>
      <c r="C12" s="142" t="s">
        <v>1</v>
      </c>
      <c r="D12" s="139">
        <v>2</v>
      </c>
      <c r="E12" s="135"/>
      <c r="F12" s="135"/>
      <c r="G12" s="135"/>
      <c r="H12" s="135"/>
      <c r="I12" s="135"/>
      <c r="J12" s="135"/>
      <c r="K12" s="135"/>
      <c r="L12" s="135"/>
      <c r="M12" s="142"/>
      <c r="N12" s="140"/>
      <c r="O12" s="140"/>
      <c r="P12" s="140"/>
      <c r="Q12" s="140"/>
      <c r="R12" s="140"/>
      <c r="S12" s="140"/>
      <c r="T12" s="140"/>
      <c r="AR12" s="140"/>
      <c r="AS12" s="140"/>
      <c r="AU12" s="140"/>
    </row>
    <row r="13" spans="1:48" ht="30" customHeight="1">
      <c r="A13" s="142" t="s">
        <v>5</v>
      </c>
      <c r="B13" s="142" t="s">
        <v>152</v>
      </c>
      <c r="C13" s="142" t="s">
        <v>4</v>
      </c>
      <c r="D13" s="139">
        <v>56</v>
      </c>
      <c r="E13" s="135"/>
      <c r="F13" s="135"/>
      <c r="G13" s="135"/>
      <c r="H13" s="135"/>
      <c r="I13" s="135"/>
      <c r="J13" s="135"/>
      <c r="K13" s="135"/>
      <c r="L13" s="135"/>
      <c r="M13" s="142"/>
      <c r="N13" s="140"/>
      <c r="O13" s="140"/>
      <c r="P13" s="140"/>
      <c r="Q13" s="140"/>
      <c r="R13" s="140"/>
      <c r="S13" s="140"/>
      <c r="T13" s="140"/>
      <c r="AR13" s="140"/>
      <c r="AS13" s="140"/>
      <c r="AU13" s="140"/>
    </row>
    <row r="14" spans="1:48" ht="30" customHeight="1">
      <c r="A14" s="139"/>
      <c r="B14" s="139"/>
      <c r="C14" s="139"/>
      <c r="D14" s="139"/>
      <c r="E14" s="135"/>
      <c r="F14" s="135"/>
      <c r="G14" s="135"/>
      <c r="H14" s="135"/>
      <c r="I14" s="135"/>
      <c r="J14" s="135"/>
      <c r="K14" s="135"/>
      <c r="L14" s="135"/>
      <c r="M14" s="139"/>
      <c r="Q14" s="140"/>
    </row>
    <row r="15" spans="1:48" ht="30" customHeight="1">
      <c r="A15" s="139"/>
      <c r="B15" s="139"/>
      <c r="C15" s="139"/>
      <c r="D15" s="139"/>
      <c r="E15" s="135"/>
      <c r="F15" s="135"/>
      <c r="G15" s="135"/>
      <c r="H15" s="135"/>
      <c r="I15" s="135"/>
      <c r="J15" s="135"/>
      <c r="K15" s="135"/>
      <c r="L15" s="135"/>
      <c r="M15" s="139"/>
      <c r="Q15" s="140"/>
    </row>
    <row r="16" spans="1:48" ht="30" customHeight="1">
      <c r="A16" s="139"/>
      <c r="B16" s="139"/>
      <c r="C16" s="139"/>
      <c r="D16" s="139"/>
      <c r="E16" s="135"/>
      <c r="F16" s="135"/>
      <c r="G16" s="135"/>
      <c r="H16" s="135"/>
      <c r="I16" s="135"/>
      <c r="J16" s="135"/>
      <c r="K16" s="135"/>
      <c r="L16" s="135"/>
      <c r="M16" s="139"/>
      <c r="Q16" s="140"/>
    </row>
    <row r="17" spans="1:47" ht="30" customHeight="1">
      <c r="A17" s="139"/>
      <c r="B17" s="139"/>
      <c r="C17" s="139"/>
      <c r="D17" s="139"/>
      <c r="E17" s="135"/>
      <c r="F17" s="135"/>
      <c r="G17" s="135"/>
      <c r="H17" s="135"/>
      <c r="I17" s="135"/>
      <c r="J17" s="135"/>
      <c r="K17" s="135"/>
      <c r="L17" s="135"/>
      <c r="M17" s="139"/>
      <c r="Q17" s="140"/>
    </row>
    <row r="18" spans="1:47" ht="30" customHeight="1">
      <c r="A18" s="139"/>
      <c r="B18" s="139"/>
      <c r="C18" s="139"/>
      <c r="D18" s="139"/>
      <c r="E18" s="135"/>
      <c r="F18" s="135"/>
      <c r="G18" s="135"/>
      <c r="H18" s="135"/>
      <c r="I18" s="135"/>
      <c r="J18" s="135"/>
      <c r="K18" s="135"/>
      <c r="L18" s="135"/>
      <c r="M18" s="139"/>
      <c r="Q18" s="140"/>
    </row>
    <row r="19" spans="1:47" ht="30" customHeight="1">
      <c r="A19" s="139"/>
      <c r="B19" s="139"/>
      <c r="C19" s="139"/>
      <c r="D19" s="139"/>
      <c r="E19" s="135"/>
      <c r="F19" s="135"/>
      <c r="G19" s="135"/>
      <c r="H19" s="135"/>
      <c r="I19" s="135"/>
      <c r="J19" s="135"/>
      <c r="K19" s="135"/>
      <c r="L19" s="135"/>
      <c r="M19" s="139"/>
      <c r="Q19" s="140" t="s">
        <v>115</v>
      </c>
    </row>
    <row r="20" spans="1:47" ht="30" customHeight="1">
      <c r="A20" s="139"/>
      <c r="B20" s="139"/>
      <c r="C20" s="139"/>
      <c r="D20" s="139"/>
      <c r="E20" s="135"/>
      <c r="F20" s="135"/>
      <c r="G20" s="135"/>
      <c r="H20" s="135"/>
      <c r="I20" s="135"/>
      <c r="J20" s="135"/>
      <c r="K20" s="135"/>
      <c r="L20" s="135"/>
      <c r="M20" s="139"/>
      <c r="Q20" s="140" t="s">
        <v>115</v>
      </c>
    </row>
    <row r="21" spans="1:47" ht="30" customHeight="1">
      <c r="A21" s="139"/>
      <c r="B21" s="139"/>
      <c r="C21" s="139"/>
      <c r="D21" s="139"/>
      <c r="E21" s="135"/>
      <c r="F21" s="135"/>
      <c r="G21" s="135"/>
      <c r="H21" s="135"/>
      <c r="I21" s="135"/>
      <c r="J21" s="135"/>
      <c r="K21" s="135"/>
      <c r="L21" s="135"/>
      <c r="M21" s="139"/>
      <c r="Q21" s="140" t="s">
        <v>115</v>
      </c>
    </row>
    <row r="22" spans="1:47" ht="30" customHeight="1">
      <c r="A22" s="139"/>
      <c r="B22" s="139"/>
      <c r="C22" s="139"/>
      <c r="D22" s="139"/>
      <c r="E22" s="135"/>
      <c r="F22" s="135"/>
      <c r="G22" s="135"/>
      <c r="H22" s="135"/>
      <c r="I22" s="135"/>
      <c r="J22" s="135"/>
      <c r="K22" s="135"/>
      <c r="L22" s="135"/>
      <c r="M22" s="139"/>
      <c r="Q22" s="140" t="s">
        <v>115</v>
      </c>
    </row>
    <row r="23" spans="1:47" ht="30" customHeight="1">
      <c r="A23" s="139"/>
      <c r="B23" s="139"/>
      <c r="C23" s="139"/>
      <c r="D23" s="139"/>
      <c r="E23" s="135"/>
      <c r="F23" s="135"/>
      <c r="G23" s="135"/>
      <c r="H23" s="135"/>
      <c r="I23" s="135"/>
      <c r="J23" s="135"/>
      <c r="K23" s="135"/>
      <c r="L23" s="135"/>
      <c r="M23" s="139"/>
      <c r="Q23" s="140" t="s">
        <v>115</v>
      </c>
    </row>
    <row r="24" spans="1:47" ht="30" customHeight="1">
      <c r="A24" s="139"/>
      <c r="B24" s="139"/>
      <c r="C24" s="139"/>
      <c r="D24" s="139"/>
      <c r="E24" s="135"/>
      <c r="F24" s="135"/>
      <c r="G24" s="135"/>
      <c r="H24" s="135"/>
      <c r="I24" s="135"/>
      <c r="J24" s="135"/>
      <c r="K24" s="135"/>
      <c r="L24" s="135"/>
      <c r="M24" s="139"/>
      <c r="Q24" s="140" t="s">
        <v>115</v>
      </c>
    </row>
    <row r="25" spans="1:47" ht="30" customHeight="1">
      <c r="A25" s="139"/>
      <c r="B25" s="139"/>
      <c r="C25" s="139"/>
      <c r="D25" s="139"/>
      <c r="E25" s="135"/>
      <c r="F25" s="135"/>
      <c r="G25" s="135"/>
      <c r="H25" s="135"/>
      <c r="I25" s="135"/>
      <c r="J25" s="135"/>
      <c r="K25" s="135"/>
      <c r="L25" s="135"/>
      <c r="M25" s="139"/>
      <c r="Q25" s="140" t="s">
        <v>115</v>
      </c>
    </row>
    <row r="26" spans="1:47" ht="30" customHeight="1">
      <c r="A26" s="142" t="s">
        <v>117</v>
      </c>
      <c r="B26" s="139"/>
      <c r="C26" s="139"/>
      <c r="D26" s="139"/>
      <c r="E26" s="135"/>
      <c r="F26" s="135">
        <f>SUMIF(Q5:Q25,"0101",F5:F25)</f>
        <v>0</v>
      </c>
      <c r="G26" s="135"/>
      <c r="H26" s="135">
        <f>SUMIF(Q5:Q25,"0101",H5:H25)</f>
        <v>0</v>
      </c>
      <c r="I26" s="135"/>
      <c r="J26" s="135">
        <f>SUMIF(Q5:Q25,"0101",J5:J25)</f>
        <v>0</v>
      </c>
      <c r="K26" s="135"/>
      <c r="L26" s="135">
        <f>SUMIF(Q5:Q25,"0101",L5:L25)</f>
        <v>0</v>
      </c>
      <c r="M26" s="139"/>
      <c r="N26" s="128" t="s">
        <v>153</v>
      </c>
    </row>
    <row r="27" spans="1:47" ht="30" customHeight="1">
      <c r="A27" s="142" t="s">
        <v>162</v>
      </c>
      <c r="B27" s="142" t="s">
        <v>101</v>
      </c>
      <c r="C27" s="139"/>
      <c r="D27" s="139"/>
      <c r="E27" s="135"/>
      <c r="F27" s="135"/>
      <c r="G27" s="135"/>
      <c r="H27" s="135"/>
      <c r="I27" s="135"/>
      <c r="J27" s="135"/>
      <c r="K27" s="135"/>
      <c r="L27" s="135"/>
      <c r="M27" s="139"/>
      <c r="Q27" s="140"/>
    </row>
    <row r="28" spans="1:47" ht="30" customHeight="1">
      <c r="A28" s="142" t="s">
        <v>173</v>
      </c>
      <c r="B28" s="142" t="s">
        <v>174</v>
      </c>
      <c r="C28" s="142" t="s">
        <v>151</v>
      </c>
      <c r="D28" s="139">
        <v>2</v>
      </c>
      <c r="E28" s="135"/>
      <c r="F28" s="135"/>
      <c r="G28" s="135"/>
      <c r="H28" s="135"/>
      <c r="I28" s="135"/>
      <c r="J28" s="135"/>
      <c r="K28" s="135"/>
      <c r="L28" s="135"/>
      <c r="M28" s="142"/>
      <c r="N28" s="140"/>
      <c r="O28" s="140"/>
      <c r="P28" s="140"/>
      <c r="Q28" s="140"/>
      <c r="R28" s="140"/>
      <c r="S28" s="140"/>
      <c r="T28" s="140"/>
      <c r="AR28" s="140"/>
      <c r="AS28" s="140"/>
      <c r="AU28" s="140"/>
    </row>
    <row r="29" spans="1:47" ht="30" customHeight="1">
      <c r="A29" s="142" t="s">
        <v>175</v>
      </c>
      <c r="B29" s="142" t="s">
        <v>176</v>
      </c>
      <c r="C29" s="142" t="s">
        <v>156</v>
      </c>
      <c r="D29" s="139">
        <v>1</v>
      </c>
      <c r="E29" s="135"/>
      <c r="F29" s="135"/>
      <c r="G29" s="135"/>
      <c r="H29" s="135"/>
      <c r="I29" s="135"/>
      <c r="J29" s="135"/>
      <c r="K29" s="135"/>
      <c r="L29" s="135"/>
      <c r="M29" s="142"/>
      <c r="N29" s="140"/>
      <c r="O29" s="140"/>
      <c r="P29" s="140"/>
      <c r="Q29" s="140"/>
      <c r="R29" s="140"/>
      <c r="S29" s="140"/>
      <c r="T29" s="140"/>
      <c r="AR29" s="140"/>
      <c r="AS29" s="140"/>
      <c r="AU29" s="140"/>
    </row>
    <row r="30" spans="1:47" ht="30" customHeight="1">
      <c r="A30" s="139"/>
      <c r="B30" s="139"/>
      <c r="C30" s="139"/>
      <c r="D30" s="139"/>
      <c r="E30" s="135"/>
      <c r="F30" s="135"/>
      <c r="G30" s="135"/>
      <c r="H30" s="135"/>
      <c r="I30" s="135"/>
      <c r="J30" s="135"/>
      <c r="K30" s="135"/>
      <c r="L30" s="135"/>
      <c r="M30" s="139"/>
      <c r="Q30" s="140"/>
    </row>
    <row r="31" spans="1:47" ht="30" customHeight="1">
      <c r="A31" s="139"/>
      <c r="B31" s="139"/>
      <c r="C31" s="139"/>
      <c r="D31" s="139"/>
      <c r="E31" s="135"/>
      <c r="F31" s="135"/>
      <c r="G31" s="135"/>
      <c r="H31" s="135"/>
      <c r="I31" s="135"/>
      <c r="J31" s="135"/>
      <c r="K31" s="135"/>
      <c r="L31" s="135"/>
      <c r="M31" s="139"/>
      <c r="Q31" s="140"/>
    </row>
    <row r="32" spans="1:47" ht="30" customHeight="1">
      <c r="A32" s="139"/>
      <c r="B32" s="139"/>
      <c r="C32" s="139"/>
      <c r="D32" s="139"/>
      <c r="E32" s="135"/>
      <c r="F32" s="135"/>
      <c r="G32" s="135"/>
      <c r="H32" s="135"/>
      <c r="I32" s="135"/>
      <c r="J32" s="135"/>
      <c r="K32" s="135"/>
      <c r="L32" s="135"/>
      <c r="M32" s="139"/>
      <c r="Q32" s="140" t="s">
        <v>116</v>
      </c>
    </row>
    <row r="33" spans="1:17" ht="30" customHeight="1">
      <c r="A33" s="139"/>
      <c r="B33" s="139"/>
      <c r="C33" s="139"/>
      <c r="D33" s="139"/>
      <c r="E33" s="135"/>
      <c r="F33" s="135"/>
      <c r="G33" s="135"/>
      <c r="H33" s="135"/>
      <c r="I33" s="135"/>
      <c r="J33" s="135"/>
      <c r="K33" s="135"/>
      <c r="L33" s="135"/>
      <c r="M33" s="139"/>
      <c r="Q33" s="140" t="s">
        <v>116</v>
      </c>
    </row>
    <row r="34" spans="1:17" ht="30" customHeight="1">
      <c r="A34" s="139"/>
      <c r="B34" s="139"/>
      <c r="C34" s="139"/>
      <c r="D34" s="139"/>
      <c r="E34" s="135"/>
      <c r="F34" s="135"/>
      <c r="G34" s="135"/>
      <c r="H34" s="135"/>
      <c r="I34" s="135"/>
      <c r="J34" s="135"/>
      <c r="K34" s="135"/>
      <c r="L34" s="135"/>
      <c r="M34" s="139"/>
      <c r="Q34" s="140" t="s">
        <v>116</v>
      </c>
    </row>
    <row r="35" spans="1:17" ht="30" customHeight="1">
      <c r="A35" s="139"/>
      <c r="B35" s="139"/>
      <c r="C35" s="139"/>
      <c r="D35" s="139"/>
      <c r="E35" s="135"/>
      <c r="F35" s="135"/>
      <c r="G35" s="135"/>
      <c r="H35" s="135"/>
      <c r="I35" s="135"/>
      <c r="J35" s="135"/>
      <c r="K35" s="135"/>
      <c r="L35" s="135"/>
      <c r="M35" s="139"/>
      <c r="Q35" s="140" t="s">
        <v>116</v>
      </c>
    </row>
    <row r="36" spans="1:17" ht="30" customHeight="1">
      <c r="A36" s="139"/>
      <c r="B36" s="139"/>
      <c r="C36" s="139"/>
      <c r="D36" s="139"/>
      <c r="E36" s="135"/>
      <c r="F36" s="135"/>
      <c r="G36" s="135"/>
      <c r="H36" s="135"/>
      <c r="I36" s="135"/>
      <c r="J36" s="135"/>
      <c r="K36" s="135"/>
      <c r="L36" s="135"/>
      <c r="M36" s="139"/>
      <c r="Q36" s="140" t="s">
        <v>116</v>
      </c>
    </row>
    <row r="37" spans="1:17" ht="30" customHeight="1">
      <c r="A37" s="139"/>
      <c r="B37" s="139"/>
      <c r="C37" s="139"/>
      <c r="D37" s="139"/>
      <c r="E37" s="135"/>
      <c r="F37" s="135"/>
      <c r="G37" s="135"/>
      <c r="H37" s="135"/>
      <c r="I37" s="135"/>
      <c r="J37" s="135"/>
      <c r="K37" s="135"/>
      <c r="L37" s="135"/>
      <c r="M37" s="139"/>
      <c r="Q37" s="140" t="s">
        <v>116</v>
      </c>
    </row>
    <row r="38" spans="1:17" ht="30" customHeight="1">
      <c r="A38" s="139"/>
      <c r="B38" s="139"/>
      <c r="C38" s="139"/>
      <c r="D38" s="139"/>
      <c r="E38" s="135"/>
      <c r="F38" s="135"/>
      <c r="G38" s="135"/>
      <c r="H38" s="135"/>
      <c r="I38" s="135"/>
      <c r="J38" s="135"/>
      <c r="K38" s="135"/>
      <c r="L38" s="135"/>
      <c r="M38" s="139"/>
      <c r="Q38" s="140" t="s">
        <v>116</v>
      </c>
    </row>
    <row r="39" spans="1:17" ht="30" customHeight="1">
      <c r="A39" s="139"/>
      <c r="B39" s="139"/>
      <c r="C39" s="139"/>
      <c r="D39" s="139"/>
      <c r="E39" s="135"/>
      <c r="F39" s="135"/>
      <c r="G39" s="135"/>
      <c r="H39" s="135"/>
      <c r="I39" s="135"/>
      <c r="J39" s="135"/>
      <c r="K39" s="135"/>
      <c r="L39" s="135"/>
      <c r="M39" s="139"/>
      <c r="Q39" s="140" t="s">
        <v>116</v>
      </c>
    </row>
    <row r="40" spans="1:17" ht="30" customHeight="1">
      <c r="A40" s="139"/>
      <c r="B40" s="139"/>
      <c r="C40" s="139"/>
      <c r="D40" s="139"/>
      <c r="E40" s="135"/>
      <c r="F40" s="135"/>
      <c r="G40" s="135"/>
      <c r="H40" s="135"/>
      <c r="I40" s="135"/>
      <c r="J40" s="135"/>
      <c r="K40" s="135"/>
      <c r="L40" s="135"/>
      <c r="M40" s="139"/>
      <c r="Q40" s="140" t="s">
        <v>116</v>
      </c>
    </row>
    <row r="41" spans="1:17" ht="30" customHeight="1">
      <c r="A41" s="139"/>
      <c r="B41" s="139"/>
      <c r="C41" s="139"/>
      <c r="D41" s="139"/>
      <c r="E41" s="135"/>
      <c r="F41" s="135"/>
      <c r="G41" s="135"/>
      <c r="H41" s="135"/>
      <c r="I41" s="135"/>
      <c r="J41" s="135"/>
      <c r="K41" s="135"/>
      <c r="L41" s="135"/>
      <c r="M41" s="139"/>
      <c r="Q41" s="140" t="s">
        <v>116</v>
      </c>
    </row>
    <row r="42" spans="1:17" ht="30" customHeight="1">
      <c r="A42" s="139"/>
      <c r="B42" s="139"/>
      <c r="C42" s="139"/>
      <c r="D42" s="139"/>
      <c r="E42" s="135"/>
      <c r="F42" s="135"/>
      <c r="G42" s="135"/>
      <c r="H42" s="135"/>
      <c r="I42" s="135"/>
      <c r="J42" s="135"/>
      <c r="K42" s="135"/>
      <c r="L42" s="135"/>
      <c r="M42" s="139"/>
      <c r="Q42" s="140" t="s">
        <v>116</v>
      </c>
    </row>
    <row r="43" spans="1:17" ht="30" customHeight="1">
      <c r="A43" s="139"/>
      <c r="B43" s="139"/>
      <c r="C43" s="139"/>
      <c r="D43" s="139"/>
      <c r="E43" s="135"/>
      <c r="F43" s="135"/>
      <c r="G43" s="135"/>
      <c r="H43" s="135"/>
      <c r="I43" s="135"/>
      <c r="J43" s="135"/>
      <c r="K43" s="135"/>
      <c r="L43" s="135"/>
      <c r="M43" s="139"/>
      <c r="Q43" s="140" t="s">
        <v>116</v>
      </c>
    </row>
    <row r="44" spans="1:17" ht="30" customHeight="1">
      <c r="A44" s="139"/>
      <c r="B44" s="139"/>
      <c r="C44" s="139"/>
      <c r="D44" s="139"/>
      <c r="E44" s="135"/>
      <c r="F44" s="135"/>
      <c r="G44" s="135"/>
      <c r="H44" s="135"/>
      <c r="I44" s="135"/>
      <c r="J44" s="135"/>
      <c r="K44" s="135"/>
      <c r="L44" s="135"/>
      <c r="M44" s="139"/>
      <c r="Q44" s="140" t="s">
        <v>116</v>
      </c>
    </row>
    <row r="45" spans="1:17" ht="30" customHeight="1">
      <c r="A45" s="139"/>
      <c r="B45" s="139"/>
      <c r="C45" s="139"/>
      <c r="D45" s="139"/>
      <c r="E45" s="135"/>
      <c r="F45" s="135"/>
      <c r="G45" s="135"/>
      <c r="H45" s="135"/>
      <c r="I45" s="135"/>
      <c r="J45" s="135"/>
      <c r="K45" s="135"/>
      <c r="L45" s="135"/>
      <c r="M45" s="139"/>
      <c r="Q45" s="140" t="s">
        <v>116</v>
      </c>
    </row>
    <row r="46" spans="1:17" ht="30" customHeight="1">
      <c r="A46" s="139"/>
      <c r="B46" s="139"/>
      <c r="C46" s="139"/>
      <c r="D46" s="139"/>
      <c r="E46" s="135"/>
      <c r="F46" s="135"/>
      <c r="G46" s="135"/>
      <c r="H46" s="135"/>
      <c r="I46" s="135"/>
      <c r="J46" s="135"/>
      <c r="K46" s="135"/>
      <c r="L46" s="135"/>
      <c r="M46" s="139"/>
      <c r="Q46" s="140" t="s">
        <v>116</v>
      </c>
    </row>
    <row r="47" spans="1:17" ht="30" customHeight="1">
      <c r="A47" s="139"/>
      <c r="B47" s="139"/>
      <c r="C47" s="139"/>
      <c r="D47" s="139"/>
      <c r="E47" s="135"/>
      <c r="F47" s="135"/>
      <c r="G47" s="135"/>
      <c r="H47" s="135"/>
      <c r="I47" s="135"/>
      <c r="J47" s="135"/>
      <c r="K47" s="135"/>
      <c r="L47" s="135"/>
      <c r="M47" s="139"/>
      <c r="Q47" s="140" t="s">
        <v>116</v>
      </c>
    </row>
    <row r="48" spans="1:17" ht="30" customHeight="1">
      <c r="A48" s="139"/>
      <c r="B48" s="139"/>
      <c r="C48" s="139"/>
      <c r="D48" s="139"/>
      <c r="E48" s="135"/>
      <c r="F48" s="135"/>
      <c r="G48" s="135"/>
      <c r="H48" s="135"/>
      <c r="I48" s="135"/>
      <c r="J48" s="135"/>
      <c r="K48" s="135"/>
      <c r="L48" s="135"/>
      <c r="M48" s="139"/>
      <c r="Q48" s="140" t="s">
        <v>116</v>
      </c>
    </row>
    <row r="49" spans="1:14" ht="30" customHeight="1">
      <c r="A49" s="142" t="s">
        <v>117</v>
      </c>
      <c r="B49" s="139"/>
      <c r="C49" s="139"/>
      <c r="D49" s="139"/>
      <c r="E49" s="135"/>
      <c r="F49" s="135">
        <f>SUMIF(Q28:Q48,"010201",F28:F48)</f>
        <v>0</v>
      </c>
      <c r="G49" s="135"/>
      <c r="H49" s="135">
        <f>SUMIF(Q28:Q48,"010201",H28:H48)</f>
        <v>0</v>
      </c>
      <c r="I49" s="135"/>
      <c r="J49" s="135">
        <f>SUMIF(Q28:Q48,"010201",J28:J48)</f>
        <v>0</v>
      </c>
      <c r="K49" s="135"/>
      <c r="L49" s="135">
        <f>SUMIF(Q28:Q48,"010201",L28:L48)</f>
        <v>0</v>
      </c>
      <c r="M49" s="139"/>
      <c r="N49" s="128" t="s">
        <v>153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72" type="noConversion"/>
  <pageMargins left="0.78740157480314954" right="0" top="0.39370078740157477" bottom="0.39370078740157477" header="0" footer="0"/>
  <pageSetup paperSize="9" scale="65" fitToHeight="0" orientation="landscape" r:id="rId1"/>
  <rowBreaks count="2" manualBreakCount="2">
    <brk id="26" max="16383" man="1"/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08D1A-3EED-48B0-B9C0-0AD9455CC35A}">
  <sheetPr codeName="Sheet10"/>
  <dimension ref="A1:S28"/>
  <sheetViews>
    <sheetView showZeros="0" view="pageBreakPreview" zoomScaleNormal="100" zoomScaleSheetLayoutView="100" workbookViewId="0">
      <selection activeCell="F11" sqref="F11:H11"/>
    </sheetView>
  </sheetViews>
  <sheetFormatPr defaultRowHeight="18.95" customHeight="1"/>
  <cols>
    <col min="1" max="1" width="6.75" style="161" bestFit="1" customWidth="1"/>
    <col min="2" max="2" width="5.75" style="161" customWidth="1"/>
    <col min="3" max="3" width="6.625" style="162" customWidth="1"/>
    <col min="4" max="4" width="6.25" style="162" customWidth="1"/>
    <col min="5" max="5" width="3.75" style="161" customWidth="1"/>
    <col min="6" max="6" width="5.875" style="161" customWidth="1"/>
    <col min="7" max="7" width="11.125" style="161" customWidth="1"/>
    <col min="8" max="8" width="2.625" style="162" customWidth="1"/>
    <col min="9" max="9" width="6.875" style="161" customWidth="1"/>
    <col min="10" max="10" width="11.125" style="161" customWidth="1"/>
    <col min="11" max="11" width="2.625" style="162" customWidth="1"/>
    <col min="12" max="12" width="6.875" style="161" customWidth="1"/>
    <col min="13" max="13" width="14" style="161" customWidth="1"/>
    <col min="14" max="14" width="2.625" style="162" customWidth="1"/>
    <col min="15" max="15" width="5.625" style="161" customWidth="1"/>
    <col min="16" max="16" width="13.125" style="161" bestFit="1" customWidth="1"/>
    <col min="17" max="17" width="2.25" style="162" customWidth="1"/>
    <col min="18" max="18" width="8.25" style="161" bestFit="1" customWidth="1"/>
    <col min="19" max="16384" width="9" style="146"/>
  </cols>
  <sheetData>
    <row r="1" spans="1:19" ht="18" customHeight="1">
      <c r="A1" s="191" t="s">
        <v>6</v>
      </c>
      <c r="B1" s="193" t="s">
        <v>7</v>
      </c>
      <c r="C1" s="194"/>
      <c r="D1" s="179" t="s">
        <v>8</v>
      </c>
      <c r="E1" s="180"/>
      <c r="F1" s="143" t="s">
        <v>9</v>
      </c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5"/>
      <c r="R1" s="177" t="s">
        <v>0</v>
      </c>
    </row>
    <row r="2" spans="1:19" ht="18" customHeight="1">
      <c r="A2" s="192"/>
      <c r="B2" s="181" t="s">
        <v>10</v>
      </c>
      <c r="C2" s="182"/>
      <c r="D2" s="181"/>
      <c r="E2" s="182"/>
      <c r="F2" s="183" t="s">
        <v>11</v>
      </c>
      <c r="G2" s="184"/>
      <c r="H2" s="185"/>
      <c r="I2" s="183" t="s">
        <v>12</v>
      </c>
      <c r="J2" s="184"/>
      <c r="K2" s="185"/>
      <c r="L2" s="183" t="s">
        <v>13</v>
      </c>
      <c r="M2" s="184"/>
      <c r="N2" s="185"/>
      <c r="O2" s="183" t="s">
        <v>14</v>
      </c>
      <c r="P2" s="184"/>
      <c r="Q2" s="185"/>
      <c r="R2" s="178"/>
    </row>
    <row r="3" spans="1:19" ht="17.100000000000001" customHeight="1">
      <c r="A3" s="165" t="s">
        <v>75</v>
      </c>
      <c r="B3" s="167">
        <v>50</v>
      </c>
      <c r="C3" s="169" t="s">
        <v>15</v>
      </c>
      <c r="D3" s="167">
        <v>5</v>
      </c>
      <c r="E3" s="172" t="s">
        <v>16</v>
      </c>
      <c r="F3" s="147">
        <v>5</v>
      </c>
      <c r="G3" s="148" t="str">
        <f>IF(R4="가공","kW 까지(200m)","kW 까지(50m)")</f>
        <v>kW 까지(50m)</v>
      </c>
      <c r="H3" s="149"/>
      <c r="I3" s="147">
        <f>D3-F3</f>
        <v>0</v>
      </c>
      <c r="J3" s="150" t="str">
        <f>IF(R4="가공","kW x 121,000원","kW x 141,000원")</f>
        <v>kW x 141,000원</v>
      </c>
      <c r="K3" s="151"/>
      <c r="L3" s="147">
        <v>10</v>
      </c>
      <c r="M3" s="150" t="str">
        <f>IF(R4="가공","m x 48,000원","m x 75,000원")</f>
        <v>m x 75,000원</v>
      </c>
      <c r="N3" s="151"/>
      <c r="O3" s="174"/>
      <c r="P3" s="175"/>
      <c r="Q3" s="176"/>
      <c r="R3" s="152" t="s">
        <v>17</v>
      </c>
      <c r="S3" s="153" t="s">
        <v>18</v>
      </c>
    </row>
    <row r="4" spans="1:19" ht="17.100000000000001" customHeight="1">
      <c r="A4" s="166"/>
      <c r="B4" s="168"/>
      <c r="C4" s="170"/>
      <c r="D4" s="171"/>
      <c r="E4" s="173"/>
      <c r="F4" s="154" t="s">
        <v>19</v>
      </c>
      <c r="G4" s="155">
        <f>IF(R4="가공",306000, 588000)</f>
        <v>588000</v>
      </c>
      <c r="H4" s="156" t="s">
        <v>20</v>
      </c>
      <c r="I4" s="157" t="s">
        <v>19</v>
      </c>
      <c r="J4" s="155">
        <f>I3*141000</f>
        <v>0</v>
      </c>
      <c r="K4" s="156" t="s">
        <v>20</v>
      </c>
      <c r="L4" s="157" t="s">
        <v>19</v>
      </c>
      <c r="M4" s="155">
        <f>L3*75000</f>
        <v>750000</v>
      </c>
      <c r="N4" s="156" t="s">
        <v>20</v>
      </c>
      <c r="O4" s="154" t="s">
        <v>19</v>
      </c>
      <c r="P4" s="155">
        <f>G4+J4+M4</f>
        <v>1338000</v>
      </c>
      <c r="Q4" s="156" t="s">
        <v>20</v>
      </c>
      <c r="R4" s="158" t="str">
        <f>IF(S4=1,"가공", "지중")</f>
        <v>지중</v>
      </c>
      <c r="S4" s="153">
        <v>2</v>
      </c>
    </row>
    <row r="5" spans="1:19" ht="17.100000000000001" customHeight="1">
      <c r="A5" s="165"/>
      <c r="B5" s="167"/>
      <c r="C5" s="169"/>
      <c r="D5" s="167"/>
      <c r="E5" s="172"/>
      <c r="F5" s="147"/>
      <c r="G5" s="148"/>
      <c r="H5" s="149"/>
      <c r="I5" s="147"/>
      <c r="J5" s="150"/>
      <c r="K5" s="151"/>
      <c r="L5" s="147"/>
      <c r="M5" s="150"/>
      <c r="N5" s="151"/>
      <c r="O5" s="174"/>
      <c r="P5" s="175"/>
      <c r="Q5" s="176"/>
      <c r="R5" s="152"/>
      <c r="S5" s="153"/>
    </row>
    <row r="6" spans="1:19" ht="17.100000000000001" customHeight="1">
      <c r="A6" s="166"/>
      <c r="B6" s="168"/>
      <c r="C6" s="170"/>
      <c r="D6" s="171"/>
      <c r="E6" s="173"/>
      <c r="F6" s="154"/>
      <c r="G6" s="155"/>
      <c r="H6" s="156"/>
      <c r="I6" s="157"/>
      <c r="J6" s="155"/>
      <c r="K6" s="156"/>
      <c r="L6" s="157"/>
      <c r="M6" s="155"/>
      <c r="N6" s="156"/>
      <c r="O6" s="154"/>
      <c r="P6" s="155"/>
      <c r="Q6" s="156"/>
      <c r="R6" s="158"/>
      <c r="S6" s="153"/>
    </row>
    <row r="7" spans="1:19" ht="17.100000000000001" customHeight="1">
      <c r="A7" s="165"/>
      <c r="B7" s="167"/>
      <c r="C7" s="169"/>
      <c r="D7" s="167"/>
      <c r="E7" s="172"/>
      <c r="F7" s="147"/>
      <c r="G7" s="148"/>
      <c r="H7" s="149"/>
      <c r="I7" s="147"/>
      <c r="J7" s="150"/>
      <c r="K7" s="151"/>
      <c r="L7" s="147"/>
      <c r="M7" s="150"/>
      <c r="N7" s="151"/>
      <c r="O7" s="174"/>
      <c r="P7" s="175"/>
      <c r="Q7" s="176"/>
      <c r="R7" s="152"/>
      <c r="S7" s="153"/>
    </row>
    <row r="8" spans="1:19" ht="17.100000000000001" customHeight="1">
      <c r="A8" s="166"/>
      <c r="B8" s="168"/>
      <c r="C8" s="170"/>
      <c r="D8" s="171"/>
      <c r="E8" s="173"/>
      <c r="F8" s="154"/>
      <c r="G8" s="155"/>
      <c r="H8" s="156"/>
      <c r="I8" s="157"/>
      <c r="J8" s="155"/>
      <c r="K8" s="156"/>
      <c r="L8" s="157"/>
      <c r="M8" s="155"/>
      <c r="N8" s="156"/>
      <c r="O8" s="154"/>
      <c r="P8" s="155"/>
      <c r="Q8" s="156"/>
      <c r="R8" s="158"/>
      <c r="S8" s="153"/>
    </row>
    <row r="9" spans="1:19" ht="17.100000000000001" customHeight="1">
      <c r="A9" s="165"/>
      <c r="B9" s="167"/>
      <c r="C9" s="169"/>
      <c r="D9" s="167"/>
      <c r="E9" s="172"/>
      <c r="F9" s="147"/>
      <c r="G9" s="148"/>
      <c r="H9" s="149"/>
      <c r="I9" s="147"/>
      <c r="J9" s="150"/>
      <c r="K9" s="151"/>
      <c r="L9" s="147"/>
      <c r="M9" s="150"/>
      <c r="N9" s="151"/>
      <c r="O9" s="174"/>
      <c r="P9" s="175"/>
      <c r="Q9" s="176"/>
      <c r="R9" s="152"/>
      <c r="S9" s="153"/>
    </row>
    <row r="10" spans="1:19" ht="17.100000000000001" customHeight="1">
      <c r="A10" s="166"/>
      <c r="B10" s="168"/>
      <c r="C10" s="170"/>
      <c r="D10" s="171"/>
      <c r="E10" s="173"/>
      <c r="F10" s="154"/>
      <c r="G10" s="155"/>
      <c r="H10" s="156"/>
      <c r="I10" s="157"/>
      <c r="J10" s="155"/>
      <c r="K10" s="156"/>
      <c r="L10" s="157"/>
      <c r="M10" s="155"/>
      <c r="N10" s="156"/>
      <c r="O10" s="154"/>
      <c r="P10" s="155"/>
      <c r="Q10" s="156"/>
      <c r="R10" s="158"/>
      <c r="S10" s="153"/>
    </row>
    <row r="11" spans="1:19" ht="17.100000000000001" customHeight="1">
      <c r="A11" s="165"/>
      <c r="B11" s="167"/>
      <c r="C11" s="169"/>
      <c r="D11" s="167"/>
      <c r="E11" s="172"/>
      <c r="F11" s="147"/>
      <c r="G11" s="148"/>
      <c r="H11" s="149"/>
      <c r="I11" s="147"/>
      <c r="J11" s="150"/>
      <c r="K11" s="151"/>
      <c r="L11" s="147"/>
      <c r="M11" s="150"/>
      <c r="N11" s="151"/>
      <c r="O11" s="174"/>
      <c r="P11" s="175"/>
      <c r="Q11" s="176"/>
      <c r="R11" s="152"/>
      <c r="S11" s="153"/>
    </row>
    <row r="12" spans="1:19" ht="17.100000000000001" customHeight="1">
      <c r="A12" s="166"/>
      <c r="B12" s="168"/>
      <c r="C12" s="170"/>
      <c r="D12" s="171"/>
      <c r="E12" s="173"/>
      <c r="F12" s="154"/>
      <c r="G12" s="155"/>
      <c r="H12" s="156"/>
      <c r="I12" s="157"/>
      <c r="J12" s="155"/>
      <c r="K12" s="156"/>
      <c r="L12" s="157"/>
      <c r="M12" s="155"/>
      <c r="N12" s="156"/>
      <c r="O12" s="154"/>
      <c r="P12" s="155"/>
      <c r="Q12" s="156"/>
      <c r="R12" s="158"/>
      <c r="S12" s="153"/>
    </row>
    <row r="13" spans="1:19" ht="17.100000000000001" customHeight="1">
      <c r="A13" s="165"/>
      <c r="B13" s="167"/>
      <c r="C13" s="169"/>
      <c r="D13" s="167"/>
      <c r="E13" s="172"/>
      <c r="F13" s="147"/>
      <c r="G13" s="148"/>
      <c r="H13" s="149"/>
      <c r="I13" s="147"/>
      <c r="J13" s="150"/>
      <c r="K13" s="151"/>
      <c r="L13" s="147"/>
      <c r="M13" s="150"/>
      <c r="N13" s="151"/>
      <c r="O13" s="174"/>
      <c r="P13" s="175"/>
      <c r="Q13" s="176"/>
      <c r="R13" s="152"/>
      <c r="S13" s="153"/>
    </row>
    <row r="14" spans="1:19" ht="17.100000000000001" customHeight="1">
      <c r="A14" s="166"/>
      <c r="B14" s="168"/>
      <c r="C14" s="170"/>
      <c r="D14" s="171"/>
      <c r="E14" s="173"/>
      <c r="F14" s="154"/>
      <c r="G14" s="155"/>
      <c r="H14" s="156"/>
      <c r="I14" s="157"/>
      <c r="J14" s="155"/>
      <c r="K14" s="156"/>
      <c r="L14" s="157"/>
      <c r="M14" s="155"/>
      <c r="N14" s="156"/>
      <c r="O14" s="154"/>
      <c r="P14" s="155"/>
      <c r="Q14" s="156"/>
      <c r="R14" s="158"/>
      <c r="S14" s="153"/>
    </row>
    <row r="15" spans="1:19" ht="17.100000000000001" customHeight="1">
      <c r="A15" s="165"/>
      <c r="B15" s="167"/>
      <c r="C15" s="169"/>
      <c r="D15" s="167"/>
      <c r="E15" s="172"/>
      <c r="F15" s="147"/>
      <c r="G15" s="148"/>
      <c r="H15" s="149"/>
      <c r="I15" s="147"/>
      <c r="J15" s="150"/>
      <c r="K15" s="151"/>
      <c r="L15" s="147"/>
      <c r="M15" s="150"/>
      <c r="N15" s="151"/>
      <c r="O15" s="174"/>
      <c r="P15" s="175"/>
      <c r="Q15" s="176"/>
      <c r="R15" s="152"/>
      <c r="S15" s="153"/>
    </row>
    <row r="16" spans="1:19" ht="17.100000000000001" customHeight="1">
      <c r="A16" s="166"/>
      <c r="B16" s="168"/>
      <c r="C16" s="170"/>
      <c r="D16" s="171"/>
      <c r="E16" s="173"/>
      <c r="F16" s="154"/>
      <c r="G16" s="155"/>
      <c r="H16" s="156"/>
      <c r="I16" s="157"/>
      <c r="J16" s="155"/>
      <c r="K16" s="156"/>
      <c r="L16" s="157"/>
      <c r="M16" s="155"/>
      <c r="N16" s="156"/>
      <c r="O16" s="154"/>
      <c r="P16" s="155"/>
      <c r="Q16" s="156"/>
      <c r="R16" s="158"/>
      <c r="S16" s="153"/>
    </row>
    <row r="17" spans="1:19" ht="17.100000000000001" customHeight="1">
      <c r="A17" s="165"/>
      <c r="B17" s="167"/>
      <c r="C17" s="169"/>
      <c r="D17" s="167"/>
      <c r="E17" s="172"/>
      <c r="F17" s="147"/>
      <c r="G17" s="148"/>
      <c r="H17" s="149"/>
      <c r="I17" s="147"/>
      <c r="J17" s="150"/>
      <c r="K17" s="151"/>
      <c r="L17" s="147"/>
      <c r="M17" s="150"/>
      <c r="N17" s="151"/>
      <c r="O17" s="174"/>
      <c r="P17" s="175"/>
      <c r="Q17" s="176"/>
      <c r="R17" s="152"/>
      <c r="S17" s="153"/>
    </row>
    <row r="18" spans="1:19" ht="17.100000000000001" customHeight="1">
      <c r="A18" s="166"/>
      <c r="B18" s="168"/>
      <c r="C18" s="170"/>
      <c r="D18" s="171"/>
      <c r="E18" s="173"/>
      <c r="F18" s="154"/>
      <c r="G18" s="155"/>
      <c r="H18" s="156"/>
      <c r="I18" s="157"/>
      <c r="J18" s="155"/>
      <c r="K18" s="156"/>
      <c r="L18" s="157"/>
      <c r="M18" s="155"/>
      <c r="N18" s="156"/>
      <c r="O18" s="154"/>
      <c r="P18" s="155"/>
      <c r="Q18" s="156"/>
      <c r="R18" s="158"/>
      <c r="S18" s="153"/>
    </row>
    <row r="19" spans="1:19" ht="17.100000000000001" customHeight="1">
      <c r="A19" s="165"/>
      <c r="B19" s="167"/>
      <c r="C19" s="169"/>
      <c r="D19" s="167"/>
      <c r="E19" s="172"/>
      <c r="F19" s="147"/>
      <c r="G19" s="148"/>
      <c r="H19" s="149"/>
      <c r="I19" s="147"/>
      <c r="J19" s="150"/>
      <c r="K19" s="151"/>
      <c r="L19" s="147"/>
      <c r="M19" s="150"/>
      <c r="N19" s="151"/>
      <c r="O19" s="174"/>
      <c r="P19" s="175"/>
      <c r="Q19" s="176"/>
      <c r="R19" s="152"/>
      <c r="S19" s="153"/>
    </row>
    <row r="20" spans="1:19" ht="17.100000000000001" customHeight="1">
      <c r="A20" s="166"/>
      <c r="B20" s="168"/>
      <c r="C20" s="170"/>
      <c r="D20" s="171"/>
      <c r="E20" s="173"/>
      <c r="F20" s="154"/>
      <c r="G20" s="155"/>
      <c r="H20" s="156"/>
      <c r="I20" s="157"/>
      <c r="J20" s="155"/>
      <c r="K20" s="156"/>
      <c r="L20" s="157"/>
      <c r="M20" s="155"/>
      <c r="N20" s="156"/>
      <c r="O20" s="154"/>
      <c r="P20" s="155"/>
      <c r="Q20" s="156"/>
      <c r="R20" s="158"/>
      <c r="S20" s="153"/>
    </row>
    <row r="21" spans="1:19" ht="17.100000000000001" customHeight="1">
      <c r="A21" s="165"/>
      <c r="B21" s="167"/>
      <c r="C21" s="169"/>
      <c r="D21" s="167"/>
      <c r="E21" s="172"/>
      <c r="F21" s="147"/>
      <c r="G21" s="148"/>
      <c r="H21" s="149"/>
      <c r="I21" s="147"/>
      <c r="J21" s="150"/>
      <c r="K21" s="151"/>
      <c r="L21" s="147"/>
      <c r="M21" s="150"/>
      <c r="N21" s="151"/>
      <c r="O21" s="174"/>
      <c r="P21" s="175"/>
      <c r="Q21" s="176"/>
      <c r="R21" s="152"/>
      <c r="S21" s="153"/>
    </row>
    <row r="22" spans="1:19" ht="17.100000000000001" customHeight="1">
      <c r="A22" s="166"/>
      <c r="B22" s="168"/>
      <c r="C22" s="170"/>
      <c r="D22" s="171"/>
      <c r="E22" s="173"/>
      <c r="F22" s="154"/>
      <c r="G22" s="155"/>
      <c r="H22" s="156"/>
      <c r="I22" s="157"/>
      <c r="J22" s="155"/>
      <c r="K22" s="156"/>
      <c r="L22" s="157"/>
      <c r="M22" s="155"/>
      <c r="N22" s="156"/>
      <c r="O22" s="154"/>
      <c r="P22" s="155"/>
      <c r="Q22" s="156"/>
      <c r="R22" s="158"/>
      <c r="S22" s="153"/>
    </row>
    <row r="23" spans="1:19" ht="17.100000000000001" customHeight="1">
      <c r="A23" s="165"/>
      <c r="B23" s="167"/>
      <c r="C23" s="169"/>
      <c r="D23" s="167"/>
      <c r="E23" s="172"/>
      <c r="F23" s="147"/>
      <c r="G23" s="148"/>
      <c r="H23" s="149"/>
      <c r="I23" s="147"/>
      <c r="J23" s="150"/>
      <c r="K23" s="151"/>
      <c r="L23" s="147"/>
      <c r="M23" s="150"/>
      <c r="N23" s="151"/>
      <c r="O23" s="174"/>
      <c r="P23" s="175"/>
      <c r="Q23" s="176"/>
      <c r="R23" s="152"/>
      <c r="S23" s="153"/>
    </row>
    <row r="24" spans="1:19" ht="17.100000000000001" customHeight="1">
      <c r="A24" s="166"/>
      <c r="B24" s="168"/>
      <c r="C24" s="170"/>
      <c r="D24" s="171"/>
      <c r="E24" s="173"/>
      <c r="F24" s="154"/>
      <c r="G24" s="155"/>
      <c r="H24" s="156"/>
      <c r="I24" s="157"/>
      <c r="J24" s="155"/>
      <c r="K24" s="156"/>
      <c r="L24" s="157"/>
      <c r="M24" s="155"/>
      <c r="N24" s="156"/>
      <c r="O24" s="154"/>
      <c r="P24" s="155"/>
      <c r="Q24" s="156"/>
      <c r="R24" s="158"/>
      <c r="S24" s="153"/>
    </row>
    <row r="25" spans="1:19" ht="17.100000000000001" customHeight="1">
      <c r="A25" s="189" t="s">
        <v>21</v>
      </c>
      <c r="B25" s="167"/>
      <c r="C25" s="169"/>
      <c r="D25" s="167"/>
      <c r="E25" s="172"/>
      <c r="F25" s="186"/>
      <c r="G25" s="187"/>
      <c r="H25" s="188"/>
      <c r="I25" s="186"/>
      <c r="J25" s="187"/>
      <c r="K25" s="188"/>
      <c r="L25" s="186"/>
      <c r="M25" s="187"/>
      <c r="N25" s="188"/>
      <c r="O25" s="186"/>
      <c r="P25" s="187"/>
      <c r="Q25" s="188"/>
      <c r="R25" s="152"/>
    </row>
    <row r="26" spans="1:19" ht="17.100000000000001" customHeight="1">
      <c r="A26" s="190"/>
      <c r="B26" s="168"/>
      <c r="C26" s="170"/>
      <c r="D26" s="171"/>
      <c r="E26" s="173"/>
      <c r="F26" s="154"/>
      <c r="G26" s="155"/>
      <c r="H26" s="156"/>
      <c r="I26" s="154"/>
      <c r="J26" s="155"/>
      <c r="K26" s="156"/>
      <c r="L26" s="154"/>
      <c r="M26" s="155"/>
      <c r="N26" s="156"/>
      <c r="O26" s="154"/>
      <c r="P26" s="155">
        <f>SUM(P4:P24)*0.1</f>
        <v>133800</v>
      </c>
      <c r="Q26" s="156" t="s">
        <v>20</v>
      </c>
      <c r="R26" s="158"/>
    </row>
    <row r="27" spans="1:19" ht="17.100000000000001" customHeight="1">
      <c r="A27" s="189" t="s">
        <v>22</v>
      </c>
      <c r="B27" s="167"/>
      <c r="C27" s="169"/>
      <c r="D27" s="167"/>
      <c r="E27" s="172"/>
      <c r="F27" s="186"/>
      <c r="G27" s="187"/>
      <c r="H27" s="188"/>
      <c r="I27" s="186"/>
      <c r="J27" s="187"/>
      <c r="K27" s="188"/>
      <c r="L27" s="186"/>
      <c r="M27" s="187"/>
      <c r="N27" s="188"/>
      <c r="O27" s="160" t="s">
        <v>19</v>
      </c>
      <c r="P27" s="159">
        <f>INT(SUM(P4:P26))</f>
        <v>1471800</v>
      </c>
      <c r="Q27" s="151" t="s">
        <v>20</v>
      </c>
      <c r="R27" s="152"/>
    </row>
    <row r="28" spans="1:19" ht="17.100000000000001" customHeight="1">
      <c r="A28" s="190"/>
      <c r="B28" s="168"/>
      <c r="C28" s="170"/>
      <c r="D28" s="171"/>
      <c r="E28" s="173"/>
      <c r="F28" s="154"/>
      <c r="G28" s="155"/>
      <c r="H28" s="156"/>
      <c r="I28" s="154"/>
      <c r="J28" s="155"/>
      <c r="K28" s="156"/>
      <c r="L28" s="154"/>
      <c r="M28" s="155"/>
      <c r="N28" s="156"/>
      <c r="O28" s="157" t="s">
        <v>23</v>
      </c>
      <c r="P28" s="155">
        <f>TRUNC(P27+999,-3)</f>
        <v>1472000</v>
      </c>
      <c r="Q28" s="156" t="s">
        <v>20</v>
      </c>
      <c r="R28" s="158"/>
    </row>
  </sheetData>
  <mergeCells count="92">
    <mergeCell ref="A1:A2"/>
    <mergeCell ref="B1:C1"/>
    <mergeCell ref="B2:C2"/>
    <mergeCell ref="A3:A4"/>
    <mergeCell ref="F25:H25"/>
    <mergeCell ref="E25:E26"/>
    <mergeCell ref="D25:D26"/>
    <mergeCell ref="A25:A26"/>
    <mergeCell ref="B25:B26"/>
    <mergeCell ref="A11:A12"/>
    <mergeCell ref="B11:B12"/>
    <mergeCell ref="C11:C12"/>
    <mergeCell ref="D11:D12"/>
    <mergeCell ref="E11:E12"/>
    <mergeCell ref="B9:B10"/>
    <mergeCell ref="C9:C10"/>
    <mergeCell ref="C25:C26"/>
    <mergeCell ref="A27:A28"/>
    <mergeCell ref="F27:H27"/>
    <mergeCell ref="D27:D28"/>
    <mergeCell ref="E27:E28"/>
    <mergeCell ref="B27:B28"/>
    <mergeCell ref="C27:C28"/>
    <mergeCell ref="I27:K27"/>
    <mergeCell ref="L27:N27"/>
    <mergeCell ref="O25:Q25"/>
    <mergeCell ref="I25:K25"/>
    <mergeCell ref="L25:N25"/>
    <mergeCell ref="R1:R2"/>
    <mergeCell ref="D1:E2"/>
    <mergeCell ref="O2:Q2"/>
    <mergeCell ref="F2:H2"/>
    <mergeCell ref="L2:N2"/>
    <mergeCell ref="I2:K2"/>
    <mergeCell ref="O3:Q3"/>
    <mergeCell ref="A7:A8"/>
    <mergeCell ref="B7:B8"/>
    <mergeCell ref="C7:C8"/>
    <mergeCell ref="D7:D8"/>
    <mergeCell ref="E7:E8"/>
    <mergeCell ref="A5:A6"/>
    <mergeCell ref="B5:B6"/>
    <mergeCell ref="C5:C6"/>
    <mergeCell ref="D5:D6"/>
    <mergeCell ref="O5:Q5"/>
    <mergeCell ref="B3:B4"/>
    <mergeCell ref="C3:C4"/>
    <mergeCell ref="D3:D4"/>
    <mergeCell ref="E3:E4"/>
    <mergeCell ref="E5:E6"/>
    <mergeCell ref="O7:Q7"/>
    <mergeCell ref="A13:A14"/>
    <mergeCell ref="B13:B14"/>
    <mergeCell ref="C13:C14"/>
    <mergeCell ref="D13:D14"/>
    <mergeCell ref="A9:A10"/>
    <mergeCell ref="O11:Q11"/>
    <mergeCell ref="D9:D10"/>
    <mergeCell ref="E9:E10"/>
    <mergeCell ref="O9:Q9"/>
    <mergeCell ref="O13:Q13"/>
    <mergeCell ref="E13:E14"/>
    <mergeCell ref="O17:Q17"/>
    <mergeCell ref="A15:A16"/>
    <mergeCell ref="B15:B16"/>
    <mergeCell ref="C15:C16"/>
    <mergeCell ref="D15:D16"/>
    <mergeCell ref="E15:E16"/>
    <mergeCell ref="O15:Q15"/>
    <mergeCell ref="A17:A18"/>
    <mergeCell ref="B17:B18"/>
    <mergeCell ref="C17:C18"/>
    <mergeCell ref="D17:D18"/>
    <mergeCell ref="E17:E18"/>
    <mergeCell ref="O19:Q19"/>
    <mergeCell ref="A23:A24"/>
    <mergeCell ref="B23:B24"/>
    <mergeCell ref="C23:C24"/>
    <mergeCell ref="D23:D24"/>
    <mergeCell ref="E23:E24"/>
    <mergeCell ref="O23:Q23"/>
    <mergeCell ref="A21:A22"/>
    <mergeCell ref="B21:B22"/>
    <mergeCell ref="C21:C22"/>
    <mergeCell ref="D21:D22"/>
    <mergeCell ref="E21:E22"/>
    <mergeCell ref="O21:Q21"/>
    <mergeCell ref="A19:A20"/>
    <mergeCell ref="B19:B20"/>
    <mergeCell ref="C19:C20"/>
    <mergeCell ref="D19:D20"/>
    <mergeCell ref="E19:E20"/>
  </mergeCells>
  <phoneticPr fontId="60" type="noConversion"/>
  <printOptions gridLinesSet="0"/>
  <pageMargins left="0.98425196850393704" right="0.39370078740157483" top="0.85" bottom="0.48" header="0.39370078740157483" footer="0.39370078740157483"/>
  <pageSetup paperSize="9" firstPageNumber="49" orientation="landscape" useFirstPageNumber="1" r:id="rId1"/>
  <headerFooter alignWithMargins="0">
    <oddHeader xml:space="preserve">&amp;C&amp;"HY울릉도M,굵게"&amp;15 &amp;U한  전  외  선  공  사  비&amp;R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9716C-FEA4-4542-80BF-F05E25025A86}">
  <dimension ref="A1:AG13574"/>
  <sheetViews>
    <sheetView view="pageBreakPreview" zoomScale="70" zoomScaleNormal="100" zoomScaleSheetLayoutView="70" workbookViewId="0">
      <selection activeCell="S8" sqref="S8:S9"/>
    </sheetView>
  </sheetViews>
  <sheetFormatPr defaultRowHeight="24.95" customHeight="1"/>
  <cols>
    <col min="1" max="1" width="8.625" style="71" customWidth="1"/>
    <col min="2" max="2" width="3.875" style="71" customWidth="1"/>
    <col min="3" max="3" width="50.625" style="71" customWidth="1"/>
    <col min="4" max="4" width="10.625" style="71" customWidth="1"/>
    <col min="5" max="5" width="10.625" style="72" customWidth="1"/>
    <col min="6" max="6" width="10.625" style="73" customWidth="1"/>
    <col min="7" max="7" width="13.625" style="73" customWidth="1"/>
    <col min="8" max="8" width="8.625" style="74" customWidth="1"/>
    <col min="9" max="9" width="8.625" style="75" customWidth="1"/>
    <col min="10" max="10" width="8.625" style="76" customWidth="1"/>
    <col min="11" max="11" width="18" style="77" customWidth="1"/>
    <col min="12" max="12" width="5.125" style="4" customWidth="1"/>
    <col min="13" max="13" width="12.625" style="4" customWidth="1"/>
    <col min="14" max="14" width="5.625" style="4" customWidth="1"/>
    <col min="15" max="17" width="4.625" style="4" customWidth="1"/>
    <col min="18" max="18" width="5.25" style="20" hidden="1" customWidth="1"/>
    <col min="19" max="21" width="5.125" style="5" customWidth="1"/>
    <col min="22" max="22" width="3.875" style="20" hidden="1" customWidth="1"/>
    <col min="23" max="23" width="5.375" style="20" hidden="1" customWidth="1"/>
    <col min="24" max="26" width="3.625" style="4" customWidth="1"/>
    <col min="27" max="27" width="6.625" style="7" customWidth="1"/>
    <col min="28" max="28" width="4.625" style="8" customWidth="1"/>
    <col min="29" max="29" width="4.625" style="7" customWidth="1"/>
    <col min="30" max="30" width="4.625" style="9" customWidth="1"/>
    <col min="31" max="31" width="6.625" style="7" customWidth="1"/>
    <col min="32" max="33" width="6.625" style="70" customWidth="1"/>
    <col min="34" max="16384" width="9" style="20"/>
  </cols>
  <sheetData>
    <row r="1" spans="1:33" s="4" customFormat="1" ht="24.95" customHeight="1">
      <c r="A1" s="195" t="s">
        <v>26</v>
      </c>
      <c r="B1" s="197" t="s">
        <v>27</v>
      </c>
      <c r="C1" s="198"/>
      <c r="D1" s="1" t="s">
        <v>28</v>
      </c>
      <c r="E1" s="2"/>
      <c r="F1" s="3"/>
      <c r="G1" s="195" t="s">
        <v>29</v>
      </c>
      <c r="H1" s="1" t="s">
        <v>30</v>
      </c>
      <c r="I1" s="2"/>
      <c r="J1" s="3"/>
      <c r="K1" s="201" t="s">
        <v>31</v>
      </c>
      <c r="S1" s="5"/>
      <c r="T1" s="5"/>
      <c r="V1" s="6"/>
      <c r="AA1" s="7"/>
      <c r="AB1" s="8"/>
      <c r="AC1" s="7"/>
      <c r="AD1" s="9"/>
      <c r="AE1" s="7"/>
      <c r="AF1" s="7"/>
      <c r="AG1" s="9"/>
    </row>
    <row r="2" spans="1:33" s="4" customFormat="1" ht="24.95" customHeight="1">
      <c r="A2" s="196"/>
      <c r="B2" s="199"/>
      <c r="C2" s="200"/>
      <c r="D2" s="10" t="s">
        <v>32</v>
      </c>
      <c r="E2" s="11" t="s">
        <v>33</v>
      </c>
      <c r="F2" s="11" t="s">
        <v>34</v>
      </c>
      <c r="G2" s="196"/>
      <c r="H2" s="10" t="s">
        <v>35</v>
      </c>
      <c r="I2" s="11" t="s">
        <v>36</v>
      </c>
      <c r="J2" s="11" t="s">
        <v>37</v>
      </c>
      <c r="K2" s="202"/>
      <c r="S2" s="5"/>
      <c r="T2" s="5"/>
      <c r="V2" s="6"/>
      <c r="AA2" s="7"/>
      <c r="AB2" s="8"/>
      <c r="AC2" s="7"/>
      <c r="AD2" s="9"/>
      <c r="AE2" s="7"/>
      <c r="AF2" s="7"/>
      <c r="AG2" s="9"/>
    </row>
    <row r="3" spans="1:33" ht="24.95" customHeight="1">
      <c r="A3" s="12" t="s">
        <v>76</v>
      </c>
      <c r="B3" s="12"/>
      <c r="C3" s="13"/>
      <c r="D3" s="14" t="s">
        <v>38</v>
      </c>
      <c r="E3" s="11"/>
      <c r="F3" s="15"/>
      <c r="G3" s="15"/>
      <c r="H3" s="16"/>
      <c r="I3" s="17"/>
      <c r="J3" s="17"/>
      <c r="K3" s="18"/>
      <c r="M3" s="19"/>
      <c r="AB3" s="4"/>
      <c r="AF3" s="7"/>
      <c r="AG3" s="7"/>
    </row>
    <row r="4" spans="1:33" s="32" customFormat="1" ht="24.95" customHeight="1">
      <c r="A4" s="21" t="s">
        <v>39</v>
      </c>
      <c r="B4" s="22"/>
      <c r="C4" s="23" t="s">
        <v>158</v>
      </c>
      <c r="D4" s="24">
        <f>250*1.15*9</f>
        <v>2587.5</v>
      </c>
      <c r="E4" s="25"/>
      <c r="F4" s="25"/>
      <c r="G4" s="26">
        <f>70*11</f>
        <v>770</v>
      </c>
      <c r="H4" s="27">
        <v>2</v>
      </c>
      <c r="I4" s="27">
        <v>30</v>
      </c>
      <c r="J4" s="28">
        <v>20</v>
      </c>
      <c r="K4" s="29" t="s">
        <v>40</v>
      </c>
      <c r="L4" s="30"/>
      <c r="M4" s="31">
        <f>G4/220*1.25</f>
        <v>4.375</v>
      </c>
      <c r="N4" s="4"/>
      <c r="O4" s="30"/>
      <c r="P4" s="30"/>
      <c r="Q4" s="30"/>
      <c r="S4" s="33"/>
      <c r="T4" s="33"/>
      <c r="U4" s="33"/>
      <c r="X4" s="30"/>
      <c r="Y4" s="30"/>
      <c r="Z4" s="30"/>
      <c r="AA4" s="34"/>
      <c r="AB4" s="35"/>
      <c r="AC4" s="4"/>
      <c r="AD4" s="36"/>
      <c r="AE4" s="34"/>
      <c r="AF4" s="37"/>
      <c r="AG4" s="37"/>
    </row>
    <row r="5" spans="1:33" s="32" customFormat="1" ht="24.95" customHeight="1">
      <c r="A5" s="21" t="s">
        <v>77</v>
      </c>
      <c r="B5" s="22"/>
      <c r="C5" s="23" t="s">
        <v>78</v>
      </c>
      <c r="D5" s="24">
        <f>250*1.15*9</f>
        <v>2587.5</v>
      </c>
      <c r="E5" s="25"/>
      <c r="F5" s="25"/>
      <c r="G5" s="26"/>
      <c r="H5" s="38">
        <v>2</v>
      </c>
      <c r="I5" s="27">
        <v>30</v>
      </c>
      <c r="J5" s="28">
        <v>20</v>
      </c>
      <c r="K5" s="29" t="s">
        <v>40</v>
      </c>
      <c r="L5" s="30"/>
      <c r="M5" s="31">
        <f>G5/220*1.25</f>
        <v>0</v>
      </c>
      <c r="N5" s="4"/>
      <c r="O5" s="30"/>
      <c r="P5" s="30"/>
      <c r="Q5" s="30"/>
      <c r="S5" s="33"/>
      <c r="T5" s="33"/>
      <c r="U5" s="33"/>
      <c r="X5" s="30"/>
      <c r="Y5" s="30"/>
      <c r="Z5" s="30"/>
      <c r="AA5" s="34"/>
      <c r="AB5" s="35"/>
      <c r="AC5" s="4"/>
      <c r="AD5" s="36"/>
      <c r="AE5" s="34"/>
      <c r="AF5" s="37"/>
      <c r="AG5" s="37"/>
    </row>
    <row r="6" spans="1:33" s="32" customFormat="1" ht="24.95" customHeight="1">
      <c r="A6" s="21" t="s">
        <v>77</v>
      </c>
      <c r="B6" s="22"/>
      <c r="C6" s="23" t="s">
        <v>78</v>
      </c>
      <c r="D6" s="24">
        <f>250*1.15*9</f>
        <v>2587.5</v>
      </c>
      <c r="E6" s="25"/>
      <c r="F6" s="25"/>
      <c r="G6" s="26"/>
      <c r="H6" s="38">
        <v>2</v>
      </c>
      <c r="I6" s="27">
        <v>30</v>
      </c>
      <c r="J6" s="28">
        <v>20</v>
      </c>
      <c r="K6" s="29" t="s">
        <v>40</v>
      </c>
      <c r="L6" s="30"/>
      <c r="M6" s="31">
        <f>G6/220*1.25</f>
        <v>0</v>
      </c>
      <c r="N6" s="4"/>
      <c r="O6" s="30"/>
      <c r="P6" s="30"/>
      <c r="Q6" s="30"/>
      <c r="S6" s="33"/>
      <c r="T6" s="33"/>
      <c r="U6" s="33"/>
      <c r="X6" s="30"/>
      <c r="Y6" s="30"/>
      <c r="Z6" s="30"/>
      <c r="AA6" s="34"/>
      <c r="AB6" s="35"/>
      <c r="AC6" s="4"/>
      <c r="AD6" s="36"/>
      <c r="AE6" s="34"/>
      <c r="AF6" s="37"/>
      <c r="AG6" s="37"/>
    </row>
    <row r="7" spans="1:33" s="32" customFormat="1" ht="24.95" customHeight="1">
      <c r="A7" s="21" t="s">
        <v>77</v>
      </c>
      <c r="B7" s="22"/>
      <c r="C7" s="23" t="s">
        <v>78</v>
      </c>
      <c r="D7" s="24">
        <f>250*1.15*9</f>
        <v>2587.5</v>
      </c>
      <c r="E7" s="25"/>
      <c r="F7" s="25"/>
      <c r="G7" s="26"/>
      <c r="H7" s="38">
        <v>2</v>
      </c>
      <c r="I7" s="27">
        <v>30</v>
      </c>
      <c r="J7" s="28">
        <v>20</v>
      </c>
      <c r="K7" s="29" t="s">
        <v>40</v>
      </c>
      <c r="L7" s="30"/>
      <c r="M7" s="31">
        <f>G7/220*1.25</f>
        <v>0</v>
      </c>
      <c r="N7" s="4"/>
      <c r="O7" s="30"/>
      <c r="P7" s="30"/>
      <c r="Q7" s="30"/>
      <c r="S7" s="33"/>
      <c r="T7" s="33"/>
      <c r="U7" s="33"/>
      <c r="X7" s="30"/>
      <c r="Y7" s="30"/>
      <c r="Z7" s="30"/>
      <c r="AA7" s="34"/>
      <c r="AB7" s="35"/>
      <c r="AC7" s="4"/>
      <c r="AD7" s="36"/>
      <c r="AE7" s="34"/>
      <c r="AF7" s="37"/>
      <c r="AG7" s="37"/>
    </row>
    <row r="8" spans="1:33" s="32" customFormat="1" ht="24.95" customHeight="1">
      <c r="A8" s="21"/>
      <c r="B8" s="22"/>
      <c r="C8" s="23"/>
      <c r="D8" s="39"/>
      <c r="E8" s="39"/>
      <c r="F8" s="39"/>
      <c r="G8" s="39"/>
      <c r="H8" s="38"/>
      <c r="I8" s="27"/>
      <c r="J8" s="28"/>
      <c r="K8" s="29"/>
      <c r="L8" s="30"/>
      <c r="M8" s="4"/>
      <c r="N8" s="4"/>
      <c r="O8" s="30"/>
      <c r="P8" s="30"/>
      <c r="Q8" s="30"/>
      <c r="S8" s="33"/>
      <c r="T8" s="33"/>
      <c r="U8" s="33"/>
      <c r="X8" s="30"/>
      <c r="Y8" s="30"/>
      <c r="Z8" s="30"/>
      <c r="AA8" s="34"/>
      <c r="AB8" s="35"/>
      <c r="AC8" s="4"/>
      <c r="AD8" s="36"/>
      <c r="AE8" s="34"/>
      <c r="AF8" s="37"/>
      <c r="AG8" s="37"/>
    </row>
    <row r="9" spans="1:33" s="32" customFormat="1" ht="24.95" customHeight="1">
      <c r="A9" s="21"/>
      <c r="B9" s="22"/>
      <c r="C9" s="23"/>
      <c r="D9" s="39"/>
      <c r="E9" s="39"/>
      <c r="F9" s="39"/>
      <c r="G9" s="39"/>
      <c r="H9" s="38"/>
      <c r="I9" s="27"/>
      <c r="J9" s="28"/>
      <c r="K9" s="29"/>
      <c r="L9" s="30"/>
      <c r="M9" s="4"/>
      <c r="N9" s="4"/>
      <c r="O9" s="30"/>
      <c r="P9" s="30"/>
      <c r="Q9" s="30"/>
      <c r="S9" s="33"/>
      <c r="T9" s="33"/>
      <c r="U9" s="33"/>
      <c r="X9" s="30"/>
      <c r="Y9" s="30"/>
      <c r="Z9" s="30"/>
      <c r="AA9" s="34"/>
      <c r="AB9" s="35"/>
      <c r="AC9" s="4"/>
      <c r="AD9" s="36"/>
      <c r="AE9" s="34"/>
      <c r="AF9" s="37"/>
      <c r="AG9" s="37"/>
    </row>
    <row r="10" spans="1:33" s="32" customFormat="1" ht="24.95" customHeight="1">
      <c r="A10" s="21"/>
      <c r="B10" s="22"/>
      <c r="C10" s="23"/>
      <c r="D10" s="39"/>
      <c r="E10" s="39"/>
      <c r="F10" s="39"/>
      <c r="G10" s="39"/>
      <c r="H10" s="38"/>
      <c r="I10" s="27"/>
      <c r="J10" s="28"/>
      <c r="K10" s="29"/>
      <c r="L10" s="30"/>
      <c r="M10" s="4"/>
      <c r="N10" s="4"/>
      <c r="O10" s="30"/>
      <c r="P10" s="30"/>
      <c r="Q10" s="30"/>
      <c r="S10" s="33"/>
      <c r="T10" s="33"/>
      <c r="U10" s="33"/>
      <c r="X10" s="30"/>
      <c r="Y10" s="30"/>
      <c r="Z10" s="30"/>
      <c r="AA10" s="34"/>
      <c r="AB10" s="35"/>
      <c r="AC10" s="4"/>
      <c r="AD10" s="36"/>
      <c r="AE10" s="34"/>
      <c r="AF10" s="37"/>
      <c r="AG10" s="37"/>
    </row>
    <row r="11" spans="1:33" s="32" customFormat="1" ht="24.95" customHeight="1">
      <c r="A11" s="21"/>
      <c r="B11" s="22"/>
      <c r="C11" s="23"/>
      <c r="D11" s="39"/>
      <c r="E11" s="39"/>
      <c r="F11" s="39"/>
      <c r="G11" s="39"/>
      <c r="H11" s="38"/>
      <c r="I11" s="27"/>
      <c r="J11" s="28"/>
      <c r="K11" s="29"/>
      <c r="L11" s="30"/>
      <c r="M11" s="4"/>
      <c r="N11" s="4"/>
      <c r="O11" s="30"/>
      <c r="P11" s="30"/>
      <c r="Q11" s="30"/>
      <c r="S11" s="33"/>
      <c r="T11" s="33"/>
      <c r="U11" s="33"/>
      <c r="X11" s="30"/>
      <c r="Y11" s="30"/>
      <c r="Z11" s="30"/>
      <c r="AA11" s="34"/>
      <c r="AB11" s="35"/>
      <c r="AC11" s="4"/>
      <c r="AD11" s="36"/>
      <c r="AE11" s="34"/>
      <c r="AF11" s="37"/>
      <c r="AG11" s="37"/>
    </row>
    <row r="12" spans="1:33" s="32" customFormat="1" ht="24.95" customHeight="1">
      <c r="A12" s="21"/>
      <c r="B12" s="22"/>
      <c r="C12" s="23"/>
      <c r="D12" s="39"/>
      <c r="E12" s="39"/>
      <c r="F12" s="39"/>
      <c r="G12" s="39"/>
      <c r="H12" s="38"/>
      <c r="I12" s="27"/>
      <c r="J12" s="28"/>
      <c r="K12" s="29"/>
      <c r="L12" s="30"/>
      <c r="M12" s="4"/>
      <c r="N12" s="4"/>
      <c r="O12" s="30"/>
      <c r="P12" s="30"/>
      <c r="Q12" s="30"/>
      <c r="S12" s="33"/>
      <c r="T12" s="33"/>
      <c r="U12" s="33"/>
      <c r="X12" s="30"/>
      <c r="Y12" s="30"/>
      <c r="Z12" s="30"/>
      <c r="AA12" s="34"/>
      <c r="AB12" s="35"/>
      <c r="AC12" s="4"/>
      <c r="AD12" s="36"/>
      <c r="AE12" s="34"/>
      <c r="AF12" s="37"/>
      <c r="AG12" s="37"/>
    </row>
    <row r="13" spans="1:33" s="32" customFormat="1" ht="24.95" customHeight="1">
      <c r="A13" s="21"/>
      <c r="B13" s="22"/>
      <c r="C13" s="23"/>
      <c r="D13" s="39"/>
      <c r="E13" s="39"/>
      <c r="F13" s="39"/>
      <c r="G13" s="39"/>
      <c r="H13" s="38"/>
      <c r="I13" s="27"/>
      <c r="J13" s="28"/>
      <c r="K13" s="29"/>
      <c r="L13" s="30"/>
      <c r="M13" s="4"/>
      <c r="N13" s="4"/>
      <c r="O13" s="30"/>
      <c r="P13" s="30"/>
      <c r="Q13" s="30"/>
      <c r="S13" s="33"/>
      <c r="T13" s="33"/>
      <c r="U13" s="33"/>
      <c r="X13" s="30"/>
      <c r="Y13" s="30"/>
      <c r="Z13" s="30"/>
      <c r="AA13" s="34"/>
      <c r="AB13" s="35"/>
      <c r="AC13" s="4"/>
      <c r="AD13" s="36"/>
      <c r="AE13" s="34"/>
      <c r="AF13" s="37"/>
      <c r="AG13" s="37"/>
    </row>
    <row r="14" spans="1:33" s="47" customFormat="1" ht="24.95" customHeight="1">
      <c r="A14" s="21"/>
      <c r="B14" s="40"/>
      <c r="C14" s="41"/>
      <c r="D14" s="42"/>
      <c r="E14" s="42"/>
      <c r="F14" s="42"/>
      <c r="G14" s="43"/>
      <c r="H14" s="44"/>
      <c r="I14" s="44"/>
      <c r="J14" s="45"/>
      <c r="K14" s="29"/>
      <c r="L14" s="46"/>
      <c r="M14" s="46"/>
      <c r="N14" s="46"/>
      <c r="O14" s="46"/>
      <c r="P14" s="46"/>
      <c r="Q14" s="46"/>
      <c r="S14" s="48"/>
      <c r="T14" s="48"/>
      <c r="U14" s="48"/>
      <c r="X14" s="46"/>
      <c r="Y14" s="46"/>
      <c r="Z14" s="46"/>
      <c r="AA14" s="49"/>
      <c r="AB14" s="50"/>
      <c r="AC14" s="46"/>
      <c r="AD14" s="51"/>
      <c r="AE14" s="49"/>
      <c r="AF14" s="52"/>
      <c r="AG14" s="52"/>
    </row>
    <row r="15" spans="1:33" s="32" customFormat="1" ht="24.95" customHeight="1">
      <c r="A15" s="21"/>
      <c r="B15" s="22"/>
      <c r="C15" s="23"/>
      <c r="D15" s="39"/>
      <c r="E15" s="39"/>
      <c r="F15" s="39"/>
      <c r="G15" s="39"/>
      <c r="H15" s="38"/>
      <c r="I15" s="38"/>
      <c r="J15" s="53"/>
      <c r="K15" s="54"/>
      <c r="L15" s="30"/>
      <c r="M15" s="4"/>
      <c r="N15" s="4"/>
      <c r="O15" s="30"/>
      <c r="P15" s="30"/>
      <c r="Q15" s="30"/>
      <c r="S15" s="33"/>
      <c r="T15" s="33"/>
      <c r="U15" s="33"/>
      <c r="X15" s="30"/>
      <c r="Y15" s="30"/>
      <c r="Z15" s="30"/>
      <c r="AA15" s="34"/>
      <c r="AB15" s="35"/>
      <c r="AC15" s="4"/>
      <c r="AD15" s="36"/>
      <c r="AE15" s="34"/>
      <c r="AF15" s="37"/>
      <c r="AG15" s="37"/>
    </row>
    <row r="16" spans="1:33" s="32" customFormat="1" ht="24.95" customHeight="1">
      <c r="A16" s="21"/>
      <c r="B16" s="22"/>
      <c r="C16" s="23"/>
      <c r="D16" s="39"/>
      <c r="E16" s="39"/>
      <c r="F16" s="39"/>
      <c r="G16" s="39"/>
      <c r="H16" s="38"/>
      <c r="I16" s="38"/>
      <c r="J16" s="53"/>
      <c r="K16" s="54"/>
      <c r="L16" s="30"/>
      <c r="M16" s="4"/>
      <c r="N16" s="4"/>
      <c r="O16" s="30"/>
      <c r="P16" s="30"/>
      <c r="Q16" s="30"/>
      <c r="S16" s="33"/>
      <c r="T16" s="33"/>
      <c r="U16" s="33"/>
      <c r="X16" s="30"/>
      <c r="Y16" s="30"/>
      <c r="Z16" s="30"/>
      <c r="AA16" s="34"/>
      <c r="AB16" s="35"/>
      <c r="AC16" s="4"/>
      <c r="AD16" s="36"/>
      <c r="AE16" s="34"/>
      <c r="AF16" s="37"/>
      <c r="AG16" s="37"/>
    </row>
    <row r="17" spans="1:33" s="32" customFormat="1" ht="24.95" customHeight="1">
      <c r="A17" s="21"/>
      <c r="B17" s="22"/>
      <c r="C17" s="23"/>
      <c r="D17" s="39"/>
      <c r="E17" s="39"/>
      <c r="F17" s="39"/>
      <c r="G17" s="39"/>
      <c r="H17" s="38"/>
      <c r="I17" s="38"/>
      <c r="J17" s="53"/>
      <c r="K17" s="54"/>
      <c r="L17" s="30"/>
      <c r="M17" s="4"/>
      <c r="N17" s="4"/>
      <c r="O17" s="30"/>
      <c r="P17" s="30"/>
      <c r="Q17" s="30"/>
      <c r="S17" s="33"/>
      <c r="T17" s="33"/>
      <c r="U17" s="33"/>
      <c r="X17" s="30"/>
      <c r="Y17" s="30"/>
      <c r="Z17" s="30"/>
      <c r="AA17" s="34"/>
      <c r="AB17" s="35"/>
      <c r="AC17" s="4"/>
      <c r="AD17" s="36"/>
      <c r="AE17" s="34"/>
      <c r="AF17" s="37"/>
      <c r="AG17" s="37"/>
    </row>
    <row r="18" spans="1:33" s="32" customFormat="1" ht="24.95" customHeight="1">
      <c r="A18" s="21"/>
      <c r="B18" s="22"/>
      <c r="C18" s="23"/>
      <c r="D18" s="39"/>
      <c r="E18" s="39"/>
      <c r="F18" s="39"/>
      <c r="G18" s="39"/>
      <c r="H18" s="38"/>
      <c r="I18" s="38"/>
      <c r="J18" s="53"/>
      <c r="K18" s="54"/>
      <c r="L18" s="30"/>
      <c r="M18" s="4"/>
      <c r="N18" s="4"/>
      <c r="O18" s="30"/>
      <c r="P18" s="30"/>
      <c r="Q18" s="30"/>
      <c r="S18" s="33"/>
      <c r="T18" s="33"/>
      <c r="U18" s="33"/>
      <c r="X18" s="30"/>
      <c r="Y18" s="30"/>
      <c r="Z18" s="30"/>
      <c r="AA18" s="34"/>
      <c r="AB18" s="35"/>
      <c r="AC18" s="4"/>
      <c r="AD18" s="36"/>
      <c r="AE18" s="34"/>
      <c r="AF18" s="37"/>
      <c r="AG18" s="37"/>
    </row>
    <row r="19" spans="1:33" s="32" customFormat="1" ht="24.95" customHeight="1">
      <c r="A19" s="21"/>
      <c r="B19" s="22"/>
      <c r="C19" s="23"/>
      <c r="D19" s="39"/>
      <c r="E19" s="39"/>
      <c r="F19" s="39"/>
      <c r="G19" s="39"/>
      <c r="H19" s="38"/>
      <c r="I19" s="38"/>
      <c r="J19" s="53"/>
      <c r="K19" s="54"/>
      <c r="L19" s="30"/>
      <c r="M19" s="4"/>
      <c r="N19" s="4"/>
      <c r="O19" s="30"/>
      <c r="P19" s="30"/>
      <c r="Q19" s="30"/>
      <c r="S19" s="33"/>
      <c r="T19" s="33"/>
      <c r="U19" s="33"/>
      <c r="X19" s="30"/>
      <c r="Y19" s="30"/>
      <c r="Z19" s="30"/>
      <c r="AA19" s="34"/>
      <c r="AB19" s="35"/>
      <c r="AC19" s="4"/>
      <c r="AD19" s="36"/>
      <c r="AE19" s="34"/>
      <c r="AF19" s="37"/>
      <c r="AG19" s="37"/>
    </row>
    <row r="20" spans="1:33" s="32" customFormat="1" ht="24.95" customHeight="1">
      <c r="A20" s="21"/>
      <c r="B20" s="22"/>
      <c r="C20" s="23"/>
      <c r="D20" s="39"/>
      <c r="E20" s="39"/>
      <c r="F20" s="39"/>
      <c r="G20" s="39"/>
      <c r="H20" s="38"/>
      <c r="I20" s="38"/>
      <c r="J20" s="53"/>
      <c r="K20" s="54"/>
      <c r="L20" s="30"/>
      <c r="M20" s="4"/>
      <c r="N20" s="4"/>
      <c r="O20" s="30"/>
      <c r="P20" s="30"/>
      <c r="Q20" s="30"/>
      <c r="S20" s="33"/>
      <c r="T20" s="33"/>
      <c r="U20" s="33"/>
      <c r="X20" s="30"/>
      <c r="Y20" s="30"/>
      <c r="Z20" s="30"/>
      <c r="AA20" s="34"/>
      <c r="AB20" s="35"/>
      <c r="AC20" s="4"/>
      <c r="AD20" s="36"/>
      <c r="AE20" s="34"/>
      <c r="AF20" s="37"/>
      <c r="AG20" s="37"/>
    </row>
    <row r="21" spans="1:33" s="32" customFormat="1" ht="24.95" customHeight="1">
      <c r="A21" s="21"/>
      <c r="B21" s="22"/>
      <c r="C21" s="23"/>
      <c r="D21" s="39"/>
      <c r="E21" s="39"/>
      <c r="F21" s="39"/>
      <c r="G21" s="39"/>
      <c r="H21" s="38"/>
      <c r="I21" s="38"/>
      <c r="J21" s="53"/>
      <c r="K21" s="54"/>
      <c r="L21" s="30"/>
      <c r="M21" s="4"/>
      <c r="N21" s="4"/>
      <c r="O21" s="30"/>
      <c r="P21" s="30"/>
      <c r="Q21" s="30"/>
      <c r="S21" s="33"/>
      <c r="T21" s="33"/>
      <c r="U21" s="33"/>
      <c r="X21" s="30"/>
      <c r="Y21" s="30"/>
      <c r="Z21" s="30"/>
      <c r="AA21" s="34"/>
      <c r="AB21" s="35"/>
      <c r="AC21" s="4"/>
      <c r="AD21" s="36"/>
      <c r="AE21" s="34"/>
      <c r="AF21" s="37"/>
      <c r="AG21" s="37"/>
    </row>
    <row r="22" spans="1:33" s="32" customFormat="1" ht="24.95" customHeight="1">
      <c r="A22" s="21"/>
      <c r="B22" s="22"/>
      <c r="C22" s="23"/>
      <c r="D22" s="39"/>
      <c r="E22" s="39"/>
      <c r="F22" s="39"/>
      <c r="G22" s="39"/>
      <c r="H22" s="38"/>
      <c r="I22" s="38"/>
      <c r="J22" s="53"/>
      <c r="K22" s="54"/>
      <c r="L22" s="30"/>
      <c r="M22" s="4"/>
      <c r="N22" s="4"/>
      <c r="O22" s="30"/>
      <c r="P22" s="30"/>
      <c r="Q22" s="30"/>
      <c r="S22" s="33"/>
      <c r="T22" s="33"/>
      <c r="U22" s="33"/>
      <c r="X22" s="30"/>
      <c r="Y22" s="30"/>
      <c r="Z22" s="30"/>
      <c r="AA22" s="34"/>
      <c r="AB22" s="35"/>
      <c r="AC22" s="4"/>
      <c r="AD22" s="36"/>
      <c r="AE22" s="34"/>
      <c r="AF22" s="37"/>
      <c r="AG22" s="37"/>
    </row>
    <row r="23" spans="1:33" s="32" customFormat="1" ht="24.95" customHeight="1">
      <c r="A23" s="21"/>
      <c r="B23" s="22"/>
      <c r="C23" s="55"/>
      <c r="D23" s="56"/>
      <c r="E23" s="56"/>
      <c r="F23" s="56"/>
      <c r="G23" s="56"/>
      <c r="H23" s="38"/>
      <c r="I23" s="38"/>
      <c r="J23" s="57"/>
      <c r="K23" s="58"/>
      <c r="L23" s="30"/>
      <c r="M23" s="4"/>
      <c r="N23" s="4"/>
      <c r="O23" s="30"/>
      <c r="P23" s="30"/>
      <c r="Q23" s="30"/>
      <c r="S23" s="33"/>
      <c r="T23" s="33"/>
      <c r="U23" s="33"/>
      <c r="X23" s="30"/>
      <c r="Y23" s="30"/>
      <c r="Z23" s="30"/>
      <c r="AA23" s="34"/>
      <c r="AB23" s="35"/>
      <c r="AC23" s="4"/>
      <c r="AD23" s="36"/>
      <c r="AE23" s="34"/>
      <c r="AF23" s="37"/>
      <c r="AG23" s="37"/>
    </row>
    <row r="24" spans="1:33" s="32" customFormat="1" ht="24.95" customHeight="1">
      <c r="A24" s="59" t="s">
        <v>42</v>
      </c>
      <c r="B24" s="60"/>
      <c r="C24" s="61"/>
      <c r="D24" s="62"/>
      <c r="E24" s="62"/>
      <c r="F24" s="62"/>
      <c r="G24" s="62">
        <f>SUM(G4:G23)</f>
        <v>770</v>
      </c>
      <c r="H24" s="10">
        <v>2</v>
      </c>
      <c r="I24" s="63">
        <v>50</v>
      </c>
      <c r="J24" s="64">
        <v>50</v>
      </c>
      <c r="K24" s="65" t="s">
        <v>43</v>
      </c>
      <c r="L24" s="30"/>
      <c r="M24" s="31">
        <f>G24/220*1.25</f>
        <v>4.375</v>
      </c>
      <c r="N24" s="4"/>
      <c r="O24" s="30"/>
      <c r="P24" s="30"/>
      <c r="Q24" s="30"/>
      <c r="S24" s="33"/>
      <c r="T24" s="33"/>
      <c r="U24" s="33"/>
      <c r="X24" s="30"/>
      <c r="Y24" s="30"/>
      <c r="Z24" s="30"/>
      <c r="AA24" s="34"/>
      <c r="AB24" s="35"/>
      <c r="AC24" s="4"/>
      <c r="AD24" s="36"/>
      <c r="AE24" s="34"/>
      <c r="AF24" s="37"/>
      <c r="AG24" s="37"/>
    </row>
    <row r="25" spans="1:33" s="4" customFormat="1" ht="24.95" customHeight="1">
      <c r="A25" s="195" t="s">
        <v>26</v>
      </c>
      <c r="B25" s="197" t="s">
        <v>27</v>
      </c>
      <c r="C25" s="198"/>
      <c r="D25" s="1" t="s">
        <v>28</v>
      </c>
      <c r="E25" s="2"/>
      <c r="F25" s="3"/>
      <c r="G25" s="195" t="s">
        <v>29</v>
      </c>
      <c r="H25" s="1" t="s">
        <v>30</v>
      </c>
      <c r="I25" s="2"/>
      <c r="J25" s="3"/>
      <c r="K25" s="201" t="s">
        <v>31</v>
      </c>
      <c r="S25" s="5"/>
      <c r="T25" s="5"/>
      <c r="V25" s="6"/>
      <c r="AA25" s="7"/>
      <c r="AB25" s="8"/>
      <c r="AC25" s="7"/>
      <c r="AD25" s="9"/>
      <c r="AE25" s="7"/>
      <c r="AF25" s="7"/>
      <c r="AG25" s="9"/>
    </row>
    <row r="26" spans="1:33" s="4" customFormat="1" ht="24.95" customHeight="1">
      <c r="A26" s="196"/>
      <c r="B26" s="199"/>
      <c r="C26" s="200"/>
      <c r="D26" s="10" t="s">
        <v>32</v>
      </c>
      <c r="E26" s="11" t="s">
        <v>33</v>
      </c>
      <c r="F26" s="11" t="s">
        <v>34</v>
      </c>
      <c r="G26" s="196"/>
      <c r="H26" s="10" t="s">
        <v>35</v>
      </c>
      <c r="I26" s="11" t="s">
        <v>36</v>
      </c>
      <c r="J26" s="11" t="s">
        <v>37</v>
      </c>
      <c r="K26" s="202"/>
      <c r="S26" s="5"/>
      <c r="T26" s="5"/>
      <c r="V26" s="6"/>
      <c r="AA26" s="7"/>
      <c r="AB26" s="8"/>
      <c r="AC26" s="7"/>
      <c r="AD26" s="9"/>
      <c r="AE26" s="7"/>
      <c r="AF26" s="7"/>
      <c r="AG26" s="9"/>
    </row>
    <row r="27" spans="1:33" ht="24.95" customHeight="1">
      <c r="A27" s="12" t="s">
        <v>82</v>
      </c>
      <c r="B27" s="12"/>
      <c r="C27" s="13"/>
      <c r="D27" s="14" t="s">
        <v>38</v>
      </c>
      <c r="E27" s="11"/>
      <c r="F27" s="15"/>
      <c r="G27" s="15"/>
      <c r="H27" s="16"/>
      <c r="I27" s="17"/>
      <c r="J27" s="17"/>
      <c r="K27" s="18"/>
      <c r="M27" s="19"/>
      <c r="AB27" s="4"/>
      <c r="AF27" s="7"/>
      <c r="AG27" s="7"/>
    </row>
    <row r="28" spans="1:33" s="32" customFormat="1" ht="24.95" customHeight="1">
      <c r="A28" s="21" t="s">
        <v>39</v>
      </c>
      <c r="B28" s="22"/>
      <c r="C28" s="23" t="s">
        <v>84</v>
      </c>
      <c r="D28" s="24">
        <f>250*1.15*9</f>
        <v>2587.5</v>
      </c>
      <c r="E28" s="25"/>
      <c r="F28" s="25"/>
      <c r="G28" s="26">
        <f>50*14+15*9</f>
        <v>835</v>
      </c>
      <c r="H28" s="27">
        <v>2</v>
      </c>
      <c r="I28" s="27">
        <v>30</v>
      </c>
      <c r="J28" s="28">
        <v>20</v>
      </c>
      <c r="K28" s="29" t="s">
        <v>40</v>
      </c>
      <c r="L28" s="30"/>
      <c r="M28" s="31">
        <f>G28/220*1.25</f>
        <v>4.7443181818181817</v>
      </c>
      <c r="N28" s="4"/>
      <c r="O28" s="30"/>
      <c r="P28" s="30"/>
      <c r="Q28" s="30"/>
      <c r="S28" s="33"/>
      <c r="T28" s="33"/>
      <c r="U28" s="33"/>
      <c r="X28" s="30"/>
      <c r="Y28" s="30"/>
      <c r="Z28" s="30"/>
      <c r="AA28" s="34"/>
      <c r="AB28" s="35"/>
      <c r="AC28" s="4"/>
      <c r="AD28" s="36"/>
      <c r="AE28" s="34"/>
      <c r="AF28" s="37"/>
      <c r="AG28" s="37"/>
    </row>
    <row r="29" spans="1:33" s="32" customFormat="1" ht="24.95" customHeight="1">
      <c r="A29" s="21" t="s">
        <v>41</v>
      </c>
      <c r="B29" s="22"/>
      <c r="C29" s="23" t="s">
        <v>83</v>
      </c>
      <c r="D29" s="24">
        <f>250*1.15*9</f>
        <v>2587.5</v>
      </c>
      <c r="E29" s="25"/>
      <c r="F29" s="25"/>
      <c r="G29" s="26">
        <f>50*14+15*10</f>
        <v>850</v>
      </c>
      <c r="H29" s="38">
        <v>2</v>
      </c>
      <c r="I29" s="27">
        <v>30</v>
      </c>
      <c r="J29" s="28">
        <v>20</v>
      </c>
      <c r="K29" s="29" t="s">
        <v>40</v>
      </c>
      <c r="L29" s="30"/>
      <c r="M29" s="31">
        <f>G29/220*1.25</f>
        <v>4.829545454545455</v>
      </c>
      <c r="N29" s="4"/>
      <c r="O29" s="30"/>
      <c r="P29" s="30"/>
      <c r="Q29" s="30"/>
      <c r="S29" s="33"/>
      <c r="T29" s="33"/>
      <c r="U29" s="33"/>
      <c r="X29" s="30"/>
      <c r="Y29" s="30"/>
      <c r="Z29" s="30"/>
      <c r="AA29" s="34"/>
      <c r="AB29" s="35"/>
      <c r="AC29" s="4"/>
      <c r="AD29" s="36"/>
      <c r="AE29" s="34"/>
      <c r="AF29" s="37"/>
      <c r="AG29" s="37"/>
    </row>
    <row r="30" spans="1:33" s="32" customFormat="1" ht="24.95" customHeight="1">
      <c r="A30" s="21" t="s">
        <v>99</v>
      </c>
      <c r="B30" s="22"/>
      <c r="C30" s="23" t="s">
        <v>100</v>
      </c>
      <c r="D30" s="24">
        <f>250*1.15*9</f>
        <v>2587.5</v>
      </c>
      <c r="E30" s="25"/>
      <c r="F30" s="25"/>
      <c r="G30" s="26">
        <v>500</v>
      </c>
      <c r="H30" s="38">
        <v>2</v>
      </c>
      <c r="I30" s="27">
        <v>30</v>
      </c>
      <c r="J30" s="28">
        <v>20</v>
      </c>
      <c r="K30" s="29" t="s">
        <v>40</v>
      </c>
      <c r="L30" s="30"/>
      <c r="M30" s="31">
        <f>G30/220*1.25</f>
        <v>2.8409090909090913</v>
      </c>
      <c r="N30" s="4"/>
      <c r="O30" s="30"/>
      <c r="P30" s="30"/>
      <c r="Q30" s="30"/>
      <c r="S30" s="33"/>
      <c r="T30" s="33"/>
      <c r="U30" s="33"/>
      <c r="X30" s="30"/>
      <c r="Y30" s="30"/>
      <c r="Z30" s="30"/>
      <c r="AA30" s="34"/>
      <c r="AB30" s="35"/>
      <c r="AC30" s="4"/>
      <c r="AD30" s="36"/>
      <c r="AE30" s="34"/>
      <c r="AF30" s="37"/>
      <c r="AG30" s="37"/>
    </row>
    <row r="31" spans="1:33" s="32" customFormat="1" ht="24.95" customHeight="1">
      <c r="A31" s="21" t="s">
        <v>77</v>
      </c>
      <c r="B31" s="22"/>
      <c r="C31" s="23" t="s">
        <v>78</v>
      </c>
      <c r="D31" s="24">
        <f>250*1.15*9</f>
        <v>2587.5</v>
      </c>
      <c r="E31" s="25"/>
      <c r="F31" s="25"/>
      <c r="G31" s="26"/>
      <c r="H31" s="38">
        <v>2</v>
      </c>
      <c r="I31" s="27">
        <v>30</v>
      </c>
      <c r="J31" s="28">
        <v>20</v>
      </c>
      <c r="K31" s="29" t="s">
        <v>40</v>
      </c>
      <c r="L31" s="30"/>
      <c r="M31" s="31">
        <f>G31/220*1.25</f>
        <v>0</v>
      </c>
      <c r="N31" s="4"/>
      <c r="O31" s="30"/>
      <c r="P31" s="30"/>
      <c r="Q31" s="30"/>
      <c r="S31" s="33"/>
      <c r="T31" s="33"/>
      <c r="U31" s="33"/>
      <c r="X31" s="30"/>
      <c r="Y31" s="30"/>
      <c r="Z31" s="30"/>
      <c r="AA31" s="34"/>
      <c r="AB31" s="35"/>
      <c r="AC31" s="4"/>
      <c r="AD31" s="36"/>
      <c r="AE31" s="34"/>
      <c r="AF31" s="37"/>
      <c r="AG31" s="37"/>
    </row>
    <row r="32" spans="1:33" s="32" customFormat="1" ht="24.95" customHeight="1">
      <c r="A32" s="21"/>
      <c r="B32" s="22"/>
      <c r="C32" s="23"/>
      <c r="D32" s="39"/>
      <c r="E32" s="39"/>
      <c r="F32" s="39"/>
      <c r="G32" s="39"/>
      <c r="H32" s="38"/>
      <c r="I32" s="27"/>
      <c r="J32" s="28"/>
      <c r="K32" s="29"/>
      <c r="L32" s="30"/>
      <c r="M32" s="4"/>
      <c r="N32" s="4"/>
      <c r="O32" s="30"/>
      <c r="P32" s="30"/>
      <c r="Q32" s="30"/>
      <c r="S32" s="33"/>
      <c r="T32" s="33"/>
      <c r="U32" s="33"/>
      <c r="X32" s="30"/>
      <c r="Y32" s="30"/>
      <c r="Z32" s="30"/>
      <c r="AA32" s="34"/>
      <c r="AB32" s="35"/>
      <c r="AC32" s="4"/>
      <c r="AD32" s="36"/>
      <c r="AE32" s="34"/>
      <c r="AF32" s="37"/>
      <c r="AG32" s="37"/>
    </row>
    <row r="33" spans="1:33" s="32" customFormat="1" ht="24.95" customHeight="1">
      <c r="A33" s="21"/>
      <c r="B33" s="22"/>
      <c r="C33" s="23"/>
      <c r="D33" s="39"/>
      <c r="E33" s="39"/>
      <c r="F33" s="39"/>
      <c r="G33" s="39"/>
      <c r="H33" s="38"/>
      <c r="I33" s="27"/>
      <c r="J33" s="28"/>
      <c r="K33" s="29"/>
      <c r="L33" s="30"/>
      <c r="M33" s="4"/>
      <c r="N33" s="4"/>
      <c r="O33" s="30"/>
      <c r="P33" s="30"/>
      <c r="Q33" s="30"/>
      <c r="S33" s="33"/>
      <c r="T33" s="33"/>
      <c r="U33" s="33"/>
      <c r="X33" s="30"/>
      <c r="Y33" s="30"/>
      <c r="Z33" s="30"/>
      <c r="AA33" s="34"/>
      <c r="AB33" s="35"/>
      <c r="AC33" s="4"/>
      <c r="AD33" s="36"/>
      <c r="AE33" s="34"/>
      <c r="AF33" s="37"/>
      <c r="AG33" s="37"/>
    </row>
    <row r="34" spans="1:33" s="32" customFormat="1" ht="24.95" customHeight="1">
      <c r="A34" s="21"/>
      <c r="B34" s="22"/>
      <c r="C34" s="23"/>
      <c r="D34" s="39"/>
      <c r="E34" s="39"/>
      <c r="F34" s="39"/>
      <c r="G34" s="39"/>
      <c r="H34" s="38"/>
      <c r="I34" s="27"/>
      <c r="J34" s="28"/>
      <c r="K34" s="29"/>
      <c r="L34" s="30"/>
      <c r="M34" s="4"/>
      <c r="N34" s="4"/>
      <c r="O34" s="30"/>
      <c r="P34" s="30"/>
      <c r="Q34" s="30"/>
      <c r="S34" s="33"/>
      <c r="T34" s="33"/>
      <c r="U34" s="33"/>
      <c r="X34" s="30"/>
      <c r="Y34" s="30"/>
      <c r="Z34" s="30"/>
      <c r="AA34" s="34"/>
      <c r="AB34" s="35"/>
      <c r="AC34" s="4"/>
      <c r="AD34" s="36"/>
      <c r="AE34" s="34"/>
      <c r="AF34" s="37"/>
      <c r="AG34" s="37"/>
    </row>
    <row r="35" spans="1:33" s="32" customFormat="1" ht="24.95" customHeight="1">
      <c r="A35" s="21"/>
      <c r="B35" s="22"/>
      <c r="C35" s="23"/>
      <c r="D35" s="39"/>
      <c r="E35" s="39"/>
      <c r="F35" s="39"/>
      <c r="G35" s="39"/>
      <c r="H35" s="38"/>
      <c r="I35" s="27"/>
      <c r="J35" s="28"/>
      <c r="K35" s="29"/>
      <c r="L35" s="30"/>
      <c r="M35" s="4"/>
      <c r="N35" s="4"/>
      <c r="O35" s="30"/>
      <c r="P35" s="30"/>
      <c r="Q35" s="30"/>
      <c r="S35" s="33"/>
      <c r="T35" s="33"/>
      <c r="U35" s="33"/>
      <c r="X35" s="30"/>
      <c r="Y35" s="30"/>
      <c r="Z35" s="30"/>
      <c r="AA35" s="34"/>
      <c r="AB35" s="35"/>
      <c r="AC35" s="4"/>
      <c r="AD35" s="36"/>
      <c r="AE35" s="34"/>
      <c r="AF35" s="37"/>
      <c r="AG35" s="37"/>
    </row>
    <row r="36" spans="1:33" s="32" customFormat="1" ht="24.95" customHeight="1">
      <c r="A36" s="21"/>
      <c r="B36" s="22"/>
      <c r="C36" s="23"/>
      <c r="D36" s="39"/>
      <c r="E36" s="39"/>
      <c r="F36" s="39"/>
      <c r="G36" s="39"/>
      <c r="H36" s="38"/>
      <c r="I36" s="27"/>
      <c r="J36" s="28"/>
      <c r="K36" s="29"/>
      <c r="L36" s="30"/>
      <c r="M36" s="4"/>
      <c r="N36" s="4"/>
      <c r="O36" s="30"/>
      <c r="P36" s="30"/>
      <c r="Q36" s="30"/>
      <c r="S36" s="33"/>
      <c r="T36" s="33"/>
      <c r="U36" s="33"/>
      <c r="X36" s="30"/>
      <c r="Y36" s="30"/>
      <c r="Z36" s="30"/>
      <c r="AA36" s="34"/>
      <c r="AB36" s="35"/>
      <c r="AC36" s="4"/>
      <c r="AD36" s="36"/>
      <c r="AE36" s="34"/>
      <c r="AF36" s="37"/>
      <c r="AG36" s="37"/>
    </row>
    <row r="37" spans="1:33" s="32" customFormat="1" ht="24.95" customHeight="1">
      <c r="A37" s="21"/>
      <c r="B37" s="22"/>
      <c r="C37" s="23"/>
      <c r="D37" s="39"/>
      <c r="E37" s="39"/>
      <c r="F37" s="39"/>
      <c r="G37" s="39"/>
      <c r="H37" s="38"/>
      <c r="I37" s="27"/>
      <c r="J37" s="28"/>
      <c r="K37" s="29"/>
      <c r="L37" s="30"/>
      <c r="M37" s="4"/>
      <c r="N37" s="4"/>
      <c r="O37" s="30"/>
      <c r="P37" s="30"/>
      <c r="Q37" s="30"/>
      <c r="S37" s="33"/>
      <c r="T37" s="33"/>
      <c r="U37" s="33"/>
      <c r="X37" s="30"/>
      <c r="Y37" s="30"/>
      <c r="Z37" s="30"/>
      <c r="AA37" s="34"/>
      <c r="AB37" s="35"/>
      <c r="AC37" s="4"/>
      <c r="AD37" s="36"/>
      <c r="AE37" s="34"/>
      <c r="AF37" s="37"/>
      <c r="AG37" s="37"/>
    </row>
    <row r="38" spans="1:33" s="47" customFormat="1" ht="24.95" customHeight="1">
      <c r="A38" s="21"/>
      <c r="B38" s="40"/>
      <c r="C38" s="41"/>
      <c r="D38" s="42"/>
      <c r="E38" s="42"/>
      <c r="F38" s="42"/>
      <c r="G38" s="43"/>
      <c r="H38" s="44"/>
      <c r="I38" s="44"/>
      <c r="J38" s="45"/>
      <c r="K38" s="29"/>
      <c r="L38" s="46"/>
      <c r="M38" s="46"/>
      <c r="N38" s="46"/>
      <c r="O38" s="46"/>
      <c r="P38" s="46"/>
      <c r="Q38" s="46"/>
      <c r="S38" s="48"/>
      <c r="T38" s="48"/>
      <c r="U38" s="48"/>
      <c r="X38" s="46"/>
      <c r="Y38" s="46"/>
      <c r="Z38" s="46"/>
      <c r="AA38" s="49"/>
      <c r="AB38" s="50"/>
      <c r="AC38" s="46"/>
      <c r="AD38" s="51"/>
      <c r="AE38" s="49"/>
      <c r="AF38" s="52"/>
      <c r="AG38" s="52"/>
    </row>
    <row r="39" spans="1:33" s="32" customFormat="1" ht="24.95" customHeight="1">
      <c r="A39" s="21"/>
      <c r="B39" s="22"/>
      <c r="C39" s="23"/>
      <c r="D39" s="39"/>
      <c r="E39" s="39"/>
      <c r="F39" s="39"/>
      <c r="G39" s="39"/>
      <c r="H39" s="38"/>
      <c r="I39" s="38"/>
      <c r="J39" s="53"/>
      <c r="K39" s="54"/>
      <c r="L39" s="30"/>
      <c r="M39" s="4"/>
      <c r="N39" s="4"/>
      <c r="O39" s="30"/>
      <c r="P39" s="30"/>
      <c r="Q39" s="30"/>
      <c r="S39" s="33"/>
      <c r="T39" s="33"/>
      <c r="U39" s="33"/>
      <c r="X39" s="30"/>
      <c r="Y39" s="30"/>
      <c r="Z39" s="30"/>
      <c r="AA39" s="34"/>
      <c r="AB39" s="35"/>
      <c r="AC39" s="4"/>
      <c r="AD39" s="36"/>
      <c r="AE39" s="34"/>
      <c r="AF39" s="37"/>
      <c r="AG39" s="37"/>
    </row>
    <row r="40" spans="1:33" s="32" customFormat="1" ht="24.95" customHeight="1">
      <c r="A40" s="21"/>
      <c r="B40" s="22"/>
      <c r="C40" s="23"/>
      <c r="D40" s="39"/>
      <c r="E40" s="39"/>
      <c r="F40" s="39"/>
      <c r="G40" s="39"/>
      <c r="H40" s="38"/>
      <c r="I40" s="38"/>
      <c r="J40" s="53"/>
      <c r="K40" s="54"/>
      <c r="L40" s="30"/>
      <c r="M40" s="4"/>
      <c r="N40" s="4"/>
      <c r="O40" s="30"/>
      <c r="P40" s="30"/>
      <c r="Q40" s="30"/>
      <c r="S40" s="33"/>
      <c r="T40" s="33"/>
      <c r="U40" s="33"/>
      <c r="X40" s="30"/>
      <c r="Y40" s="30"/>
      <c r="Z40" s="30"/>
      <c r="AA40" s="34"/>
      <c r="AB40" s="35"/>
      <c r="AC40" s="4"/>
      <c r="AD40" s="36"/>
      <c r="AE40" s="34"/>
      <c r="AF40" s="37"/>
      <c r="AG40" s="37"/>
    </row>
    <row r="41" spans="1:33" s="32" customFormat="1" ht="24.95" customHeight="1">
      <c r="A41" s="21"/>
      <c r="B41" s="22"/>
      <c r="C41" s="23"/>
      <c r="D41" s="39"/>
      <c r="E41" s="39"/>
      <c r="F41" s="39"/>
      <c r="G41" s="39"/>
      <c r="H41" s="38"/>
      <c r="I41" s="38"/>
      <c r="J41" s="53"/>
      <c r="K41" s="54"/>
      <c r="L41" s="30"/>
      <c r="M41" s="4"/>
      <c r="N41" s="4"/>
      <c r="O41" s="30"/>
      <c r="P41" s="30"/>
      <c r="Q41" s="30"/>
      <c r="S41" s="33"/>
      <c r="T41" s="33"/>
      <c r="U41" s="33"/>
      <c r="X41" s="30"/>
      <c r="Y41" s="30"/>
      <c r="Z41" s="30"/>
      <c r="AA41" s="34"/>
      <c r="AB41" s="35"/>
      <c r="AC41" s="4"/>
      <c r="AD41" s="36"/>
      <c r="AE41" s="34"/>
      <c r="AF41" s="37"/>
      <c r="AG41" s="37"/>
    </row>
    <row r="42" spans="1:33" s="32" customFormat="1" ht="24.95" customHeight="1">
      <c r="A42" s="21"/>
      <c r="B42" s="22"/>
      <c r="C42" s="23"/>
      <c r="D42" s="39"/>
      <c r="E42" s="39"/>
      <c r="F42" s="39"/>
      <c r="G42" s="39"/>
      <c r="H42" s="38"/>
      <c r="I42" s="38"/>
      <c r="J42" s="53"/>
      <c r="K42" s="54"/>
      <c r="L42" s="30"/>
      <c r="M42" s="4"/>
      <c r="N42" s="4"/>
      <c r="O42" s="30"/>
      <c r="P42" s="30"/>
      <c r="Q42" s="30"/>
      <c r="S42" s="33"/>
      <c r="T42" s="33"/>
      <c r="U42" s="33"/>
      <c r="X42" s="30"/>
      <c r="Y42" s="30"/>
      <c r="Z42" s="30"/>
      <c r="AA42" s="34"/>
      <c r="AB42" s="35"/>
      <c r="AC42" s="4"/>
      <c r="AD42" s="36"/>
      <c r="AE42" s="34"/>
      <c r="AF42" s="37"/>
      <c r="AG42" s="37"/>
    </row>
    <row r="43" spans="1:33" s="32" customFormat="1" ht="24.95" customHeight="1">
      <c r="A43" s="21"/>
      <c r="B43" s="22"/>
      <c r="C43" s="23"/>
      <c r="D43" s="39"/>
      <c r="E43" s="39"/>
      <c r="F43" s="39"/>
      <c r="G43" s="39"/>
      <c r="H43" s="38"/>
      <c r="I43" s="38"/>
      <c r="J43" s="53"/>
      <c r="K43" s="54"/>
      <c r="L43" s="30"/>
      <c r="M43" s="4"/>
      <c r="N43" s="4"/>
      <c r="O43" s="30"/>
      <c r="P43" s="30"/>
      <c r="Q43" s="30"/>
      <c r="S43" s="33"/>
      <c r="T43" s="33"/>
      <c r="U43" s="33"/>
      <c r="X43" s="30"/>
      <c r="Y43" s="30"/>
      <c r="Z43" s="30"/>
      <c r="AA43" s="34"/>
      <c r="AB43" s="35"/>
      <c r="AC43" s="4"/>
      <c r="AD43" s="36"/>
      <c r="AE43" s="34"/>
      <c r="AF43" s="37"/>
      <c r="AG43" s="37"/>
    </row>
    <row r="44" spans="1:33" s="32" customFormat="1" ht="24.95" customHeight="1">
      <c r="A44" s="21"/>
      <c r="B44" s="22"/>
      <c r="C44" s="23"/>
      <c r="D44" s="39"/>
      <c r="E44" s="39"/>
      <c r="F44" s="39"/>
      <c r="G44" s="39"/>
      <c r="H44" s="38"/>
      <c r="I44" s="38"/>
      <c r="J44" s="53"/>
      <c r="K44" s="54"/>
      <c r="L44" s="30"/>
      <c r="M44" s="4"/>
      <c r="N44" s="4"/>
      <c r="O44" s="30"/>
      <c r="P44" s="30"/>
      <c r="Q44" s="30"/>
      <c r="S44" s="33"/>
      <c r="T44" s="33"/>
      <c r="U44" s="33"/>
      <c r="X44" s="30"/>
      <c r="Y44" s="30"/>
      <c r="Z44" s="30"/>
      <c r="AA44" s="34"/>
      <c r="AB44" s="35"/>
      <c r="AC44" s="4"/>
      <c r="AD44" s="36"/>
      <c r="AE44" s="34"/>
      <c r="AF44" s="37"/>
      <c r="AG44" s="37"/>
    </row>
    <row r="45" spans="1:33" s="32" customFormat="1" ht="24.95" customHeight="1">
      <c r="A45" s="21"/>
      <c r="B45" s="22"/>
      <c r="C45" s="23"/>
      <c r="D45" s="39"/>
      <c r="E45" s="39"/>
      <c r="F45" s="39"/>
      <c r="G45" s="39"/>
      <c r="H45" s="38"/>
      <c r="I45" s="38"/>
      <c r="J45" s="53"/>
      <c r="K45" s="54"/>
      <c r="L45" s="30"/>
      <c r="M45" s="4"/>
      <c r="N45" s="4"/>
      <c r="O45" s="30"/>
      <c r="P45" s="30"/>
      <c r="Q45" s="30"/>
      <c r="S45" s="33"/>
      <c r="T45" s="33"/>
      <c r="U45" s="33"/>
      <c r="X45" s="30"/>
      <c r="Y45" s="30"/>
      <c r="Z45" s="30"/>
      <c r="AA45" s="34"/>
      <c r="AB45" s="35"/>
      <c r="AC45" s="4"/>
      <c r="AD45" s="36"/>
      <c r="AE45" s="34"/>
      <c r="AF45" s="37"/>
      <c r="AG45" s="37"/>
    </row>
    <row r="46" spans="1:33" s="32" customFormat="1" ht="24.95" customHeight="1">
      <c r="A46" s="21"/>
      <c r="B46" s="22"/>
      <c r="C46" s="23"/>
      <c r="D46" s="39"/>
      <c r="E46" s="39"/>
      <c r="F46" s="39"/>
      <c r="G46" s="39"/>
      <c r="H46" s="38"/>
      <c r="I46" s="38"/>
      <c r="J46" s="53"/>
      <c r="K46" s="54"/>
      <c r="L46" s="30"/>
      <c r="M46" s="4"/>
      <c r="N46" s="4"/>
      <c r="O46" s="30"/>
      <c r="P46" s="30"/>
      <c r="Q46" s="30"/>
      <c r="S46" s="33"/>
      <c r="T46" s="33"/>
      <c r="U46" s="33"/>
      <c r="X46" s="30"/>
      <c r="Y46" s="30"/>
      <c r="Z46" s="30"/>
      <c r="AA46" s="34"/>
      <c r="AB46" s="35"/>
      <c r="AC46" s="4"/>
      <c r="AD46" s="36"/>
      <c r="AE46" s="34"/>
      <c r="AF46" s="37"/>
      <c r="AG46" s="37"/>
    </row>
    <row r="47" spans="1:33" s="32" customFormat="1" ht="24.95" customHeight="1">
      <c r="A47" s="21"/>
      <c r="B47" s="22"/>
      <c r="C47" s="55"/>
      <c r="D47" s="56"/>
      <c r="E47" s="56"/>
      <c r="F47" s="56"/>
      <c r="G47" s="56"/>
      <c r="H47" s="38"/>
      <c r="I47" s="38"/>
      <c r="J47" s="57"/>
      <c r="K47" s="58"/>
      <c r="L47" s="30"/>
      <c r="M47" s="4"/>
      <c r="N47" s="4"/>
      <c r="O47" s="30"/>
      <c r="P47" s="30"/>
      <c r="Q47" s="30"/>
      <c r="S47" s="33"/>
      <c r="T47" s="33"/>
      <c r="U47" s="33"/>
      <c r="X47" s="30"/>
      <c r="Y47" s="30"/>
      <c r="Z47" s="30"/>
      <c r="AA47" s="34"/>
      <c r="AB47" s="35"/>
      <c r="AC47" s="4"/>
      <c r="AD47" s="36"/>
      <c r="AE47" s="34"/>
      <c r="AF47" s="37"/>
      <c r="AG47" s="37"/>
    </row>
    <row r="48" spans="1:33" s="32" customFormat="1" ht="24.95" customHeight="1">
      <c r="A48" s="59" t="s">
        <v>42</v>
      </c>
      <c r="B48" s="60"/>
      <c r="C48" s="61"/>
      <c r="D48" s="62"/>
      <c r="E48" s="62"/>
      <c r="F48" s="62"/>
      <c r="G48" s="62">
        <f>SUM(G28:G47)</f>
        <v>2185</v>
      </c>
      <c r="H48" s="10">
        <v>2</v>
      </c>
      <c r="I48" s="63">
        <v>50</v>
      </c>
      <c r="J48" s="64">
        <v>50</v>
      </c>
      <c r="K48" s="65" t="s">
        <v>43</v>
      </c>
      <c r="L48" s="30"/>
      <c r="M48" s="31">
        <f>G48/220*1.25</f>
        <v>12.414772727272727</v>
      </c>
      <c r="N48" s="4"/>
      <c r="O48" s="30"/>
      <c r="P48" s="30"/>
      <c r="Q48" s="30"/>
      <c r="S48" s="33"/>
      <c r="T48" s="33"/>
      <c r="U48" s="33"/>
      <c r="X48" s="30"/>
      <c r="Y48" s="30"/>
      <c r="Z48" s="30"/>
      <c r="AA48" s="34"/>
      <c r="AB48" s="35"/>
      <c r="AC48" s="4"/>
      <c r="AD48" s="36"/>
      <c r="AE48" s="34"/>
      <c r="AF48" s="37"/>
      <c r="AG48" s="37"/>
    </row>
    <row r="49" spans="1:33" s="4" customFormat="1" ht="24.95" customHeight="1">
      <c r="A49" s="195" t="s">
        <v>26</v>
      </c>
      <c r="B49" s="197" t="s">
        <v>27</v>
      </c>
      <c r="C49" s="198"/>
      <c r="D49" s="1" t="s">
        <v>28</v>
      </c>
      <c r="E49" s="2"/>
      <c r="F49" s="3"/>
      <c r="G49" s="195" t="s">
        <v>29</v>
      </c>
      <c r="H49" s="1" t="s">
        <v>30</v>
      </c>
      <c r="I49" s="2"/>
      <c r="J49" s="3"/>
      <c r="K49" s="201" t="s">
        <v>31</v>
      </c>
      <c r="S49" s="5"/>
      <c r="T49" s="5"/>
      <c r="V49" s="6"/>
      <c r="AA49" s="7"/>
      <c r="AB49" s="8"/>
      <c r="AC49" s="7"/>
      <c r="AD49" s="9"/>
      <c r="AE49" s="7"/>
      <c r="AF49" s="7"/>
      <c r="AG49" s="9"/>
    </row>
    <row r="50" spans="1:33" s="4" customFormat="1" ht="24.95" customHeight="1">
      <c r="A50" s="196"/>
      <c r="B50" s="199"/>
      <c r="C50" s="200"/>
      <c r="D50" s="10" t="s">
        <v>32</v>
      </c>
      <c r="E50" s="11" t="s">
        <v>33</v>
      </c>
      <c r="F50" s="11" t="s">
        <v>34</v>
      </c>
      <c r="G50" s="196"/>
      <c r="H50" s="10" t="s">
        <v>35</v>
      </c>
      <c r="I50" s="11" t="s">
        <v>36</v>
      </c>
      <c r="J50" s="11" t="s">
        <v>37</v>
      </c>
      <c r="K50" s="202"/>
      <c r="S50" s="5"/>
      <c r="T50" s="5"/>
      <c r="V50" s="6"/>
      <c r="AA50" s="7"/>
      <c r="AB50" s="8"/>
      <c r="AC50" s="7"/>
      <c r="AD50" s="9"/>
      <c r="AE50" s="7"/>
      <c r="AF50" s="7"/>
      <c r="AG50" s="9"/>
    </row>
    <row r="51" spans="1:33" ht="24.95" customHeight="1">
      <c r="A51" s="12" t="s">
        <v>85</v>
      </c>
      <c r="B51" s="12"/>
      <c r="C51" s="13"/>
      <c r="D51" s="14" t="s">
        <v>38</v>
      </c>
      <c r="E51" s="11"/>
      <c r="F51" s="15"/>
      <c r="G51" s="15"/>
      <c r="H51" s="16"/>
      <c r="I51" s="17"/>
      <c r="J51" s="17"/>
      <c r="K51" s="18"/>
      <c r="M51" s="19"/>
      <c r="AB51" s="4"/>
      <c r="AF51" s="7"/>
      <c r="AG51" s="7"/>
    </row>
    <row r="52" spans="1:33" s="32" customFormat="1" ht="24.95" customHeight="1">
      <c r="A52" s="21" t="s">
        <v>39</v>
      </c>
      <c r="B52" s="22"/>
      <c r="C52" s="23" t="s">
        <v>83</v>
      </c>
      <c r="D52" s="24">
        <f>250*1.15*9</f>
        <v>2587.5</v>
      </c>
      <c r="E52" s="25"/>
      <c r="F52" s="25"/>
      <c r="G52" s="26">
        <f>50*14+15*10</f>
        <v>850</v>
      </c>
      <c r="H52" s="27">
        <v>2</v>
      </c>
      <c r="I52" s="27">
        <v>30</v>
      </c>
      <c r="J52" s="28">
        <v>20</v>
      </c>
      <c r="K52" s="29" t="s">
        <v>40</v>
      </c>
      <c r="L52" s="30"/>
      <c r="M52" s="31">
        <f>G52/220*1.25</f>
        <v>4.829545454545455</v>
      </c>
      <c r="N52" s="4"/>
      <c r="O52" s="30"/>
      <c r="P52" s="30"/>
      <c r="Q52" s="30"/>
      <c r="S52" s="33"/>
      <c r="T52" s="33"/>
      <c r="U52" s="33"/>
      <c r="X52" s="30"/>
      <c r="Y52" s="30"/>
      <c r="Z52" s="30"/>
      <c r="AA52" s="34"/>
      <c r="AB52" s="35"/>
      <c r="AC52" s="4"/>
      <c r="AD52" s="36"/>
      <c r="AE52" s="34"/>
      <c r="AF52" s="37"/>
      <c r="AG52" s="37"/>
    </row>
    <row r="53" spans="1:33" s="32" customFormat="1" ht="24.95" customHeight="1">
      <c r="A53" s="21" t="s">
        <v>41</v>
      </c>
      <c r="B53" s="22"/>
      <c r="C53" s="23" t="s">
        <v>86</v>
      </c>
      <c r="D53" s="24">
        <f>250*1.15*9</f>
        <v>2587.5</v>
      </c>
      <c r="E53" s="25"/>
      <c r="F53" s="25"/>
      <c r="G53" s="26">
        <f>50*13+15*9</f>
        <v>785</v>
      </c>
      <c r="H53" s="38">
        <v>2</v>
      </c>
      <c r="I53" s="27">
        <v>30</v>
      </c>
      <c r="J53" s="28">
        <v>20</v>
      </c>
      <c r="K53" s="29" t="s">
        <v>40</v>
      </c>
      <c r="L53" s="30"/>
      <c r="M53" s="31">
        <f>G53/220*1.25</f>
        <v>4.4602272727272734</v>
      </c>
      <c r="N53" s="4"/>
      <c r="O53" s="30"/>
      <c r="P53" s="30"/>
      <c r="Q53" s="30"/>
      <c r="S53" s="33"/>
      <c r="T53" s="33"/>
      <c r="U53" s="33"/>
      <c r="X53" s="30"/>
      <c r="Y53" s="30"/>
      <c r="Z53" s="30"/>
      <c r="AA53" s="34"/>
      <c r="AB53" s="35"/>
      <c r="AC53" s="4"/>
      <c r="AD53" s="36"/>
      <c r="AE53" s="34"/>
      <c r="AF53" s="37"/>
      <c r="AG53" s="37"/>
    </row>
    <row r="54" spans="1:33" s="32" customFormat="1" ht="24.95" customHeight="1">
      <c r="A54" s="21" t="s">
        <v>99</v>
      </c>
      <c r="B54" s="22"/>
      <c r="C54" s="23" t="s">
        <v>100</v>
      </c>
      <c r="D54" s="24">
        <f>250*1.15*9</f>
        <v>2587.5</v>
      </c>
      <c r="E54" s="25"/>
      <c r="F54" s="25"/>
      <c r="G54" s="26">
        <v>500</v>
      </c>
      <c r="H54" s="38">
        <v>2</v>
      </c>
      <c r="I54" s="27">
        <v>30</v>
      </c>
      <c r="J54" s="28">
        <v>20</v>
      </c>
      <c r="K54" s="29" t="s">
        <v>40</v>
      </c>
      <c r="L54" s="30"/>
      <c r="M54" s="31">
        <f>G54/220*1.25</f>
        <v>2.8409090909090913</v>
      </c>
      <c r="N54" s="4"/>
      <c r="O54" s="30"/>
      <c r="P54" s="30"/>
      <c r="Q54" s="30"/>
      <c r="S54" s="33"/>
      <c r="T54" s="33"/>
      <c r="U54" s="33"/>
      <c r="X54" s="30"/>
      <c r="Y54" s="30"/>
      <c r="Z54" s="30"/>
      <c r="AA54" s="34"/>
      <c r="AB54" s="35"/>
      <c r="AC54" s="4"/>
      <c r="AD54" s="36"/>
      <c r="AE54" s="34"/>
      <c r="AF54" s="37"/>
      <c r="AG54" s="37"/>
    </row>
    <row r="55" spans="1:33" s="32" customFormat="1" ht="24.95" customHeight="1">
      <c r="A55" s="21" t="s">
        <v>77</v>
      </c>
      <c r="B55" s="22"/>
      <c r="C55" s="23" t="s">
        <v>78</v>
      </c>
      <c r="D55" s="24">
        <f>250*1.15*9</f>
        <v>2587.5</v>
      </c>
      <c r="E55" s="25"/>
      <c r="F55" s="25"/>
      <c r="G55" s="26"/>
      <c r="H55" s="38">
        <v>2</v>
      </c>
      <c r="I55" s="27">
        <v>30</v>
      </c>
      <c r="J55" s="28">
        <v>20</v>
      </c>
      <c r="K55" s="29" t="s">
        <v>40</v>
      </c>
      <c r="L55" s="30"/>
      <c r="M55" s="31">
        <f>G55/220*1.25</f>
        <v>0</v>
      </c>
      <c r="N55" s="4"/>
      <c r="O55" s="30"/>
      <c r="P55" s="30"/>
      <c r="Q55" s="30"/>
      <c r="S55" s="33"/>
      <c r="T55" s="33"/>
      <c r="U55" s="33"/>
      <c r="X55" s="30"/>
      <c r="Y55" s="30"/>
      <c r="Z55" s="30"/>
      <c r="AA55" s="34"/>
      <c r="AB55" s="35"/>
      <c r="AC55" s="4"/>
      <c r="AD55" s="36"/>
      <c r="AE55" s="34"/>
      <c r="AF55" s="37"/>
      <c r="AG55" s="37"/>
    </row>
    <row r="56" spans="1:33" s="32" customFormat="1" ht="24.95" customHeight="1">
      <c r="A56" s="21"/>
      <c r="B56" s="22"/>
      <c r="C56" s="23"/>
      <c r="D56" s="39"/>
      <c r="E56" s="39"/>
      <c r="F56" s="39"/>
      <c r="G56" s="39"/>
      <c r="H56" s="38"/>
      <c r="I56" s="27"/>
      <c r="J56" s="28"/>
      <c r="K56" s="29"/>
      <c r="L56" s="30"/>
      <c r="M56" s="4"/>
      <c r="N56" s="4"/>
      <c r="O56" s="30"/>
      <c r="P56" s="30"/>
      <c r="Q56" s="30"/>
      <c r="S56" s="33"/>
      <c r="T56" s="33"/>
      <c r="U56" s="33"/>
      <c r="X56" s="30"/>
      <c r="Y56" s="30"/>
      <c r="Z56" s="30"/>
      <c r="AA56" s="34"/>
      <c r="AB56" s="35"/>
      <c r="AC56" s="4"/>
      <c r="AD56" s="36"/>
      <c r="AE56" s="34"/>
      <c r="AF56" s="37"/>
      <c r="AG56" s="37"/>
    </row>
    <row r="57" spans="1:33" s="32" customFormat="1" ht="24.95" customHeight="1">
      <c r="A57" s="21"/>
      <c r="B57" s="22"/>
      <c r="C57" s="23"/>
      <c r="D57" s="39"/>
      <c r="E57" s="39"/>
      <c r="F57" s="39"/>
      <c r="G57" s="39"/>
      <c r="H57" s="38"/>
      <c r="I57" s="27"/>
      <c r="J57" s="28"/>
      <c r="K57" s="29"/>
      <c r="L57" s="30"/>
      <c r="M57" s="4"/>
      <c r="N57" s="4"/>
      <c r="O57" s="30"/>
      <c r="P57" s="30"/>
      <c r="Q57" s="30"/>
      <c r="S57" s="33"/>
      <c r="T57" s="33"/>
      <c r="U57" s="33"/>
      <c r="X57" s="30"/>
      <c r="Y57" s="30"/>
      <c r="Z57" s="30"/>
      <c r="AA57" s="34"/>
      <c r="AB57" s="35"/>
      <c r="AC57" s="4"/>
      <c r="AD57" s="36"/>
      <c r="AE57" s="34"/>
      <c r="AF57" s="37"/>
      <c r="AG57" s="37"/>
    </row>
    <row r="58" spans="1:33" s="32" customFormat="1" ht="24.95" customHeight="1">
      <c r="A58" s="21"/>
      <c r="B58" s="22"/>
      <c r="C58" s="23"/>
      <c r="D58" s="39"/>
      <c r="E58" s="39"/>
      <c r="F58" s="39"/>
      <c r="G58" s="39"/>
      <c r="H58" s="38"/>
      <c r="I58" s="27"/>
      <c r="J58" s="28"/>
      <c r="K58" s="29"/>
      <c r="L58" s="30"/>
      <c r="M58" s="4"/>
      <c r="N58" s="4"/>
      <c r="O58" s="30"/>
      <c r="P58" s="30"/>
      <c r="Q58" s="30"/>
      <c r="S58" s="33"/>
      <c r="T58" s="33"/>
      <c r="U58" s="33"/>
      <c r="X58" s="30"/>
      <c r="Y58" s="30"/>
      <c r="Z58" s="30"/>
      <c r="AA58" s="34"/>
      <c r="AB58" s="35"/>
      <c r="AC58" s="4"/>
      <c r="AD58" s="36"/>
      <c r="AE58" s="34"/>
      <c r="AF58" s="37"/>
      <c r="AG58" s="37"/>
    </row>
    <row r="59" spans="1:33" s="32" customFormat="1" ht="24.95" customHeight="1">
      <c r="A59" s="21"/>
      <c r="B59" s="22"/>
      <c r="C59" s="23"/>
      <c r="D59" s="39"/>
      <c r="E59" s="39"/>
      <c r="F59" s="39"/>
      <c r="G59" s="39"/>
      <c r="H59" s="38"/>
      <c r="I59" s="27"/>
      <c r="J59" s="28"/>
      <c r="K59" s="29"/>
      <c r="L59" s="30"/>
      <c r="M59" s="4"/>
      <c r="N59" s="4"/>
      <c r="O59" s="30"/>
      <c r="P59" s="30"/>
      <c r="Q59" s="30"/>
      <c r="S59" s="33"/>
      <c r="T59" s="33"/>
      <c r="U59" s="33"/>
      <c r="X59" s="30"/>
      <c r="Y59" s="30"/>
      <c r="Z59" s="30"/>
      <c r="AA59" s="34"/>
      <c r="AB59" s="35"/>
      <c r="AC59" s="4"/>
      <c r="AD59" s="36"/>
      <c r="AE59" s="34"/>
      <c r="AF59" s="37"/>
      <c r="AG59" s="37"/>
    </row>
    <row r="60" spans="1:33" s="32" customFormat="1" ht="24.95" customHeight="1">
      <c r="A60" s="21"/>
      <c r="B60" s="22"/>
      <c r="C60" s="23"/>
      <c r="D60" s="39"/>
      <c r="E60" s="39"/>
      <c r="F60" s="39"/>
      <c r="G60" s="39"/>
      <c r="H60" s="38"/>
      <c r="I60" s="27"/>
      <c r="J60" s="28"/>
      <c r="K60" s="29"/>
      <c r="L60" s="30"/>
      <c r="M60" s="4"/>
      <c r="N60" s="4"/>
      <c r="O60" s="30"/>
      <c r="P60" s="30"/>
      <c r="Q60" s="30"/>
      <c r="S60" s="33"/>
      <c r="T60" s="33"/>
      <c r="U60" s="33"/>
      <c r="X60" s="30"/>
      <c r="Y60" s="30"/>
      <c r="Z60" s="30"/>
      <c r="AA60" s="34"/>
      <c r="AB60" s="35"/>
      <c r="AC60" s="4"/>
      <c r="AD60" s="36"/>
      <c r="AE60" s="34"/>
      <c r="AF60" s="37"/>
      <c r="AG60" s="37"/>
    </row>
    <row r="61" spans="1:33" s="32" customFormat="1" ht="24.95" customHeight="1">
      <c r="A61" s="21"/>
      <c r="B61" s="22"/>
      <c r="C61" s="23"/>
      <c r="D61" s="39"/>
      <c r="E61" s="39"/>
      <c r="F61" s="39"/>
      <c r="G61" s="39"/>
      <c r="H61" s="38"/>
      <c r="I61" s="27"/>
      <c r="J61" s="28"/>
      <c r="K61" s="29"/>
      <c r="L61" s="30"/>
      <c r="M61" s="4"/>
      <c r="N61" s="4"/>
      <c r="O61" s="30"/>
      <c r="P61" s="30"/>
      <c r="Q61" s="30"/>
      <c r="S61" s="33"/>
      <c r="T61" s="33"/>
      <c r="U61" s="33"/>
      <c r="X61" s="30"/>
      <c r="Y61" s="30"/>
      <c r="Z61" s="30"/>
      <c r="AA61" s="34"/>
      <c r="AB61" s="35"/>
      <c r="AC61" s="4"/>
      <c r="AD61" s="36"/>
      <c r="AE61" s="34"/>
      <c r="AF61" s="37"/>
      <c r="AG61" s="37"/>
    </row>
    <row r="62" spans="1:33" s="47" customFormat="1" ht="24.95" customHeight="1">
      <c r="A62" s="21"/>
      <c r="B62" s="40"/>
      <c r="C62" s="41"/>
      <c r="D62" s="42"/>
      <c r="E62" s="42"/>
      <c r="F62" s="42"/>
      <c r="G62" s="43"/>
      <c r="H62" s="44"/>
      <c r="I62" s="44"/>
      <c r="J62" s="45"/>
      <c r="K62" s="29"/>
      <c r="L62" s="46"/>
      <c r="M62" s="46"/>
      <c r="N62" s="46"/>
      <c r="O62" s="46"/>
      <c r="P62" s="46"/>
      <c r="Q62" s="46"/>
      <c r="S62" s="48"/>
      <c r="T62" s="48"/>
      <c r="U62" s="48"/>
      <c r="X62" s="46"/>
      <c r="Y62" s="46"/>
      <c r="Z62" s="46"/>
      <c r="AA62" s="49"/>
      <c r="AB62" s="50"/>
      <c r="AC62" s="46"/>
      <c r="AD62" s="51"/>
      <c r="AE62" s="49"/>
      <c r="AF62" s="52"/>
      <c r="AG62" s="52"/>
    </row>
    <row r="63" spans="1:33" s="32" customFormat="1" ht="24.95" customHeight="1">
      <c r="A63" s="21"/>
      <c r="B63" s="22"/>
      <c r="C63" s="23"/>
      <c r="D63" s="39"/>
      <c r="E63" s="39"/>
      <c r="F63" s="39"/>
      <c r="G63" s="39"/>
      <c r="H63" s="38"/>
      <c r="I63" s="38"/>
      <c r="J63" s="53"/>
      <c r="K63" s="54"/>
      <c r="L63" s="30"/>
      <c r="M63" s="4"/>
      <c r="N63" s="4"/>
      <c r="O63" s="30"/>
      <c r="P63" s="30"/>
      <c r="Q63" s="30"/>
      <c r="S63" s="33"/>
      <c r="T63" s="33"/>
      <c r="U63" s="33"/>
      <c r="X63" s="30"/>
      <c r="Y63" s="30"/>
      <c r="Z63" s="30"/>
      <c r="AA63" s="34"/>
      <c r="AB63" s="35"/>
      <c r="AC63" s="4"/>
      <c r="AD63" s="36"/>
      <c r="AE63" s="34"/>
      <c r="AF63" s="37"/>
      <c r="AG63" s="37"/>
    </row>
    <row r="64" spans="1:33" s="32" customFormat="1" ht="24.95" customHeight="1">
      <c r="A64" s="21"/>
      <c r="B64" s="22"/>
      <c r="C64" s="23"/>
      <c r="D64" s="39"/>
      <c r="E64" s="39"/>
      <c r="F64" s="39"/>
      <c r="G64" s="39"/>
      <c r="H64" s="38"/>
      <c r="I64" s="38"/>
      <c r="J64" s="53"/>
      <c r="K64" s="54"/>
      <c r="L64" s="30"/>
      <c r="M64" s="4"/>
      <c r="N64" s="4"/>
      <c r="O64" s="30"/>
      <c r="P64" s="30"/>
      <c r="Q64" s="30"/>
      <c r="S64" s="33"/>
      <c r="T64" s="33"/>
      <c r="U64" s="33"/>
      <c r="X64" s="30"/>
      <c r="Y64" s="30"/>
      <c r="Z64" s="30"/>
      <c r="AA64" s="34"/>
      <c r="AB64" s="35"/>
      <c r="AC64" s="4"/>
      <c r="AD64" s="36"/>
      <c r="AE64" s="34"/>
      <c r="AF64" s="37"/>
      <c r="AG64" s="37"/>
    </row>
    <row r="65" spans="1:33" s="32" customFormat="1" ht="24.95" customHeight="1">
      <c r="A65" s="21"/>
      <c r="B65" s="22"/>
      <c r="C65" s="23"/>
      <c r="D65" s="39"/>
      <c r="E65" s="39"/>
      <c r="F65" s="39"/>
      <c r="G65" s="39"/>
      <c r="H65" s="38"/>
      <c r="I65" s="38"/>
      <c r="J65" s="53"/>
      <c r="K65" s="54"/>
      <c r="L65" s="30"/>
      <c r="M65" s="4"/>
      <c r="N65" s="4"/>
      <c r="O65" s="30"/>
      <c r="P65" s="30"/>
      <c r="Q65" s="30"/>
      <c r="S65" s="33"/>
      <c r="T65" s="33"/>
      <c r="U65" s="33"/>
      <c r="X65" s="30"/>
      <c r="Y65" s="30"/>
      <c r="Z65" s="30"/>
      <c r="AA65" s="34"/>
      <c r="AB65" s="35"/>
      <c r="AC65" s="4"/>
      <c r="AD65" s="36"/>
      <c r="AE65" s="34"/>
      <c r="AF65" s="37"/>
      <c r="AG65" s="37"/>
    </row>
    <row r="66" spans="1:33" s="32" customFormat="1" ht="24.95" customHeight="1">
      <c r="A66" s="21"/>
      <c r="B66" s="22"/>
      <c r="C66" s="23"/>
      <c r="D66" s="39"/>
      <c r="E66" s="39"/>
      <c r="F66" s="39"/>
      <c r="G66" s="39"/>
      <c r="H66" s="38"/>
      <c r="I66" s="38"/>
      <c r="J66" s="53"/>
      <c r="K66" s="54"/>
      <c r="L66" s="30"/>
      <c r="M66" s="4"/>
      <c r="N66" s="4"/>
      <c r="O66" s="30"/>
      <c r="P66" s="30"/>
      <c r="Q66" s="30"/>
      <c r="S66" s="33"/>
      <c r="T66" s="33"/>
      <c r="U66" s="33"/>
      <c r="X66" s="30"/>
      <c r="Y66" s="30"/>
      <c r="Z66" s="30"/>
      <c r="AA66" s="34"/>
      <c r="AB66" s="35"/>
      <c r="AC66" s="4"/>
      <c r="AD66" s="36"/>
      <c r="AE66" s="34"/>
      <c r="AF66" s="37"/>
      <c r="AG66" s="37"/>
    </row>
    <row r="67" spans="1:33" s="32" customFormat="1" ht="24.95" customHeight="1">
      <c r="A67" s="21"/>
      <c r="B67" s="22"/>
      <c r="C67" s="23"/>
      <c r="D67" s="39"/>
      <c r="E67" s="39"/>
      <c r="F67" s="39"/>
      <c r="G67" s="39"/>
      <c r="H67" s="38"/>
      <c r="I67" s="38"/>
      <c r="J67" s="53"/>
      <c r="K67" s="54"/>
      <c r="L67" s="30"/>
      <c r="M67" s="4"/>
      <c r="N67" s="4"/>
      <c r="O67" s="30"/>
      <c r="P67" s="30"/>
      <c r="Q67" s="30"/>
      <c r="S67" s="33"/>
      <c r="T67" s="33"/>
      <c r="U67" s="33"/>
      <c r="X67" s="30"/>
      <c r="Y67" s="30"/>
      <c r="Z67" s="30"/>
      <c r="AA67" s="34"/>
      <c r="AB67" s="35"/>
      <c r="AC67" s="4"/>
      <c r="AD67" s="36"/>
      <c r="AE67" s="34"/>
      <c r="AF67" s="37"/>
      <c r="AG67" s="37"/>
    </row>
    <row r="68" spans="1:33" s="32" customFormat="1" ht="24.95" customHeight="1">
      <c r="A68" s="21"/>
      <c r="B68" s="22"/>
      <c r="C68" s="23"/>
      <c r="D68" s="39"/>
      <c r="E68" s="39"/>
      <c r="F68" s="39"/>
      <c r="G68" s="39"/>
      <c r="H68" s="38"/>
      <c r="I68" s="38"/>
      <c r="J68" s="53"/>
      <c r="K68" s="54"/>
      <c r="L68" s="30"/>
      <c r="M68" s="4"/>
      <c r="N68" s="4"/>
      <c r="O68" s="30"/>
      <c r="P68" s="30"/>
      <c r="Q68" s="30"/>
      <c r="S68" s="33"/>
      <c r="T68" s="33"/>
      <c r="U68" s="33"/>
      <c r="X68" s="30"/>
      <c r="Y68" s="30"/>
      <c r="Z68" s="30"/>
      <c r="AA68" s="34"/>
      <c r="AB68" s="35"/>
      <c r="AC68" s="4"/>
      <c r="AD68" s="36"/>
      <c r="AE68" s="34"/>
      <c r="AF68" s="37"/>
      <c r="AG68" s="37"/>
    </row>
    <row r="69" spans="1:33" s="32" customFormat="1" ht="24.95" customHeight="1">
      <c r="A69" s="21"/>
      <c r="B69" s="22"/>
      <c r="C69" s="23"/>
      <c r="D69" s="39"/>
      <c r="E69" s="39"/>
      <c r="F69" s="39"/>
      <c r="G69" s="39"/>
      <c r="H69" s="38"/>
      <c r="I69" s="38"/>
      <c r="J69" s="53"/>
      <c r="K69" s="54"/>
      <c r="L69" s="30"/>
      <c r="M69" s="4"/>
      <c r="N69" s="4"/>
      <c r="O69" s="30"/>
      <c r="P69" s="30"/>
      <c r="Q69" s="30"/>
      <c r="S69" s="33"/>
      <c r="T69" s="33"/>
      <c r="U69" s="33"/>
      <c r="X69" s="30"/>
      <c r="Y69" s="30"/>
      <c r="Z69" s="30"/>
      <c r="AA69" s="34"/>
      <c r="AB69" s="35"/>
      <c r="AC69" s="4"/>
      <c r="AD69" s="36"/>
      <c r="AE69" s="34"/>
      <c r="AF69" s="37"/>
      <c r="AG69" s="37"/>
    </row>
    <row r="70" spans="1:33" s="32" customFormat="1" ht="24.95" customHeight="1">
      <c r="A70" s="21"/>
      <c r="B70" s="22"/>
      <c r="C70" s="23"/>
      <c r="D70" s="39"/>
      <c r="E70" s="39"/>
      <c r="F70" s="39"/>
      <c r="G70" s="39"/>
      <c r="H70" s="38"/>
      <c r="I70" s="38"/>
      <c r="J70" s="53"/>
      <c r="K70" s="54"/>
      <c r="L70" s="30"/>
      <c r="M70" s="4"/>
      <c r="N70" s="4"/>
      <c r="O70" s="30"/>
      <c r="P70" s="30"/>
      <c r="Q70" s="30"/>
      <c r="S70" s="33"/>
      <c r="T70" s="33"/>
      <c r="U70" s="33"/>
      <c r="X70" s="30"/>
      <c r="Y70" s="30"/>
      <c r="Z70" s="30"/>
      <c r="AA70" s="34"/>
      <c r="AB70" s="35"/>
      <c r="AC70" s="4"/>
      <c r="AD70" s="36"/>
      <c r="AE70" s="34"/>
      <c r="AF70" s="37"/>
      <c r="AG70" s="37"/>
    </row>
    <row r="71" spans="1:33" s="32" customFormat="1" ht="24.95" customHeight="1">
      <c r="A71" s="21"/>
      <c r="B71" s="22"/>
      <c r="C71" s="55"/>
      <c r="D71" s="56"/>
      <c r="E71" s="56"/>
      <c r="F71" s="56"/>
      <c r="G71" s="56"/>
      <c r="H71" s="38"/>
      <c r="I71" s="38"/>
      <c r="J71" s="57"/>
      <c r="K71" s="58"/>
      <c r="L71" s="30"/>
      <c r="M71" s="4"/>
      <c r="N71" s="4"/>
      <c r="O71" s="30"/>
      <c r="P71" s="30"/>
      <c r="Q71" s="30"/>
      <c r="S71" s="33"/>
      <c r="T71" s="33"/>
      <c r="U71" s="33"/>
      <c r="X71" s="30"/>
      <c r="Y71" s="30"/>
      <c r="Z71" s="30"/>
      <c r="AA71" s="34"/>
      <c r="AB71" s="35"/>
      <c r="AC71" s="4"/>
      <c r="AD71" s="36"/>
      <c r="AE71" s="34"/>
      <c r="AF71" s="37"/>
      <c r="AG71" s="37"/>
    </row>
    <row r="72" spans="1:33" s="32" customFormat="1" ht="24.95" customHeight="1">
      <c r="A72" s="59" t="s">
        <v>42</v>
      </c>
      <c r="B72" s="60"/>
      <c r="C72" s="61"/>
      <c r="D72" s="62"/>
      <c r="E72" s="62"/>
      <c r="F72" s="62"/>
      <c r="G72" s="62">
        <f>SUM(G52:G71)</f>
        <v>2135</v>
      </c>
      <c r="H72" s="10">
        <v>2</v>
      </c>
      <c r="I72" s="63">
        <v>50</v>
      </c>
      <c r="J72" s="64">
        <v>50</v>
      </c>
      <c r="K72" s="65" t="s">
        <v>43</v>
      </c>
      <c r="L72" s="30"/>
      <c r="M72" s="31">
        <f>G72/220*1.25</f>
        <v>12.130681818181818</v>
      </c>
      <c r="N72" s="4"/>
      <c r="O72" s="30"/>
      <c r="P72" s="30"/>
      <c r="Q72" s="30"/>
      <c r="S72" s="33"/>
      <c r="T72" s="33"/>
      <c r="U72" s="33"/>
      <c r="X72" s="30"/>
      <c r="Y72" s="30"/>
      <c r="Z72" s="30"/>
      <c r="AA72" s="34"/>
      <c r="AB72" s="35"/>
      <c r="AC72" s="4"/>
      <c r="AD72" s="36"/>
      <c r="AE72" s="34"/>
      <c r="AF72" s="37"/>
      <c r="AG72" s="37"/>
    </row>
    <row r="73" spans="1:33" s="4" customFormat="1" ht="24.95" customHeight="1">
      <c r="A73" s="195" t="s">
        <v>26</v>
      </c>
      <c r="B73" s="197" t="s">
        <v>27</v>
      </c>
      <c r="C73" s="198"/>
      <c r="D73" s="1" t="s">
        <v>28</v>
      </c>
      <c r="E73" s="2"/>
      <c r="F73" s="3"/>
      <c r="G73" s="195" t="s">
        <v>29</v>
      </c>
      <c r="H73" s="1" t="s">
        <v>30</v>
      </c>
      <c r="I73" s="2"/>
      <c r="J73" s="3"/>
      <c r="K73" s="201" t="s">
        <v>31</v>
      </c>
      <c r="S73" s="5"/>
      <c r="T73" s="5"/>
      <c r="V73" s="6"/>
      <c r="AA73" s="7"/>
      <c r="AB73" s="8"/>
      <c r="AC73" s="7"/>
      <c r="AD73" s="9"/>
      <c r="AE73" s="7"/>
      <c r="AF73" s="7"/>
      <c r="AG73" s="9"/>
    </row>
    <row r="74" spans="1:33" s="4" customFormat="1" ht="24.95" customHeight="1">
      <c r="A74" s="196"/>
      <c r="B74" s="199"/>
      <c r="C74" s="200"/>
      <c r="D74" s="10" t="s">
        <v>32</v>
      </c>
      <c r="E74" s="11" t="s">
        <v>33</v>
      </c>
      <c r="F74" s="11" t="s">
        <v>34</v>
      </c>
      <c r="G74" s="196"/>
      <c r="H74" s="10" t="s">
        <v>35</v>
      </c>
      <c r="I74" s="11" t="s">
        <v>36</v>
      </c>
      <c r="J74" s="11" t="s">
        <v>37</v>
      </c>
      <c r="K74" s="202"/>
      <c r="S74" s="5"/>
      <c r="T74" s="5"/>
      <c r="V74" s="6"/>
      <c r="AA74" s="7"/>
      <c r="AB74" s="8"/>
      <c r="AC74" s="7"/>
      <c r="AD74" s="9"/>
      <c r="AE74" s="7"/>
      <c r="AF74" s="7"/>
      <c r="AG74" s="9"/>
    </row>
    <row r="75" spans="1:33" ht="24.95" customHeight="1">
      <c r="A75" s="12" t="s">
        <v>87</v>
      </c>
      <c r="B75" s="12"/>
      <c r="C75" s="13"/>
      <c r="D75" s="14" t="s">
        <v>97</v>
      </c>
      <c r="E75" s="11"/>
      <c r="F75" s="15"/>
      <c r="G75" s="15"/>
      <c r="H75" s="16"/>
      <c r="I75" s="17"/>
      <c r="J75" s="17"/>
      <c r="K75" s="18"/>
      <c r="M75" s="19"/>
      <c r="AB75" s="4"/>
      <c r="AF75" s="7"/>
      <c r="AG75" s="7"/>
    </row>
    <row r="76" spans="1:33" s="32" customFormat="1" ht="24.95" customHeight="1">
      <c r="A76" s="21" t="s">
        <v>88</v>
      </c>
      <c r="B76" s="22"/>
      <c r="C76" s="23" t="s">
        <v>94</v>
      </c>
      <c r="D76" s="25">
        <v>6667</v>
      </c>
      <c r="E76" s="25">
        <v>6667</v>
      </c>
      <c r="F76" s="25">
        <v>6666</v>
      </c>
      <c r="G76" s="26">
        <f>20000</f>
        <v>20000</v>
      </c>
      <c r="H76" s="38">
        <v>4</v>
      </c>
      <c r="I76" s="27">
        <v>50</v>
      </c>
      <c r="J76" s="28">
        <v>40</v>
      </c>
      <c r="K76" s="29" t="s">
        <v>93</v>
      </c>
      <c r="L76" s="30"/>
      <c r="M76" s="31">
        <f>G76/660*1.25</f>
        <v>37.878787878787882</v>
      </c>
      <c r="N76" s="4"/>
      <c r="O76" s="30"/>
      <c r="P76" s="30"/>
      <c r="Q76" s="30"/>
      <c r="S76" s="33"/>
      <c r="T76" s="33"/>
      <c r="U76" s="33"/>
      <c r="X76" s="30"/>
      <c r="Y76" s="30"/>
      <c r="Z76" s="30"/>
      <c r="AA76" s="34"/>
      <c r="AB76" s="35"/>
      <c r="AC76" s="4"/>
      <c r="AD76" s="36"/>
      <c r="AE76" s="34"/>
      <c r="AF76" s="37"/>
      <c r="AG76" s="37"/>
    </row>
    <row r="77" spans="1:33" s="32" customFormat="1" ht="24.95" customHeight="1">
      <c r="A77" s="21" t="s">
        <v>89</v>
      </c>
      <c r="B77" s="22"/>
      <c r="C77" s="23" t="s">
        <v>95</v>
      </c>
      <c r="D77" s="25">
        <f>G77/3</f>
        <v>6000</v>
      </c>
      <c r="E77" s="25">
        <f>G77/3</f>
        <v>6000</v>
      </c>
      <c r="F77" s="25">
        <f>G77/3</f>
        <v>6000</v>
      </c>
      <c r="G77" s="26">
        <v>18000</v>
      </c>
      <c r="H77" s="38">
        <v>4</v>
      </c>
      <c r="I77" s="27">
        <v>50</v>
      </c>
      <c r="J77" s="28">
        <v>40</v>
      </c>
      <c r="K77" s="29" t="s">
        <v>93</v>
      </c>
      <c r="L77" s="30"/>
      <c r="M77" s="31">
        <f>G77/660*1.25</f>
        <v>34.090909090909093</v>
      </c>
      <c r="N77" s="4"/>
      <c r="O77" s="30"/>
      <c r="P77" s="30"/>
      <c r="Q77" s="30"/>
      <c r="S77" s="33"/>
      <c r="T77" s="33"/>
      <c r="U77" s="33"/>
      <c r="X77" s="30"/>
      <c r="Y77" s="30"/>
      <c r="Z77" s="30"/>
      <c r="AA77" s="34"/>
      <c r="AB77" s="35"/>
      <c r="AC77" s="4"/>
      <c r="AD77" s="36"/>
      <c r="AE77" s="34"/>
      <c r="AF77" s="37"/>
      <c r="AG77" s="37"/>
    </row>
    <row r="78" spans="1:33" s="32" customFormat="1" ht="24.95" customHeight="1">
      <c r="A78" s="21" t="s">
        <v>90</v>
      </c>
      <c r="B78" s="22"/>
      <c r="C78" s="23" t="s">
        <v>98</v>
      </c>
      <c r="D78" s="25">
        <f>G78</f>
        <v>10080</v>
      </c>
      <c r="E78" s="25"/>
      <c r="F78" s="25"/>
      <c r="G78" s="26">
        <v>10080</v>
      </c>
      <c r="H78" s="27">
        <v>2</v>
      </c>
      <c r="I78" s="27">
        <v>100</v>
      </c>
      <c r="J78" s="28">
        <v>60</v>
      </c>
      <c r="K78" s="29" t="s">
        <v>93</v>
      </c>
      <c r="L78" s="30"/>
      <c r="M78" s="31">
        <f>G78/220*1.15</f>
        <v>52.690909090909088</v>
      </c>
      <c r="N78" s="4"/>
      <c r="O78" s="30"/>
      <c r="P78" s="30"/>
      <c r="Q78" s="30"/>
      <c r="S78" s="33"/>
      <c r="T78" s="33"/>
      <c r="U78" s="33"/>
      <c r="X78" s="30"/>
      <c r="Y78" s="30"/>
      <c r="Z78" s="30"/>
      <c r="AA78" s="34"/>
      <c r="AB78" s="35"/>
      <c r="AC78" s="4"/>
      <c r="AD78" s="36"/>
      <c r="AE78" s="34"/>
      <c r="AF78" s="37"/>
      <c r="AG78" s="37"/>
    </row>
    <row r="79" spans="1:33" s="32" customFormat="1" ht="24.95" customHeight="1">
      <c r="A79" s="21" t="s">
        <v>91</v>
      </c>
      <c r="B79" s="22"/>
      <c r="C79" s="23" t="s">
        <v>96</v>
      </c>
      <c r="D79" s="126"/>
      <c r="E79" s="25">
        <f>G79</f>
        <v>3000</v>
      </c>
      <c r="F79" s="25"/>
      <c r="G79" s="26">
        <v>3000</v>
      </c>
      <c r="H79" s="38">
        <v>2</v>
      </c>
      <c r="I79" s="27">
        <v>50</v>
      </c>
      <c r="J79" s="28">
        <v>20</v>
      </c>
      <c r="K79" s="29" t="s">
        <v>93</v>
      </c>
      <c r="L79" s="30"/>
      <c r="M79" s="31">
        <f>G79/220*1.25</f>
        <v>17.045454545454547</v>
      </c>
      <c r="N79" s="4"/>
      <c r="O79" s="30"/>
      <c r="P79" s="30"/>
      <c r="Q79" s="30"/>
      <c r="S79" s="33"/>
      <c r="T79" s="33"/>
      <c r="U79" s="33"/>
      <c r="X79" s="30"/>
      <c r="Y79" s="30"/>
      <c r="Z79" s="30"/>
      <c r="AA79" s="34"/>
      <c r="AB79" s="35"/>
      <c r="AC79" s="4"/>
      <c r="AD79" s="36"/>
      <c r="AE79" s="34"/>
      <c r="AF79" s="37"/>
      <c r="AG79" s="37"/>
    </row>
    <row r="80" spans="1:33" s="32" customFormat="1" ht="24.95" customHeight="1">
      <c r="A80" s="21" t="s">
        <v>77</v>
      </c>
      <c r="B80" s="22"/>
      <c r="C80" s="23" t="s">
        <v>92</v>
      </c>
      <c r="D80" s="39"/>
      <c r="E80" s="39"/>
      <c r="F80" s="39"/>
      <c r="G80" s="39"/>
      <c r="H80" s="38"/>
      <c r="I80" s="27"/>
      <c r="J80" s="28"/>
      <c r="K80" s="29"/>
      <c r="L80" s="30"/>
      <c r="M80" s="4"/>
      <c r="N80" s="4"/>
      <c r="O80" s="30"/>
      <c r="P80" s="30"/>
      <c r="Q80" s="30"/>
      <c r="S80" s="33"/>
      <c r="T80" s="33"/>
      <c r="U80" s="33"/>
      <c r="X80" s="30"/>
      <c r="Y80" s="30"/>
      <c r="Z80" s="30"/>
      <c r="AA80" s="34"/>
      <c r="AB80" s="35"/>
      <c r="AC80" s="4"/>
      <c r="AD80" s="36"/>
      <c r="AE80" s="34"/>
      <c r="AF80" s="37"/>
      <c r="AG80" s="37"/>
    </row>
    <row r="81" spans="1:33" s="32" customFormat="1" ht="24.95" customHeight="1">
      <c r="A81" s="21" t="s">
        <v>77</v>
      </c>
      <c r="B81" s="22"/>
      <c r="C81" s="23" t="s">
        <v>92</v>
      </c>
      <c r="D81" s="39"/>
      <c r="E81" s="39"/>
      <c r="F81" s="39"/>
      <c r="G81" s="39"/>
      <c r="H81" s="38"/>
      <c r="I81" s="27"/>
      <c r="J81" s="28"/>
      <c r="K81" s="29"/>
      <c r="L81" s="30"/>
      <c r="M81" s="4"/>
      <c r="N81" s="4"/>
      <c r="O81" s="30"/>
      <c r="P81" s="30"/>
      <c r="Q81" s="30"/>
      <c r="S81" s="33"/>
      <c r="T81" s="33"/>
      <c r="U81" s="33"/>
      <c r="X81" s="30"/>
      <c r="Y81" s="30"/>
      <c r="Z81" s="30"/>
      <c r="AA81" s="34"/>
      <c r="AB81" s="35"/>
      <c r="AC81" s="4"/>
      <c r="AD81" s="36"/>
      <c r="AE81" s="34"/>
      <c r="AF81" s="37"/>
      <c r="AG81" s="37"/>
    </row>
    <row r="82" spans="1:33" s="32" customFormat="1" ht="24.95" customHeight="1">
      <c r="A82" s="21"/>
      <c r="B82" s="22"/>
      <c r="C82" s="23"/>
      <c r="D82" s="39"/>
      <c r="E82" s="39"/>
      <c r="F82" s="39"/>
      <c r="G82" s="39"/>
      <c r="H82" s="38"/>
      <c r="I82" s="27"/>
      <c r="J82" s="28"/>
      <c r="K82" s="29"/>
      <c r="L82" s="30"/>
      <c r="M82" s="4"/>
      <c r="N82" s="4"/>
      <c r="O82" s="30"/>
      <c r="P82" s="30"/>
      <c r="Q82" s="30"/>
      <c r="S82" s="33"/>
      <c r="T82" s="33"/>
      <c r="U82" s="33"/>
      <c r="X82" s="30"/>
      <c r="Y82" s="30"/>
      <c r="Z82" s="30"/>
      <c r="AA82" s="34"/>
      <c r="AB82" s="35"/>
      <c r="AC82" s="4"/>
      <c r="AD82" s="36"/>
      <c r="AE82" s="34"/>
      <c r="AF82" s="37"/>
      <c r="AG82" s="37"/>
    </row>
    <row r="83" spans="1:33" s="32" customFormat="1" ht="24.95" customHeight="1">
      <c r="A83" s="21"/>
      <c r="B83" s="22"/>
      <c r="C83" s="23"/>
      <c r="D83" s="39"/>
      <c r="E83" s="39"/>
      <c r="F83" s="39"/>
      <c r="G83" s="39"/>
      <c r="H83" s="38"/>
      <c r="I83" s="27"/>
      <c r="J83" s="28"/>
      <c r="K83" s="29"/>
      <c r="L83" s="30"/>
      <c r="M83" s="4"/>
      <c r="N83" s="4"/>
      <c r="O83" s="30"/>
      <c r="P83" s="30"/>
      <c r="Q83" s="30"/>
      <c r="S83" s="33"/>
      <c r="T83" s="33"/>
      <c r="U83" s="33"/>
      <c r="X83" s="30"/>
      <c r="Y83" s="30"/>
      <c r="Z83" s="30"/>
      <c r="AA83" s="34"/>
      <c r="AB83" s="35"/>
      <c r="AC83" s="4"/>
      <c r="AD83" s="36"/>
      <c r="AE83" s="34"/>
      <c r="AF83" s="37"/>
      <c r="AG83" s="37"/>
    </row>
    <row r="84" spans="1:33" s="32" customFormat="1" ht="24.95" customHeight="1">
      <c r="A84" s="21"/>
      <c r="B84" s="22"/>
      <c r="C84" s="23"/>
      <c r="D84" s="39"/>
      <c r="E84" s="39"/>
      <c r="F84" s="39"/>
      <c r="G84" s="39"/>
      <c r="H84" s="38"/>
      <c r="I84" s="27"/>
      <c r="J84" s="28"/>
      <c r="K84" s="29"/>
      <c r="L84" s="30"/>
      <c r="M84" s="4"/>
      <c r="N84" s="4"/>
      <c r="O84" s="30"/>
      <c r="P84" s="30"/>
      <c r="Q84" s="30"/>
      <c r="S84" s="33"/>
      <c r="T84" s="33"/>
      <c r="U84" s="33"/>
      <c r="X84" s="30"/>
      <c r="Y84" s="30"/>
      <c r="Z84" s="30"/>
      <c r="AA84" s="34"/>
      <c r="AB84" s="35"/>
      <c r="AC84" s="4"/>
      <c r="AD84" s="36"/>
      <c r="AE84" s="34"/>
      <c r="AF84" s="37"/>
      <c r="AG84" s="37"/>
    </row>
    <row r="85" spans="1:33" s="32" customFormat="1" ht="24.95" customHeight="1">
      <c r="A85" s="21"/>
      <c r="B85" s="22"/>
      <c r="C85" s="23"/>
      <c r="D85" s="39"/>
      <c r="E85" s="39"/>
      <c r="F85" s="39"/>
      <c r="G85" s="39"/>
      <c r="H85" s="38"/>
      <c r="I85" s="27"/>
      <c r="J85" s="28"/>
      <c r="K85" s="29"/>
      <c r="L85" s="30"/>
      <c r="M85" s="4"/>
      <c r="N85" s="4"/>
      <c r="O85" s="30"/>
      <c r="P85" s="30"/>
      <c r="Q85" s="30"/>
      <c r="S85" s="33"/>
      <c r="T85" s="33"/>
      <c r="U85" s="33"/>
      <c r="X85" s="30"/>
      <c r="Y85" s="30"/>
      <c r="Z85" s="30"/>
      <c r="AA85" s="34"/>
      <c r="AB85" s="35"/>
      <c r="AC85" s="4"/>
      <c r="AD85" s="36"/>
      <c r="AE85" s="34"/>
      <c r="AF85" s="37"/>
      <c r="AG85" s="37"/>
    </row>
    <row r="86" spans="1:33" s="47" customFormat="1" ht="24.95" customHeight="1">
      <c r="A86" s="21"/>
      <c r="B86" s="40"/>
      <c r="C86" s="41"/>
      <c r="D86" s="42"/>
      <c r="E86" s="42"/>
      <c r="F86" s="42"/>
      <c r="G86" s="43"/>
      <c r="H86" s="44"/>
      <c r="I86" s="44"/>
      <c r="J86" s="45"/>
      <c r="K86" s="29"/>
      <c r="L86" s="46"/>
      <c r="M86" s="46"/>
      <c r="N86" s="46"/>
      <c r="O86" s="46"/>
      <c r="P86" s="46"/>
      <c r="Q86" s="46"/>
      <c r="S86" s="48"/>
      <c r="T86" s="48"/>
      <c r="U86" s="48"/>
      <c r="X86" s="46"/>
      <c r="Y86" s="46"/>
      <c r="Z86" s="46"/>
      <c r="AA86" s="49"/>
      <c r="AB86" s="50"/>
      <c r="AC86" s="46"/>
      <c r="AD86" s="51"/>
      <c r="AE86" s="49"/>
      <c r="AF86" s="52"/>
      <c r="AG86" s="52"/>
    </row>
    <row r="87" spans="1:33" s="32" customFormat="1" ht="24.95" customHeight="1">
      <c r="A87" s="21"/>
      <c r="B87" s="22"/>
      <c r="C87" s="23"/>
      <c r="D87" s="39"/>
      <c r="E87" s="39"/>
      <c r="F87" s="39"/>
      <c r="G87" s="39"/>
      <c r="H87" s="38"/>
      <c r="I87" s="38"/>
      <c r="J87" s="53"/>
      <c r="K87" s="54"/>
      <c r="L87" s="30"/>
      <c r="M87" s="4"/>
      <c r="N87" s="4"/>
      <c r="O87" s="30"/>
      <c r="P87" s="30"/>
      <c r="Q87" s="30"/>
      <c r="S87" s="33"/>
      <c r="T87" s="33"/>
      <c r="U87" s="33"/>
      <c r="X87" s="30"/>
      <c r="Y87" s="30"/>
      <c r="Z87" s="30"/>
      <c r="AA87" s="34"/>
      <c r="AB87" s="35"/>
      <c r="AC87" s="4"/>
      <c r="AD87" s="36"/>
      <c r="AE87" s="34"/>
      <c r="AF87" s="37"/>
      <c r="AG87" s="37"/>
    </row>
    <row r="88" spans="1:33" s="32" customFormat="1" ht="24.95" customHeight="1">
      <c r="A88" s="21"/>
      <c r="B88" s="22"/>
      <c r="C88" s="23"/>
      <c r="D88" s="39"/>
      <c r="E88" s="39"/>
      <c r="F88" s="39"/>
      <c r="G88" s="39"/>
      <c r="H88" s="38"/>
      <c r="I88" s="38"/>
      <c r="J88" s="53"/>
      <c r="K88" s="54"/>
      <c r="L88" s="30"/>
      <c r="M88" s="4"/>
      <c r="N88" s="4"/>
      <c r="O88" s="30"/>
      <c r="P88" s="30"/>
      <c r="Q88" s="30"/>
      <c r="S88" s="33"/>
      <c r="T88" s="33"/>
      <c r="U88" s="33"/>
      <c r="X88" s="30"/>
      <c r="Y88" s="30"/>
      <c r="Z88" s="30"/>
      <c r="AA88" s="34"/>
      <c r="AB88" s="35"/>
      <c r="AC88" s="4"/>
      <c r="AD88" s="36"/>
      <c r="AE88" s="34"/>
      <c r="AF88" s="37"/>
      <c r="AG88" s="37"/>
    </row>
    <row r="89" spans="1:33" s="32" customFormat="1" ht="24.95" customHeight="1">
      <c r="A89" s="21"/>
      <c r="B89" s="22"/>
      <c r="C89" s="23"/>
      <c r="D89" s="39"/>
      <c r="E89" s="39"/>
      <c r="F89" s="39"/>
      <c r="G89" s="39"/>
      <c r="H89" s="38"/>
      <c r="I89" s="38"/>
      <c r="J89" s="53"/>
      <c r="K89" s="54"/>
      <c r="L89" s="30"/>
      <c r="M89" s="4"/>
      <c r="N89" s="4"/>
      <c r="O89" s="30"/>
      <c r="P89" s="30"/>
      <c r="Q89" s="30"/>
      <c r="S89" s="33"/>
      <c r="T89" s="33"/>
      <c r="U89" s="33"/>
      <c r="X89" s="30"/>
      <c r="Y89" s="30"/>
      <c r="Z89" s="30"/>
      <c r="AA89" s="34"/>
      <c r="AB89" s="35"/>
      <c r="AC89" s="4"/>
      <c r="AD89" s="36"/>
      <c r="AE89" s="34"/>
      <c r="AF89" s="37"/>
      <c r="AG89" s="37"/>
    </row>
    <row r="90" spans="1:33" s="32" customFormat="1" ht="24.95" customHeight="1">
      <c r="A90" s="21"/>
      <c r="B90" s="22"/>
      <c r="C90" s="23"/>
      <c r="D90" s="39"/>
      <c r="E90" s="39"/>
      <c r="F90" s="39"/>
      <c r="G90" s="39"/>
      <c r="H90" s="38"/>
      <c r="I90" s="38"/>
      <c r="J90" s="53"/>
      <c r="K90" s="54"/>
      <c r="L90" s="30"/>
      <c r="M90" s="4"/>
      <c r="N90" s="4"/>
      <c r="O90" s="30"/>
      <c r="P90" s="30"/>
      <c r="Q90" s="30"/>
      <c r="S90" s="33"/>
      <c r="T90" s="33"/>
      <c r="U90" s="33"/>
      <c r="X90" s="30"/>
      <c r="Y90" s="30"/>
      <c r="Z90" s="30"/>
      <c r="AA90" s="34"/>
      <c r="AB90" s="35"/>
      <c r="AC90" s="4"/>
      <c r="AD90" s="36"/>
      <c r="AE90" s="34"/>
      <c r="AF90" s="37"/>
      <c r="AG90" s="37"/>
    </row>
    <row r="91" spans="1:33" s="32" customFormat="1" ht="24.95" customHeight="1">
      <c r="A91" s="21"/>
      <c r="B91" s="22"/>
      <c r="C91" s="23"/>
      <c r="D91" s="39"/>
      <c r="E91" s="39"/>
      <c r="F91" s="39"/>
      <c r="G91" s="39"/>
      <c r="H91" s="38"/>
      <c r="I91" s="38"/>
      <c r="J91" s="53"/>
      <c r="K91" s="54"/>
      <c r="L91" s="30"/>
      <c r="M91" s="4"/>
      <c r="N91" s="4"/>
      <c r="O91" s="30"/>
      <c r="P91" s="30"/>
      <c r="Q91" s="30"/>
      <c r="S91" s="33"/>
      <c r="T91" s="33"/>
      <c r="U91" s="33"/>
      <c r="X91" s="30"/>
      <c r="Y91" s="30"/>
      <c r="Z91" s="30"/>
      <c r="AA91" s="34"/>
      <c r="AB91" s="35"/>
      <c r="AC91" s="4"/>
      <c r="AD91" s="36"/>
      <c r="AE91" s="34"/>
      <c r="AF91" s="37"/>
      <c r="AG91" s="37"/>
    </row>
    <row r="92" spans="1:33" s="32" customFormat="1" ht="24.95" customHeight="1">
      <c r="A92" s="21"/>
      <c r="B92" s="22"/>
      <c r="C92" s="23"/>
      <c r="D92" s="39"/>
      <c r="E92" s="39"/>
      <c r="F92" s="39"/>
      <c r="G92" s="39"/>
      <c r="H92" s="38"/>
      <c r="I92" s="38"/>
      <c r="J92" s="53"/>
      <c r="K92" s="54"/>
      <c r="L92" s="30"/>
      <c r="M92" s="4"/>
      <c r="N92" s="4"/>
      <c r="O92" s="30"/>
      <c r="P92" s="30"/>
      <c r="Q92" s="30"/>
      <c r="S92" s="33"/>
      <c r="T92" s="33"/>
      <c r="U92" s="33"/>
      <c r="X92" s="30"/>
      <c r="Y92" s="30"/>
      <c r="Z92" s="30"/>
      <c r="AA92" s="34"/>
      <c r="AB92" s="35"/>
      <c r="AC92" s="4"/>
      <c r="AD92" s="36"/>
      <c r="AE92" s="34"/>
      <c r="AF92" s="37"/>
      <c r="AG92" s="37"/>
    </row>
    <row r="93" spans="1:33" s="32" customFormat="1" ht="24.95" customHeight="1">
      <c r="A93" s="21"/>
      <c r="B93" s="22"/>
      <c r="C93" s="23"/>
      <c r="D93" s="39"/>
      <c r="E93" s="39"/>
      <c r="F93" s="39"/>
      <c r="G93" s="39"/>
      <c r="H93" s="38"/>
      <c r="I93" s="38"/>
      <c r="J93" s="53"/>
      <c r="K93" s="54"/>
      <c r="L93" s="30"/>
      <c r="M93" s="4"/>
      <c r="N93" s="4"/>
      <c r="O93" s="30"/>
      <c r="P93" s="30"/>
      <c r="Q93" s="30"/>
      <c r="S93" s="33"/>
      <c r="T93" s="33"/>
      <c r="U93" s="33"/>
      <c r="X93" s="30"/>
      <c r="Y93" s="30"/>
      <c r="Z93" s="30"/>
      <c r="AA93" s="34"/>
      <c r="AB93" s="35"/>
      <c r="AC93" s="4"/>
      <c r="AD93" s="36"/>
      <c r="AE93" s="34"/>
      <c r="AF93" s="37"/>
      <c r="AG93" s="37"/>
    </row>
    <row r="94" spans="1:33" s="32" customFormat="1" ht="24.95" customHeight="1">
      <c r="A94" s="21"/>
      <c r="B94" s="22"/>
      <c r="C94" s="23"/>
      <c r="D94" s="39"/>
      <c r="E94" s="39"/>
      <c r="F94" s="39"/>
      <c r="G94" s="39"/>
      <c r="H94" s="38"/>
      <c r="I94" s="38"/>
      <c r="J94" s="53"/>
      <c r="K94" s="54"/>
      <c r="L94" s="30"/>
      <c r="M94" s="4"/>
      <c r="N94" s="4"/>
      <c r="O94" s="30"/>
      <c r="P94" s="30"/>
      <c r="Q94" s="30"/>
      <c r="S94" s="33"/>
      <c r="T94" s="33"/>
      <c r="U94" s="33"/>
      <c r="X94" s="30"/>
      <c r="Y94" s="30"/>
      <c r="Z94" s="30"/>
      <c r="AA94" s="34"/>
      <c r="AB94" s="35"/>
      <c r="AC94" s="4"/>
      <c r="AD94" s="36"/>
      <c r="AE94" s="34"/>
      <c r="AF94" s="37"/>
      <c r="AG94" s="37"/>
    </row>
    <row r="95" spans="1:33" s="32" customFormat="1" ht="24.95" customHeight="1">
      <c r="A95" s="21"/>
      <c r="B95" s="22"/>
      <c r="C95" s="55"/>
      <c r="D95" s="56"/>
      <c r="E95" s="56"/>
      <c r="F95" s="56"/>
      <c r="G95" s="56"/>
      <c r="H95" s="38"/>
      <c r="I95" s="38"/>
      <c r="J95" s="57"/>
      <c r="K95" s="58"/>
      <c r="L95" s="30"/>
      <c r="M95" s="4"/>
      <c r="N95" s="4"/>
      <c r="O95" s="30"/>
      <c r="P95" s="30"/>
      <c r="Q95" s="30"/>
      <c r="S95" s="33"/>
      <c r="T95" s="33"/>
      <c r="U95" s="33"/>
      <c r="X95" s="30"/>
      <c r="Y95" s="30"/>
      <c r="Z95" s="30"/>
      <c r="AA95" s="34"/>
      <c r="AB95" s="35"/>
      <c r="AC95" s="4"/>
      <c r="AD95" s="36"/>
      <c r="AE95" s="34"/>
      <c r="AF95" s="37"/>
      <c r="AG95" s="37"/>
    </row>
    <row r="96" spans="1:33" s="32" customFormat="1" ht="24.95" customHeight="1">
      <c r="A96" s="59" t="s">
        <v>42</v>
      </c>
      <c r="B96" s="60"/>
      <c r="C96" s="61"/>
      <c r="D96" s="62">
        <f>SUM(D76:D95)</f>
        <v>22747</v>
      </c>
      <c r="E96" s="62">
        <f>SUM(E76:E95)</f>
        <v>15667</v>
      </c>
      <c r="F96" s="62">
        <f>SUM(F76:F95)</f>
        <v>12666</v>
      </c>
      <c r="G96" s="62">
        <f>SUM(G76:G95)</f>
        <v>51080</v>
      </c>
      <c r="H96" s="10">
        <v>4</v>
      </c>
      <c r="I96" s="63">
        <v>225</v>
      </c>
      <c r="J96" s="64">
        <v>125</v>
      </c>
      <c r="K96" s="65" t="s">
        <v>43</v>
      </c>
      <c r="L96" s="30"/>
      <c r="M96" s="31">
        <f>MAX(D96,E96,F96)/220*1.15</f>
        <v>118.90477272727271</v>
      </c>
      <c r="N96" s="4"/>
      <c r="O96" s="30"/>
      <c r="P96" s="30"/>
      <c r="Q96" s="30"/>
      <c r="S96" s="33"/>
      <c r="T96" s="33"/>
      <c r="U96" s="33"/>
      <c r="X96" s="30"/>
      <c r="Y96" s="30"/>
      <c r="Z96" s="30"/>
      <c r="AA96" s="34"/>
      <c r="AB96" s="35"/>
      <c r="AC96" s="4"/>
      <c r="AD96" s="36"/>
      <c r="AE96" s="34"/>
      <c r="AF96" s="37"/>
      <c r="AG96" s="37"/>
    </row>
    <row r="97" spans="1:11" ht="24.95" customHeight="1">
      <c r="A97" s="4"/>
      <c r="B97" s="4"/>
      <c r="C97" s="4"/>
      <c r="D97" s="4"/>
      <c r="E97" s="66"/>
      <c r="F97" s="66"/>
      <c r="G97" s="66"/>
      <c r="H97" s="67"/>
      <c r="I97" s="68"/>
      <c r="J97" s="68"/>
      <c r="K97" s="69"/>
    </row>
    <row r="98" spans="1:11" ht="24.95" customHeight="1">
      <c r="A98" s="4"/>
      <c r="B98" s="4"/>
      <c r="C98" s="4"/>
      <c r="D98" s="4"/>
      <c r="E98" s="66"/>
      <c r="F98" s="66"/>
      <c r="G98" s="66"/>
      <c r="H98" s="67"/>
      <c r="I98" s="68"/>
      <c r="J98" s="68"/>
      <c r="K98" s="69"/>
    </row>
    <row r="99" spans="1:11" ht="24.95" customHeight="1">
      <c r="A99" s="4"/>
      <c r="B99" s="4"/>
      <c r="C99" s="4"/>
      <c r="D99" s="4"/>
      <c r="E99" s="66"/>
      <c r="F99" s="66"/>
      <c r="G99" s="66"/>
      <c r="H99" s="67"/>
      <c r="I99" s="68"/>
      <c r="J99" s="68"/>
      <c r="K99" s="69"/>
    </row>
    <row r="100" spans="1:11" ht="24.95" customHeight="1">
      <c r="A100" s="4"/>
      <c r="B100" s="4"/>
      <c r="C100" s="4"/>
      <c r="D100" s="4"/>
      <c r="E100" s="66"/>
      <c r="F100" s="66"/>
      <c r="G100" s="66"/>
      <c r="H100" s="67"/>
      <c r="I100" s="68"/>
      <c r="J100" s="68"/>
      <c r="K100" s="69"/>
    </row>
    <row r="101" spans="1:11" ht="24.95" customHeight="1">
      <c r="A101" s="4"/>
      <c r="B101" s="4"/>
      <c r="C101" s="4"/>
      <c r="D101" s="4"/>
      <c r="E101" s="66"/>
      <c r="F101" s="66"/>
      <c r="G101" s="66"/>
      <c r="H101" s="67"/>
      <c r="I101" s="68"/>
      <c r="J101" s="68"/>
      <c r="K101" s="69"/>
    </row>
    <row r="102" spans="1:11" ht="24.95" customHeight="1">
      <c r="A102" s="4"/>
      <c r="B102" s="4"/>
      <c r="C102" s="4"/>
      <c r="D102" s="4"/>
      <c r="E102" s="66"/>
      <c r="F102" s="66"/>
      <c r="G102" s="66"/>
      <c r="H102" s="67"/>
      <c r="I102" s="68"/>
      <c r="J102" s="68"/>
      <c r="K102" s="69"/>
    </row>
    <row r="103" spans="1:11" ht="24.95" customHeight="1">
      <c r="A103" s="4"/>
      <c r="B103" s="4"/>
      <c r="C103" s="4"/>
      <c r="D103" s="4"/>
      <c r="E103" s="66"/>
      <c r="F103" s="66"/>
      <c r="G103" s="66"/>
      <c r="H103" s="67"/>
      <c r="I103" s="68"/>
      <c r="J103" s="68"/>
      <c r="K103" s="69"/>
    </row>
    <row r="104" spans="1:11" ht="24.95" customHeight="1">
      <c r="A104" s="4"/>
      <c r="B104" s="4"/>
      <c r="C104" s="4"/>
      <c r="D104" s="4"/>
      <c r="E104" s="66"/>
      <c r="F104" s="66"/>
      <c r="G104" s="66"/>
      <c r="H104" s="67"/>
      <c r="I104" s="68"/>
      <c r="J104" s="68"/>
      <c r="K104" s="69"/>
    </row>
    <row r="105" spans="1:11" ht="24.95" customHeight="1">
      <c r="A105" s="4"/>
      <c r="B105" s="4"/>
      <c r="C105" s="4"/>
      <c r="D105" s="4"/>
      <c r="E105" s="66"/>
      <c r="F105" s="66"/>
      <c r="G105" s="66"/>
      <c r="H105" s="67"/>
      <c r="I105" s="68"/>
      <c r="J105" s="68"/>
      <c r="K105" s="69"/>
    </row>
    <row r="106" spans="1:11" ht="24.95" customHeight="1">
      <c r="A106" s="4"/>
      <c r="B106" s="4"/>
      <c r="C106" s="4"/>
      <c r="D106" s="4"/>
      <c r="E106" s="66"/>
      <c r="F106" s="66"/>
      <c r="G106" s="66"/>
      <c r="H106" s="67"/>
      <c r="I106" s="68"/>
      <c r="J106" s="68"/>
      <c r="K106" s="69"/>
    </row>
    <row r="107" spans="1:11" ht="24.95" customHeight="1">
      <c r="A107" s="4"/>
      <c r="B107" s="4"/>
      <c r="C107" s="4"/>
      <c r="D107" s="4"/>
      <c r="E107" s="66"/>
      <c r="F107" s="66"/>
      <c r="G107" s="66"/>
      <c r="H107" s="67"/>
      <c r="I107" s="68"/>
      <c r="J107" s="68"/>
      <c r="K107" s="69"/>
    </row>
    <row r="108" spans="1:11" ht="24.95" customHeight="1">
      <c r="A108" s="4"/>
      <c r="B108" s="4"/>
      <c r="C108" s="4"/>
      <c r="D108" s="4"/>
      <c r="E108" s="66"/>
      <c r="F108" s="66"/>
      <c r="G108" s="66"/>
      <c r="H108" s="67"/>
      <c r="I108" s="68"/>
      <c r="J108" s="68"/>
      <c r="K108" s="69"/>
    </row>
    <row r="109" spans="1:11" ht="24.95" customHeight="1">
      <c r="A109" s="4"/>
      <c r="B109" s="4"/>
      <c r="C109" s="4"/>
      <c r="D109" s="4"/>
      <c r="E109" s="66"/>
      <c r="F109" s="66"/>
      <c r="G109" s="66"/>
      <c r="H109" s="67"/>
      <c r="I109" s="68"/>
      <c r="J109" s="68"/>
      <c r="K109" s="69"/>
    </row>
    <row r="110" spans="1:11" ht="24.95" customHeight="1">
      <c r="A110" s="4"/>
      <c r="B110" s="4"/>
      <c r="C110" s="4"/>
      <c r="D110" s="4"/>
      <c r="E110" s="66"/>
      <c r="F110" s="66"/>
      <c r="G110" s="66"/>
      <c r="H110" s="67"/>
      <c r="I110" s="68"/>
      <c r="J110" s="68"/>
      <c r="K110" s="69"/>
    </row>
    <row r="111" spans="1:11" ht="24.95" customHeight="1">
      <c r="A111" s="4"/>
      <c r="B111" s="4"/>
      <c r="C111" s="4"/>
      <c r="D111" s="4"/>
      <c r="E111" s="66"/>
      <c r="F111" s="66"/>
      <c r="G111" s="66"/>
      <c r="H111" s="67"/>
      <c r="I111" s="68"/>
      <c r="J111" s="68"/>
      <c r="K111" s="69"/>
    </row>
    <row r="112" spans="1:11" ht="24.95" customHeight="1">
      <c r="A112" s="4"/>
      <c r="B112" s="4"/>
      <c r="C112" s="4"/>
      <c r="D112" s="4"/>
      <c r="E112" s="66"/>
      <c r="F112" s="66"/>
      <c r="G112" s="66"/>
      <c r="H112" s="67"/>
      <c r="I112" s="68"/>
      <c r="J112" s="68"/>
      <c r="K112" s="69"/>
    </row>
    <row r="113" spans="1:11" ht="24.95" customHeight="1">
      <c r="A113" s="4"/>
      <c r="B113" s="4"/>
      <c r="C113" s="4"/>
      <c r="D113" s="4"/>
      <c r="E113" s="66"/>
      <c r="F113" s="66"/>
      <c r="G113" s="66"/>
      <c r="H113" s="67"/>
      <c r="I113" s="68"/>
      <c r="J113" s="68"/>
      <c r="K113" s="69"/>
    </row>
    <row r="114" spans="1:11" ht="24.95" customHeight="1">
      <c r="A114" s="4"/>
      <c r="B114" s="4"/>
      <c r="C114" s="4"/>
      <c r="D114" s="4"/>
      <c r="E114" s="66"/>
      <c r="F114" s="66"/>
      <c r="G114" s="66"/>
      <c r="H114" s="67"/>
      <c r="I114" s="68"/>
      <c r="J114" s="68"/>
      <c r="K114" s="69"/>
    </row>
    <row r="115" spans="1:11" ht="24.95" customHeight="1">
      <c r="A115" s="4"/>
      <c r="B115" s="4"/>
      <c r="C115" s="4"/>
      <c r="D115" s="4"/>
      <c r="E115" s="66"/>
      <c r="F115" s="66"/>
      <c r="G115" s="66"/>
      <c r="H115" s="67"/>
      <c r="I115" s="68"/>
      <c r="J115" s="68"/>
      <c r="K115" s="69"/>
    </row>
    <row r="116" spans="1:11" ht="24.95" customHeight="1">
      <c r="A116" s="4"/>
      <c r="B116" s="4"/>
      <c r="C116" s="4"/>
      <c r="D116" s="4"/>
      <c r="E116" s="66"/>
      <c r="F116" s="66"/>
      <c r="G116" s="66"/>
      <c r="H116" s="67"/>
      <c r="I116" s="68"/>
      <c r="J116" s="68"/>
      <c r="K116" s="69"/>
    </row>
    <row r="117" spans="1:11" ht="24.95" customHeight="1">
      <c r="A117" s="4"/>
      <c r="B117" s="4"/>
      <c r="C117" s="4"/>
      <c r="D117" s="4"/>
      <c r="E117" s="66"/>
      <c r="F117" s="66"/>
      <c r="G117" s="66"/>
      <c r="H117" s="67"/>
      <c r="I117" s="68"/>
      <c r="J117" s="68"/>
      <c r="K117" s="69"/>
    </row>
    <row r="118" spans="1:11" ht="24.95" customHeight="1">
      <c r="A118" s="4"/>
      <c r="B118" s="4"/>
      <c r="C118" s="4"/>
      <c r="D118" s="4"/>
      <c r="E118" s="66"/>
      <c r="F118" s="66"/>
      <c r="G118" s="66"/>
      <c r="H118" s="67"/>
      <c r="I118" s="68"/>
      <c r="J118" s="68"/>
      <c r="K118" s="69"/>
    </row>
    <row r="119" spans="1:11" ht="24.95" customHeight="1">
      <c r="A119" s="4"/>
      <c r="B119" s="4"/>
      <c r="C119" s="4"/>
      <c r="D119" s="4"/>
      <c r="E119" s="66"/>
      <c r="F119" s="66"/>
      <c r="G119" s="66"/>
      <c r="H119" s="67"/>
      <c r="I119" s="68"/>
      <c r="J119" s="68"/>
      <c r="K119" s="69"/>
    </row>
    <row r="120" spans="1:11" ht="24.95" customHeight="1">
      <c r="A120" s="4"/>
      <c r="B120" s="4"/>
      <c r="C120" s="4"/>
      <c r="D120" s="4"/>
      <c r="E120" s="66"/>
      <c r="F120" s="66"/>
      <c r="G120" s="66"/>
      <c r="H120" s="67"/>
      <c r="I120" s="68"/>
      <c r="J120" s="68"/>
      <c r="K120" s="69"/>
    </row>
    <row r="121" spans="1:11" ht="24.95" customHeight="1">
      <c r="A121" s="4"/>
      <c r="B121" s="4"/>
      <c r="C121" s="4"/>
      <c r="D121" s="4"/>
      <c r="E121" s="66"/>
      <c r="F121" s="66"/>
      <c r="G121" s="66"/>
      <c r="H121" s="67"/>
      <c r="I121" s="68"/>
      <c r="J121" s="68"/>
      <c r="K121" s="69"/>
    </row>
    <row r="122" spans="1:11" ht="24.95" customHeight="1">
      <c r="A122" s="4"/>
      <c r="B122" s="4"/>
      <c r="C122" s="4"/>
      <c r="D122" s="4"/>
      <c r="E122" s="66"/>
      <c r="F122" s="66"/>
      <c r="G122" s="66"/>
      <c r="H122" s="67"/>
      <c r="I122" s="68"/>
      <c r="J122" s="68"/>
      <c r="K122" s="69"/>
    </row>
    <row r="123" spans="1:11" ht="24.95" customHeight="1">
      <c r="A123" s="4"/>
      <c r="B123" s="4"/>
      <c r="C123" s="4"/>
      <c r="D123" s="4"/>
      <c r="E123" s="66"/>
      <c r="F123" s="66"/>
      <c r="G123" s="66"/>
      <c r="H123" s="67"/>
      <c r="I123" s="68"/>
      <c r="J123" s="68"/>
      <c r="K123" s="69"/>
    </row>
    <row r="124" spans="1:11" ht="24.95" customHeight="1">
      <c r="A124" s="4"/>
      <c r="B124" s="4"/>
      <c r="C124" s="4"/>
      <c r="D124" s="4"/>
      <c r="E124" s="66"/>
      <c r="F124" s="66"/>
      <c r="G124" s="66"/>
      <c r="H124" s="67"/>
      <c r="I124" s="68"/>
      <c r="J124" s="68"/>
      <c r="K124" s="69"/>
    </row>
    <row r="125" spans="1:11" ht="24.95" customHeight="1">
      <c r="A125" s="4"/>
      <c r="B125" s="4"/>
      <c r="C125" s="4"/>
      <c r="D125" s="4"/>
      <c r="E125" s="66"/>
      <c r="F125" s="66"/>
      <c r="G125" s="66"/>
      <c r="H125" s="67"/>
      <c r="I125" s="68"/>
      <c r="J125" s="68"/>
      <c r="K125" s="69"/>
    </row>
    <row r="126" spans="1:11" ht="24.95" customHeight="1">
      <c r="A126" s="4"/>
      <c r="B126" s="4"/>
      <c r="C126" s="4"/>
      <c r="D126" s="4"/>
      <c r="E126" s="66"/>
      <c r="F126" s="66"/>
      <c r="G126" s="66"/>
      <c r="H126" s="67"/>
      <c r="I126" s="68"/>
      <c r="J126" s="68"/>
      <c r="K126" s="69"/>
    </row>
    <row r="127" spans="1:11" ht="24.95" customHeight="1">
      <c r="A127" s="4"/>
      <c r="B127" s="4"/>
      <c r="C127" s="4"/>
      <c r="D127" s="4"/>
      <c r="E127" s="66"/>
      <c r="F127" s="66"/>
      <c r="G127" s="66"/>
      <c r="H127" s="67"/>
      <c r="I127" s="68"/>
      <c r="J127" s="68"/>
      <c r="K127" s="69"/>
    </row>
    <row r="128" spans="1:11" ht="24.95" customHeight="1">
      <c r="A128" s="4"/>
      <c r="B128" s="4"/>
      <c r="C128" s="4"/>
      <c r="D128" s="4"/>
      <c r="E128" s="66"/>
      <c r="F128" s="66"/>
      <c r="G128" s="66"/>
      <c r="H128" s="67"/>
      <c r="I128" s="68"/>
      <c r="J128" s="68"/>
      <c r="K128" s="69"/>
    </row>
    <row r="129" spans="1:11" ht="24.95" customHeight="1">
      <c r="A129" s="4"/>
      <c r="B129" s="4"/>
      <c r="C129" s="4"/>
      <c r="D129" s="4"/>
      <c r="E129" s="66"/>
      <c r="F129" s="66"/>
      <c r="G129" s="66"/>
      <c r="H129" s="67"/>
      <c r="I129" s="68"/>
      <c r="J129" s="68"/>
      <c r="K129" s="69"/>
    </row>
    <row r="130" spans="1:11" ht="24.95" customHeight="1">
      <c r="A130" s="4"/>
      <c r="B130" s="4"/>
      <c r="C130" s="4"/>
      <c r="D130" s="4"/>
      <c r="E130" s="66"/>
      <c r="F130" s="66"/>
      <c r="G130" s="66"/>
      <c r="H130" s="67"/>
      <c r="I130" s="68"/>
      <c r="J130" s="68"/>
      <c r="K130" s="69"/>
    </row>
    <row r="131" spans="1:11" ht="24.95" customHeight="1">
      <c r="A131" s="4"/>
      <c r="B131" s="4"/>
      <c r="C131" s="4"/>
      <c r="D131" s="4"/>
      <c r="E131" s="66"/>
      <c r="F131" s="66"/>
      <c r="G131" s="66"/>
      <c r="H131" s="67"/>
      <c r="I131" s="68"/>
      <c r="J131" s="68"/>
      <c r="K131" s="69"/>
    </row>
    <row r="132" spans="1:11" ht="24.95" customHeight="1">
      <c r="A132" s="4"/>
      <c r="B132" s="4"/>
      <c r="C132" s="4"/>
      <c r="D132" s="4"/>
      <c r="E132" s="66"/>
      <c r="F132" s="66"/>
      <c r="G132" s="66"/>
      <c r="H132" s="67"/>
      <c r="I132" s="68"/>
      <c r="J132" s="68"/>
      <c r="K132" s="69"/>
    </row>
    <row r="133" spans="1:11" ht="24.95" customHeight="1">
      <c r="A133" s="4"/>
      <c r="B133" s="4"/>
      <c r="C133" s="4"/>
      <c r="D133" s="4"/>
      <c r="E133" s="66"/>
      <c r="F133" s="66"/>
      <c r="G133" s="66"/>
      <c r="H133" s="67"/>
      <c r="I133" s="68"/>
      <c r="J133" s="68"/>
      <c r="K133" s="69"/>
    </row>
    <row r="134" spans="1:11" ht="24.95" customHeight="1">
      <c r="A134" s="4"/>
      <c r="B134" s="4"/>
      <c r="C134" s="4"/>
      <c r="D134" s="4"/>
      <c r="E134" s="66"/>
      <c r="F134" s="66"/>
      <c r="G134" s="66"/>
      <c r="H134" s="67"/>
      <c r="I134" s="68"/>
      <c r="J134" s="68"/>
      <c r="K134" s="69"/>
    </row>
    <row r="135" spans="1:11" ht="24.95" customHeight="1">
      <c r="A135" s="4"/>
      <c r="B135" s="4"/>
      <c r="C135" s="4"/>
      <c r="D135" s="4"/>
      <c r="E135" s="66"/>
      <c r="F135" s="66"/>
      <c r="G135" s="66"/>
      <c r="H135" s="67"/>
      <c r="I135" s="68"/>
      <c r="J135" s="68"/>
      <c r="K135" s="69"/>
    </row>
    <row r="136" spans="1:11" ht="24.95" customHeight="1">
      <c r="A136" s="4"/>
      <c r="B136" s="4"/>
      <c r="C136" s="4"/>
      <c r="D136" s="4"/>
      <c r="E136" s="66"/>
      <c r="F136" s="66"/>
      <c r="G136" s="66"/>
      <c r="H136" s="67"/>
      <c r="I136" s="68"/>
      <c r="J136" s="68"/>
      <c r="K136" s="69"/>
    </row>
    <row r="137" spans="1:11" ht="24.95" customHeight="1">
      <c r="A137" s="4"/>
      <c r="B137" s="4"/>
      <c r="C137" s="4"/>
      <c r="D137" s="4"/>
      <c r="E137" s="66"/>
      <c r="F137" s="66"/>
      <c r="G137" s="66"/>
      <c r="H137" s="67"/>
      <c r="I137" s="68"/>
      <c r="J137" s="68"/>
      <c r="K137" s="69"/>
    </row>
    <row r="138" spans="1:11" ht="24.95" customHeight="1">
      <c r="A138" s="4"/>
      <c r="B138" s="4"/>
      <c r="C138" s="4"/>
      <c r="D138" s="4"/>
      <c r="E138" s="66"/>
      <c r="F138" s="66"/>
      <c r="G138" s="66"/>
      <c r="H138" s="67"/>
      <c r="I138" s="68"/>
      <c r="J138" s="68"/>
      <c r="K138" s="69"/>
    </row>
    <row r="139" spans="1:11" ht="24.95" customHeight="1">
      <c r="A139" s="4"/>
      <c r="B139" s="4"/>
      <c r="C139" s="4"/>
      <c r="D139" s="4"/>
      <c r="E139" s="66"/>
      <c r="F139" s="66"/>
      <c r="G139" s="66"/>
      <c r="H139" s="67"/>
      <c r="I139" s="68"/>
      <c r="J139" s="68"/>
      <c r="K139" s="69"/>
    </row>
    <row r="140" spans="1:11" ht="24.95" customHeight="1">
      <c r="A140" s="4"/>
      <c r="B140" s="4"/>
      <c r="C140" s="4"/>
      <c r="D140" s="4"/>
      <c r="E140" s="66"/>
      <c r="F140" s="66"/>
      <c r="G140" s="66"/>
      <c r="H140" s="67"/>
      <c r="I140" s="68"/>
      <c r="J140" s="68"/>
      <c r="K140" s="69"/>
    </row>
    <row r="141" spans="1:11" ht="24.95" customHeight="1">
      <c r="A141" s="4"/>
      <c r="B141" s="4"/>
      <c r="C141" s="4"/>
      <c r="D141" s="4"/>
      <c r="E141" s="66"/>
      <c r="F141" s="66"/>
      <c r="G141" s="66"/>
      <c r="H141" s="67"/>
      <c r="I141" s="68"/>
      <c r="J141" s="68"/>
      <c r="K141" s="69"/>
    </row>
    <row r="142" spans="1:11" ht="24.95" customHeight="1">
      <c r="A142" s="4"/>
      <c r="B142" s="4"/>
      <c r="C142" s="4"/>
      <c r="D142" s="4"/>
      <c r="E142" s="66"/>
      <c r="F142" s="66"/>
      <c r="G142" s="66"/>
      <c r="H142" s="67"/>
      <c r="I142" s="68"/>
      <c r="J142" s="68"/>
      <c r="K142" s="69"/>
    </row>
    <row r="143" spans="1:11" ht="24.95" customHeight="1">
      <c r="A143" s="4"/>
      <c r="B143" s="4"/>
      <c r="C143" s="4"/>
      <c r="D143" s="4"/>
      <c r="E143" s="66"/>
      <c r="F143" s="66"/>
      <c r="G143" s="66"/>
      <c r="H143" s="67"/>
      <c r="I143" s="68"/>
      <c r="J143" s="68"/>
      <c r="K143" s="69"/>
    </row>
    <row r="144" spans="1:11" ht="24.95" customHeight="1">
      <c r="A144" s="4"/>
      <c r="B144" s="4"/>
      <c r="C144" s="4"/>
      <c r="D144" s="4"/>
      <c r="E144" s="66"/>
      <c r="F144" s="66"/>
      <c r="G144" s="66"/>
      <c r="H144" s="67"/>
      <c r="I144" s="68"/>
      <c r="J144" s="68"/>
      <c r="K144" s="69"/>
    </row>
    <row r="145" spans="1:11" ht="24.95" customHeight="1">
      <c r="A145" s="4"/>
      <c r="B145" s="4"/>
      <c r="C145" s="4"/>
      <c r="D145" s="4"/>
      <c r="E145" s="66"/>
      <c r="F145" s="66"/>
      <c r="G145" s="66"/>
      <c r="H145" s="67"/>
      <c r="I145" s="68"/>
      <c r="J145" s="68"/>
      <c r="K145" s="69"/>
    </row>
    <row r="146" spans="1:11" ht="24.95" customHeight="1">
      <c r="A146" s="4"/>
      <c r="B146" s="4"/>
      <c r="C146" s="4"/>
      <c r="D146" s="4"/>
      <c r="E146" s="66"/>
      <c r="F146" s="66"/>
      <c r="G146" s="66"/>
      <c r="H146" s="67"/>
      <c r="I146" s="68"/>
      <c r="J146" s="68"/>
      <c r="K146" s="69"/>
    </row>
    <row r="147" spans="1:11" ht="24.95" customHeight="1">
      <c r="A147" s="4"/>
      <c r="B147" s="4"/>
      <c r="C147" s="4"/>
      <c r="D147" s="4"/>
      <c r="E147" s="66"/>
      <c r="F147" s="66"/>
      <c r="G147" s="66"/>
      <c r="H147" s="67"/>
      <c r="I147" s="68"/>
      <c r="J147" s="68"/>
      <c r="K147" s="69"/>
    </row>
    <row r="148" spans="1:11" ht="24.95" customHeight="1">
      <c r="A148" s="4"/>
      <c r="B148" s="4"/>
      <c r="C148" s="4"/>
      <c r="D148" s="4"/>
      <c r="E148" s="66"/>
      <c r="F148" s="66"/>
      <c r="G148" s="66"/>
      <c r="H148" s="67"/>
      <c r="I148" s="68"/>
      <c r="J148" s="68"/>
      <c r="K148" s="69"/>
    </row>
    <row r="149" spans="1:11" ht="24.95" customHeight="1">
      <c r="A149" s="4"/>
      <c r="B149" s="4"/>
      <c r="C149" s="4"/>
      <c r="D149" s="4"/>
      <c r="E149" s="66"/>
      <c r="F149" s="66"/>
      <c r="G149" s="66"/>
      <c r="H149" s="67"/>
      <c r="I149" s="68"/>
      <c r="J149" s="68"/>
      <c r="K149" s="69"/>
    </row>
    <row r="150" spans="1:11" ht="24.95" customHeight="1">
      <c r="A150" s="4"/>
      <c r="B150" s="4"/>
      <c r="C150" s="4"/>
      <c r="D150" s="4"/>
      <c r="E150" s="66"/>
      <c r="F150" s="66"/>
      <c r="G150" s="66"/>
      <c r="H150" s="67"/>
      <c r="I150" s="68"/>
      <c r="J150" s="68"/>
      <c r="K150" s="69"/>
    </row>
    <row r="151" spans="1:11" ht="24.95" customHeight="1">
      <c r="A151" s="4"/>
      <c r="B151" s="4"/>
      <c r="C151" s="4"/>
      <c r="D151" s="4"/>
      <c r="E151" s="66"/>
      <c r="F151" s="66"/>
      <c r="G151" s="66"/>
      <c r="H151" s="67"/>
      <c r="I151" s="68"/>
      <c r="J151" s="68"/>
      <c r="K151" s="69"/>
    </row>
    <row r="152" spans="1:11" ht="24.95" customHeight="1">
      <c r="A152" s="4"/>
      <c r="B152" s="4"/>
      <c r="C152" s="4"/>
      <c r="D152" s="4"/>
      <c r="E152" s="66"/>
      <c r="F152" s="66"/>
      <c r="G152" s="66"/>
      <c r="H152" s="67"/>
      <c r="I152" s="68"/>
      <c r="J152" s="68"/>
      <c r="K152" s="69"/>
    </row>
    <row r="153" spans="1:11" ht="24.95" customHeight="1">
      <c r="A153" s="4"/>
      <c r="B153" s="4"/>
      <c r="C153" s="4"/>
      <c r="D153" s="4"/>
      <c r="E153" s="66"/>
      <c r="F153" s="66"/>
      <c r="G153" s="66"/>
      <c r="H153" s="67"/>
      <c r="I153" s="68"/>
      <c r="J153" s="68"/>
      <c r="K153" s="69"/>
    </row>
    <row r="154" spans="1:11" ht="24.95" customHeight="1">
      <c r="A154" s="4"/>
      <c r="B154" s="4"/>
      <c r="C154" s="4"/>
      <c r="D154" s="4"/>
      <c r="E154" s="66"/>
      <c r="F154" s="66"/>
      <c r="G154" s="66"/>
      <c r="H154" s="67"/>
      <c r="I154" s="68"/>
      <c r="J154" s="68"/>
      <c r="K154" s="69"/>
    </row>
    <row r="155" spans="1:11" ht="24.95" customHeight="1">
      <c r="A155" s="4"/>
      <c r="B155" s="4"/>
      <c r="C155" s="4"/>
      <c r="D155" s="4"/>
      <c r="E155" s="66"/>
      <c r="F155" s="66"/>
      <c r="G155" s="66"/>
      <c r="H155" s="67"/>
      <c r="I155" s="68"/>
      <c r="J155" s="68"/>
      <c r="K155" s="69"/>
    </row>
    <row r="156" spans="1:11" ht="24.95" customHeight="1">
      <c r="A156" s="4"/>
      <c r="B156" s="4"/>
      <c r="C156" s="4"/>
      <c r="D156" s="4"/>
      <c r="E156" s="66"/>
      <c r="F156" s="66"/>
      <c r="G156" s="66"/>
      <c r="H156" s="67"/>
      <c r="I156" s="68"/>
      <c r="J156" s="68"/>
      <c r="K156" s="69"/>
    </row>
    <row r="157" spans="1:11" ht="24.95" customHeight="1">
      <c r="A157" s="4"/>
      <c r="B157" s="4"/>
      <c r="C157" s="4"/>
      <c r="D157" s="4"/>
      <c r="E157" s="66"/>
      <c r="F157" s="66"/>
      <c r="G157" s="66"/>
      <c r="H157" s="67"/>
      <c r="I157" s="68"/>
      <c r="J157" s="68"/>
      <c r="K157" s="69"/>
    </row>
    <row r="158" spans="1:11" ht="24.95" customHeight="1">
      <c r="A158" s="4"/>
      <c r="B158" s="4"/>
      <c r="C158" s="4"/>
      <c r="D158" s="4"/>
      <c r="E158" s="66"/>
      <c r="F158" s="66"/>
      <c r="G158" s="66"/>
      <c r="H158" s="67"/>
      <c r="I158" s="68"/>
      <c r="J158" s="68"/>
      <c r="K158" s="69"/>
    </row>
    <row r="159" spans="1:11" ht="24.95" customHeight="1">
      <c r="A159" s="4"/>
      <c r="B159" s="4"/>
      <c r="C159" s="4"/>
      <c r="D159" s="4"/>
      <c r="E159" s="66"/>
      <c r="F159" s="66"/>
      <c r="G159" s="66"/>
      <c r="H159" s="67"/>
      <c r="I159" s="68"/>
      <c r="J159" s="68"/>
      <c r="K159" s="69"/>
    </row>
    <row r="160" spans="1:11" ht="24.95" customHeight="1">
      <c r="A160" s="4"/>
      <c r="B160" s="4"/>
      <c r="C160" s="4"/>
      <c r="D160" s="4"/>
      <c r="E160" s="66"/>
      <c r="F160" s="66"/>
      <c r="G160" s="66"/>
      <c r="H160" s="67"/>
      <c r="I160" s="68"/>
      <c r="J160" s="68"/>
      <c r="K160" s="69"/>
    </row>
    <row r="161" spans="1:11" ht="24.95" customHeight="1">
      <c r="A161" s="4"/>
      <c r="B161" s="4"/>
      <c r="C161" s="4"/>
      <c r="D161" s="4"/>
      <c r="E161" s="66"/>
      <c r="F161" s="66"/>
      <c r="G161" s="66"/>
      <c r="H161" s="67"/>
      <c r="I161" s="68"/>
      <c r="J161" s="68"/>
      <c r="K161" s="69"/>
    </row>
    <row r="162" spans="1:11" ht="24.95" customHeight="1">
      <c r="A162" s="4"/>
      <c r="B162" s="4"/>
      <c r="C162" s="4"/>
      <c r="D162" s="4"/>
      <c r="E162" s="66"/>
      <c r="F162" s="66"/>
      <c r="G162" s="66"/>
      <c r="H162" s="67"/>
      <c r="I162" s="68"/>
      <c r="J162" s="68"/>
      <c r="K162" s="69"/>
    </row>
    <row r="163" spans="1:11" ht="24.95" customHeight="1">
      <c r="A163" s="4"/>
      <c r="B163" s="4"/>
      <c r="C163" s="4"/>
      <c r="D163" s="4"/>
      <c r="E163" s="66"/>
      <c r="F163" s="66"/>
      <c r="G163" s="66"/>
      <c r="H163" s="67"/>
      <c r="I163" s="68"/>
      <c r="J163" s="68"/>
      <c r="K163" s="69"/>
    </row>
    <row r="164" spans="1:11" ht="24.95" customHeight="1">
      <c r="A164" s="4"/>
      <c r="B164" s="4"/>
      <c r="C164" s="4"/>
      <c r="D164" s="4"/>
      <c r="E164" s="66"/>
      <c r="F164" s="66"/>
      <c r="G164" s="66"/>
      <c r="H164" s="67"/>
      <c r="I164" s="68"/>
      <c r="J164" s="68"/>
      <c r="K164" s="69"/>
    </row>
    <row r="165" spans="1:11" ht="24.95" customHeight="1">
      <c r="A165" s="4"/>
      <c r="B165" s="4"/>
      <c r="C165" s="4"/>
      <c r="D165" s="4"/>
      <c r="E165" s="66"/>
      <c r="F165" s="66"/>
      <c r="G165" s="66"/>
      <c r="H165" s="67"/>
      <c r="I165" s="68"/>
      <c r="J165" s="68"/>
      <c r="K165" s="69"/>
    </row>
    <row r="166" spans="1:11" ht="24.95" customHeight="1">
      <c r="A166" s="4"/>
      <c r="B166" s="4"/>
      <c r="C166" s="4"/>
      <c r="D166" s="4"/>
      <c r="E166" s="66"/>
      <c r="F166" s="66"/>
      <c r="G166" s="66"/>
      <c r="H166" s="67"/>
      <c r="I166" s="68"/>
      <c r="J166" s="68"/>
      <c r="K166" s="69"/>
    </row>
    <row r="167" spans="1:11" ht="24.95" customHeight="1">
      <c r="A167" s="4"/>
      <c r="B167" s="4"/>
      <c r="C167" s="4"/>
      <c r="D167" s="4"/>
      <c r="E167" s="66"/>
      <c r="F167" s="66"/>
      <c r="G167" s="66"/>
      <c r="H167" s="67"/>
      <c r="I167" s="68"/>
      <c r="J167" s="68"/>
      <c r="K167" s="69"/>
    </row>
    <row r="168" spans="1:11" ht="24.95" customHeight="1">
      <c r="A168" s="4"/>
      <c r="B168" s="4"/>
      <c r="C168" s="4"/>
      <c r="D168" s="4"/>
      <c r="E168" s="66"/>
      <c r="F168" s="66"/>
      <c r="G168" s="66"/>
      <c r="H168" s="67"/>
      <c r="I168" s="68"/>
      <c r="J168" s="68"/>
      <c r="K168" s="69"/>
    </row>
    <row r="169" spans="1:11" ht="24.95" customHeight="1">
      <c r="A169" s="4"/>
      <c r="B169" s="4"/>
      <c r="C169" s="4"/>
      <c r="D169" s="4"/>
      <c r="E169" s="66"/>
      <c r="F169" s="66"/>
      <c r="G169" s="66"/>
      <c r="H169" s="67"/>
      <c r="I169" s="68"/>
      <c r="J169" s="68"/>
      <c r="K169" s="69"/>
    </row>
    <row r="170" spans="1:11" ht="24.95" customHeight="1">
      <c r="A170" s="4"/>
      <c r="B170" s="4"/>
      <c r="C170" s="4"/>
      <c r="D170" s="4"/>
      <c r="E170" s="66"/>
      <c r="F170" s="66"/>
      <c r="G170" s="66"/>
      <c r="H170" s="67"/>
      <c r="I170" s="68"/>
      <c r="J170" s="68"/>
      <c r="K170" s="69"/>
    </row>
    <row r="171" spans="1:11" ht="24.95" customHeight="1">
      <c r="A171" s="4"/>
      <c r="B171" s="4"/>
      <c r="C171" s="4"/>
      <c r="D171" s="4"/>
      <c r="E171" s="66"/>
      <c r="F171" s="66"/>
      <c r="G171" s="66"/>
      <c r="H171" s="67"/>
      <c r="I171" s="68"/>
      <c r="J171" s="68"/>
      <c r="K171" s="69"/>
    </row>
    <row r="172" spans="1:11" ht="24.95" customHeight="1">
      <c r="A172" s="4"/>
      <c r="B172" s="4"/>
      <c r="C172" s="4"/>
      <c r="D172" s="4"/>
      <c r="E172" s="66"/>
      <c r="F172" s="66"/>
      <c r="G172" s="66"/>
      <c r="H172" s="67"/>
      <c r="I172" s="68"/>
      <c r="J172" s="68"/>
      <c r="K172" s="69"/>
    </row>
    <row r="173" spans="1:11" ht="24.95" customHeight="1">
      <c r="A173" s="4"/>
      <c r="B173" s="4"/>
      <c r="C173" s="4"/>
      <c r="D173" s="4"/>
      <c r="E173" s="66"/>
      <c r="F173" s="66"/>
      <c r="G173" s="66"/>
      <c r="H173" s="67"/>
      <c r="I173" s="68"/>
      <c r="J173" s="68"/>
      <c r="K173" s="69"/>
    </row>
    <row r="174" spans="1:11" ht="24.95" customHeight="1">
      <c r="A174" s="4"/>
      <c r="B174" s="4"/>
      <c r="C174" s="4"/>
      <c r="D174" s="4"/>
      <c r="E174" s="66"/>
      <c r="F174" s="66"/>
      <c r="G174" s="66"/>
      <c r="H174" s="67"/>
      <c r="I174" s="68"/>
      <c r="J174" s="68"/>
      <c r="K174" s="69"/>
    </row>
    <row r="175" spans="1:11" ht="24.95" customHeight="1">
      <c r="A175" s="4"/>
      <c r="B175" s="4"/>
      <c r="C175" s="4"/>
      <c r="D175" s="4"/>
      <c r="E175" s="66"/>
      <c r="F175" s="66"/>
      <c r="G175" s="66"/>
      <c r="H175" s="67"/>
      <c r="I175" s="68"/>
      <c r="J175" s="68"/>
      <c r="K175" s="69"/>
    </row>
    <row r="176" spans="1:11" ht="24.95" customHeight="1">
      <c r="A176" s="4"/>
      <c r="B176" s="4"/>
      <c r="C176" s="4"/>
      <c r="D176" s="4"/>
      <c r="E176" s="66"/>
      <c r="F176" s="66"/>
      <c r="G176" s="66"/>
      <c r="H176" s="67"/>
      <c r="I176" s="68"/>
      <c r="J176" s="68"/>
      <c r="K176" s="69"/>
    </row>
    <row r="177" spans="1:11" ht="24.95" customHeight="1">
      <c r="A177" s="4"/>
      <c r="B177" s="4"/>
      <c r="C177" s="4"/>
      <c r="D177" s="4"/>
      <c r="E177" s="66"/>
      <c r="F177" s="66"/>
      <c r="G177" s="66"/>
      <c r="H177" s="67"/>
      <c r="I177" s="68"/>
      <c r="J177" s="68"/>
      <c r="K177" s="69"/>
    </row>
    <row r="178" spans="1:11" ht="24.95" customHeight="1">
      <c r="A178" s="4"/>
      <c r="B178" s="4"/>
      <c r="C178" s="4"/>
      <c r="D178" s="4"/>
      <c r="E178" s="66"/>
      <c r="F178" s="66"/>
      <c r="G178" s="66"/>
      <c r="H178" s="67"/>
      <c r="I178" s="68"/>
      <c r="J178" s="68"/>
      <c r="K178" s="69"/>
    </row>
    <row r="179" spans="1:11" ht="24.95" customHeight="1">
      <c r="A179" s="4"/>
      <c r="B179" s="4"/>
      <c r="C179" s="4"/>
      <c r="D179" s="4"/>
      <c r="E179" s="66"/>
      <c r="F179" s="66"/>
      <c r="G179" s="66"/>
      <c r="H179" s="67"/>
      <c r="I179" s="68"/>
      <c r="J179" s="68"/>
      <c r="K179" s="69"/>
    </row>
    <row r="180" spans="1:11" ht="24.95" customHeight="1">
      <c r="A180" s="4"/>
      <c r="B180" s="4"/>
      <c r="C180" s="4"/>
      <c r="D180" s="4"/>
      <c r="E180" s="66"/>
      <c r="F180" s="66"/>
      <c r="G180" s="66"/>
      <c r="H180" s="67"/>
      <c r="I180" s="68"/>
      <c r="J180" s="68"/>
      <c r="K180" s="69"/>
    </row>
    <row r="181" spans="1:11" ht="24.95" customHeight="1">
      <c r="A181" s="4"/>
      <c r="B181" s="4"/>
      <c r="C181" s="4"/>
      <c r="D181" s="4"/>
      <c r="E181" s="66"/>
      <c r="F181" s="66"/>
      <c r="G181" s="66"/>
      <c r="H181" s="67"/>
      <c r="I181" s="68"/>
      <c r="J181" s="68"/>
      <c r="K181" s="69"/>
    </row>
    <row r="182" spans="1:11" ht="24.95" customHeight="1">
      <c r="A182" s="4"/>
      <c r="B182" s="4"/>
      <c r="C182" s="4"/>
      <c r="D182" s="4"/>
      <c r="E182" s="66"/>
      <c r="F182" s="66"/>
      <c r="G182" s="66"/>
      <c r="H182" s="67"/>
      <c r="I182" s="68"/>
      <c r="J182" s="68"/>
      <c r="K182" s="69"/>
    </row>
    <row r="183" spans="1:11" ht="24.95" customHeight="1">
      <c r="A183" s="4"/>
      <c r="B183" s="4"/>
      <c r="C183" s="4"/>
      <c r="D183" s="4"/>
      <c r="E183" s="66"/>
      <c r="F183" s="66"/>
      <c r="G183" s="66"/>
      <c r="H183" s="67"/>
      <c r="I183" s="68"/>
      <c r="J183" s="68"/>
      <c r="K183" s="69"/>
    </row>
    <row r="184" spans="1:11" ht="24.95" customHeight="1">
      <c r="A184" s="4"/>
      <c r="B184" s="4"/>
      <c r="C184" s="4"/>
      <c r="D184" s="4"/>
      <c r="E184" s="66"/>
      <c r="F184" s="66"/>
      <c r="G184" s="66"/>
      <c r="H184" s="67"/>
      <c r="I184" s="68"/>
      <c r="J184" s="68"/>
      <c r="K184" s="69"/>
    </row>
    <row r="185" spans="1:11" ht="24.95" customHeight="1">
      <c r="A185" s="4"/>
      <c r="B185" s="4"/>
      <c r="C185" s="4"/>
      <c r="D185" s="4"/>
      <c r="E185" s="66"/>
      <c r="F185" s="66"/>
      <c r="G185" s="66"/>
      <c r="H185" s="67"/>
      <c r="I185" s="68"/>
      <c r="J185" s="68"/>
      <c r="K185" s="69"/>
    </row>
    <row r="186" spans="1:11" ht="24.95" customHeight="1">
      <c r="A186" s="4"/>
      <c r="B186" s="4"/>
      <c r="C186" s="4"/>
      <c r="D186" s="4"/>
      <c r="E186" s="66"/>
      <c r="F186" s="66"/>
      <c r="G186" s="66"/>
      <c r="H186" s="67"/>
      <c r="I186" s="68"/>
      <c r="J186" s="68"/>
      <c r="K186" s="69"/>
    </row>
    <row r="187" spans="1:11" ht="24.95" customHeight="1">
      <c r="A187" s="4"/>
      <c r="B187" s="4"/>
      <c r="C187" s="4"/>
      <c r="D187" s="4"/>
      <c r="E187" s="66"/>
      <c r="F187" s="66"/>
      <c r="G187" s="66"/>
      <c r="H187" s="67"/>
      <c r="I187" s="68"/>
      <c r="J187" s="68"/>
      <c r="K187" s="69"/>
    </row>
    <row r="188" spans="1:11" ht="24.95" customHeight="1">
      <c r="A188" s="4"/>
      <c r="B188" s="4"/>
      <c r="C188" s="4"/>
      <c r="D188" s="4"/>
      <c r="E188" s="66"/>
      <c r="F188" s="66"/>
      <c r="G188" s="66"/>
      <c r="H188" s="67"/>
      <c r="I188" s="68"/>
      <c r="J188" s="68"/>
      <c r="K188" s="69"/>
    </row>
    <row r="189" spans="1:11" ht="24.95" customHeight="1">
      <c r="A189" s="4"/>
      <c r="B189" s="4"/>
      <c r="C189" s="4"/>
      <c r="D189" s="4"/>
      <c r="E189" s="66"/>
      <c r="F189" s="66"/>
      <c r="G189" s="66"/>
      <c r="H189" s="67"/>
      <c r="I189" s="68"/>
      <c r="J189" s="68"/>
      <c r="K189" s="69"/>
    </row>
    <row r="190" spans="1:11" ht="24.95" customHeight="1">
      <c r="A190" s="4"/>
      <c r="B190" s="4"/>
      <c r="C190" s="4"/>
      <c r="D190" s="4"/>
      <c r="E190" s="66"/>
      <c r="F190" s="66"/>
      <c r="G190" s="66"/>
      <c r="H190" s="67"/>
      <c r="I190" s="68"/>
      <c r="J190" s="68"/>
      <c r="K190" s="69"/>
    </row>
    <row r="191" spans="1:11" ht="24.95" customHeight="1">
      <c r="A191" s="4"/>
      <c r="B191" s="4"/>
      <c r="C191" s="4"/>
      <c r="D191" s="4"/>
      <c r="E191" s="66"/>
      <c r="F191" s="66"/>
      <c r="G191" s="66"/>
      <c r="H191" s="67"/>
      <c r="I191" s="68"/>
      <c r="J191" s="68"/>
      <c r="K191" s="69"/>
    </row>
    <row r="192" spans="1:11" ht="24.95" customHeight="1">
      <c r="A192" s="4"/>
      <c r="B192" s="4"/>
      <c r="C192" s="4"/>
      <c r="D192" s="4"/>
      <c r="E192" s="66"/>
      <c r="F192" s="66"/>
      <c r="G192" s="66"/>
      <c r="H192" s="67"/>
      <c r="I192" s="68"/>
      <c r="J192" s="68"/>
      <c r="K192" s="69"/>
    </row>
    <row r="193" spans="1:11" ht="24.95" customHeight="1">
      <c r="A193" s="4"/>
      <c r="B193" s="4"/>
      <c r="C193" s="4"/>
      <c r="D193" s="4"/>
      <c r="E193" s="66"/>
      <c r="F193" s="66"/>
      <c r="G193" s="66"/>
      <c r="H193" s="67"/>
      <c r="I193" s="68"/>
      <c r="J193" s="68"/>
      <c r="K193" s="69"/>
    </row>
    <row r="194" spans="1:11" ht="24.95" customHeight="1">
      <c r="A194" s="4"/>
      <c r="B194" s="4"/>
      <c r="C194" s="4"/>
      <c r="D194" s="4"/>
      <c r="E194" s="66"/>
      <c r="F194" s="66"/>
      <c r="G194" s="66"/>
      <c r="H194" s="67"/>
      <c r="I194" s="68"/>
      <c r="J194" s="68"/>
      <c r="K194" s="69"/>
    </row>
    <row r="195" spans="1:11" ht="24.95" customHeight="1">
      <c r="A195" s="4"/>
      <c r="B195" s="4"/>
      <c r="C195" s="4"/>
      <c r="D195" s="4"/>
      <c r="E195" s="66"/>
      <c r="F195" s="66"/>
      <c r="G195" s="66"/>
      <c r="H195" s="67"/>
      <c r="I195" s="68"/>
      <c r="J195" s="68"/>
      <c r="K195" s="69"/>
    </row>
    <row r="196" spans="1:11" ht="24.95" customHeight="1">
      <c r="A196" s="4"/>
      <c r="B196" s="4"/>
      <c r="C196" s="4"/>
      <c r="D196" s="4"/>
      <c r="E196" s="66"/>
      <c r="F196" s="66"/>
      <c r="G196" s="66"/>
      <c r="H196" s="67"/>
      <c r="I196" s="68"/>
      <c r="J196" s="68"/>
      <c r="K196" s="69"/>
    </row>
    <row r="197" spans="1:11" ht="24.95" customHeight="1">
      <c r="A197" s="4"/>
      <c r="B197" s="4"/>
      <c r="C197" s="4"/>
      <c r="D197" s="4"/>
      <c r="E197" s="66"/>
      <c r="F197" s="66"/>
      <c r="G197" s="66"/>
      <c r="H197" s="67"/>
      <c r="I197" s="68"/>
      <c r="J197" s="68"/>
      <c r="K197" s="69"/>
    </row>
    <row r="198" spans="1:11" ht="24.95" customHeight="1">
      <c r="A198" s="4"/>
      <c r="B198" s="4"/>
      <c r="C198" s="4"/>
      <c r="D198" s="4"/>
      <c r="E198" s="66"/>
      <c r="F198" s="66"/>
      <c r="G198" s="66"/>
      <c r="H198" s="67"/>
      <c r="I198" s="68"/>
      <c r="J198" s="68"/>
      <c r="K198" s="69"/>
    </row>
    <row r="199" spans="1:11" ht="24.95" customHeight="1">
      <c r="A199" s="4"/>
      <c r="B199" s="4"/>
      <c r="C199" s="4"/>
      <c r="D199" s="4"/>
      <c r="E199" s="66"/>
      <c r="F199" s="66"/>
      <c r="G199" s="66"/>
      <c r="H199" s="67"/>
      <c r="I199" s="68"/>
      <c r="J199" s="68"/>
      <c r="K199" s="69"/>
    </row>
    <row r="200" spans="1:11" ht="24.95" customHeight="1">
      <c r="A200" s="4"/>
      <c r="B200" s="4"/>
      <c r="C200" s="4"/>
      <c r="D200" s="4"/>
      <c r="E200" s="66"/>
      <c r="F200" s="66"/>
      <c r="G200" s="66"/>
      <c r="H200" s="67"/>
      <c r="I200" s="68"/>
      <c r="J200" s="68"/>
      <c r="K200" s="69"/>
    </row>
    <row r="201" spans="1:11" ht="24.95" customHeight="1">
      <c r="A201" s="4"/>
      <c r="B201" s="4"/>
      <c r="C201" s="4"/>
      <c r="D201" s="4"/>
      <c r="E201" s="66"/>
      <c r="F201" s="66"/>
      <c r="G201" s="66"/>
      <c r="H201" s="67"/>
      <c r="I201" s="68"/>
      <c r="J201" s="68"/>
      <c r="K201" s="69"/>
    </row>
    <row r="202" spans="1:11" ht="24.95" customHeight="1">
      <c r="A202" s="4"/>
      <c r="B202" s="4"/>
      <c r="C202" s="4"/>
      <c r="D202" s="4"/>
      <c r="E202" s="66"/>
      <c r="F202" s="66"/>
      <c r="G202" s="66"/>
      <c r="H202" s="67"/>
      <c r="I202" s="68"/>
      <c r="J202" s="68"/>
      <c r="K202" s="69"/>
    </row>
    <row r="203" spans="1:11" ht="24.95" customHeight="1">
      <c r="A203" s="4"/>
      <c r="B203" s="4"/>
      <c r="C203" s="4"/>
      <c r="D203" s="4"/>
      <c r="E203" s="66"/>
      <c r="F203" s="66"/>
      <c r="G203" s="66"/>
      <c r="H203" s="67"/>
      <c r="I203" s="68"/>
      <c r="J203" s="68"/>
      <c r="K203" s="69"/>
    </row>
    <row r="204" spans="1:11" ht="24.95" customHeight="1">
      <c r="A204" s="4"/>
      <c r="B204" s="4"/>
      <c r="C204" s="4"/>
      <c r="D204" s="4"/>
      <c r="E204" s="66"/>
      <c r="F204" s="66"/>
      <c r="G204" s="66"/>
      <c r="H204" s="67"/>
      <c r="I204" s="68"/>
      <c r="J204" s="68"/>
      <c r="K204" s="69"/>
    </row>
    <row r="205" spans="1:11" ht="24.95" customHeight="1">
      <c r="A205" s="4"/>
      <c r="B205" s="4"/>
      <c r="C205" s="4"/>
      <c r="D205" s="4"/>
      <c r="E205" s="66"/>
      <c r="F205" s="66"/>
      <c r="G205" s="66"/>
      <c r="H205" s="67"/>
      <c r="I205" s="68"/>
      <c r="J205" s="68"/>
      <c r="K205" s="69"/>
    </row>
    <row r="206" spans="1:11" ht="24.95" customHeight="1">
      <c r="A206" s="4"/>
      <c r="B206" s="4"/>
      <c r="C206" s="4"/>
      <c r="D206" s="4"/>
      <c r="E206" s="66"/>
      <c r="F206" s="66"/>
      <c r="G206" s="66"/>
      <c r="H206" s="67"/>
      <c r="I206" s="68"/>
      <c r="J206" s="68"/>
      <c r="K206" s="69"/>
    </row>
    <row r="207" spans="1:11" ht="24.95" customHeight="1">
      <c r="A207" s="4"/>
      <c r="B207" s="4"/>
      <c r="C207" s="4"/>
      <c r="D207" s="4"/>
      <c r="E207" s="66"/>
      <c r="F207" s="66"/>
      <c r="G207" s="66"/>
      <c r="H207" s="67"/>
      <c r="I207" s="68"/>
      <c r="J207" s="68"/>
      <c r="K207" s="69"/>
    </row>
    <row r="208" spans="1:11" ht="24.95" customHeight="1">
      <c r="A208" s="4"/>
      <c r="B208" s="4"/>
      <c r="C208" s="4"/>
      <c r="D208" s="4"/>
      <c r="E208" s="66"/>
      <c r="F208" s="66"/>
      <c r="G208" s="66"/>
      <c r="H208" s="67"/>
      <c r="I208" s="68"/>
      <c r="J208" s="68"/>
      <c r="K208" s="69"/>
    </row>
    <row r="209" spans="1:11" ht="24.95" customHeight="1">
      <c r="A209" s="4"/>
      <c r="B209" s="4"/>
      <c r="C209" s="4"/>
      <c r="D209" s="4"/>
      <c r="E209" s="66"/>
      <c r="F209" s="66"/>
      <c r="G209" s="66"/>
      <c r="H209" s="67"/>
      <c r="I209" s="68"/>
      <c r="J209" s="68"/>
      <c r="K209" s="69"/>
    </row>
    <row r="210" spans="1:11" ht="24.95" customHeight="1">
      <c r="A210" s="4"/>
      <c r="B210" s="4"/>
      <c r="C210" s="4"/>
      <c r="D210" s="4"/>
      <c r="E210" s="66"/>
      <c r="F210" s="66"/>
      <c r="G210" s="66"/>
      <c r="H210" s="67"/>
      <c r="I210" s="68"/>
      <c r="J210" s="68"/>
      <c r="K210" s="69"/>
    </row>
    <row r="211" spans="1:11" ht="24.95" customHeight="1">
      <c r="A211" s="4"/>
      <c r="B211" s="4"/>
      <c r="C211" s="4"/>
      <c r="D211" s="4"/>
      <c r="E211" s="66"/>
      <c r="F211" s="66"/>
      <c r="G211" s="66"/>
      <c r="H211" s="67"/>
      <c r="I211" s="68"/>
      <c r="J211" s="68"/>
      <c r="K211" s="69"/>
    </row>
    <row r="212" spans="1:11" ht="24.95" customHeight="1">
      <c r="A212" s="4"/>
      <c r="B212" s="4"/>
      <c r="C212" s="4"/>
      <c r="D212" s="4"/>
      <c r="E212" s="66"/>
      <c r="F212" s="66"/>
      <c r="G212" s="66"/>
      <c r="H212" s="67"/>
      <c r="I212" s="68"/>
      <c r="J212" s="68"/>
      <c r="K212" s="69"/>
    </row>
    <row r="213" spans="1:11" ht="24.95" customHeight="1">
      <c r="A213" s="4"/>
      <c r="B213" s="4"/>
      <c r="C213" s="4"/>
      <c r="D213" s="4"/>
      <c r="E213" s="66"/>
      <c r="F213" s="66"/>
      <c r="G213" s="66"/>
      <c r="H213" s="67"/>
      <c r="I213" s="68"/>
      <c r="J213" s="68"/>
      <c r="K213" s="69"/>
    </row>
    <row r="214" spans="1:11" ht="24.95" customHeight="1">
      <c r="A214" s="4"/>
      <c r="B214" s="4"/>
      <c r="C214" s="4"/>
      <c r="D214" s="4"/>
      <c r="E214" s="66"/>
      <c r="F214" s="66"/>
      <c r="G214" s="66"/>
      <c r="H214" s="67"/>
      <c r="I214" s="68"/>
      <c r="J214" s="68"/>
      <c r="K214" s="69"/>
    </row>
    <row r="215" spans="1:11" ht="24.95" customHeight="1">
      <c r="A215" s="4"/>
      <c r="B215" s="4"/>
      <c r="C215" s="4"/>
      <c r="D215" s="4"/>
      <c r="E215" s="66"/>
      <c r="F215" s="66"/>
      <c r="G215" s="66"/>
      <c r="H215" s="67"/>
      <c r="I215" s="68"/>
      <c r="J215" s="68"/>
      <c r="K215" s="69"/>
    </row>
    <row r="216" spans="1:11" ht="24.95" customHeight="1">
      <c r="A216" s="4"/>
      <c r="B216" s="4"/>
      <c r="C216" s="4"/>
      <c r="D216" s="4"/>
      <c r="E216" s="66"/>
      <c r="F216" s="66"/>
      <c r="G216" s="66"/>
      <c r="H216" s="67"/>
      <c r="I216" s="68"/>
      <c r="J216" s="68"/>
      <c r="K216" s="69"/>
    </row>
    <row r="217" spans="1:11" ht="24.95" customHeight="1">
      <c r="A217" s="4"/>
      <c r="B217" s="4"/>
      <c r="C217" s="4"/>
      <c r="D217" s="4"/>
      <c r="E217" s="66"/>
      <c r="F217" s="66"/>
      <c r="G217" s="66"/>
      <c r="H217" s="67"/>
      <c r="I217" s="68"/>
      <c r="J217" s="68"/>
      <c r="K217" s="69"/>
    </row>
    <row r="218" spans="1:11" ht="24.95" customHeight="1">
      <c r="A218" s="4"/>
      <c r="B218" s="4"/>
      <c r="C218" s="4"/>
      <c r="D218" s="4"/>
      <c r="E218" s="66"/>
      <c r="F218" s="66"/>
      <c r="G218" s="66"/>
      <c r="H218" s="67"/>
      <c r="I218" s="68"/>
      <c r="J218" s="68"/>
      <c r="K218" s="69"/>
    </row>
    <row r="219" spans="1:11" ht="24.95" customHeight="1">
      <c r="A219" s="4"/>
      <c r="B219" s="4"/>
      <c r="C219" s="4"/>
      <c r="D219" s="4"/>
      <c r="E219" s="66"/>
      <c r="F219" s="66"/>
      <c r="G219" s="66"/>
      <c r="H219" s="67"/>
      <c r="I219" s="68"/>
      <c r="J219" s="68"/>
      <c r="K219" s="69"/>
    </row>
    <row r="220" spans="1:11" ht="24.95" customHeight="1">
      <c r="A220" s="4"/>
      <c r="B220" s="4"/>
      <c r="C220" s="4"/>
      <c r="D220" s="4"/>
      <c r="E220" s="66"/>
      <c r="F220" s="66"/>
      <c r="G220" s="66"/>
      <c r="H220" s="67"/>
      <c r="I220" s="68"/>
      <c r="J220" s="68"/>
      <c r="K220" s="69"/>
    </row>
    <row r="221" spans="1:11" ht="24.95" customHeight="1">
      <c r="A221" s="4"/>
      <c r="B221" s="4"/>
      <c r="C221" s="4"/>
      <c r="D221" s="4"/>
      <c r="E221" s="66"/>
      <c r="F221" s="66"/>
      <c r="G221" s="66"/>
      <c r="H221" s="67"/>
      <c r="I221" s="68"/>
      <c r="J221" s="68"/>
      <c r="K221" s="69"/>
    </row>
    <row r="222" spans="1:11" ht="24.95" customHeight="1">
      <c r="A222" s="4"/>
      <c r="B222" s="4"/>
      <c r="C222" s="4"/>
      <c r="D222" s="4"/>
      <c r="E222" s="66"/>
      <c r="F222" s="66"/>
      <c r="G222" s="66"/>
      <c r="H222" s="67"/>
      <c r="I222" s="68"/>
      <c r="J222" s="68"/>
      <c r="K222" s="69"/>
    </row>
    <row r="223" spans="1:11" ht="24.95" customHeight="1">
      <c r="A223" s="4"/>
      <c r="B223" s="4"/>
      <c r="C223" s="4"/>
      <c r="D223" s="4"/>
      <c r="E223" s="66"/>
      <c r="F223" s="66"/>
      <c r="G223" s="66"/>
      <c r="H223" s="67"/>
      <c r="I223" s="68"/>
      <c r="J223" s="68"/>
      <c r="K223" s="69"/>
    </row>
    <row r="224" spans="1:11" ht="24.95" customHeight="1">
      <c r="A224" s="4"/>
      <c r="B224" s="4"/>
      <c r="C224" s="4"/>
      <c r="D224" s="4"/>
      <c r="E224" s="66"/>
      <c r="F224" s="66"/>
      <c r="G224" s="66"/>
      <c r="H224" s="67"/>
      <c r="I224" s="68"/>
      <c r="J224" s="68"/>
      <c r="K224" s="69"/>
    </row>
    <row r="225" spans="1:11" ht="24.95" customHeight="1">
      <c r="A225" s="4"/>
      <c r="B225" s="4"/>
      <c r="C225" s="4"/>
      <c r="D225" s="4"/>
      <c r="E225" s="66"/>
      <c r="F225" s="66"/>
      <c r="G225" s="66"/>
      <c r="H225" s="67"/>
      <c r="I225" s="68"/>
      <c r="J225" s="68"/>
      <c r="K225" s="69"/>
    </row>
    <row r="226" spans="1:11" ht="24.95" customHeight="1">
      <c r="A226" s="4"/>
      <c r="B226" s="4"/>
      <c r="C226" s="4"/>
      <c r="D226" s="4"/>
      <c r="E226" s="66"/>
      <c r="F226" s="66"/>
      <c r="G226" s="66"/>
      <c r="H226" s="67"/>
      <c r="I226" s="68"/>
      <c r="J226" s="68"/>
      <c r="K226" s="69"/>
    </row>
    <row r="227" spans="1:11" ht="24.95" customHeight="1">
      <c r="A227" s="4"/>
      <c r="B227" s="4"/>
      <c r="C227" s="4"/>
      <c r="D227" s="4"/>
      <c r="E227" s="66"/>
      <c r="F227" s="66"/>
      <c r="G227" s="66"/>
      <c r="H227" s="67"/>
      <c r="I227" s="68"/>
      <c r="J227" s="68"/>
      <c r="K227" s="69"/>
    </row>
    <row r="228" spans="1:11" ht="24.95" customHeight="1">
      <c r="A228" s="4"/>
      <c r="B228" s="4"/>
      <c r="C228" s="4"/>
      <c r="D228" s="4"/>
      <c r="E228" s="66"/>
      <c r="F228" s="66"/>
      <c r="G228" s="66"/>
      <c r="H228" s="67"/>
      <c r="I228" s="68"/>
      <c r="J228" s="68"/>
      <c r="K228" s="69"/>
    </row>
    <row r="229" spans="1:11" ht="24.95" customHeight="1">
      <c r="A229" s="4"/>
      <c r="B229" s="4"/>
      <c r="C229" s="4"/>
      <c r="D229" s="4"/>
      <c r="E229" s="66"/>
      <c r="F229" s="66"/>
      <c r="G229" s="66"/>
      <c r="H229" s="67"/>
      <c r="I229" s="68"/>
      <c r="J229" s="68"/>
      <c r="K229" s="69"/>
    </row>
    <row r="230" spans="1:11" ht="24.95" customHeight="1">
      <c r="A230" s="4"/>
      <c r="B230" s="4"/>
      <c r="C230" s="4"/>
      <c r="D230" s="4"/>
      <c r="E230" s="66"/>
      <c r="F230" s="66"/>
      <c r="G230" s="66"/>
      <c r="H230" s="67"/>
      <c r="I230" s="68"/>
      <c r="J230" s="68"/>
      <c r="K230" s="69"/>
    </row>
    <row r="231" spans="1:11" ht="24.95" customHeight="1">
      <c r="A231" s="4"/>
      <c r="B231" s="4"/>
      <c r="C231" s="4"/>
      <c r="D231" s="4"/>
      <c r="E231" s="66"/>
      <c r="F231" s="66"/>
      <c r="G231" s="66"/>
      <c r="H231" s="67"/>
      <c r="I231" s="68"/>
      <c r="J231" s="68"/>
      <c r="K231" s="69"/>
    </row>
    <row r="232" spans="1:11" ht="24.95" customHeight="1">
      <c r="A232" s="4"/>
      <c r="B232" s="4"/>
      <c r="C232" s="4"/>
      <c r="D232" s="4"/>
      <c r="E232" s="66"/>
      <c r="F232" s="66"/>
      <c r="G232" s="66"/>
      <c r="H232" s="67"/>
      <c r="I232" s="68"/>
      <c r="J232" s="68"/>
      <c r="K232" s="69"/>
    </row>
    <row r="233" spans="1:11" ht="24.95" customHeight="1">
      <c r="A233" s="4"/>
      <c r="B233" s="4"/>
      <c r="C233" s="4"/>
      <c r="D233" s="4"/>
      <c r="E233" s="66"/>
      <c r="F233" s="66"/>
      <c r="G233" s="66"/>
      <c r="H233" s="67"/>
      <c r="I233" s="68"/>
      <c r="J233" s="68"/>
      <c r="K233" s="69"/>
    </row>
    <row r="234" spans="1:11" ht="24.95" customHeight="1">
      <c r="A234" s="4"/>
      <c r="B234" s="4"/>
      <c r="C234" s="4"/>
      <c r="D234" s="4"/>
      <c r="E234" s="66"/>
      <c r="F234" s="66"/>
      <c r="G234" s="66"/>
      <c r="H234" s="67"/>
      <c r="I234" s="68"/>
      <c r="J234" s="68"/>
      <c r="K234" s="69"/>
    </row>
    <row r="235" spans="1:11" ht="24.95" customHeight="1">
      <c r="A235" s="4"/>
      <c r="B235" s="4"/>
      <c r="C235" s="4"/>
      <c r="D235" s="4"/>
      <c r="E235" s="66"/>
      <c r="F235" s="66"/>
      <c r="G235" s="66"/>
      <c r="H235" s="67"/>
      <c r="I235" s="68"/>
      <c r="J235" s="68"/>
      <c r="K235" s="69"/>
    </row>
    <row r="236" spans="1:11" ht="24.95" customHeight="1">
      <c r="A236" s="4"/>
      <c r="B236" s="4"/>
      <c r="C236" s="4"/>
      <c r="D236" s="4"/>
      <c r="E236" s="66"/>
      <c r="F236" s="66"/>
      <c r="G236" s="66"/>
      <c r="H236" s="67"/>
      <c r="I236" s="68"/>
      <c r="J236" s="68"/>
      <c r="K236" s="69"/>
    </row>
    <row r="237" spans="1:11" ht="24.95" customHeight="1">
      <c r="A237" s="4"/>
      <c r="B237" s="4"/>
      <c r="C237" s="4"/>
      <c r="D237" s="4"/>
      <c r="E237" s="66"/>
      <c r="F237" s="66"/>
      <c r="G237" s="66"/>
      <c r="H237" s="67"/>
      <c r="I237" s="68"/>
      <c r="J237" s="68"/>
      <c r="K237" s="69"/>
    </row>
    <row r="238" spans="1:11" ht="24.95" customHeight="1">
      <c r="A238" s="4"/>
      <c r="B238" s="4"/>
      <c r="C238" s="4"/>
      <c r="D238" s="4"/>
      <c r="E238" s="66"/>
      <c r="F238" s="66"/>
      <c r="G238" s="66"/>
      <c r="H238" s="67"/>
      <c r="I238" s="68"/>
      <c r="J238" s="68"/>
      <c r="K238" s="69"/>
    </row>
    <row r="239" spans="1:11" ht="24.95" customHeight="1">
      <c r="A239" s="4"/>
      <c r="B239" s="4"/>
      <c r="C239" s="4"/>
      <c r="D239" s="4"/>
      <c r="E239" s="66"/>
      <c r="F239" s="66"/>
      <c r="G239" s="66"/>
      <c r="H239" s="67"/>
      <c r="I239" s="68"/>
      <c r="J239" s="68"/>
      <c r="K239" s="69"/>
    </row>
    <row r="240" spans="1:11" ht="24.95" customHeight="1">
      <c r="A240" s="4"/>
      <c r="B240" s="4"/>
      <c r="C240" s="4"/>
      <c r="D240" s="4"/>
      <c r="E240" s="66"/>
      <c r="F240" s="66"/>
      <c r="G240" s="66"/>
      <c r="H240" s="67"/>
      <c r="I240" s="68"/>
      <c r="J240" s="68"/>
      <c r="K240" s="69"/>
    </row>
    <row r="241" spans="1:11" ht="24.95" customHeight="1">
      <c r="A241" s="4"/>
      <c r="B241" s="4"/>
      <c r="C241" s="4"/>
      <c r="D241" s="4"/>
      <c r="E241" s="66"/>
      <c r="F241" s="66"/>
      <c r="G241" s="66"/>
      <c r="H241" s="67"/>
      <c r="I241" s="68"/>
      <c r="J241" s="68"/>
      <c r="K241" s="69"/>
    </row>
    <row r="242" spans="1:11" ht="24.95" customHeight="1">
      <c r="A242" s="4"/>
      <c r="B242" s="4"/>
      <c r="C242" s="4"/>
      <c r="D242" s="4"/>
      <c r="E242" s="66"/>
      <c r="F242" s="66"/>
      <c r="G242" s="66"/>
      <c r="H242" s="67"/>
      <c r="I242" s="68"/>
      <c r="J242" s="68"/>
      <c r="K242" s="69"/>
    </row>
    <row r="243" spans="1:11" ht="24.95" customHeight="1">
      <c r="A243" s="4"/>
      <c r="B243" s="4"/>
      <c r="C243" s="4"/>
      <c r="D243" s="4"/>
      <c r="E243" s="66"/>
      <c r="F243" s="66"/>
      <c r="G243" s="66"/>
      <c r="H243" s="67"/>
      <c r="I243" s="68"/>
      <c r="J243" s="68"/>
      <c r="K243" s="69"/>
    </row>
    <row r="244" spans="1:11" ht="24.95" customHeight="1">
      <c r="A244" s="4"/>
      <c r="B244" s="4"/>
      <c r="C244" s="4"/>
      <c r="D244" s="4"/>
      <c r="E244" s="66"/>
      <c r="F244" s="66"/>
      <c r="G244" s="66"/>
      <c r="H244" s="67"/>
      <c r="I244" s="68"/>
      <c r="J244" s="68"/>
      <c r="K244" s="69"/>
    </row>
    <row r="245" spans="1:11" ht="24.95" customHeight="1">
      <c r="A245" s="4"/>
      <c r="B245" s="4"/>
      <c r="C245" s="4"/>
      <c r="D245" s="4"/>
      <c r="E245" s="66"/>
      <c r="F245" s="66"/>
      <c r="G245" s="66"/>
      <c r="H245" s="67"/>
      <c r="I245" s="68"/>
      <c r="J245" s="68"/>
      <c r="K245" s="69"/>
    </row>
    <row r="246" spans="1:11" ht="24.95" customHeight="1">
      <c r="A246" s="4"/>
      <c r="B246" s="4"/>
      <c r="C246" s="4"/>
      <c r="D246" s="4"/>
      <c r="E246" s="66"/>
      <c r="F246" s="66"/>
      <c r="G246" s="66"/>
      <c r="H246" s="67"/>
      <c r="I246" s="68"/>
      <c r="J246" s="68"/>
      <c r="K246" s="69"/>
    </row>
    <row r="247" spans="1:11" ht="24.95" customHeight="1">
      <c r="A247" s="4"/>
      <c r="B247" s="4"/>
      <c r="C247" s="4"/>
      <c r="D247" s="4"/>
      <c r="E247" s="66"/>
      <c r="F247" s="66"/>
      <c r="G247" s="66"/>
      <c r="H247" s="67"/>
      <c r="I247" s="68"/>
      <c r="J247" s="68"/>
      <c r="K247" s="69"/>
    </row>
    <row r="248" spans="1:11" ht="24.95" customHeight="1">
      <c r="A248" s="4"/>
      <c r="B248" s="4"/>
      <c r="C248" s="4"/>
      <c r="D248" s="4"/>
      <c r="E248" s="66"/>
      <c r="F248" s="66"/>
      <c r="G248" s="66"/>
      <c r="H248" s="67"/>
      <c r="I248" s="68"/>
      <c r="J248" s="68"/>
      <c r="K248" s="69"/>
    </row>
    <row r="249" spans="1:11" ht="24.95" customHeight="1">
      <c r="A249" s="4"/>
      <c r="B249" s="4"/>
      <c r="C249" s="4"/>
      <c r="D249" s="4"/>
      <c r="E249" s="66"/>
      <c r="F249" s="66"/>
      <c r="G249" s="66"/>
      <c r="H249" s="67"/>
      <c r="I249" s="68"/>
      <c r="J249" s="68"/>
      <c r="K249" s="69"/>
    </row>
    <row r="250" spans="1:11" ht="24.95" customHeight="1">
      <c r="A250" s="4"/>
      <c r="B250" s="4"/>
      <c r="C250" s="4"/>
      <c r="D250" s="4"/>
      <c r="E250" s="66"/>
      <c r="F250" s="66"/>
      <c r="G250" s="66"/>
      <c r="H250" s="67"/>
      <c r="I250" s="68"/>
      <c r="J250" s="68"/>
      <c r="K250" s="69"/>
    </row>
    <row r="251" spans="1:11" ht="24.95" customHeight="1">
      <c r="A251" s="4"/>
      <c r="B251" s="4"/>
      <c r="C251" s="4"/>
      <c r="D251" s="4"/>
      <c r="E251" s="66"/>
      <c r="F251" s="66"/>
      <c r="G251" s="66"/>
      <c r="H251" s="67"/>
      <c r="I251" s="68"/>
      <c r="J251" s="68"/>
      <c r="K251" s="69"/>
    </row>
    <row r="252" spans="1:11" ht="24.95" customHeight="1">
      <c r="A252" s="4"/>
      <c r="B252" s="4"/>
      <c r="C252" s="4"/>
      <c r="D252" s="4"/>
      <c r="E252" s="66"/>
      <c r="F252" s="66"/>
      <c r="G252" s="66"/>
      <c r="H252" s="67"/>
      <c r="I252" s="68"/>
      <c r="J252" s="68"/>
      <c r="K252" s="69"/>
    </row>
    <row r="253" spans="1:11" ht="24.95" customHeight="1">
      <c r="A253" s="4"/>
      <c r="B253" s="4"/>
      <c r="C253" s="4"/>
      <c r="D253" s="4"/>
      <c r="E253" s="66"/>
      <c r="F253" s="66"/>
      <c r="G253" s="66"/>
      <c r="H253" s="67"/>
      <c r="I253" s="68"/>
      <c r="J253" s="68"/>
      <c r="K253" s="69"/>
    </row>
    <row r="254" spans="1:11" ht="24.95" customHeight="1">
      <c r="A254" s="4"/>
      <c r="B254" s="4"/>
      <c r="C254" s="4"/>
      <c r="D254" s="4"/>
      <c r="E254" s="66"/>
      <c r="F254" s="66"/>
      <c r="G254" s="66"/>
      <c r="H254" s="67"/>
      <c r="I254" s="68"/>
      <c r="J254" s="68"/>
      <c r="K254" s="69"/>
    </row>
    <row r="255" spans="1:11" ht="24.95" customHeight="1">
      <c r="A255" s="4"/>
      <c r="B255" s="4"/>
      <c r="C255" s="4"/>
      <c r="D255" s="4"/>
      <c r="E255" s="66"/>
      <c r="F255" s="66"/>
      <c r="G255" s="66"/>
      <c r="H255" s="67"/>
      <c r="I255" s="68"/>
      <c r="J255" s="68"/>
      <c r="K255" s="69"/>
    </row>
    <row r="256" spans="1:11" ht="24.95" customHeight="1">
      <c r="A256" s="4"/>
      <c r="B256" s="4"/>
      <c r="C256" s="4"/>
      <c r="D256" s="4"/>
      <c r="E256" s="66"/>
      <c r="F256" s="66"/>
      <c r="G256" s="66"/>
      <c r="H256" s="67"/>
      <c r="I256" s="68"/>
      <c r="J256" s="68"/>
      <c r="K256" s="69"/>
    </row>
    <row r="257" spans="1:11" ht="24.95" customHeight="1">
      <c r="A257" s="4"/>
      <c r="B257" s="4"/>
      <c r="C257" s="4"/>
      <c r="D257" s="4"/>
      <c r="E257" s="66"/>
      <c r="F257" s="66"/>
      <c r="G257" s="66"/>
      <c r="H257" s="67"/>
      <c r="I257" s="68"/>
      <c r="J257" s="68"/>
      <c r="K257" s="69"/>
    </row>
    <row r="258" spans="1:11" ht="24.95" customHeight="1">
      <c r="A258" s="4"/>
      <c r="B258" s="4"/>
      <c r="C258" s="4"/>
      <c r="D258" s="4"/>
      <c r="E258" s="66"/>
      <c r="F258" s="66"/>
      <c r="G258" s="66"/>
      <c r="H258" s="67"/>
      <c r="I258" s="68"/>
      <c r="J258" s="68"/>
      <c r="K258" s="69"/>
    </row>
    <row r="259" spans="1:11" ht="24.95" customHeight="1">
      <c r="A259" s="4"/>
      <c r="B259" s="4"/>
      <c r="C259" s="4"/>
      <c r="D259" s="4"/>
      <c r="E259" s="66"/>
      <c r="F259" s="66"/>
      <c r="G259" s="66"/>
      <c r="H259" s="67"/>
      <c r="I259" s="68"/>
      <c r="J259" s="68"/>
      <c r="K259" s="69"/>
    </row>
    <row r="260" spans="1:11" ht="24.95" customHeight="1">
      <c r="A260" s="4"/>
      <c r="B260" s="4"/>
      <c r="C260" s="4"/>
      <c r="D260" s="4"/>
      <c r="E260" s="66"/>
      <c r="F260" s="66"/>
      <c r="G260" s="66"/>
      <c r="H260" s="67"/>
      <c r="I260" s="68"/>
      <c r="J260" s="68"/>
      <c r="K260" s="69"/>
    </row>
    <row r="261" spans="1:11" ht="24.95" customHeight="1">
      <c r="A261" s="4"/>
      <c r="B261" s="4"/>
      <c r="C261" s="4"/>
      <c r="D261" s="4"/>
      <c r="E261" s="66"/>
      <c r="F261" s="66"/>
      <c r="G261" s="66"/>
      <c r="H261" s="67"/>
      <c r="I261" s="68"/>
      <c r="J261" s="68"/>
      <c r="K261" s="69"/>
    </row>
    <row r="262" spans="1:11" ht="24.95" customHeight="1">
      <c r="A262" s="4"/>
      <c r="B262" s="4"/>
      <c r="C262" s="4"/>
      <c r="D262" s="4"/>
      <c r="E262" s="66"/>
      <c r="F262" s="66"/>
      <c r="G262" s="66"/>
      <c r="H262" s="67"/>
      <c r="I262" s="68"/>
      <c r="J262" s="68"/>
      <c r="K262" s="69"/>
    </row>
    <row r="263" spans="1:11" ht="24.95" customHeight="1">
      <c r="A263" s="4"/>
      <c r="B263" s="4"/>
      <c r="C263" s="4"/>
      <c r="D263" s="4"/>
      <c r="E263" s="66"/>
      <c r="F263" s="66"/>
      <c r="G263" s="66"/>
      <c r="H263" s="67"/>
      <c r="I263" s="68"/>
      <c r="J263" s="68"/>
      <c r="K263" s="69"/>
    </row>
    <row r="264" spans="1:11" ht="24.95" customHeight="1">
      <c r="A264" s="4"/>
      <c r="B264" s="4"/>
      <c r="C264" s="4"/>
      <c r="D264" s="4"/>
      <c r="E264" s="66"/>
      <c r="F264" s="66"/>
      <c r="G264" s="66"/>
      <c r="H264" s="67"/>
      <c r="I264" s="68"/>
      <c r="J264" s="68"/>
      <c r="K264" s="69"/>
    </row>
    <row r="265" spans="1:11" ht="24.95" customHeight="1">
      <c r="A265" s="4"/>
      <c r="B265" s="4"/>
      <c r="C265" s="4"/>
      <c r="D265" s="4"/>
      <c r="E265" s="66"/>
      <c r="F265" s="66"/>
      <c r="G265" s="66"/>
      <c r="H265" s="67"/>
      <c r="I265" s="68"/>
      <c r="J265" s="68"/>
      <c r="K265" s="69"/>
    </row>
    <row r="266" spans="1:11" ht="24.95" customHeight="1">
      <c r="A266" s="4"/>
      <c r="B266" s="4"/>
      <c r="C266" s="4"/>
      <c r="D266" s="4"/>
      <c r="E266" s="66"/>
      <c r="F266" s="66"/>
      <c r="G266" s="66"/>
      <c r="H266" s="67"/>
      <c r="I266" s="68"/>
      <c r="J266" s="68"/>
      <c r="K266" s="69"/>
    </row>
    <row r="267" spans="1:11" ht="24.95" customHeight="1">
      <c r="A267" s="4"/>
      <c r="B267" s="4"/>
      <c r="C267" s="4"/>
      <c r="D267" s="4"/>
      <c r="E267" s="66"/>
      <c r="F267" s="66"/>
      <c r="G267" s="66"/>
      <c r="H267" s="67"/>
      <c r="I267" s="68"/>
      <c r="J267" s="68"/>
      <c r="K267" s="69"/>
    </row>
    <row r="268" spans="1:11" ht="24.95" customHeight="1">
      <c r="A268" s="4"/>
      <c r="B268" s="4"/>
      <c r="C268" s="4"/>
      <c r="D268" s="4"/>
      <c r="E268" s="66"/>
      <c r="F268" s="66"/>
      <c r="G268" s="66"/>
      <c r="H268" s="67"/>
      <c r="I268" s="68"/>
      <c r="J268" s="68"/>
      <c r="K268" s="69"/>
    </row>
    <row r="269" spans="1:11" ht="24.95" customHeight="1">
      <c r="A269" s="4"/>
      <c r="B269" s="4"/>
      <c r="C269" s="4"/>
      <c r="D269" s="4"/>
      <c r="E269" s="66"/>
      <c r="F269" s="66"/>
      <c r="G269" s="66"/>
      <c r="H269" s="67"/>
      <c r="I269" s="68"/>
      <c r="J269" s="68"/>
      <c r="K269" s="69"/>
    </row>
    <row r="270" spans="1:11" ht="24.95" customHeight="1">
      <c r="A270" s="4"/>
      <c r="B270" s="4"/>
      <c r="C270" s="4"/>
      <c r="D270" s="4"/>
      <c r="E270" s="66"/>
      <c r="F270" s="66"/>
      <c r="G270" s="66"/>
      <c r="H270" s="67"/>
      <c r="I270" s="68"/>
      <c r="J270" s="68"/>
      <c r="K270" s="69"/>
    </row>
    <row r="271" spans="1:11" ht="24.95" customHeight="1">
      <c r="A271" s="4"/>
      <c r="B271" s="4"/>
      <c r="C271" s="4"/>
      <c r="D271" s="4"/>
      <c r="E271" s="66"/>
      <c r="F271" s="66"/>
      <c r="G271" s="66"/>
      <c r="H271" s="67"/>
      <c r="I271" s="68"/>
      <c r="J271" s="68"/>
      <c r="K271" s="69"/>
    </row>
    <row r="272" spans="1:11" ht="24.95" customHeight="1">
      <c r="A272" s="4"/>
      <c r="B272" s="4"/>
      <c r="C272" s="4"/>
      <c r="D272" s="4"/>
      <c r="E272" s="66"/>
      <c r="F272" s="66"/>
      <c r="G272" s="66"/>
      <c r="H272" s="67"/>
      <c r="I272" s="68"/>
      <c r="J272" s="68"/>
      <c r="K272" s="69"/>
    </row>
    <row r="273" spans="1:11" ht="24.95" customHeight="1">
      <c r="A273" s="4"/>
      <c r="B273" s="4"/>
      <c r="C273" s="4"/>
      <c r="D273" s="4"/>
      <c r="E273" s="66"/>
      <c r="F273" s="66"/>
      <c r="G273" s="66"/>
      <c r="H273" s="67"/>
      <c r="I273" s="68"/>
      <c r="J273" s="68"/>
      <c r="K273" s="69"/>
    </row>
    <row r="274" spans="1:11" ht="24.95" customHeight="1">
      <c r="A274" s="4"/>
      <c r="B274" s="4"/>
      <c r="C274" s="4"/>
      <c r="D274" s="4"/>
      <c r="E274" s="66"/>
      <c r="F274" s="66"/>
      <c r="G274" s="66"/>
      <c r="H274" s="67"/>
      <c r="I274" s="68"/>
      <c r="J274" s="68"/>
      <c r="K274" s="69"/>
    </row>
    <row r="275" spans="1:11" ht="24.95" customHeight="1">
      <c r="A275" s="4"/>
      <c r="B275" s="4"/>
      <c r="C275" s="4"/>
      <c r="D275" s="4"/>
      <c r="E275" s="66"/>
      <c r="F275" s="66"/>
      <c r="G275" s="66"/>
      <c r="H275" s="67"/>
      <c r="I275" s="68"/>
      <c r="J275" s="68"/>
      <c r="K275" s="69"/>
    </row>
    <row r="276" spans="1:11" ht="24.95" customHeight="1">
      <c r="A276" s="4"/>
      <c r="B276" s="4"/>
      <c r="C276" s="4"/>
      <c r="D276" s="4"/>
      <c r="E276" s="66"/>
      <c r="F276" s="66"/>
      <c r="G276" s="66"/>
      <c r="H276" s="67"/>
      <c r="I276" s="68"/>
      <c r="J276" s="68"/>
      <c r="K276" s="69"/>
    </row>
    <row r="277" spans="1:11" ht="24.95" customHeight="1">
      <c r="A277" s="4"/>
      <c r="B277" s="4"/>
      <c r="C277" s="4"/>
      <c r="D277" s="4"/>
      <c r="E277" s="66"/>
      <c r="F277" s="66"/>
      <c r="G277" s="66"/>
      <c r="H277" s="67"/>
      <c r="I277" s="68"/>
      <c r="J277" s="68"/>
      <c r="K277" s="69"/>
    </row>
    <row r="278" spans="1:11" ht="24.95" customHeight="1">
      <c r="A278" s="4"/>
      <c r="B278" s="4"/>
      <c r="C278" s="4"/>
      <c r="D278" s="4"/>
      <c r="E278" s="66"/>
      <c r="F278" s="66"/>
      <c r="G278" s="66"/>
      <c r="H278" s="67"/>
      <c r="I278" s="68"/>
      <c r="J278" s="68"/>
      <c r="K278" s="69"/>
    </row>
    <row r="279" spans="1:11" ht="24.95" customHeight="1">
      <c r="A279" s="4"/>
      <c r="B279" s="4"/>
      <c r="C279" s="4"/>
      <c r="D279" s="4"/>
      <c r="E279" s="66"/>
      <c r="F279" s="66"/>
      <c r="G279" s="66"/>
      <c r="H279" s="67"/>
      <c r="I279" s="68"/>
      <c r="J279" s="68"/>
      <c r="K279" s="69"/>
    </row>
    <row r="280" spans="1:11" ht="24.95" customHeight="1">
      <c r="A280" s="4"/>
      <c r="B280" s="4"/>
      <c r="C280" s="4"/>
      <c r="D280" s="4"/>
      <c r="E280" s="66"/>
      <c r="F280" s="66"/>
      <c r="G280" s="66"/>
      <c r="H280" s="67"/>
      <c r="I280" s="68"/>
      <c r="J280" s="68"/>
      <c r="K280" s="69"/>
    </row>
    <row r="281" spans="1:11" ht="24.95" customHeight="1">
      <c r="A281" s="4"/>
      <c r="B281" s="4"/>
      <c r="C281" s="4"/>
      <c r="D281" s="4"/>
      <c r="E281" s="66"/>
      <c r="F281" s="66"/>
      <c r="G281" s="66"/>
      <c r="H281" s="67"/>
      <c r="I281" s="68"/>
      <c r="J281" s="68"/>
      <c r="K281" s="69"/>
    </row>
    <row r="282" spans="1:11" ht="24.95" customHeight="1">
      <c r="A282" s="4"/>
      <c r="B282" s="4"/>
      <c r="C282" s="4"/>
      <c r="D282" s="4"/>
      <c r="E282" s="66"/>
      <c r="F282" s="66"/>
      <c r="G282" s="66"/>
      <c r="H282" s="67"/>
      <c r="I282" s="68"/>
      <c r="J282" s="68"/>
      <c r="K282" s="69"/>
    </row>
    <row r="283" spans="1:11" ht="24.95" customHeight="1">
      <c r="A283" s="4"/>
      <c r="B283" s="4"/>
      <c r="C283" s="4"/>
      <c r="D283" s="4"/>
      <c r="E283" s="66"/>
      <c r="F283" s="66"/>
      <c r="G283" s="66"/>
      <c r="H283" s="67"/>
      <c r="I283" s="68"/>
      <c r="J283" s="68"/>
      <c r="K283" s="69"/>
    </row>
    <row r="284" spans="1:11" ht="24.95" customHeight="1">
      <c r="A284" s="4"/>
      <c r="B284" s="4"/>
      <c r="C284" s="4"/>
      <c r="D284" s="4"/>
      <c r="E284" s="66"/>
      <c r="F284" s="66"/>
      <c r="G284" s="66"/>
      <c r="H284" s="67"/>
      <c r="I284" s="68"/>
      <c r="J284" s="68"/>
      <c r="K284" s="69"/>
    </row>
    <row r="285" spans="1:11" ht="24.95" customHeight="1">
      <c r="A285" s="4"/>
      <c r="B285" s="4"/>
      <c r="C285" s="4"/>
      <c r="D285" s="4"/>
      <c r="E285" s="66"/>
      <c r="F285" s="66"/>
      <c r="G285" s="66"/>
      <c r="H285" s="67"/>
      <c r="I285" s="68"/>
      <c r="J285" s="68"/>
      <c r="K285" s="69"/>
    </row>
    <row r="286" spans="1:11" ht="24.95" customHeight="1">
      <c r="A286" s="4"/>
      <c r="B286" s="4"/>
      <c r="C286" s="4"/>
      <c r="D286" s="4"/>
      <c r="E286" s="66"/>
      <c r="F286" s="66"/>
      <c r="G286" s="66"/>
      <c r="H286" s="67"/>
      <c r="I286" s="68"/>
      <c r="J286" s="68"/>
      <c r="K286" s="69"/>
    </row>
    <row r="287" spans="1:11" ht="24.95" customHeight="1">
      <c r="A287" s="4"/>
      <c r="B287" s="4"/>
      <c r="C287" s="4"/>
      <c r="D287" s="4"/>
      <c r="E287" s="66"/>
      <c r="F287" s="66"/>
      <c r="G287" s="66"/>
      <c r="H287" s="67"/>
      <c r="I287" s="68"/>
      <c r="J287" s="68"/>
      <c r="K287" s="69"/>
    </row>
    <row r="288" spans="1:11" ht="24.95" customHeight="1">
      <c r="A288" s="4"/>
      <c r="B288" s="4"/>
      <c r="C288" s="4"/>
      <c r="D288" s="4"/>
      <c r="E288" s="66"/>
      <c r="F288" s="66"/>
      <c r="G288" s="66"/>
      <c r="H288" s="67"/>
      <c r="I288" s="68"/>
      <c r="J288" s="68"/>
      <c r="K288" s="69"/>
    </row>
    <row r="289" spans="1:11" ht="24.95" customHeight="1">
      <c r="A289" s="4"/>
      <c r="B289" s="4"/>
      <c r="C289" s="4"/>
      <c r="D289" s="4"/>
      <c r="E289" s="66"/>
      <c r="F289" s="66"/>
      <c r="G289" s="66"/>
      <c r="H289" s="67"/>
      <c r="I289" s="68"/>
      <c r="J289" s="68"/>
      <c r="K289" s="69"/>
    </row>
    <row r="290" spans="1:11" ht="24.95" customHeight="1">
      <c r="A290" s="4"/>
      <c r="B290" s="4"/>
      <c r="C290" s="4"/>
      <c r="D290" s="4"/>
      <c r="E290" s="66"/>
      <c r="F290" s="66"/>
      <c r="G290" s="66"/>
      <c r="H290" s="67"/>
      <c r="I290" s="68"/>
      <c r="J290" s="68"/>
      <c r="K290" s="69"/>
    </row>
    <row r="291" spans="1:11" ht="24.95" customHeight="1">
      <c r="A291" s="4"/>
      <c r="B291" s="4"/>
      <c r="C291" s="4"/>
      <c r="D291" s="4"/>
      <c r="E291" s="66"/>
      <c r="F291" s="66"/>
      <c r="G291" s="66"/>
      <c r="H291" s="67"/>
      <c r="I291" s="68"/>
      <c r="J291" s="68"/>
      <c r="K291" s="69"/>
    </row>
    <row r="292" spans="1:11" ht="24.95" customHeight="1">
      <c r="A292" s="4"/>
      <c r="B292" s="4"/>
      <c r="C292" s="4"/>
      <c r="D292" s="4"/>
      <c r="E292" s="66"/>
      <c r="F292" s="66"/>
      <c r="G292" s="66"/>
      <c r="H292" s="67"/>
      <c r="I292" s="68"/>
      <c r="J292" s="68"/>
      <c r="K292" s="69"/>
    </row>
    <row r="293" spans="1:11" ht="24.95" customHeight="1">
      <c r="A293" s="4"/>
      <c r="B293" s="4"/>
      <c r="C293" s="4"/>
      <c r="D293" s="4"/>
      <c r="E293" s="66"/>
      <c r="F293" s="66"/>
      <c r="G293" s="66"/>
      <c r="H293" s="67"/>
      <c r="I293" s="68"/>
      <c r="J293" s="68"/>
      <c r="K293" s="69"/>
    </row>
    <row r="294" spans="1:11" ht="24.95" customHeight="1">
      <c r="A294" s="4"/>
      <c r="B294" s="4"/>
      <c r="C294" s="4"/>
      <c r="D294" s="4"/>
      <c r="E294" s="66"/>
      <c r="F294" s="66"/>
      <c r="G294" s="66"/>
      <c r="H294" s="67"/>
      <c r="I294" s="68"/>
      <c r="J294" s="68"/>
      <c r="K294" s="69"/>
    </row>
    <row r="295" spans="1:11" ht="24.95" customHeight="1">
      <c r="A295" s="4"/>
      <c r="B295" s="4"/>
      <c r="C295" s="4"/>
      <c r="D295" s="4"/>
      <c r="E295" s="66"/>
      <c r="F295" s="66"/>
      <c r="G295" s="66"/>
      <c r="H295" s="67"/>
      <c r="I295" s="68"/>
      <c r="J295" s="68"/>
      <c r="K295" s="69"/>
    </row>
    <row r="296" spans="1:11" ht="24.95" customHeight="1">
      <c r="A296" s="4"/>
      <c r="B296" s="4"/>
      <c r="C296" s="4"/>
      <c r="D296" s="4"/>
      <c r="E296" s="66"/>
      <c r="F296" s="66"/>
      <c r="G296" s="66"/>
      <c r="H296" s="67"/>
      <c r="I296" s="68"/>
      <c r="J296" s="68"/>
      <c r="K296" s="69"/>
    </row>
    <row r="297" spans="1:11" ht="24.95" customHeight="1">
      <c r="A297" s="4"/>
      <c r="B297" s="4"/>
      <c r="C297" s="4"/>
      <c r="D297" s="4"/>
      <c r="E297" s="66"/>
      <c r="F297" s="66"/>
      <c r="G297" s="66"/>
      <c r="H297" s="67"/>
      <c r="I297" s="68"/>
      <c r="J297" s="68"/>
      <c r="K297" s="69"/>
    </row>
    <row r="298" spans="1:11" ht="24.95" customHeight="1">
      <c r="A298" s="4"/>
      <c r="B298" s="4"/>
      <c r="C298" s="4"/>
      <c r="D298" s="4"/>
      <c r="E298" s="66"/>
      <c r="F298" s="66"/>
      <c r="G298" s="66"/>
      <c r="H298" s="67"/>
      <c r="I298" s="68"/>
      <c r="J298" s="68"/>
      <c r="K298" s="69"/>
    </row>
    <row r="299" spans="1:11" ht="24.95" customHeight="1">
      <c r="A299" s="4"/>
      <c r="B299" s="4"/>
      <c r="C299" s="4"/>
      <c r="D299" s="4"/>
      <c r="E299" s="66"/>
      <c r="F299" s="66"/>
      <c r="G299" s="66"/>
      <c r="H299" s="67"/>
      <c r="I299" s="68"/>
      <c r="J299" s="68"/>
      <c r="K299" s="69"/>
    </row>
    <row r="300" spans="1:11" ht="24.95" customHeight="1">
      <c r="A300" s="4"/>
      <c r="B300" s="4"/>
      <c r="C300" s="4"/>
      <c r="D300" s="4"/>
      <c r="E300" s="66"/>
      <c r="F300" s="66"/>
      <c r="G300" s="66"/>
      <c r="H300" s="67"/>
      <c r="I300" s="68"/>
      <c r="J300" s="68"/>
      <c r="K300" s="69"/>
    </row>
    <row r="301" spans="1:11" ht="24.95" customHeight="1">
      <c r="A301" s="4"/>
      <c r="B301" s="4"/>
      <c r="C301" s="4"/>
      <c r="D301" s="4"/>
      <c r="E301" s="66"/>
      <c r="F301" s="66"/>
      <c r="G301" s="66"/>
      <c r="H301" s="67"/>
      <c r="I301" s="68"/>
      <c r="J301" s="68"/>
      <c r="K301" s="69"/>
    </row>
    <row r="302" spans="1:11" ht="24.95" customHeight="1">
      <c r="A302" s="4"/>
      <c r="B302" s="4"/>
      <c r="C302" s="4"/>
      <c r="D302" s="4"/>
      <c r="E302" s="66"/>
      <c r="F302" s="66"/>
      <c r="G302" s="66"/>
      <c r="H302" s="67"/>
      <c r="I302" s="68"/>
      <c r="J302" s="68"/>
      <c r="K302" s="69"/>
    </row>
    <row r="303" spans="1:11" ht="24.95" customHeight="1">
      <c r="A303" s="4"/>
      <c r="B303" s="4"/>
      <c r="C303" s="4"/>
      <c r="D303" s="4"/>
      <c r="E303" s="66"/>
      <c r="F303" s="66"/>
      <c r="G303" s="66"/>
      <c r="H303" s="67"/>
      <c r="I303" s="68"/>
      <c r="J303" s="68"/>
      <c r="K303" s="69"/>
    </row>
    <row r="304" spans="1:11" ht="24.95" customHeight="1">
      <c r="A304" s="4"/>
      <c r="B304" s="4"/>
      <c r="C304" s="4"/>
      <c r="D304" s="4"/>
      <c r="E304" s="66"/>
      <c r="F304" s="66"/>
      <c r="G304" s="66"/>
      <c r="H304" s="67"/>
      <c r="I304" s="68"/>
      <c r="J304" s="68"/>
      <c r="K304" s="69"/>
    </row>
    <row r="305" spans="1:11" ht="24.95" customHeight="1">
      <c r="A305" s="4"/>
      <c r="B305" s="4"/>
      <c r="C305" s="4"/>
      <c r="D305" s="4"/>
      <c r="E305" s="66"/>
      <c r="F305" s="66"/>
      <c r="G305" s="66"/>
      <c r="H305" s="67"/>
      <c r="I305" s="68"/>
      <c r="J305" s="68"/>
      <c r="K305" s="69"/>
    </row>
    <row r="306" spans="1:11" ht="24.95" customHeight="1">
      <c r="A306" s="4"/>
      <c r="B306" s="4"/>
      <c r="C306" s="4"/>
      <c r="D306" s="4"/>
      <c r="E306" s="66"/>
      <c r="F306" s="66"/>
      <c r="G306" s="66"/>
      <c r="H306" s="67"/>
      <c r="I306" s="68"/>
      <c r="J306" s="68"/>
      <c r="K306" s="69"/>
    </row>
    <row r="307" spans="1:11" ht="24.95" customHeight="1">
      <c r="A307" s="4"/>
      <c r="B307" s="4"/>
      <c r="C307" s="4"/>
      <c r="D307" s="4"/>
      <c r="E307" s="66"/>
      <c r="F307" s="66"/>
      <c r="G307" s="66"/>
      <c r="H307" s="67"/>
      <c r="I307" s="68"/>
      <c r="J307" s="68"/>
      <c r="K307" s="69"/>
    </row>
    <row r="308" spans="1:11" ht="24.95" customHeight="1">
      <c r="A308" s="4"/>
      <c r="B308" s="4"/>
      <c r="C308" s="4"/>
      <c r="D308" s="4"/>
      <c r="E308" s="66"/>
      <c r="F308" s="66"/>
      <c r="G308" s="66"/>
      <c r="H308" s="67"/>
      <c r="I308" s="68"/>
      <c r="J308" s="68"/>
      <c r="K308" s="69"/>
    </row>
    <row r="309" spans="1:11" ht="24.95" customHeight="1">
      <c r="A309" s="4"/>
      <c r="B309" s="4"/>
      <c r="C309" s="4"/>
      <c r="D309" s="4"/>
      <c r="E309" s="66"/>
      <c r="F309" s="66"/>
      <c r="G309" s="66"/>
      <c r="H309" s="67"/>
      <c r="I309" s="68"/>
      <c r="J309" s="68"/>
      <c r="K309" s="69"/>
    </row>
    <row r="310" spans="1:11" ht="24.95" customHeight="1">
      <c r="A310" s="4"/>
      <c r="B310" s="4"/>
      <c r="C310" s="4"/>
      <c r="D310" s="4"/>
      <c r="E310" s="66"/>
      <c r="F310" s="66"/>
      <c r="G310" s="66"/>
      <c r="H310" s="67"/>
      <c r="I310" s="68"/>
      <c r="J310" s="68"/>
      <c r="K310" s="69"/>
    </row>
    <row r="311" spans="1:11" ht="24.95" customHeight="1">
      <c r="A311" s="4"/>
      <c r="B311" s="4"/>
      <c r="C311" s="4"/>
      <c r="D311" s="4"/>
      <c r="E311" s="66"/>
      <c r="F311" s="66"/>
      <c r="G311" s="66"/>
      <c r="H311" s="67"/>
      <c r="I311" s="68"/>
      <c r="J311" s="68"/>
      <c r="K311" s="69"/>
    </row>
    <row r="312" spans="1:11" ht="24.95" customHeight="1">
      <c r="A312" s="4"/>
      <c r="B312" s="4"/>
      <c r="C312" s="4"/>
      <c r="D312" s="4"/>
      <c r="E312" s="66"/>
      <c r="F312" s="66"/>
      <c r="G312" s="66"/>
      <c r="H312" s="67"/>
      <c r="I312" s="68"/>
      <c r="J312" s="68"/>
      <c r="K312" s="69"/>
    </row>
    <row r="313" spans="1:11" ht="24.95" customHeight="1">
      <c r="A313" s="4"/>
      <c r="B313" s="4"/>
      <c r="C313" s="4"/>
      <c r="D313" s="4"/>
      <c r="E313" s="66"/>
      <c r="F313" s="66"/>
      <c r="G313" s="66"/>
      <c r="H313" s="67"/>
      <c r="I313" s="68"/>
      <c r="J313" s="68"/>
      <c r="K313" s="69"/>
    </row>
    <row r="314" spans="1:11" ht="24.95" customHeight="1">
      <c r="A314" s="4"/>
      <c r="B314" s="4"/>
      <c r="C314" s="4"/>
      <c r="D314" s="4"/>
      <c r="E314" s="66"/>
      <c r="F314" s="66"/>
      <c r="G314" s="66"/>
      <c r="H314" s="67"/>
      <c r="I314" s="68"/>
      <c r="J314" s="68"/>
      <c r="K314" s="69"/>
    </row>
    <row r="315" spans="1:11" ht="24.95" customHeight="1">
      <c r="A315" s="4"/>
      <c r="B315" s="4"/>
      <c r="C315" s="4"/>
      <c r="D315" s="4"/>
      <c r="E315" s="66"/>
      <c r="F315" s="66"/>
      <c r="G315" s="66"/>
      <c r="H315" s="67"/>
      <c r="I315" s="68"/>
      <c r="J315" s="68"/>
      <c r="K315" s="69"/>
    </row>
    <row r="316" spans="1:11" ht="24.95" customHeight="1">
      <c r="A316" s="4"/>
      <c r="B316" s="4"/>
      <c r="C316" s="4"/>
      <c r="D316" s="4"/>
      <c r="E316" s="66"/>
      <c r="F316" s="66"/>
      <c r="G316" s="66"/>
      <c r="H316" s="67"/>
      <c r="I316" s="68"/>
      <c r="J316" s="68"/>
      <c r="K316" s="69"/>
    </row>
    <row r="317" spans="1:11" ht="24.95" customHeight="1">
      <c r="A317" s="4"/>
      <c r="B317" s="4"/>
      <c r="C317" s="4"/>
      <c r="D317" s="4"/>
      <c r="E317" s="66"/>
      <c r="F317" s="66"/>
      <c r="G317" s="66"/>
      <c r="H317" s="67"/>
      <c r="I317" s="68"/>
      <c r="J317" s="68"/>
      <c r="K317" s="69"/>
    </row>
    <row r="318" spans="1:11" ht="24.95" customHeight="1">
      <c r="A318" s="4"/>
      <c r="B318" s="4"/>
      <c r="C318" s="4"/>
      <c r="D318" s="4"/>
      <c r="E318" s="66"/>
      <c r="F318" s="66"/>
      <c r="G318" s="66"/>
      <c r="H318" s="67"/>
      <c r="I318" s="68"/>
      <c r="J318" s="68"/>
      <c r="K318" s="69"/>
    </row>
    <row r="319" spans="1:11" ht="24.95" customHeight="1">
      <c r="A319" s="4"/>
      <c r="B319" s="4"/>
      <c r="C319" s="4"/>
      <c r="D319" s="4"/>
      <c r="E319" s="66"/>
      <c r="F319" s="66"/>
      <c r="G319" s="66"/>
      <c r="H319" s="67"/>
      <c r="I319" s="68"/>
      <c r="J319" s="68"/>
      <c r="K319" s="69"/>
    </row>
    <row r="320" spans="1:11" ht="24.95" customHeight="1">
      <c r="A320" s="4"/>
      <c r="B320" s="4"/>
      <c r="C320" s="4"/>
      <c r="D320" s="4"/>
      <c r="E320" s="66"/>
      <c r="F320" s="66"/>
      <c r="G320" s="66"/>
      <c r="H320" s="67"/>
      <c r="I320" s="68"/>
      <c r="J320" s="68"/>
      <c r="K320" s="69"/>
    </row>
    <row r="321" spans="1:11" ht="24.95" customHeight="1">
      <c r="A321" s="4"/>
      <c r="B321" s="4"/>
      <c r="C321" s="4"/>
      <c r="D321" s="4"/>
      <c r="E321" s="66"/>
      <c r="F321" s="66"/>
      <c r="G321" s="66"/>
      <c r="H321" s="67"/>
      <c r="I321" s="68"/>
      <c r="J321" s="68"/>
      <c r="K321" s="69"/>
    </row>
    <row r="322" spans="1:11" ht="24.95" customHeight="1">
      <c r="A322" s="4"/>
      <c r="B322" s="4"/>
      <c r="C322" s="4"/>
      <c r="D322" s="4"/>
      <c r="E322" s="66"/>
      <c r="F322" s="66"/>
      <c r="G322" s="66"/>
      <c r="H322" s="67"/>
      <c r="I322" s="68"/>
      <c r="J322" s="68"/>
      <c r="K322" s="69"/>
    </row>
    <row r="323" spans="1:11" ht="24.95" customHeight="1">
      <c r="A323" s="4"/>
      <c r="B323" s="4"/>
      <c r="C323" s="4"/>
      <c r="D323" s="4"/>
      <c r="E323" s="66"/>
      <c r="F323" s="66"/>
      <c r="G323" s="66"/>
      <c r="H323" s="67"/>
      <c r="I323" s="68"/>
      <c r="J323" s="68"/>
      <c r="K323" s="69"/>
    </row>
    <row r="324" spans="1:11" ht="24.95" customHeight="1">
      <c r="A324" s="4"/>
      <c r="B324" s="4"/>
      <c r="C324" s="4"/>
      <c r="D324" s="4"/>
      <c r="E324" s="66"/>
      <c r="F324" s="66"/>
      <c r="G324" s="66"/>
      <c r="H324" s="67"/>
      <c r="I324" s="68"/>
      <c r="J324" s="68"/>
      <c r="K324" s="69"/>
    </row>
    <row r="325" spans="1:11" ht="24.95" customHeight="1">
      <c r="A325" s="4"/>
      <c r="B325" s="4"/>
      <c r="C325" s="4"/>
      <c r="D325" s="4"/>
      <c r="E325" s="66"/>
      <c r="F325" s="66"/>
      <c r="G325" s="66"/>
      <c r="H325" s="67"/>
      <c r="I325" s="68"/>
      <c r="J325" s="68"/>
      <c r="K325" s="69"/>
    </row>
    <row r="326" spans="1:11" ht="24.95" customHeight="1">
      <c r="A326" s="4"/>
      <c r="B326" s="4"/>
      <c r="C326" s="4"/>
      <c r="D326" s="4"/>
      <c r="E326" s="66"/>
      <c r="F326" s="66"/>
      <c r="G326" s="66"/>
      <c r="H326" s="67"/>
      <c r="I326" s="68"/>
      <c r="J326" s="68"/>
      <c r="K326" s="69"/>
    </row>
    <row r="327" spans="1:11" ht="24.95" customHeight="1">
      <c r="A327" s="4"/>
      <c r="B327" s="4"/>
      <c r="C327" s="4"/>
      <c r="D327" s="4"/>
      <c r="E327" s="66"/>
      <c r="F327" s="66"/>
      <c r="G327" s="66"/>
      <c r="H327" s="67"/>
      <c r="I327" s="68"/>
      <c r="J327" s="68"/>
      <c r="K327" s="69"/>
    </row>
    <row r="328" spans="1:11" ht="24.95" customHeight="1">
      <c r="A328" s="4"/>
      <c r="B328" s="4"/>
      <c r="C328" s="4"/>
      <c r="D328" s="4"/>
      <c r="E328" s="66"/>
      <c r="F328" s="66"/>
      <c r="G328" s="66"/>
      <c r="H328" s="67"/>
      <c r="I328" s="68"/>
      <c r="J328" s="68"/>
      <c r="K328" s="69"/>
    </row>
    <row r="329" spans="1:11" ht="24.95" customHeight="1">
      <c r="A329" s="4"/>
      <c r="B329" s="4"/>
      <c r="C329" s="4"/>
      <c r="D329" s="4"/>
      <c r="E329" s="66"/>
      <c r="F329" s="66"/>
      <c r="G329" s="66"/>
      <c r="H329" s="67"/>
      <c r="I329" s="68"/>
      <c r="J329" s="68"/>
      <c r="K329" s="69"/>
    </row>
    <row r="330" spans="1:11" ht="24.95" customHeight="1">
      <c r="A330" s="4"/>
      <c r="B330" s="4"/>
      <c r="C330" s="4"/>
      <c r="D330" s="4"/>
      <c r="E330" s="66"/>
      <c r="F330" s="66"/>
      <c r="G330" s="66"/>
      <c r="H330" s="67"/>
      <c r="I330" s="68"/>
      <c r="J330" s="68"/>
      <c r="K330" s="69"/>
    </row>
    <row r="331" spans="1:11" ht="24.95" customHeight="1">
      <c r="A331" s="4"/>
      <c r="B331" s="4"/>
      <c r="C331" s="4"/>
      <c r="D331" s="4"/>
      <c r="E331" s="66"/>
      <c r="F331" s="66"/>
      <c r="G331" s="66"/>
      <c r="H331" s="67"/>
      <c r="I331" s="68"/>
      <c r="J331" s="68"/>
      <c r="K331" s="69"/>
    </row>
    <row r="332" spans="1:11" ht="24.95" customHeight="1">
      <c r="A332" s="4"/>
      <c r="B332" s="4"/>
      <c r="C332" s="4"/>
      <c r="D332" s="4"/>
      <c r="E332" s="66"/>
      <c r="F332" s="66"/>
      <c r="G332" s="66"/>
      <c r="H332" s="67"/>
      <c r="I332" s="68"/>
      <c r="J332" s="68"/>
      <c r="K332" s="69"/>
    </row>
    <row r="333" spans="1:11" ht="24.95" customHeight="1">
      <c r="A333" s="4"/>
      <c r="B333" s="4"/>
      <c r="C333" s="4"/>
      <c r="D333" s="4"/>
      <c r="E333" s="66"/>
      <c r="F333" s="66"/>
      <c r="G333" s="66"/>
      <c r="H333" s="67"/>
      <c r="I333" s="68"/>
      <c r="J333" s="68"/>
      <c r="K333" s="69"/>
    </row>
    <row r="334" spans="1:11" ht="24.95" customHeight="1">
      <c r="A334" s="4"/>
      <c r="B334" s="4"/>
      <c r="C334" s="4"/>
      <c r="D334" s="4"/>
      <c r="E334" s="66"/>
      <c r="F334" s="66"/>
      <c r="G334" s="66"/>
      <c r="H334" s="67"/>
      <c r="I334" s="68"/>
      <c r="J334" s="68"/>
      <c r="K334" s="69"/>
    </row>
    <row r="335" spans="1:11" ht="24.95" customHeight="1">
      <c r="A335" s="4"/>
      <c r="B335" s="4"/>
      <c r="C335" s="4"/>
      <c r="D335" s="4"/>
      <c r="E335" s="66"/>
      <c r="F335" s="66"/>
      <c r="G335" s="66"/>
      <c r="H335" s="67"/>
      <c r="I335" s="68"/>
      <c r="J335" s="68"/>
      <c r="K335" s="69"/>
    </row>
    <row r="336" spans="1:11" ht="24.95" customHeight="1">
      <c r="A336" s="4"/>
      <c r="B336" s="4"/>
      <c r="C336" s="4"/>
      <c r="D336" s="4"/>
      <c r="E336" s="66"/>
      <c r="F336" s="66"/>
      <c r="G336" s="66"/>
      <c r="H336" s="67"/>
      <c r="I336" s="68"/>
      <c r="J336" s="68"/>
      <c r="K336" s="69"/>
    </row>
    <row r="337" spans="1:11" ht="24.95" customHeight="1">
      <c r="A337" s="4"/>
      <c r="B337" s="4"/>
      <c r="C337" s="4"/>
      <c r="D337" s="4"/>
      <c r="E337" s="66"/>
      <c r="F337" s="66"/>
      <c r="G337" s="66"/>
      <c r="H337" s="67"/>
      <c r="I337" s="68"/>
      <c r="J337" s="68"/>
      <c r="K337" s="69"/>
    </row>
    <row r="338" spans="1:11" ht="24.95" customHeight="1">
      <c r="A338" s="4"/>
      <c r="B338" s="4"/>
      <c r="C338" s="4"/>
      <c r="D338" s="4"/>
      <c r="E338" s="66"/>
      <c r="F338" s="66"/>
      <c r="G338" s="66"/>
      <c r="H338" s="67"/>
      <c r="I338" s="68"/>
      <c r="J338" s="68"/>
      <c r="K338" s="69"/>
    </row>
    <row r="339" spans="1:11" ht="24.95" customHeight="1">
      <c r="A339" s="4"/>
      <c r="B339" s="4"/>
      <c r="C339" s="4"/>
      <c r="D339" s="4"/>
      <c r="E339" s="66"/>
      <c r="F339" s="66"/>
      <c r="G339" s="66"/>
      <c r="H339" s="67"/>
      <c r="I339" s="68"/>
      <c r="J339" s="68"/>
      <c r="K339" s="69"/>
    </row>
    <row r="340" spans="1:11" ht="24.95" customHeight="1">
      <c r="A340" s="4"/>
      <c r="B340" s="4"/>
      <c r="C340" s="4"/>
      <c r="D340" s="4"/>
      <c r="E340" s="66"/>
      <c r="F340" s="66"/>
      <c r="G340" s="66"/>
      <c r="H340" s="67"/>
      <c r="I340" s="68"/>
      <c r="J340" s="68"/>
      <c r="K340" s="69"/>
    </row>
    <row r="341" spans="1:11" ht="24.95" customHeight="1">
      <c r="A341" s="4"/>
      <c r="B341" s="4"/>
      <c r="C341" s="4"/>
      <c r="D341" s="4"/>
      <c r="E341" s="66"/>
      <c r="F341" s="66"/>
      <c r="G341" s="66"/>
      <c r="H341" s="67"/>
      <c r="I341" s="68"/>
      <c r="J341" s="68"/>
      <c r="K341" s="69"/>
    </row>
    <row r="342" spans="1:11" ht="24.95" customHeight="1">
      <c r="A342" s="4"/>
      <c r="B342" s="4"/>
      <c r="C342" s="4"/>
      <c r="D342" s="4"/>
      <c r="E342" s="66"/>
      <c r="F342" s="66"/>
      <c r="G342" s="66"/>
      <c r="H342" s="67"/>
      <c r="I342" s="68"/>
      <c r="J342" s="68"/>
      <c r="K342" s="69"/>
    </row>
    <row r="343" spans="1:11" ht="24.95" customHeight="1">
      <c r="A343" s="4"/>
      <c r="B343" s="4"/>
      <c r="C343" s="4"/>
      <c r="D343" s="4"/>
      <c r="E343" s="66"/>
      <c r="F343" s="66"/>
      <c r="G343" s="66"/>
      <c r="H343" s="67"/>
      <c r="I343" s="68"/>
      <c r="J343" s="68"/>
      <c r="K343" s="69"/>
    </row>
    <row r="344" spans="1:11" ht="24.95" customHeight="1">
      <c r="A344" s="4"/>
      <c r="B344" s="4"/>
      <c r="C344" s="4"/>
      <c r="D344" s="4"/>
      <c r="E344" s="66"/>
      <c r="F344" s="66"/>
      <c r="G344" s="66"/>
      <c r="H344" s="67"/>
      <c r="I344" s="68"/>
      <c r="J344" s="68"/>
      <c r="K344" s="69"/>
    </row>
    <row r="345" spans="1:11" ht="24.95" customHeight="1">
      <c r="A345" s="4"/>
      <c r="B345" s="4"/>
      <c r="C345" s="4"/>
      <c r="D345" s="4"/>
      <c r="E345" s="66"/>
      <c r="F345" s="66"/>
      <c r="G345" s="66"/>
      <c r="H345" s="67"/>
      <c r="I345" s="68"/>
      <c r="J345" s="68"/>
      <c r="K345" s="69"/>
    </row>
    <row r="346" spans="1:11" ht="24.95" customHeight="1">
      <c r="A346" s="4"/>
      <c r="B346" s="4"/>
      <c r="C346" s="4"/>
      <c r="D346" s="4"/>
      <c r="E346" s="66"/>
      <c r="F346" s="66"/>
      <c r="G346" s="66"/>
      <c r="H346" s="67"/>
      <c r="I346" s="68"/>
      <c r="J346" s="68"/>
      <c r="K346" s="69"/>
    </row>
    <row r="347" spans="1:11" ht="24.95" customHeight="1">
      <c r="A347" s="4"/>
      <c r="B347" s="4"/>
      <c r="C347" s="4"/>
      <c r="D347" s="4"/>
      <c r="E347" s="66"/>
      <c r="F347" s="66"/>
      <c r="G347" s="66"/>
      <c r="H347" s="67"/>
      <c r="I347" s="68"/>
      <c r="J347" s="68"/>
      <c r="K347" s="69"/>
    </row>
    <row r="348" spans="1:11" ht="24.95" customHeight="1">
      <c r="A348" s="4"/>
      <c r="B348" s="4"/>
      <c r="C348" s="4"/>
      <c r="D348" s="4"/>
      <c r="E348" s="66"/>
      <c r="F348" s="66"/>
      <c r="G348" s="66"/>
      <c r="H348" s="67"/>
      <c r="I348" s="68"/>
      <c r="J348" s="68"/>
      <c r="K348" s="69"/>
    </row>
    <row r="349" spans="1:11" ht="24.95" customHeight="1">
      <c r="A349" s="4"/>
      <c r="B349" s="4"/>
      <c r="C349" s="4"/>
      <c r="D349" s="4"/>
      <c r="E349" s="66"/>
      <c r="F349" s="66"/>
      <c r="G349" s="66"/>
      <c r="H349" s="67"/>
      <c r="I349" s="68"/>
      <c r="J349" s="68"/>
      <c r="K349" s="69"/>
    </row>
    <row r="350" spans="1:11" ht="24.95" customHeight="1">
      <c r="A350" s="4"/>
      <c r="B350" s="4"/>
      <c r="C350" s="4"/>
      <c r="D350" s="4"/>
      <c r="E350" s="66"/>
      <c r="F350" s="66"/>
      <c r="G350" s="66"/>
      <c r="H350" s="67"/>
      <c r="I350" s="68"/>
      <c r="J350" s="68"/>
      <c r="K350" s="69"/>
    </row>
    <row r="351" spans="1:11" ht="24.95" customHeight="1">
      <c r="A351" s="4"/>
      <c r="B351" s="4"/>
      <c r="C351" s="4"/>
      <c r="D351" s="4"/>
      <c r="E351" s="66"/>
      <c r="F351" s="66"/>
      <c r="G351" s="66"/>
      <c r="H351" s="67"/>
      <c r="I351" s="68"/>
      <c r="J351" s="68"/>
      <c r="K351" s="69"/>
    </row>
    <row r="352" spans="1:11" ht="24.95" customHeight="1">
      <c r="A352" s="4"/>
      <c r="B352" s="4"/>
      <c r="C352" s="4"/>
      <c r="D352" s="4"/>
      <c r="E352" s="66"/>
      <c r="F352" s="66"/>
      <c r="G352" s="66"/>
      <c r="H352" s="67"/>
      <c r="I352" s="68"/>
      <c r="J352" s="68"/>
      <c r="K352" s="69"/>
    </row>
    <row r="353" spans="1:11" ht="24.95" customHeight="1">
      <c r="A353" s="4"/>
      <c r="B353" s="4"/>
      <c r="C353" s="4"/>
      <c r="D353" s="4"/>
      <c r="E353" s="66"/>
      <c r="F353" s="66"/>
      <c r="G353" s="66"/>
      <c r="H353" s="67"/>
      <c r="I353" s="68"/>
      <c r="J353" s="68"/>
      <c r="K353" s="69"/>
    </row>
    <row r="354" spans="1:11" ht="24.95" customHeight="1">
      <c r="A354" s="4"/>
      <c r="B354" s="4"/>
      <c r="C354" s="4"/>
      <c r="D354" s="4"/>
      <c r="E354" s="66"/>
      <c r="F354" s="66"/>
      <c r="G354" s="66"/>
      <c r="H354" s="67"/>
      <c r="I354" s="68"/>
      <c r="J354" s="68"/>
      <c r="K354" s="69"/>
    </row>
    <row r="355" spans="1:11" ht="24.95" customHeight="1">
      <c r="A355" s="4"/>
      <c r="B355" s="4"/>
      <c r="C355" s="4"/>
      <c r="D355" s="4"/>
      <c r="E355" s="66"/>
      <c r="F355" s="66"/>
      <c r="G355" s="66"/>
      <c r="H355" s="67"/>
      <c r="I355" s="68"/>
      <c r="J355" s="68"/>
      <c r="K355" s="69"/>
    </row>
    <row r="356" spans="1:11" ht="24.95" customHeight="1">
      <c r="A356" s="4"/>
      <c r="B356" s="4"/>
      <c r="C356" s="4"/>
      <c r="D356" s="4"/>
      <c r="E356" s="66"/>
      <c r="F356" s="66"/>
      <c r="G356" s="66"/>
      <c r="H356" s="67"/>
      <c r="I356" s="68"/>
      <c r="J356" s="68"/>
      <c r="K356" s="69"/>
    </row>
    <row r="357" spans="1:11" ht="24.95" customHeight="1">
      <c r="A357" s="4"/>
      <c r="B357" s="4"/>
      <c r="C357" s="4"/>
      <c r="D357" s="4"/>
      <c r="E357" s="66"/>
      <c r="F357" s="66"/>
      <c r="G357" s="66"/>
      <c r="H357" s="67"/>
      <c r="I357" s="68"/>
      <c r="J357" s="68"/>
      <c r="K357" s="69"/>
    </row>
    <row r="358" spans="1:11" ht="24.95" customHeight="1">
      <c r="A358" s="4"/>
      <c r="B358" s="4"/>
      <c r="C358" s="4"/>
      <c r="D358" s="4"/>
      <c r="E358" s="66"/>
      <c r="F358" s="66"/>
      <c r="G358" s="66"/>
      <c r="H358" s="67"/>
      <c r="I358" s="68"/>
      <c r="J358" s="68"/>
      <c r="K358" s="69"/>
    </row>
    <row r="359" spans="1:11" ht="24.95" customHeight="1">
      <c r="A359" s="4"/>
      <c r="B359" s="4"/>
      <c r="C359" s="4"/>
      <c r="D359" s="4"/>
      <c r="E359" s="66"/>
      <c r="F359" s="66"/>
      <c r="G359" s="66"/>
      <c r="H359" s="67"/>
      <c r="I359" s="68"/>
      <c r="J359" s="68"/>
      <c r="K359" s="69"/>
    </row>
    <row r="360" spans="1:11" ht="24.95" customHeight="1">
      <c r="A360" s="4"/>
      <c r="B360" s="4"/>
      <c r="C360" s="4"/>
      <c r="D360" s="4"/>
      <c r="E360" s="66"/>
      <c r="F360" s="66"/>
      <c r="G360" s="66"/>
      <c r="H360" s="67"/>
      <c r="I360" s="68"/>
      <c r="J360" s="68"/>
      <c r="K360" s="69"/>
    </row>
    <row r="361" spans="1:11" ht="24.95" customHeight="1">
      <c r="A361" s="4"/>
      <c r="B361" s="4"/>
      <c r="C361" s="4"/>
      <c r="D361" s="4"/>
      <c r="E361" s="66"/>
      <c r="F361" s="66"/>
      <c r="G361" s="66"/>
      <c r="H361" s="67"/>
      <c r="I361" s="68"/>
      <c r="J361" s="68"/>
      <c r="K361" s="69"/>
    </row>
    <row r="362" spans="1:11" ht="24.95" customHeight="1">
      <c r="A362" s="4"/>
      <c r="B362" s="4"/>
      <c r="C362" s="4"/>
      <c r="D362" s="4"/>
      <c r="E362" s="66"/>
      <c r="F362" s="66"/>
      <c r="G362" s="66"/>
      <c r="H362" s="67"/>
      <c r="I362" s="68"/>
      <c r="J362" s="68"/>
      <c r="K362" s="69"/>
    </row>
    <row r="363" spans="1:11" ht="24.95" customHeight="1">
      <c r="A363" s="4"/>
      <c r="B363" s="4"/>
      <c r="C363" s="4"/>
      <c r="D363" s="4"/>
      <c r="E363" s="66"/>
      <c r="F363" s="66"/>
      <c r="G363" s="66"/>
      <c r="H363" s="67"/>
      <c r="I363" s="68"/>
      <c r="J363" s="68"/>
      <c r="K363" s="69"/>
    </row>
    <row r="364" spans="1:11" ht="24.95" customHeight="1">
      <c r="A364" s="4"/>
      <c r="B364" s="4"/>
      <c r="C364" s="4"/>
      <c r="D364" s="4"/>
      <c r="E364" s="66"/>
      <c r="F364" s="66"/>
      <c r="G364" s="66"/>
      <c r="H364" s="67"/>
      <c r="I364" s="68"/>
      <c r="J364" s="68"/>
      <c r="K364" s="69"/>
    </row>
    <row r="365" spans="1:11" ht="24.95" customHeight="1">
      <c r="A365" s="4"/>
      <c r="B365" s="4"/>
      <c r="C365" s="4"/>
      <c r="D365" s="4"/>
      <c r="E365" s="66"/>
      <c r="F365" s="66"/>
      <c r="G365" s="66"/>
      <c r="H365" s="67"/>
      <c r="I365" s="68"/>
      <c r="J365" s="68"/>
      <c r="K365" s="69"/>
    </row>
    <row r="366" spans="1:11" ht="24.95" customHeight="1">
      <c r="A366" s="4"/>
      <c r="B366" s="4"/>
      <c r="C366" s="4"/>
      <c r="D366" s="4"/>
      <c r="E366" s="66"/>
      <c r="F366" s="66"/>
      <c r="G366" s="66"/>
      <c r="H366" s="67"/>
      <c r="I366" s="68"/>
      <c r="J366" s="68"/>
      <c r="K366" s="69"/>
    </row>
    <row r="367" spans="1:11" ht="24.95" customHeight="1">
      <c r="A367" s="4"/>
      <c r="B367" s="4"/>
      <c r="C367" s="4"/>
      <c r="D367" s="4"/>
      <c r="E367" s="66"/>
      <c r="F367" s="66"/>
      <c r="G367" s="66"/>
      <c r="H367" s="67"/>
      <c r="I367" s="68"/>
      <c r="J367" s="68"/>
      <c r="K367" s="69"/>
    </row>
    <row r="368" spans="1:11" ht="24.95" customHeight="1">
      <c r="A368" s="4"/>
      <c r="B368" s="4"/>
      <c r="C368" s="4"/>
      <c r="D368" s="4"/>
      <c r="E368" s="66"/>
      <c r="F368" s="66"/>
      <c r="G368" s="66"/>
      <c r="H368" s="67"/>
      <c r="I368" s="68"/>
      <c r="J368" s="68"/>
      <c r="K368" s="69"/>
    </row>
    <row r="369" spans="1:11" ht="24.95" customHeight="1">
      <c r="A369" s="4"/>
      <c r="B369" s="4"/>
      <c r="C369" s="4"/>
      <c r="D369" s="4"/>
      <c r="E369" s="66"/>
      <c r="F369" s="66"/>
      <c r="G369" s="66"/>
      <c r="H369" s="67"/>
      <c r="I369" s="68"/>
      <c r="J369" s="68"/>
      <c r="K369" s="69"/>
    </row>
    <row r="370" spans="1:11" ht="24.95" customHeight="1">
      <c r="A370" s="4"/>
      <c r="B370" s="4"/>
      <c r="C370" s="4"/>
      <c r="D370" s="4"/>
      <c r="E370" s="66"/>
      <c r="F370" s="66"/>
      <c r="G370" s="66"/>
      <c r="H370" s="67"/>
      <c r="I370" s="68"/>
      <c r="J370" s="68"/>
      <c r="K370" s="69"/>
    </row>
    <row r="371" spans="1:11" ht="24.95" customHeight="1">
      <c r="A371" s="4"/>
      <c r="B371" s="4"/>
      <c r="C371" s="4"/>
      <c r="D371" s="4"/>
      <c r="E371" s="66"/>
      <c r="F371" s="66"/>
      <c r="G371" s="66"/>
      <c r="H371" s="67"/>
      <c r="I371" s="68"/>
      <c r="J371" s="68"/>
      <c r="K371" s="69"/>
    </row>
    <row r="372" spans="1:11" ht="24.95" customHeight="1">
      <c r="A372" s="4"/>
      <c r="B372" s="4"/>
      <c r="C372" s="4"/>
      <c r="D372" s="4"/>
      <c r="E372" s="66"/>
      <c r="F372" s="66"/>
      <c r="G372" s="66"/>
      <c r="H372" s="67"/>
      <c r="I372" s="68"/>
      <c r="J372" s="68"/>
      <c r="K372" s="69"/>
    </row>
    <row r="373" spans="1:11" ht="24.95" customHeight="1">
      <c r="A373" s="4"/>
      <c r="B373" s="4"/>
      <c r="C373" s="4"/>
      <c r="D373" s="4"/>
      <c r="E373" s="66"/>
      <c r="F373" s="66"/>
      <c r="G373" s="66"/>
      <c r="H373" s="67"/>
      <c r="I373" s="68"/>
      <c r="J373" s="68"/>
      <c r="K373" s="69"/>
    </row>
    <row r="374" spans="1:11" ht="24.95" customHeight="1">
      <c r="A374" s="4"/>
      <c r="B374" s="4"/>
      <c r="C374" s="4"/>
      <c r="D374" s="4"/>
      <c r="E374" s="66"/>
      <c r="F374" s="66"/>
      <c r="G374" s="66"/>
      <c r="H374" s="67"/>
      <c r="I374" s="68"/>
      <c r="J374" s="68"/>
      <c r="K374" s="69"/>
    </row>
    <row r="375" spans="1:11" ht="24.95" customHeight="1">
      <c r="A375" s="4"/>
      <c r="B375" s="4"/>
      <c r="C375" s="4"/>
      <c r="D375" s="4"/>
      <c r="E375" s="66"/>
      <c r="F375" s="66"/>
      <c r="G375" s="66"/>
      <c r="H375" s="67"/>
      <c r="I375" s="68"/>
      <c r="J375" s="68"/>
      <c r="K375" s="69"/>
    </row>
    <row r="376" spans="1:11" ht="24.95" customHeight="1">
      <c r="A376" s="4"/>
      <c r="B376" s="4"/>
      <c r="C376" s="4"/>
      <c r="D376" s="4"/>
      <c r="E376" s="66"/>
      <c r="F376" s="66"/>
      <c r="G376" s="66"/>
      <c r="H376" s="67"/>
      <c r="I376" s="68"/>
      <c r="J376" s="68"/>
      <c r="K376" s="69"/>
    </row>
    <row r="377" spans="1:11" ht="24.95" customHeight="1">
      <c r="A377" s="4"/>
      <c r="B377" s="4"/>
      <c r="C377" s="4"/>
      <c r="D377" s="4"/>
      <c r="E377" s="66"/>
      <c r="F377" s="66"/>
      <c r="G377" s="66"/>
      <c r="H377" s="67"/>
      <c r="I377" s="68"/>
      <c r="J377" s="68"/>
      <c r="K377" s="69"/>
    </row>
    <row r="378" spans="1:11" ht="24.95" customHeight="1">
      <c r="A378" s="4"/>
      <c r="B378" s="4"/>
      <c r="C378" s="4"/>
      <c r="D378" s="4"/>
      <c r="E378" s="66"/>
      <c r="F378" s="66"/>
      <c r="G378" s="66"/>
      <c r="H378" s="67"/>
      <c r="I378" s="68"/>
      <c r="J378" s="68"/>
      <c r="K378" s="69"/>
    </row>
    <row r="379" spans="1:11" ht="24.95" customHeight="1">
      <c r="A379" s="4"/>
      <c r="B379" s="4"/>
      <c r="C379" s="4"/>
      <c r="D379" s="4"/>
      <c r="E379" s="66"/>
      <c r="F379" s="66"/>
      <c r="G379" s="66"/>
      <c r="H379" s="67"/>
      <c r="I379" s="68"/>
      <c r="J379" s="68"/>
      <c r="K379" s="69"/>
    </row>
    <row r="380" spans="1:11" ht="24.95" customHeight="1">
      <c r="A380" s="4"/>
      <c r="B380" s="4"/>
      <c r="C380" s="4"/>
      <c r="D380" s="4"/>
      <c r="E380" s="66"/>
      <c r="F380" s="66"/>
      <c r="G380" s="66"/>
      <c r="H380" s="67"/>
      <c r="I380" s="68"/>
      <c r="J380" s="68"/>
      <c r="K380" s="69"/>
    </row>
    <row r="381" spans="1:11" ht="24.95" customHeight="1">
      <c r="A381" s="4"/>
      <c r="B381" s="4"/>
      <c r="C381" s="4"/>
      <c r="D381" s="4"/>
      <c r="E381" s="66"/>
      <c r="F381" s="66"/>
      <c r="G381" s="66"/>
      <c r="H381" s="67"/>
      <c r="I381" s="68"/>
      <c r="J381" s="68"/>
      <c r="K381" s="69"/>
    </row>
    <row r="382" spans="1:11" ht="24.95" customHeight="1">
      <c r="A382" s="4"/>
      <c r="B382" s="4"/>
      <c r="C382" s="4"/>
      <c r="D382" s="4"/>
      <c r="E382" s="66"/>
      <c r="F382" s="66"/>
      <c r="G382" s="66"/>
      <c r="H382" s="67"/>
      <c r="I382" s="68"/>
      <c r="J382" s="68"/>
      <c r="K382" s="69"/>
    </row>
    <row r="383" spans="1:11" ht="24.95" customHeight="1">
      <c r="A383" s="4"/>
      <c r="B383" s="4"/>
      <c r="C383" s="4"/>
      <c r="D383" s="4"/>
      <c r="E383" s="66"/>
      <c r="F383" s="66"/>
      <c r="G383" s="66"/>
      <c r="H383" s="67"/>
      <c r="I383" s="68"/>
      <c r="J383" s="68"/>
      <c r="K383" s="69"/>
    </row>
    <row r="384" spans="1:11" ht="24.95" customHeight="1">
      <c r="A384" s="4"/>
      <c r="B384" s="4"/>
      <c r="C384" s="4"/>
      <c r="D384" s="4"/>
      <c r="E384" s="66"/>
      <c r="F384" s="66"/>
      <c r="G384" s="66"/>
      <c r="H384" s="67"/>
      <c r="I384" s="68"/>
      <c r="J384" s="68"/>
      <c r="K384" s="69"/>
    </row>
    <row r="385" spans="1:11" ht="24.95" customHeight="1">
      <c r="A385" s="4"/>
      <c r="B385" s="4"/>
      <c r="C385" s="4"/>
      <c r="D385" s="4"/>
      <c r="E385" s="66"/>
      <c r="F385" s="66"/>
      <c r="G385" s="66"/>
      <c r="H385" s="67"/>
      <c r="I385" s="68"/>
      <c r="J385" s="68"/>
      <c r="K385" s="69"/>
    </row>
    <row r="386" spans="1:11" ht="24.95" customHeight="1">
      <c r="A386" s="4"/>
      <c r="B386" s="4"/>
      <c r="C386" s="4"/>
      <c r="D386" s="4"/>
      <c r="E386" s="66"/>
      <c r="F386" s="66"/>
      <c r="G386" s="66"/>
      <c r="H386" s="67"/>
      <c r="I386" s="68"/>
      <c r="J386" s="68"/>
      <c r="K386" s="69"/>
    </row>
    <row r="387" spans="1:11" ht="24.95" customHeight="1">
      <c r="A387" s="4"/>
      <c r="B387" s="4"/>
      <c r="C387" s="4"/>
      <c r="D387" s="4"/>
      <c r="E387" s="66"/>
      <c r="F387" s="66"/>
      <c r="G387" s="66"/>
      <c r="H387" s="67"/>
      <c r="I387" s="68"/>
      <c r="J387" s="68"/>
      <c r="K387" s="69"/>
    </row>
    <row r="388" spans="1:11" ht="24.95" customHeight="1">
      <c r="A388" s="4"/>
      <c r="B388" s="4"/>
      <c r="C388" s="4"/>
      <c r="D388" s="4"/>
      <c r="E388" s="66"/>
      <c r="F388" s="66"/>
      <c r="G388" s="66"/>
      <c r="H388" s="67"/>
      <c r="I388" s="68"/>
      <c r="J388" s="68"/>
      <c r="K388" s="69"/>
    </row>
    <row r="389" spans="1:11" ht="24.95" customHeight="1">
      <c r="A389" s="4"/>
      <c r="B389" s="4"/>
      <c r="C389" s="4"/>
      <c r="D389" s="4"/>
      <c r="E389" s="66"/>
      <c r="F389" s="66"/>
      <c r="G389" s="66"/>
      <c r="H389" s="67"/>
      <c r="I389" s="68"/>
      <c r="J389" s="68"/>
      <c r="K389" s="69"/>
    </row>
    <row r="390" spans="1:11" ht="24.95" customHeight="1">
      <c r="A390" s="4"/>
      <c r="B390" s="4"/>
      <c r="C390" s="4"/>
      <c r="D390" s="4"/>
      <c r="E390" s="66"/>
      <c r="F390" s="66"/>
      <c r="G390" s="66"/>
      <c r="H390" s="67"/>
      <c r="I390" s="68"/>
      <c r="J390" s="68"/>
      <c r="K390" s="69"/>
    </row>
    <row r="391" spans="1:11" ht="24.95" customHeight="1">
      <c r="A391" s="4"/>
      <c r="B391" s="4"/>
      <c r="C391" s="4"/>
      <c r="D391" s="4"/>
      <c r="E391" s="66"/>
      <c r="F391" s="66"/>
      <c r="G391" s="66"/>
      <c r="H391" s="67"/>
      <c r="I391" s="68"/>
      <c r="J391" s="68"/>
      <c r="K391" s="69"/>
    </row>
    <row r="392" spans="1:11" ht="24.95" customHeight="1">
      <c r="A392" s="4"/>
      <c r="B392" s="4"/>
      <c r="C392" s="4"/>
      <c r="D392" s="4"/>
      <c r="E392" s="66"/>
      <c r="F392" s="66"/>
      <c r="G392" s="66"/>
      <c r="H392" s="67"/>
      <c r="I392" s="68"/>
      <c r="J392" s="68"/>
      <c r="K392" s="69"/>
    </row>
    <row r="393" spans="1:11" ht="24.95" customHeight="1">
      <c r="A393" s="4"/>
      <c r="B393" s="4"/>
      <c r="C393" s="4"/>
      <c r="D393" s="4"/>
      <c r="E393" s="66"/>
      <c r="F393" s="66"/>
      <c r="G393" s="66"/>
      <c r="H393" s="67"/>
      <c r="I393" s="68"/>
      <c r="J393" s="68"/>
      <c r="K393" s="69"/>
    </row>
    <row r="394" spans="1:11" ht="24.95" customHeight="1">
      <c r="A394" s="4"/>
      <c r="B394" s="4"/>
      <c r="C394" s="4"/>
      <c r="D394" s="4"/>
      <c r="E394" s="66"/>
      <c r="F394" s="66"/>
      <c r="G394" s="66"/>
      <c r="H394" s="67"/>
      <c r="I394" s="68"/>
      <c r="J394" s="68"/>
      <c r="K394" s="69"/>
    </row>
    <row r="395" spans="1:11" ht="24.95" customHeight="1">
      <c r="A395" s="4"/>
      <c r="B395" s="4"/>
      <c r="C395" s="4"/>
      <c r="D395" s="4"/>
      <c r="E395" s="66"/>
      <c r="F395" s="66"/>
      <c r="G395" s="66"/>
      <c r="H395" s="67"/>
      <c r="I395" s="68"/>
      <c r="J395" s="68"/>
      <c r="K395" s="69"/>
    </row>
    <row r="396" spans="1:11" ht="24.95" customHeight="1">
      <c r="A396" s="4"/>
      <c r="B396" s="4"/>
      <c r="C396" s="4"/>
      <c r="D396" s="4"/>
      <c r="E396" s="66"/>
      <c r="F396" s="66"/>
      <c r="G396" s="66"/>
      <c r="H396" s="67"/>
      <c r="I396" s="68"/>
      <c r="J396" s="68"/>
      <c r="K396" s="69"/>
    </row>
    <row r="397" spans="1:11" ht="24.95" customHeight="1">
      <c r="A397" s="4"/>
      <c r="B397" s="4"/>
      <c r="C397" s="4"/>
      <c r="D397" s="4"/>
      <c r="E397" s="66"/>
      <c r="F397" s="66"/>
      <c r="G397" s="66"/>
      <c r="H397" s="67"/>
      <c r="I397" s="68"/>
      <c r="J397" s="68"/>
      <c r="K397" s="69"/>
    </row>
    <row r="398" spans="1:11" ht="24.95" customHeight="1">
      <c r="A398" s="4"/>
      <c r="B398" s="4"/>
      <c r="C398" s="4"/>
      <c r="D398" s="4"/>
      <c r="E398" s="66"/>
      <c r="F398" s="66"/>
      <c r="G398" s="66"/>
      <c r="H398" s="67"/>
      <c r="I398" s="68"/>
      <c r="J398" s="68"/>
      <c r="K398" s="69"/>
    </row>
    <row r="399" spans="1:11" ht="24.95" customHeight="1">
      <c r="A399" s="4"/>
      <c r="B399" s="4"/>
      <c r="C399" s="4"/>
      <c r="D399" s="4"/>
      <c r="E399" s="66"/>
      <c r="F399" s="66"/>
      <c r="G399" s="66"/>
      <c r="H399" s="67"/>
      <c r="I399" s="68"/>
      <c r="J399" s="68"/>
      <c r="K399" s="69"/>
    </row>
    <row r="400" spans="1:11" ht="24.95" customHeight="1">
      <c r="A400" s="4"/>
      <c r="B400" s="4"/>
      <c r="C400" s="4"/>
      <c r="D400" s="4"/>
      <c r="E400" s="66"/>
      <c r="F400" s="66"/>
      <c r="G400" s="66"/>
      <c r="H400" s="67"/>
      <c r="I400" s="68"/>
      <c r="J400" s="68"/>
      <c r="K400" s="69"/>
    </row>
    <row r="401" spans="1:11" ht="24.95" customHeight="1">
      <c r="A401" s="4"/>
      <c r="B401" s="4"/>
      <c r="C401" s="4"/>
      <c r="D401" s="4"/>
      <c r="E401" s="66"/>
      <c r="F401" s="66"/>
      <c r="G401" s="66"/>
      <c r="H401" s="67"/>
      <c r="I401" s="68"/>
      <c r="J401" s="68"/>
      <c r="K401" s="69"/>
    </row>
    <row r="402" spans="1:11" ht="24.95" customHeight="1">
      <c r="A402" s="4"/>
      <c r="B402" s="4"/>
      <c r="C402" s="4"/>
      <c r="D402" s="4"/>
      <c r="E402" s="66"/>
      <c r="F402" s="66"/>
      <c r="G402" s="66"/>
      <c r="H402" s="67"/>
      <c r="I402" s="68"/>
      <c r="J402" s="68"/>
      <c r="K402" s="69"/>
    </row>
    <row r="403" spans="1:11" ht="24.95" customHeight="1">
      <c r="A403" s="4"/>
      <c r="B403" s="4"/>
      <c r="C403" s="4"/>
      <c r="D403" s="4"/>
      <c r="E403" s="66"/>
      <c r="F403" s="66"/>
      <c r="G403" s="66"/>
      <c r="H403" s="67"/>
      <c r="I403" s="68"/>
      <c r="J403" s="68"/>
      <c r="K403" s="69"/>
    </row>
    <row r="404" spans="1:11" ht="24.95" customHeight="1">
      <c r="A404" s="4"/>
      <c r="B404" s="4"/>
      <c r="C404" s="4"/>
      <c r="D404" s="4"/>
      <c r="E404" s="66"/>
      <c r="F404" s="66"/>
      <c r="G404" s="66"/>
      <c r="H404" s="67"/>
      <c r="I404" s="68"/>
      <c r="J404" s="68"/>
      <c r="K404" s="69"/>
    </row>
    <row r="405" spans="1:11" ht="24.95" customHeight="1">
      <c r="A405" s="4"/>
      <c r="B405" s="4"/>
      <c r="C405" s="4"/>
      <c r="D405" s="4"/>
      <c r="E405" s="66"/>
      <c r="F405" s="66"/>
      <c r="G405" s="66"/>
      <c r="H405" s="67"/>
      <c r="I405" s="68"/>
      <c r="J405" s="68"/>
      <c r="K405" s="69"/>
    </row>
    <row r="406" spans="1:11" ht="24.95" customHeight="1">
      <c r="A406" s="4"/>
      <c r="B406" s="4"/>
      <c r="C406" s="4"/>
      <c r="D406" s="4"/>
      <c r="E406" s="66"/>
      <c r="F406" s="66"/>
      <c r="G406" s="66"/>
      <c r="H406" s="67"/>
      <c r="I406" s="68"/>
      <c r="J406" s="68"/>
      <c r="K406" s="69"/>
    </row>
    <row r="407" spans="1:11" ht="24.95" customHeight="1">
      <c r="A407" s="4"/>
      <c r="B407" s="4"/>
      <c r="C407" s="4"/>
      <c r="D407" s="4"/>
      <c r="E407" s="66"/>
      <c r="F407" s="66"/>
      <c r="G407" s="66"/>
      <c r="H407" s="67"/>
      <c r="I407" s="68"/>
      <c r="J407" s="68"/>
      <c r="K407" s="69"/>
    </row>
    <row r="408" spans="1:11" ht="24.95" customHeight="1">
      <c r="A408" s="4"/>
      <c r="B408" s="4"/>
      <c r="C408" s="4"/>
      <c r="D408" s="4"/>
      <c r="E408" s="66"/>
      <c r="F408" s="66"/>
      <c r="G408" s="66"/>
      <c r="H408" s="67"/>
      <c r="I408" s="68"/>
      <c r="J408" s="68"/>
      <c r="K408" s="69"/>
    </row>
    <row r="409" spans="1:11" ht="24.95" customHeight="1">
      <c r="A409" s="4"/>
      <c r="B409" s="4"/>
      <c r="C409" s="4"/>
      <c r="D409" s="4"/>
      <c r="E409" s="66"/>
      <c r="F409" s="66"/>
      <c r="G409" s="66"/>
      <c r="H409" s="67"/>
      <c r="I409" s="68"/>
      <c r="J409" s="68"/>
      <c r="K409" s="69"/>
    </row>
    <row r="410" spans="1:11" ht="24.95" customHeight="1">
      <c r="A410" s="4"/>
      <c r="B410" s="4"/>
      <c r="C410" s="4"/>
      <c r="D410" s="4"/>
      <c r="E410" s="66"/>
      <c r="F410" s="66"/>
      <c r="G410" s="66"/>
      <c r="H410" s="67"/>
      <c r="I410" s="68"/>
      <c r="J410" s="68"/>
      <c r="K410" s="69"/>
    </row>
    <row r="411" spans="1:11" ht="24.95" customHeight="1">
      <c r="A411" s="4"/>
      <c r="B411" s="4"/>
      <c r="C411" s="4"/>
      <c r="D411" s="4"/>
      <c r="E411" s="66"/>
      <c r="F411" s="66"/>
      <c r="G411" s="66"/>
      <c r="H411" s="67"/>
      <c r="I411" s="68"/>
      <c r="J411" s="68"/>
      <c r="K411" s="69"/>
    </row>
    <row r="412" spans="1:11" ht="24.95" customHeight="1">
      <c r="A412" s="4"/>
      <c r="B412" s="4"/>
      <c r="C412" s="4"/>
      <c r="D412" s="4"/>
      <c r="E412" s="66"/>
      <c r="F412" s="66"/>
      <c r="G412" s="66"/>
      <c r="H412" s="67"/>
      <c r="I412" s="68"/>
      <c r="J412" s="68"/>
      <c r="K412" s="69"/>
    </row>
    <row r="413" spans="1:11" ht="24.95" customHeight="1">
      <c r="A413" s="4"/>
      <c r="B413" s="4"/>
      <c r="C413" s="4"/>
      <c r="D413" s="4"/>
      <c r="E413" s="66"/>
      <c r="F413" s="66"/>
      <c r="G413" s="66"/>
      <c r="H413" s="67"/>
      <c r="I413" s="68"/>
      <c r="J413" s="68"/>
      <c r="K413" s="69"/>
    </row>
    <row r="414" spans="1:11" ht="24.95" customHeight="1">
      <c r="A414" s="4"/>
      <c r="B414" s="4"/>
      <c r="C414" s="4"/>
      <c r="D414" s="4"/>
      <c r="E414" s="66"/>
      <c r="F414" s="66"/>
      <c r="G414" s="66"/>
      <c r="H414" s="67"/>
      <c r="I414" s="68"/>
      <c r="J414" s="68"/>
      <c r="K414" s="69"/>
    </row>
    <row r="415" spans="1:11" ht="24.95" customHeight="1">
      <c r="A415" s="4"/>
      <c r="B415" s="4"/>
      <c r="C415" s="4"/>
      <c r="D415" s="4"/>
      <c r="E415" s="66"/>
      <c r="F415" s="66"/>
      <c r="G415" s="66"/>
      <c r="H415" s="67"/>
      <c r="I415" s="68"/>
      <c r="J415" s="68"/>
      <c r="K415" s="69"/>
    </row>
    <row r="416" spans="1:11" ht="24.95" customHeight="1">
      <c r="A416" s="4"/>
      <c r="B416" s="4"/>
      <c r="C416" s="4"/>
      <c r="D416" s="4"/>
      <c r="E416" s="66"/>
      <c r="F416" s="66"/>
      <c r="G416" s="66"/>
      <c r="H416" s="67"/>
      <c r="I416" s="68"/>
      <c r="J416" s="68"/>
      <c r="K416" s="69"/>
    </row>
    <row r="417" spans="1:11" ht="24.95" customHeight="1">
      <c r="A417" s="4"/>
      <c r="B417" s="4"/>
      <c r="C417" s="4"/>
      <c r="D417" s="4"/>
      <c r="E417" s="66"/>
      <c r="F417" s="66"/>
      <c r="G417" s="66"/>
      <c r="H417" s="67"/>
      <c r="I417" s="68"/>
      <c r="J417" s="68"/>
      <c r="K417" s="69"/>
    </row>
    <row r="418" spans="1:11" ht="24.95" customHeight="1">
      <c r="A418" s="4"/>
      <c r="B418" s="4"/>
      <c r="C418" s="4"/>
      <c r="D418" s="4"/>
      <c r="E418" s="66"/>
      <c r="F418" s="66"/>
      <c r="G418" s="66"/>
      <c r="H418" s="67"/>
      <c r="I418" s="68"/>
      <c r="J418" s="68"/>
      <c r="K418" s="69"/>
    </row>
    <row r="419" spans="1:11" ht="24.95" customHeight="1">
      <c r="A419" s="4"/>
      <c r="B419" s="4"/>
      <c r="C419" s="4"/>
      <c r="D419" s="4"/>
      <c r="E419" s="66"/>
      <c r="F419" s="66"/>
      <c r="G419" s="66"/>
      <c r="H419" s="67"/>
      <c r="I419" s="68"/>
      <c r="J419" s="68"/>
      <c r="K419" s="69"/>
    </row>
    <row r="420" spans="1:11" ht="24.95" customHeight="1">
      <c r="A420" s="4"/>
      <c r="B420" s="4"/>
      <c r="C420" s="4"/>
      <c r="D420" s="4"/>
      <c r="E420" s="66"/>
      <c r="F420" s="66"/>
      <c r="G420" s="66"/>
      <c r="H420" s="67"/>
      <c r="I420" s="68"/>
      <c r="J420" s="68"/>
      <c r="K420" s="69"/>
    </row>
    <row r="421" spans="1:11" ht="24.95" customHeight="1">
      <c r="A421" s="4"/>
      <c r="B421" s="4"/>
      <c r="C421" s="4"/>
      <c r="D421" s="4"/>
      <c r="E421" s="66"/>
      <c r="F421" s="66"/>
      <c r="G421" s="66"/>
      <c r="H421" s="67"/>
      <c r="I421" s="68"/>
      <c r="J421" s="68"/>
      <c r="K421" s="69"/>
    </row>
    <row r="422" spans="1:11" ht="24.95" customHeight="1">
      <c r="A422" s="4"/>
      <c r="B422" s="4"/>
      <c r="C422" s="4"/>
      <c r="D422" s="4"/>
      <c r="E422" s="66"/>
      <c r="F422" s="66"/>
      <c r="G422" s="66"/>
      <c r="H422" s="67"/>
      <c r="I422" s="68"/>
      <c r="J422" s="68"/>
      <c r="K422" s="69"/>
    </row>
    <row r="423" spans="1:11" ht="24.95" customHeight="1">
      <c r="A423" s="4"/>
      <c r="B423" s="4"/>
      <c r="C423" s="4"/>
      <c r="D423" s="4"/>
      <c r="E423" s="66"/>
      <c r="F423" s="66"/>
      <c r="G423" s="66"/>
      <c r="H423" s="67"/>
      <c r="I423" s="68"/>
      <c r="J423" s="68"/>
      <c r="K423" s="69"/>
    </row>
    <row r="424" spans="1:11" ht="24.95" customHeight="1">
      <c r="A424" s="4"/>
      <c r="B424" s="4"/>
      <c r="C424" s="4"/>
      <c r="D424" s="4"/>
      <c r="E424" s="66"/>
      <c r="F424" s="66"/>
      <c r="G424" s="66"/>
      <c r="H424" s="67"/>
      <c r="I424" s="68"/>
      <c r="J424" s="68"/>
      <c r="K424" s="69"/>
    </row>
    <row r="425" spans="1:11" ht="24.95" customHeight="1">
      <c r="A425" s="4"/>
      <c r="B425" s="4"/>
      <c r="C425" s="4"/>
      <c r="D425" s="4"/>
      <c r="E425" s="66"/>
      <c r="F425" s="66"/>
      <c r="G425" s="66"/>
      <c r="H425" s="67"/>
      <c r="I425" s="68"/>
      <c r="J425" s="68"/>
      <c r="K425" s="69"/>
    </row>
    <row r="426" spans="1:11" ht="24.95" customHeight="1">
      <c r="A426" s="4"/>
      <c r="B426" s="4"/>
      <c r="C426" s="4"/>
      <c r="D426" s="4"/>
      <c r="E426" s="66"/>
      <c r="F426" s="66"/>
      <c r="G426" s="66"/>
      <c r="H426" s="67"/>
      <c r="I426" s="68"/>
      <c r="J426" s="68"/>
      <c r="K426" s="69"/>
    </row>
    <row r="427" spans="1:11" ht="24.95" customHeight="1">
      <c r="A427" s="4"/>
      <c r="B427" s="4"/>
      <c r="C427" s="4"/>
      <c r="D427" s="4"/>
      <c r="E427" s="66"/>
      <c r="F427" s="66"/>
      <c r="G427" s="66"/>
      <c r="H427" s="67"/>
      <c r="I427" s="68"/>
      <c r="J427" s="68"/>
      <c r="K427" s="69"/>
    </row>
    <row r="428" spans="1:11" ht="24.95" customHeight="1">
      <c r="A428" s="4"/>
      <c r="B428" s="4"/>
      <c r="C428" s="4"/>
      <c r="D428" s="4"/>
      <c r="E428" s="66"/>
      <c r="F428" s="66"/>
      <c r="G428" s="66"/>
      <c r="H428" s="67"/>
      <c r="I428" s="68"/>
      <c r="J428" s="68"/>
      <c r="K428" s="69"/>
    </row>
    <row r="429" spans="1:11" ht="24.95" customHeight="1">
      <c r="A429" s="4"/>
      <c r="B429" s="4"/>
      <c r="C429" s="4"/>
      <c r="D429" s="4"/>
      <c r="E429" s="66"/>
      <c r="F429" s="66"/>
      <c r="G429" s="66"/>
      <c r="H429" s="67"/>
      <c r="I429" s="68"/>
      <c r="J429" s="68"/>
      <c r="K429" s="69"/>
    </row>
    <row r="430" spans="1:11" ht="24.95" customHeight="1">
      <c r="A430" s="4"/>
      <c r="B430" s="4"/>
      <c r="C430" s="4"/>
      <c r="D430" s="4"/>
      <c r="E430" s="66"/>
      <c r="F430" s="66"/>
      <c r="G430" s="66"/>
      <c r="H430" s="67"/>
      <c r="I430" s="68"/>
      <c r="J430" s="68"/>
      <c r="K430" s="69"/>
    </row>
    <row r="431" spans="1:11" ht="24.95" customHeight="1">
      <c r="A431" s="4"/>
      <c r="B431" s="4"/>
      <c r="C431" s="4"/>
      <c r="D431" s="4"/>
      <c r="E431" s="66"/>
      <c r="F431" s="66"/>
      <c r="G431" s="66"/>
      <c r="H431" s="67"/>
      <c r="I431" s="68"/>
      <c r="J431" s="68"/>
      <c r="K431" s="69"/>
    </row>
    <row r="432" spans="1:11" ht="24.95" customHeight="1">
      <c r="A432" s="4"/>
      <c r="B432" s="4"/>
      <c r="C432" s="4"/>
      <c r="D432" s="4"/>
      <c r="E432" s="66"/>
      <c r="F432" s="66"/>
      <c r="G432" s="66"/>
      <c r="H432" s="67"/>
      <c r="I432" s="68"/>
      <c r="J432" s="68"/>
      <c r="K432" s="69"/>
    </row>
    <row r="433" spans="1:11" ht="24.95" customHeight="1">
      <c r="A433" s="4"/>
      <c r="B433" s="4"/>
      <c r="C433" s="4"/>
      <c r="D433" s="4"/>
      <c r="E433" s="66"/>
      <c r="F433" s="66"/>
      <c r="G433" s="66"/>
      <c r="H433" s="67"/>
      <c r="I433" s="68"/>
      <c r="J433" s="68"/>
      <c r="K433" s="69"/>
    </row>
    <row r="434" spans="1:11" ht="24.95" customHeight="1">
      <c r="A434" s="4"/>
      <c r="B434" s="4"/>
      <c r="C434" s="4"/>
      <c r="D434" s="4"/>
      <c r="E434" s="66"/>
      <c r="F434" s="66"/>
      <c r="G434" s="66"/>
      <c r="H434" s="67"/>
      <c r="I434" s="68"/>
      <c r="J434" s="68"/>
      <c r="K434" s="69"/>
    </row>
    <row r="435" spans="1:11" ht="24.95" customHeight="1">
      <c r="A435" s="4"/>
      <c r="B435" s="4"/>
      <c r="C435" s="4"/>
      <c r="D435" s="4"/>
      <c r="E435" s="66"/>
      <c r="F435" s="66"/>
      <c r="G435" s="66"/>
      <c r="H435" s="67"/>
      <c r="I435" s="68"/>
      <c r="J435" s="68"/>
      <c r="K435" s="69"/>
    </row>
    <row r="436" spans="1:11" ht="24.95" customHeight="1">
      <c r="A436" s="4"/>
      <c r="B436" s="4"/>
      <c r="C436" s="4"/>
      <c r="D436" s="4"/>
      <c r="E436" s="66"/>
      <c r="F436" s="66"/>
      <c r="G436" s="66"/>
      <c r="H436" s="67"/>
      <c r="I436" s="68"/>
      <c r="J436" s="68"/>
      <c r="K436" s="69"/>
    </row>
    <row r="437" spans="1:11" ht="24.95" customHeight="1">
      <c r="A437" s="4"/>
      <c r="B437" s="4"/>
      <c r="C437" s="4"/>
      <c r="D437" s="4"/>
      <c r="E437" s="66"/>
      <c r="F437" s="66"/>
      <c r="G437" s="66"/>
      <c r="H437" s="67"/>
      <c r="I437" s="68"/>
      <c r="J437" s="68"/>
      <c r="K437" s="69"/>
    </row>
    <row r="438" spans="1:11" ht="24.95" customHeight="1">
      <c r="A438" s="4"/>
      <c r="B438" s="4"/>
      <c r="C438" s="4"/>
      <c r="D438" s="4"/>
      <c r="E438" s="66"/>
      <c r="F438" s="66"/>
      <c r="G438" s="66"/>
      <c r="H438" s="67"/>
      <c r="I438" s="68"/>
      <c r="J438" s="68"/>
      <c r="K438" s="69"/>
    </row>
    <row r="439" spans="1:11" ht="24.95" customHeight="1">
      <c r="A439" s="4"/>
      <c r="B439" s="4"/>
      <c r="C439" s="4"/>
      <c r="D439" s="4"/>
      <c r="E439" s="66"/>
      <c r="F439" s="66"/>
      <c r="G439" s="66"/>
      <c r="H439" s="67"/>
      <c r="I439" s="68"/>
      <c r="J439" s="68"/>
      <c r="K439" s="69"/>
    </row>
    <row r="440" spans="1:11" ht="24.95" customHeight="1">
      <c r="A440" s="4"/>
      <c r="B440" s="4"/>
      <c r="C440" s="4"/>
      <c r="D440" s="4"/>
      <c r="E440" s="66"/>
      <c r="F440" s="66"/>
      <c r="G440" s="66"/>
      <c r="H440" s="67"/>
      <c r="I440" s="68"/>
      <c r="J440" s="68"/>
      <c r="K440" s="69"/>
    </row>
    <row r="441" spans="1:11" ht="24.95" customHeight="1">
      <c r="A441" s="4"/>
      <c r="B441" s="4"/>
      <c r="C441" s="4"/>
      <c r="D441" s="4"/>
      <c r="E441" s="66"/>
      <c r="F441" s="66"/>
      <c r="G441" s="66"/>
      <c r="H441" s="67"/>
      <c r="I441" s="68"/>
      <c r="J441" s="68"/>
      <c r="K441" s="69"/>
    </row>
    <row r="442" spans="1:11" ht="24.95" customHeight="1">
      <c r="A442" s="4"/>
      <c r="B442" s="4"/>
      <c r="C442" s="4"/>
      <c r="D442" s="4"/>
      <c r="E442" s="66"/>
      <c r="F442" s="66"/>
      <c r="G442" s="66"/>
      <c r="H442" s="67"/>
      <c r="I442" s="68"/>
      <c r="J442" s="68"/>
      <c r="K442" s="69"/>
    </row>
    <row r="443" spans="1:11" ht="24.95" customHeight="1">
      <c r="A443" s="4"/>
      <c r="B443" s="4"/>
      <c r="C443" s="4"/>
      <c r="D443" s="4"/>
      <c r="E443" s="66"/>
      <c r="F443" s="66"/>
      <c r="G443" s="66"/>
      <c r="H443" s="67"/>
      <c r="I443" s="68"/>
      <c r="J443" s="68"/>
      <c r="K443" s="69"/>
    </row>
    <row r="444" spans="1:11" ht="24.95" customHeight="1">
      <c r="A444" s="4"/>
      <c r="B444" s="4"/>
      <c r="C444" s="4"/>
      <c r="D444" s="4"/>
      <c r="E444" s="66"/>
      <c r="F444" s="66"/>
      <c r="G444" s="66"/>
      <c r="H444" s="67"/>
      <c r="I444" s="68"/>
      <c r="J444" s="68"/>
      <c r="K444" s="69"/>
    </row>
    <row r="445" spans="1:11" ht="24.95" customHeight="1">
      <c r="A445" s="4"/>
      <c r="B445" s="4"/>
      <c r="C445" s="4"/>
      <c r="D445" s="4"/>
      <c r="E445" s="66"/>
      <c r="F445" s="66"/>
      <c r="G445" s="66"/>
      <c r="H445" s="67"/>
      <c r="I445" s="68"/>
      <c r="J445" s="68"/>
      <c r="K445" s="69"/>
    </row>
    <row r="446" spans="1:11" ht="24.95" customHeight="1">
      <c r="A446" s="4"/>
      <c r="B446" s="4"/>
      <c r="C446" s="4"/>
      <c r="D446" s="4"/>
      <c r="E446" s="66"/>
      <c r="F446" s="66"/>
      <c r="G446" s="66"/>
      <c r="H446" s="67"/>
      <c r="I446" s="68"/>
      <c r="J446" s="68"/>
      <c r="K446" s="69"/>
    </row>
    <row r="447" spans="1:11" ht="24.95" customHeight="1">
      <c r="A447" s="4"/>
      <c r="B447" s="4"/>
      <c r="C447" s="4"/>
      <c r="D447" s="4"/>
      <c r="E447" s="66"/>
      <c r="F447" s="66"/>
      <c r="G447" s="66"/>
      <c r="H447" s="67"/>
      <c r="I447" s="68"/>
      <c r="J447" s="68"/>
      <c r="K447" s="69"/>
    </row>
    <row r="448" spans="1:11" ht="24.95" customHeight="1">
      <c r="A448" s="4"/>
      <c r="B448" s="4"/>
      <c r="C448" s="4"/>
      <c r="D448" s="4"/>
      <c r="E448" s="66"/>
      <c r="F448" s="66"/>
      <c r="G448" s="66"/>
      <c r="H448" s="67"/>
      <c r="I448" s="68"/>
      <c r="J448" s="68"/>
      <c r="K448" s="69"/>
    </row>
    <row r="449" spans="1:11" ht="24.95" customHeight="1">
      <c r="A449" s="4"/>
      <c r="B449" s="4"/>
      <c r="C449" s="4"/>
      <c r="D449" s="4"/>
      <c r="E449" s="66"/>
      <c r="F449" s="66"/>
      <c r="G449" s="66"/>
      <c r="H449" s="67"/>
      <c r="I449" s="68"/>
      <c r="J449" s="68"/>
      <c r="K449" s="69"/>
    </row>
    <row r="450" spans="1:11" ht="24.95" customHeight="1">
      <c r="A450" s="4"/>
      <c r="B450" s="4"/>
      <c r="C450" s="4"/>
      <c r="D450" s="4"/>
      <c r="E450" s="66"/>
      <c r="F450" s="66"/>
      <c r="G450" s="66"/>
      <c r="H450" s="67"/>
      <c r="I450" s="68"/>
      <c r="J450" s="68"/>
      <c r="K450" s="69"/>
    </row>
    <row r="451" spans="1:11" ht="24.95" customHeight="1">
      <c r="A451" s="4"/>
      <c r="B451" s="4"/>
      <c r="C451" s="4"/>
      <c r="D451" s="4"/>
      <c r="E451" s="66"/>
      <c r="F451" s="66"/>
      <c r="G451" s="66"/>
      <c r="H451" s="67"/>
      <c r="I451" s="68"/>
      <c r="J451" s="68"/>
      <c r="K451" s="69"/>
    </row>
    <row r="452" spans="1:11" ht="24.95" customHeight="1">
      <c r="A452" s="4"/>
      <c r="B452" s="4"/>
      <c r="C452" s="4"/>
      <c r="D452" s="4"/>
      <c r="E452" s="66"/>
      <c r="F452" s="66"/>
      <c r="G452" s="66"/>
      <c r="H452" s="67"/>
      <c r="I452" s="68"/>
      <c r="J452" s="68"/>
      <c r="K452" s="69"/>
    </row>
    <row r="453" spans="1:11" ht="24.95" customHeight="1">
      <c r="A453" s="4"/>
      <c r="B453" s="4"/>
      <c r="C453" s="4"/>
      <c r="D453" s="4"/>
      <c r="E453" s="66"/>
      <c r="F453" s="66"/>
      <c r="G453" s="66"/>
      <c r="H453" s="67"/>
      <c r="I453" s="68"/>
      <c r="J453" s="68"/>
      <c r="K453" s="69"/>
    </row>
    <row r="454" spans="1:11" ht="24.95" customHeight="1">
      <c r="A454" s="4"/>
      <c r="B454" s="4"/>
      <c r="C454" s="4"/>
      <c r="D454" s="4"/>
      <c r="E454" s="66"/>
      <c r="F454" s="66"/>
      <c r="G454" s="66"/>
      <c r="H454" s="67"/>
      <c r="I454" s="68"/>
      <c r="J454" s="68"/>
      <c r="K454" s="69"/>
    </row>
    <row r="455" spans="1:11" ht="24.95" customHeight="1">
      <c r="A455" s="4"/>
      <c r="B455" s="4"/>
      <c r="C455" s="4"/>
      <c r="D455" s="4"/>
      <c r="E455" s="66"/>
      <c r="F455" s="66"/>
      <c r="G455" s="66"/>
      <c r="H455" s="67"/>
      <c r="I455" s="68"/>
      <c r="J455" s="68"/>
      <c r="K455" s="69"/>
    </row>
    <row r="456" spans="1:11" ht="24.95" customHeight="1">
      <c r="A456" s="4"/>
      <c r="B456" s="4"/>
      <c r="C456" s="4"/>
      <c r="D456" s="4"/>
      <c r="E456" s="66"/>
      <c r="F456" s="66"/>
      <c r="G456" s="66"/>
      <c r="H456" s="67"/>
      <c r="I456" s="68"/>
      <c r="J456" s="68"/>
      <c r="K456" s="69"/>
    </row>
    <row r="457" spans="1:11" ht="24.95" customHeight="1">
      <c r="A457" s="4"/>
      <c r="B457" s="4"/>
      <c r="C457" s="4"/>
      <c r="D457" s="4"/>
      <c r="E457" s="66"/>
      <c r="F457" s="66"/>
      <c r="G457" s="66"/>
      <c r="H457" s="67"/>
      <c r="I457" s="68"/>
      <c r="J457" s="68"/>
      <c r="K457" s="69"/>
    </row>
    <row r="458" spans="1:11" ht="24.95" customHeight="1">
      <c r="A458" s="4"/>
      <c r="B458" s="4"/>
      <c r="C458" s="4"/>
      <c r="D458" s="4"/>
      <c r="E458" s="66"/>
      <c r="F458" s="66"/>
      <c r="G458" s="66"/>
      <c r="H458" s="67"/>
      <c r="I458" s="68"/>
      <c r="J458" s="68"/>
      <c r="K458" s="69"/>
    </row>
    <row r="459" spans="1:11" ht="24.95" customHeight="1">
      <c r="A459" s="4"/>
      <c r="B459" s="4"/>
      <c r="C459" s="4"/>
      <c r="D459" s="4"/>
      <c r="E459" s="66"/>
      <c r="F459" s="66"/>
      <c r="G459" s="66"/>
      <c r="H459" s="67"/>
      <c r="I459" s="68"/>
      <c r="J459" s="68"/>
      <c r="K459" s="69"/>
    </row>
    <row r="460" spans="1:11" ht="24.95" customHeight="1">
      <c r="A460" s="4"/>
      <c r="B460" s="4"/>
      <c r="C460" s="4"/>
      <c r="D460" s="4"/>
      <c r="E460" s="66"/>
      <c r="F460" s="66"/>
      <c r="G460" s="66"/>
      <c r="H460" s="67"/>
      <c r="I460" s="68"/>
      <c r="J460" s="68"/>
      <c r="K460" s="69"/>
    </row>
    <row r="461" spans="1:11" ht="24.95" customHeight="1">
      <c r="A461" s="4"/>
      <c r="B461" s="4"/>
      <c r="C461" s="4"/>
      <c r="D461" s="4"/>
      <c r="E461" s="66"/>
      <c r="F461" s="66"/>
      <c r="G461" s="66"/>
      <c r="H461" s="67"/>
      <c r="I461" s="68"/>
      <c r="J461" s="68"/>
      <c r="K461" s="69"/>
    </row>
    <row r="462" spans="1:11" ht="24.95" customHeight="1">
      <c r="A462" s="4"/>
      <c r="B462" s="4"/>
      <c r="C462" s="4"/>
      <c r="D462" s="4"/>
      <c r="E462" s="66"/>
      <c r="F462" s="66"/>
      <c r="G462" s="66"/>
      <c r="H462" s="67"/>
      <c r="I462" s="68"/>
      <c r="J462" s="68"/>
      <c r="K462" s="69"/>
    </row>
    <row r="463" spans="1:11" ht="24.95" customHeight="1">
      <c r="A463" s="4"/>
      <c r="B463" s="4"/>
      <c r="C463" s="4"/>
      <c r="D463" s="4"/>
      <c r="E463" s="66"/>
      <c r="F463" s="66"/>
      <c r="G463" s="66"/>
      <c r="H463" s="67"/>
      <c r="I463" s="68"/>
      <c r="J463" s="68"/>
      <c r="K463" s="69"/>
    </row>
    <row r="464" spans="1:11" ht="24.95" customHeight="1">
      <c r="A464" s="4"/>
      <c r="B464" s="4"/>
      <c r="C464" s="4"/>
      <c r="D464" s="4"/>
      <c r="E464" s="66"/>
      <c r="F464" s="66"/>
      <c r="G464" s="66"/>
      <c r="H464" s="67"/>
      <c r="I464" s="68"/>
      <c r="J464" s="68"/>
      <c r="K464" s="69"/>
    </row>
    <row r="465" spans="1:11" ht="24.95" customHeight="1">
      <c r="A465" s="4"/>
      <c r="B465" s="4"/>
      <c r="C465" s="4"/>
      <c r="D465" s="4"/>
      <c r="E465" s="66"/>
      <c r="F465" s="66"/>
      <c r="G465" s="66"/>
      <c r="H465" s="67"/>
      <c r="I465" s="68"/>
      <c r="J465" s="68"/>
      <c r="K465" s="69"/>
    </row>
    <row r="466" spans="1:11" ht="24.95" customHeight="1">
      <c r="A466" s="4"/>
      <c r="B466" s="4"/>
      <c r="C466" s="4"/>
      <c r="D466" s="4"/>
      <c r="E466" s="66"/>
      <c r="F466" s="66"/>
      <c r="G466" s="66"/>
      <c r="H466" s="67"/>
      <c r="I466" s="68"/>
      <c r="J466" s="68"/>
      <c r="K466" s="69"/>
    </row>
    <row r="467" spans="1:11" ht="24.95" customHeight="1">
      <c r="A467" s="4"/>
      <c r="B467" s="4"/>
      <c r="C467" s="4"/>
      <c r="D467" s="4"/>
      <c r="E467" s="66"/>
      <c r="F467" s="66"/>
      <c r="G467" s="66"/>
      <c r="H467" s="67"/>
      <c r="I467" s="68"/>
      <c r="J467" s="68"/>
      <c r="K467" s="69"/>
    </row>
    <row r="468" spans="1:11" ht="24.95" customHeight="1">
      <c r="A468" s="4"/>
      <c r="B468" s="4"/>
      <c r="C468" s="4"/>
      <c r="D468" s="4"/>
      <c r="E468" s="66"/>
      <c r="F468" s="66"/>
      <c r="G468" s="66"/>
      <c r="H468" s="67"/>
      <c r="I468" s="68"/>
      <c r="J468" s="68"/>
      <c r="K468" s="69"/>
    </row>
    <row r="469" spans="1:11" ht="24.95" customHeight="1">
      <c r="A469" s="4"/>
      <c r="B469" s="4"/>
      <c r="C469" s="4"/>
      <c r="D469" s="4"/>
      <c r="E469" s="66"/>
      <c r="F469" s="66"/>
      <c r="G469" s="66"/>
      <c r="H469" s="67"/>
      <c r="I469" s="68"/>
      <c r="J469" s="68"/>
      <c r="K469" s="69"/>
    </row>
    <row r="470" spans="1:11" ht="24.95" customHeight="1">
      <c r="A470" s="4"/>
      <c r="B470" s="4"/>
      <c r="C470" s="4"/>
      <c r="D470" s="4"/>
      <c r="E470" s="66"/>
      <c r="F470" s="66"/>
      <c r="G470" s="66"/>
      <c r="H470" s="67"/>
      <c r="I470" s="68"/>
      <c r="J470" s="68"/>
      <c r="K470" s="69"/>
    </row>
    <row r="471" spans="1:11" ht="24.95" customHeight="1">
      <c r="A471" s="4"/>
      <c r="B471" s="4"/>
      <c r="C471" s="4"/>
      <c r="D471" s="4"/>
      <c r="E471" s="66"/>
      <c r="F471" s="66"/>
      <c r="G471" s="66"/>
      <c r="H471" s="67"/>
      <c r="I471" s="68"/>
      <c r="J471" s="68"/>
      <c r="K471" s="69"/>
    </row>
    <row r="472" spans="1:11" ht="24.95" customHeight="1">
      <c r="A472" s="4"/>
      <c r="B472" s="4"/>
      <c r="C472" s="4"/>
      <c r="D472" s="4"/>
      <c r="E472" s="66"/>
      <c r="F472" s="66"/>
      <c r="G472" s="66"/>
      <c r="H472" s="67"/>
      <c r="I472" s="68"/>
      <c r="J472" s="68"/>
      <c r="K472" s="69"/>
    </row>
    <row r="473" spans="1:11" ht="24.95" customHeight="1">
      <c r="A473" s="4"/>
      <c r="B473" s="4"/>
      <c r="C473" s="4"/>
      <c r="D473" s="4"/>
      <c r="E473" s="66"/>
      <c r="F473" s="66"/>
      <c r="G473" s="66"/>
      <c r="H473" s="67"/>
      <c r="I473" s="68"/>
      <c r="J473" s="68"/>
      <c r="K473" s="69"/>
    </row>
    <row r="474" spans="1:11" ht="24.95" customHeight="1">
      <c r="A474" s="4"/>
      <c r="B474" s="4"/>
      <c r="C474" s="4"/>
      <c r="D474" s="4"/>
      <c r="E474" s="66"/>
      <c r="F474" s="66"/>
      <c r="G474" s="66"/>
      <c r="H474" s="67"/>
      <c r="I474" s="68"/>
      <c r="J474" s="68"/>
      <c r="K474" s="69"/>
    </row>
    <row r="475" spans="1:11" ht="24.95" customHeight="1">
      <c r="A475" s="4"/>
      <c r="B475" s="4"/>
      <c r="C475" s="4"/>
      <c r="D475" s="4"/>
      <c r="E475" s="66"/>
      <c r="F475" s="66"/>
      <c r="G475" s="66"/>
      <c r="H475" s="67"/>
      <c r="I475" s="68"/>
      <c r="J475" s="68"/>
      <c r="K475" s="69"/>
    </row>
    <row r="476" spans="1:11" ht="24.95" customHeight="1">
      <c r="A476" s="4"/>
      <c r="B476" s="4"/>
      <c r="C476" s="4"/>
      <c r="D476" s="4"/>
      <c r="E476" s="66"/>
      <c r="F476" s="66"/>
      <c r="G476" s="66"/>
      <c r="H476" s="67"/>
      <c r="I476" s="68"/>
      <c r="J476" s="68"/>
      <c r="K476" s="69"/>
    </row>
    <row r="477" spans="1:11" ht="24.95" customHeight="1">
      <c r="A477" s="4"/>
      <c r="B477" s="4"/>
      <c r="C477" s="4"/>
      <c r="D477" s="4"/>
      <c r="E477" s="66"/>
      <c r="F477" s="66"/>
      <c r="G477" s="66"/>
      <c r="H477" s="67"/>
      <c r="I477" s="68"/>
      <c r="J477" s="68"/>
      <c r="K477" s="69"/>
    </row>
    <row r="478" spans="1:11" ht="24.95" customHeight="1">
      <c r="A478" s="4"/>
      <c r="B478" s="4"/>
      <c r="C478" s="4"/>
      <c r="D478" s="4"/>
      <c r="E478" s="66"/>
      <c r="F478" s="66"/>
      <c r="G478" s="66"/>
      <c r="H478" s="67"/>
      <c r="I478" s="68"/>
      <c r="J478" s="68"/>
      <c r="K478" s="69"/>
    </row>
    <row r="479" spans="1:11" ht="24.95" customHeight="1">
      <c r="A479" s="4"/>
      <c r="B479" s="4"/>
      <c r="C479" s="4"/>
      <c r="D479" s="4"/>
      <c r="E479" s="66"/>
      <c r="F479" s="66"/>
      <c r="G479" s="66"/>
      <c r="H479" s="67"/>
      <c r="I479" s="68"/>
      <c r="J479" s="68"/>
      <c r="K479" s="69"/>
    </row>
    <row r="480" spans="1:11" ht="24.95" customHeight="1">
      <c r="A480" s="4"/>
      <c r="B480" s="4"/>
      <c r="C480" s="4"/>
      <c r="D480" s="4"/>
      <c r="E480" s="66"/>
      <c r="F480" s="66"/>
      <c r="G480" s="66"/>
      <c r="H480" s="67"/>
      <c r="I480" s="68"/>
      <c r="J480" s="68"/>
      <c r="K480" s="69"/>
    </row>
    <row r="481" spans="1:11" ht="24.95" customHeight="1">
      <c r="A481" s="4"/>
      <c r="B481" s="4"/>
      <c r="C481" s="4"/>
      <c r="D481" s="4"/>
      <c r="E481" s="66"/>
      <c r="F481" s="66"/>
      <c r="G481" s="66"/>
      <c r="H481" s="67"/>
      <c r="I481" s="68"/>
      <c r="J481" s="68"/>
      <c r="K481" s="69"/>
    </row>
    <row r="482" spans="1:11" ht="24.95" customHeight="1">
      <c r="A482" s="4"/>
      <c r="B482" s="4"/>
      <c r="C482" s="4"/>
      <c r="D482" s="4"/>
      <c r="E482" s="66"/>
      <c r="F482" s="66"/>
      <c r="G482" s="66"/>
      <c r="H482" s="67"/>
      <c r="I482" s="68"/>
      <c r="J482" s="68"/>
      <c r="K482" s="69"/>
    </row>
    <row r="483" spans="1:11" ht="24.95" customHeight="1">
      <c r="A483" s="4"/>
      <c r="B483" s="4"/>
      <c r="C483" s="4"/>
      <c r="D483" s="4"/>
      <c r="E483" s="66"/>
      <c r="F483" s="66"/>
      <c r="G483" s="66"/>
      <c r="H483" s="67"/>
      <c r="I483" s="68"/>
      <c r="J483" s="68"/>
      <c r="K483" s="69"/>
    </row>
    <row r="484" spans="1:11" ht="24.95" customHeight="1">
      <c r="A484" s="4"/>
      <c r="B484" s="4"/>
      <c r="C484" s="4"/>
      <c r="D484" s="4"/>
      <c r="E484" s="66"/>
      <c r="F484" s="66"/>
      <c r="G484" s="66"/>
      <c r="H484" s="67"/>
      <c r="I484" s="68"/>
      <c r="J484" s="68"/>
      <c r="K484" s="69"/>
    </row>
    <row r="485" spans="1:11" ht="24.95" customHeight="1">
      <c r="A485" s="4"/>
      <c r="B485" s="4"/>
      <c r="C485" s="4"/>
      <c r="D485" s="4"/>
      <c r="E485" s="66"/>
      <c r="F485" s="66"/>
      <c r="G485" s="66"/>
      <c r="H485" s="67"/>
      <c r="I485" s="68"/>
      <c r="J485" s="68"/>
      <c r="K485" s="69"/>
    </row>
    <row r="486" spans="1:11" ht="24.95" customHeight="1">
      <c r="A486" s="4"/>
      <c r="B486" s="4"/>
      <c r="C486" s="4"/>
      <c r="D486" s="4"/>
      <c r="E486" s="66"/>
      <c r="F486" s="66"/>
      <c r="G486" s="66"/>
      <c r="H486" s="67"/>
      <c r="I486" s="68"/>
      <c r="J486" s="68"/>
      <c r="K486" s="69"/>
    </row>
    <row r="487" spans="1:11" ht="24.95" customHeight="1">
      <c r="A487" s="4"/>
      <c r="B487" s="4"/>
      <c r="C487" s="4"/>
      <c r="D487" s="4"/>
      <c r="E487" s="66"/>
      <c r="F487" s="66"/>
      <c r="G487" s="66"/>
      <c r="H487" s="67"/>
      <c r="I487" s="68"/>
      <c r="J487" s="68"/>
      <c r="K487" s="69"/>
    </row>
    <row r="488" spans="1:11" ht="24.95" customHeight="1">
      <c r="A488" s="4"/>
      <c r="B488" s="4"/>
      <c r="C488" s="4"/>
      <c r="D488" s="4"/>
      <c r="E488" s="66"/>
      <c r="F488" s="66"/>
      <c r="G488" s="66"/>
      <c r="H488" s="67"/>
      <c r="I488" s="68"/>
      <c r="J488" s="68"/>
      <c r="K488" s="69"/>
    </row>
    <row r="489" spans="1:11" ht="24.95" customHeight="1">
      <c r="A489" s="4"/>
      <c r="B489" s="4"/>
      <c r="C489" s="4"/>
      <c r="D489" s="4"/>
      <c r="E489" s="66"/>
      <c r="F489" s="66"/>
      <c r="G489" s="66"/>
      <c r="H489" s="67"/>
      <c r="I489" s="68"/>
      <c r="J489" s="68"/>
      <c r="K489" s="69"/>
    </row>
    <row r="490" spans="1:11" ht="24.95" customHeight="1">
      <c r="A490" s="4"/>
      <c r="B490" s="4"/>
      <c r="C490" s="4"/>
      <c r="D490" s="4"/>
      <c r="E490" s="66"/>
      <c r="F490" s="66"/>
      <c r="G490" s="66"/>
      <c r="H490" s="67"/>
      <c r="I490" s="68"/>
      <c r="J490" s="68"/>
      <c r="K490" s="69"/>
    </row>
    <row r="491" spans="1:11" ht="24.95" customHeight="1">
      <c r="A491" s="4"/>
      <c r="B491" s="4"/>
      <c r="C491" s="4"/>
      <c r="D491" s="4"/>
      <c r="E491" s="66"/>
      <c r="F491" s="66"/>
      <c r="G491" s="66"/>
      <c r="H491" s="67"/>
      <c r="I491" s="68"/>
      <c r="J491" s="68"/>
      <c r="K491" s="69"/>
    </row>
    <row r="492" spans="1:11" ht="24.95" customHeight="1">
      <c r="A492" s="4"/>
      <c r="B492" s="4"/>
      <c r="C492" s="4"/>
      <c r="D492" s="4"/>
      <c r="E492" s="66"/>
      <c r="F492" s="66"/>
      <c r="G492" s="66"/>
      <c r="H492" s="67"/>
      <c r="I492" s="68"/>
      <c r="J492" s="68"/>
      <c r="K492" s="69"/>
    </row>
    <row r="493" spans="1:11" ht="24.95" customHeight="1">
      <c r="A493" s="4"/>
      <c r="B493" s="4"/>
      <c r="C493" s="4"/>
      <c r="D493" s="4"/>
      <c r="E493" s="66"/>
      <c r="F493" s="66"/>
      <c r="G493" s="66"/>
      <c r="H493" s="67"/>
      <c r="I493" s="68"/>
      <c r="J493" s="68"/>
      <c r="K493" s="69"/>
    </row>
    <row r="494" spans="1:11" ht="24.95" customHeight="1">
      <c r="A494" s="4"/>
      <c r="B494" s="4"/>
      <c r="C494" s="4"/>
      <c r="D494" s="4"/>
      <c r="E494" s="66"/>
      <c r="F494" s="66"/>
      <c r="G494" s="66"/>
      <c r="H494" s="67"/>
      <c r="I494" s="68"/>
      <c r="J494" s="68"/>
      <c r="K494" s="69"/>
    </row>
    <row r="495" spans="1:11" ht="24.95" customHeight="1">
      <c r="A495" s="4"/>
      <c r="B495" s="4"/>
      <c r="C495" s="4"/>
      <c r="D495" s="4"/>
      <c r="E495" s="66"/>
      <c r="F495" s="66"/>
      <c r="G495" s="66"/>
      <c r="H495" s="67"/>
      <c r="I495" s="68"/>
      <c r="J495" s="68"/>
      <c r="K495" s="69"/>
    </row>
    <row r="496" spans="1:11" ht="24.95" customHeight="1">
      <c r="A496" s="4"/>
      <c r="B496" s="4"/>
      <c r="C496" s="4"/>
      <c r="D496" s="4"/>
      <c r="E496" s="66"/>
      <c r="F496" s="66"/>
      <c r="G496" s="66"/>
      <c r="H496" s="67"/>
      <c r="I496" s="68"/>
      <c r="J496" s="68"/>
      <c r="K496" s="69"/>
    </row>
    <row r="497" spans="1:11" ht="24.95" customHeight="1">
      <c r="A497" s="4"/>
      <c r="B497" s="4"/>
      <c r="C497" s="4"/>
      <c r="D497" s="4"/>
      <c r="E497" s="66"/>
      <c r="F497" s="66"/>
      <c r="G497" s="66"/>
      <c r="H497" s="67"/>
      <c r="I497" s="68"/>
      <c r="J497" s="68"/>
      <c r="K497" s="69"/>
    </row>
    <row r="498" spans="1:11" ht="24.95" customHeight="1">
      <c r="A498" s="4"/>
      <c r="B498" s="4"/>
      <c r="C498" s="4"/>
      <c r="D498" s="4"/>
      <c r="E498" s="66"/>
      <c r="F498" s="66"/>
      <c r="G498" s="66"/>
      <c r="H498" s="67"/>
      <c r="I498" s="68"/>
      <c r="J498" s="68"/>
      <c r="K498" s="69"/>
    </row>
    <row r="499" spans="1:11" ht="24.95" customHeight="1">
      <c r="A499" s="4"/>
      <c r="B499" s="4"/>
      <c r="C499" s="4"/>
      <c r="D499" s="4"/>
      <c r="E499" s="66"/>
      <c r="F499" s="66"/>
      <c r="G499" s="66"/>
      <c r="H499" s="67"/>
      <c r="I499" s="68"/>
      <c r="J499" s="68"/>
      <c r="K499" s="69"/>
    </row>
    <row r="500" spans="1:11" ht="24.95" customHeight="1">
      <c r="A500" s="4"/>
      <c r="B500" s="4"/>
      <c r="C500" s="4"/>
      <c r="D500" s="4"/>
      <c r="E500" s="66"/>
      <c r="F500" s="66"/>
      <c r="G500" s="66"/>
      <c r="H500" s="67"/>
      <c r="I500" s="68"/>
      <c r="J500" s="68"/>
      <c r="K500" s="69"/>
    </row>
    <row r="501" spans="1:11" ht="24.95" customHeight="1">
      <c r="A501" s="4"/>
      <c r="B501" s="4"/>
      <c r="C501" s="4"/>
      <c r="D501" s="4"/>
      <c r="E501" s="66"/>
      <c r="F501" s="66"/>
      <c r="G501" s="66"/>
      <c r="H501" s="67"/>
      <c r="I501" s="68"/>
      <c r="J501" s="68"/>
      <c r="K501" s="69"/>
    </row>
    <row r="502" spans="1:11" ht="24.95" customHeight="1">
      <c r="A502" s="4"/>
      <c r="B502" s="4"/>
      <c r="C502" s="4"/>
      <c r="D502" s="4"/>
      <c r="E502" s="66"/>
      <c r="F502" s="66"/>
      <c r="G502" s="66"/>
      <c r="H502" s="67"/>
      <c r="I502" s="68"/>
      <c r="J502" s="68"/>
      <c r="K502" s="69"/>
    </row>
    <row r="503" spans="1:11" ht="24.95" customHeight="1">
      <c r="A503" s="4"/>
      <c r="B503" s="4"/>
      <c r="C503" s="4"/>
      <c r="D503" s="4"/>
      <c r="E503" s="66"/>
      <c r="F503" s="66"/>
      <c r="G503" s="66"/>
      <c r="H503" s="67"/>
      <c r="I503" s="68"/>
      <c r="J503" s="68"/>
      <c r="K503" s="69"/>
    </row>
    <row r="504" spans="1:11" ht="24.95" customHeight="1">
      <c r="A504" s="4"/>
      <c r="B504" s="4"/>
      <c r="C504" s="4"/>
      <c r="D504" s="4"/>
      <c r="E504" s="66"/>
      <c r="F504" s="66"/>
      <c r="G504" s="66"/>
      <c r="H504" s="67"/>
      <c r="I504" s="68"/>
      <c r="J504" s="68"/>
      <c r="K504" s="69"/>
    </row>
    <row r="505" spans="1:11" ht="24.95" customHeight="1">
      <c r="A505" s="4"/>
      <c r="B505" s="4"/>
      <c r="C505" s="4"/>
      <c r="D505" s="4"/>
      <c r="E505" s="66"/>
      <c r="F505" s="66"/>
      <c r="G505" s="66"/>
      <c r="H505" s="67"/>
      <c r="I505" s="68"/>
      <c r="J505" s="68"/>
      <c r="K505" s="69"/>
    </row>
    <row r="506" spans="1:11" ht="24.95" customHeight="1">
      <c r="A506" s="4"/>
      <c r="B506" s="4"/>
      <c r="C506" s="4"/>
      <c r="D506" s="4"/>
      <c r="E506" s="66"/>
      <c r="F506" s="66"/>
      <c r="G506" s="66"/>
      <c r="H506" s="67"/>
      <c r="I506" s="68"/>
      <c r="J506" s="68"/>
      <c r="K506" s="69"/>
    </row>
    <row r="507" spans="1:11" ht="24.95" customHeight="1">
      <c r="A507" s="4"/>
      <c r="B507" s="4"/>
      <c r="C507" s="4"/>
      <c r="D507" s="4"/>
      <c r="E507" s="66"/>
      <c r="F507" s="66"/>
      <c r="G507" s="66"/>
      <c r="H507" s="67"/>
      <c r="I507" s="68"/>
      <c r="J507" s="68"/>
      <c r="K507" s="69"/>
    </row>
    <row r="508" spans="1:11" ht="24.95" customHeight="1">
      <c r="A508" s="4"/>
      <c r="B508" s="4"/>
      <c r="C508" s="4"/>
      <c r="D508" s="4"/>
      <c r="E508" s="66"/>
      <c r="F508" s="66"/>
      <c r="G508" s="66"/>
      <c r="H508" s="67"/>
      <c r="I508" s="68"/>
      <c r="J508" s="68"/>
      <c r="K508" s="69"/>
    </row>
    <row r="509" spans="1:11" ht="24.95" customHeight="1">
      <c r="A509" s="4"/>
      <c r="B509" s="4"/>
      <c r="C509" s="4"/>
      <c r="D509" s="4"/>
      <c r="E509" s="66"/>
      <c r="F509" s="66"/>
      <c r="G509" s="66"/>
      <c r="H509" s="67"/>
      <c r="I509" s="68"/>
      <c r="J509" s="68"/>
      <c r="K509" s="69"/>
    </row>
    <row r="510" spans="1:11" ht="24.95" customHeight="1">
      <c r="A510" s="4"/>
      <c r="B510" s="4"/>
      <c r="C510" s="4"/>
      <c r="D510" s="4"/>
      <c r="E510" s="66"/>
      <c r="F510" s="66"/>
      <c r="G510" s="66"/>
      <c r="H510" s="67"/>
      <c r="I510" s="68"/>
      <c r="J510" s="68"/>
      <c r="K510" s="69"/>
    </row>
    <row r="511" spans="1:11" ht="24.95" customHeight="1">
      <c r="A511" s="4"/>
      <c r="B511" s="4"/>
      <c r="C511" s="4"/>
      <c r="D511" s="4"/>
      <c r="E511" s="66"/>
      <c r="F511" s="66"/>
      <c r="G511" s="66"/>
      <c r="H511" s="67"/>
      <c r="I511" s="68"/>
      <c r="J511" s="68"/>
      <c r="K511" s="69"/>
    </row>
    <row r="512" spans="1:11" ht="24.95" customHeight="1">
      <c r="A512" s="4"/>
      <c r="B512" s="4"/>
      <c r="C512" s="4"/>
      <c r="D512" s="4"/>
      <c r="E512" s="66"/>
      <c r="F512" s="66"/>
      <c r="G512" s="66"/>
      <c r="H512" s="67"/>
      <c r="I512" s="68"/>
      <c r="J512" s="68"/>
      <c r="K512" s="69"/>
    </row>
    <row r="513" spans="1:11" ht="24.95" customHeight="1">
      <c r="A513" s="4"/>
      <c r="B513" s="4"/>
      <c r="C513" s="4"/>
      <c r="D513" s="4"/>
      <c r="E513" s="66"/>
      <c r="F513" s="66"/>
      <c r="G513" s="66"/>
      <c r="H513" s="67"/>
      <c r="I513" s="68"/>
      <c r="J513" s="68"/>
      <c r="K513" s="69"/>
    </row>
    <row r="514" spans="1:11" ht="24.95" customHeight="1">
      <c r="A514" s="4"/>
      <c r="B514" s="4"/>
      <c r="C514" s="4"/>
      <c r="D514" s="4"/>
      <c r="E514" s="66"/>
      <c r="F514" s="66"/>
      <c r="G514" s="66"/>
      <c r="H514" s="67"/>
      <c r="I514" s="68"/>
      <c r="J514" s="68"/>
      <c r="K514" s="69"/>
    </row>
    <row r="515" spans="1:11" ht="24.95" customHeight="1">
      <c r="A515" s="4"/>
      <c r="B515" s="4"/>
      <c r="C515" s="4"/>
      <c r="D515" s="4"/>
      <c r="E515" s="66"/>
      <c r="F515" s="66"/>
      <c r="G515" s="66"/>
      <c r="H515" s="67"/>
      <c r="I515" s="68"/>
      <c r="J515" s="68"/>
      <c r="K515" s="69"/>
    </row>
    <row r="516" spans="1:11" ht="24.95" customHeight="1">
      <c r="A516" s="4"/>
      <c r="B516" s="4"/>
      <c r="C516" s="4"/>
      <c r="D516" s="4"/>
      <c r="E516" s="66"/>
      <c r="F516" s="66"/>
      <c r="G516" s="66"/>
      <c r="H516" s="67"/>
      <c r="I516" s="68"/>
      <c r="J516" s="68"/>
      <c r="K516" s="69"/>
    </row>
    <row r="517" spans="1:11" ht="24.95" customHeight="1">
      <c r="A517" s="4"/>
      <c r="B517" s="4"/>
      <c r="C517" s="4"/>
      <c r="D517" s="4"/>
      <c r="E517" s="66"/>
      <c r="F517" s="66"/>
      <c r="G517" s="66"/>
      <c r="H517" s="67"/>
      <c r="I517" s="68"/>
      <c r="J517" s="68"/>
      <c r="K517" s="69"/>
    </row>
    <row r="518" spans="1:11" ht="24.95" customHeight="1">
      <c r="A518" s="4"/>
      <c r="B518" s="4"/>
      <c r="C518" s="4"/>
      <c r="D518" s="4"/>
      <c r="E518" s="66"/>
      <c r="F518" s="66"/>
      <c r="G518" s="66"/>
      <c r="H518" s="67"/>
      <c r="I518" s="68"/>
      <c r="J518" s="68"/>
      <c r="K518" s="69"/>
    </row>
    <row r="519" spans="1:11" ht="24.95" customHeight="1">
      <c r="A519" s="4"/>
      <c r="B519" s="4"/>
      <c r="C519" s="4"/>
      <c r="D519" s="4"/>
      <c r="E519" s="66"/>
      <c r="F519" s="66"/>
      <c r="G519" s="66"/>
      <c r="H519" s="67"/>
      <c r="I519" s="68"/>
      <c r="J519" s="68"/>
      <c r="K519" s="69"/>
    </row>
    <row r="520" spans="1:11" ht="24.95" customHeight="1">
      <c r="A520" s="4"/>
      <c r="B520" s="4"/>
      <c r="C520" s="4"/>
      <c r="D520" s="4"/>
      <c r="E520" s="66"/>
      <c r="F520" s="66"/>
      <c r="G520" s="66"/>
      <c r="H520" s="67"/>
      <c r="I520" s="68"/>
      <c r="J520" s="68"/>
      <c r="K520" s="69"/>
    </row>
    <row r="521" spans="1:11" ht="24.95" customHeight="1">
      <c r="A521" s="4"/>
      <c r="B521" s="4"/>
      <c r="C521" s="4"/>
      <c r="D521" s="4"/>
      <c r="E521" s="66"/>
      <c r="F521" s="66"/>
      <c r="G521" s="66"/>
      <c r="H521" s="67"/>
      <c r="I521" s="68"/>
      <c r="J521" s="68"/>
      <c r="K521" s="69"/>
    </row>
    <row r="522" spans="1:11" ht="24.95" customHeight="1">
      <c r="A522" s="4"/>
      <c r="B522" s="4"/>
      <c r="C522" s="4"/>
      <c r="D522" s="4"/>
      <c r="E522" s="66"/>
      <c r="F522" s="66"/>
      <c r="G522" s="66"/>
      <c r="H522" s="67"/>
      <c r="I522" s="68"/>
      <c r="J522" s="68"/>
      <c r="K522" s="69"/>
    </row>
    <row r="523" spans="1:11" ht="24.95" customHeight="1">
      <c r="A523" s="4"/>
      <c r="B523" s="4"/>
      <c r="C523" s="4"/>
      <c r="D523" s="4"/>
      <c r="E523" s="66"/>
      <c r="F523" s="66"/>
      <c r="G523" s="66"/>
      <c r="H523" s="67"/>
      <c r="I523" s="68"/>
      <c r="J523" s="68"/>
      <c r="K523" s="69"/>
    </row>
    <row r="524" spans="1:11" ht="24.95" customHeight="1">
      <c r="A524" s="4"/>
      <c r="B524" s="4"/>
      <c r="C524" s="4"/>
      <c r="D524" s="4"/>
      <c r="E524" s="66"/>
      <c r="F524" s="66"/>
      <c r="G524" s="66"/>
      <c r="H524" s="67"/>
      <c r="I524" s="68"/>
      <c r="J524" s="68"/>
      <c r="K524" s="69"/>
    </row>
    <row r="525" spans="1:11" ht="24.95" customHeight="1">
      <c r="A525" s="4"/>
      <c r="B525" s="4"/>
      <c r="C525" s="4"/>
      <c r="D525" s="4"/>
      <c r="E525" s="66"/>
      <c r="F525" s="66"/>
      <c r="G525" s="66"/>
      <c r="H525" s="67"/>
      <c r="I525" s="68"/>
      <c r="J525" s="68"/>
      <c r="K525" s="69"/>
    </row>
    <row r="526" spans="1:11" ht="24.95" customHeight="1">
      <c r="A526" s="4"/>
      <c r="B526" s="4"/>
      <c r="C526" s="4"/>
      <c r="D526" s="4"/>
      <c r="E526" s="66"/>
      <c r="F526" s="66"/>
      <c r="G526" s="66"/>
      <c r="H526" s="67"/>
      <c r="I526" s="68"/>
      <c r="J526" s="68"/>
      <c r="K526" s="69"/>
    </row>
    <row r="527" spans="1:11" ht="24.95" customHeight="1">
      <c r="A527" s="4"/>
      <c r="B527" s="4"/>
      <c r="C527" s="4"/>
      <c r="D527" s="4"/>
      <c r="E527" s="66"/>
      <c r="F527" s="66"/>
      <c r="G527" s="66"/>
      <c r="H527" s="67"/>
      <c r="I527" s="68"/>
      <c r="J527" s="68"/>
      <c r="K527" s="69"/>
    </row>
    <row r="528" spans="1:11" ht="24.95" customHeight="1">
      <c r="A528" s="4"/>
      <c r="B528" s="4"/>
      <c r="C528" s="4"/>
      <c r="D528" s="4"/>
      <c r="E528" s="66"/>
      <c r="F528" s="66"/>
      <c r="G528" s="66"/>
      <c r="H528" s="67"/>
      <c r="I528" s="68"/>
      <c r="J528" s="68"/>
      <c r="K528" s="69"/>
    </row>
    <row r="529" spans="1:11" ht="24.95" customHeight="1">
      <c r="A529" s="4"/>
      <c r="B529" s="4"/>
      <c r="C529" s="4"/>
      <c r="D529" s="4"/>
      <c r="E529" s="66"/>
      <c r="F529" s="66"/>
      <c r="G529" s="66"/>
      <c r="H529" s="67"/>
      <c r="I529" s="68"/>
      <c r="J529" s="68"/>
      <c r="K529" s="69"/>
    </row>
    <row r="530" spans="1:11" ht="24.95" customHeight="1">
      <c r="A530" s="4"/>
      <c r="B530" s="4"/>
      <c r="C530" s="4"/>
      <c r="D530" s="4"/>
      <c r="E530" s="66"/>
      <c r="F530" s="66"/>
      <c r="G530" s="66"/>
      <c r="H530" s="67"/>
      <c r="I530" s="68"/>
      <c r="J530" s="68"/>
      <c r="K530" s="69"/>
    </row>
    <row r="531" spans="1:11" ht="24.95" customHeight="1">
      <c r="A531" s="4"/>
      <c r="B531" s="4"/>
      <c r="C531" s="4"/>
      <c r="D531" s="4"/>
      <c r="E531" s="66"/>
      <c r="F531" s="66"/>
      <c r="G531" s="66"/>
      <c r="H531" s="67"/>
      <c r="I531" s="68"/>
      <c r="J531" s="68"/>
      <c r="K531" s="69"/>
    </row>
    <row r="532" spans="1:11" ht="24.95" customHeight="1">
      <c r="A532" s="4"/>
      <c r="B532" s="4"/>
      <c r="C532" s="4"/>
      <c r="D532" s="4"/>
      <c r="E532" s="66"/>
      <c r="F532" s="66"/>
      <c r="G532" s="66"/>
      <c r="H532" s="67"/>
      <c r="I532" s="68"/>
      <c r="J532" s="68"/>
      <c r="K532" s="69"/>
    </row>
    <row r="533" spans="1:11" ht="24.95" customHeight="1">
      <c r="A533" s="4"/>
      <c r="B533" s="4"/>
      <c r="C533" s="4"/>
      <c r="D533" s="4"/>
      <c r="E533" s="66"/>
      <c r="F533" s="66"/>
      <c r="G533" s="66"/>
      <c r="H533" s="67"/>
      <c r="I533" s="68"/>
      <c r="J533" s="68"/>
      <c r="K533" s="69"/>
    </row>
    <row r="534" spans="1:11" ht="24.95" customHeight="1">
      <c r="A534" s="4"/>
      <c r="B534" s="4"/>
      <c r="C534" s="4"/>
      <c r="D534" s="4"/>
      <c r="E534" s="66"/>
      <c r="F534" s="66"/>
      <c r="G534" s="66"/>
      <c r="H534" s="67"/>
      <c r="I534" s="68"/>
      <c r="J534" s="68"/>
      <c r="K534" s="69"/>
    </row>
    <row r="535" spans="1:11" ht="24.95" customHeight="1">
      <c r="A535" s="4"/>
      <c r="B535" s="4"/>
      <c r="C535" s="4"/>
      <c r="D535" s="4"/>
      <c r="E535" s="66"/>
      <c r="F535" s="66"/>
      <c r="G535" s="66"/>
      <c r="H535" s="67"/>
      <c r="I535" s="68"/>
      <c r="J535" s="68"/>
      <c r="K535" s="69"/>
    </row>
    <row r="536" spans="1:11" ht="24.95" customHeight="1">
      <c r="A536" s="4"/>
      <c r="B536" s="4"/>
      <c r="C536" s="4"/>
      <c r="D536" s="4"/>
      <c r="E536" s="66"/>
      <c r="F536" s="66"/>
      <c r="G536" s="66"/>
      <c r="H536" s="67"/>
      <c r="I536" s="68"/>
      <c r="J536" s="68"/>
      <c r="K536" s="69"/>
    </row>
    <row r="537" spans="1:11" ht="24.95" customHeight="1">
      <c r="A537" s="4"/>
      <c r="B537" s="4"/>
      <c r="C537" s="4"/>
      <c r="D537" s="4"/>
      <c r="E537" s="66"/>
      <c r="F537" s="66"/>
      <c r="G537" s="66"/>
      <c r="H537" s="67"/>
      <c r="I537" s="68"/>
      <c r="J537" s="68"/>
      <c r="K537" s="69"/>
    </row>
    <row r="538" spans="1:11" ht="24.95" customHeight="1">
      <c r="A538" s="4"/>
      <c r="B538" s="4"/>
      <c r="C538" s="4"/>
      <c r="D538" s="4"/>
      <c r="E538" s="66"/>
      <c r="F538" s="66"/>
      <c r="G538" s="66"/>
      <c r="H538" s="67"/>
      <c r="I538" s="68"/>
      <c r="J538" s="68"/>
      <c r="K538" s="69"/>
    </row>
    <row r="539" spans="1:11" ht="24.95" customHeight="1">
      <c r="A539" s="4"/>
      <c r="B539" s="4"/>
      <c r="C539" s="4"/>
      <c r="D539" s="4"/>
      <c r="E539" s="66"/>
      <c r="F539" s="66"/>
      <c r="G539" s="66"/>
      <c r="H539" s="67"/>
      <c r="I539" s="68"/>
      <c r="J539" s="68"/>
      <c r="K539" s="69"/>
    </row>
    <row r="540" spans="1:11" ht="24.95" customHeight="1">
      <c r="A540" s="4"/>
      <c r="B540" s="4"/>
      <c r="C540" s="4"/>
      <c r="D540" s="4"/>
      <c r="E540" s="66"/>
      <c r="F540" s="66"/>
      <c r="G540" s="66"/>
      <c r="H540" s="67"/>
      <c r="I540" s="68"/>
      <c r="J540" s="68"/>
      <c r="K540" s="69"/>
    </row>
    <row r="541" spans="1:11" ht="24.95" customHeight="1">
      <c r="A541" s="4"/>
      <c r="B541" s="4"/>
      <c r="C541" s="4"/>
      <c r="D541" s="4"/>
      <c r="E541" s="66"/>
      <c r="F541" s="66"/>
      <c r="G541" s="66"/>
      <c r="H541" s="67"/>
      <c r="I541" s="68"/>
      <c r="J541" s="68"/>
      <c r="K541" s="69"/>
    </row>
    <row r="542" spans="1:11" ht="24.95" customHeight="1">
      <c r="A542" s="4"/>
      <c r="B542" s="4"/>
      <c r="C542" s="4"/>
      <c r="D542" s="4"/>
      <c r="E542" s="66"/>
      <c r="F542" s="66"/>
      <c r="G542" s="66"/>
      <c r="H542" s="67"/>
      <c r="I542" s="68"/>
      <c r="J542" s="68"/>
      <c r="K542" s="69"/>
    </row>
    <row r="543" spans="1:11" ht="24.95" customHeight="1">
      <c r="A543" s="4"/>
      <c r="B543" s="4"/>
      <c r="C543" s="4"/>
      <c r="D543" s="4"/>
      <c r="E543" s="66"/>
      <c r="F543" s="66"/>
      <c r="G543" s="66"/>
      <c r="H543" s="67"/>
      <c r="I543" s="68"/>
      <c r="J543" s="68"/>
      <c r="K543" s="69"/>
    </row>
    <row r="544" spans="1:11" ht="24.95" customHeight="1">
      <c r="A544" s="4"/>
      <c r="B544" s="4"/>
      <c r="C544" s="4"/>
      <c r="D544" s="4"/>
      <c r="E544" s="66"/>
      <c r="F544" s="66"/>
      <c r="G544" s="66"/>
      <c r="H544" s="67"/>
      <c r="I544" s="68"/>
      <c r="J544" s="68"/>
      <c r="K544" s="69"/>
    </row>
    <row r="545" spans="1:11" ht="24.95" customHeight="1">
      <c r="A545" s="4"/>
      <c r="B545" s="4"/>
      <c r="C545" s="4"/>
      <c r="D545" s="4"/>
      <c r="E545" s="66"/>
      <c r="F545" s="66"/>
      <c r="G545" s="66"/>
      <c r="H545" s="67"/>
      <c r="I545" s="68"/>
      <c r="J545" s="68"/>
      <c r="K545" s="69"/>
    </row>
    <row r="546" spans="1:11" ht="24.95" customHeight="1">
      <c r="A546" s="4"/>
      <c r="B546" s="4"/>
      <c r="C546" s="4"/>
      <c r="D546" s="4"/>
      <c r="E546" s="66"/>
      <c r="F546" s="66"/>
      <c r="G546" s="66"/>
      <c r="H546" s="67"/>
      <c r="I546" s="68"/>
      <c r="J546" s="68"/>
      <c r="K546" s="69"/>
    </row>
    <row r="547" spans="1:11" ht="24.95" customHeight="1">
      <c r="A547" s="4"/>
      <c r="B547" s="4"/>
      <c r="C547" s="4"/>
      <c r="D547" s="4"/>
      <c r="E547" s="66"/>
      <c r="F547" s="66"/>
      <c r="G547" s="66"/>
      <c r="H547" s="67"/>
      <c r="I547" s="68"/>
      <c r="J547" s="68"/>
      <c r="K547" s="69"/>
    </row>
    <row r="548" spans="1:11" ht="24.95" customHeight="1">
      <c r="A548" s="4"/>
      <c r="B548" s="4"/>
      <c r="C548" s="4"/>
      <c r="D548" s="4"/>
      <c r="E548" s="66"/>
      <c r="F548" s="66"/>
      <c r="G548" s="66"/>
      <c r="H548" s="67"/>
      <c r="I548" s="68"/>
      <c r="J548" s="68"/>
      <c r="K548" s="69"/>
    </row>
    <row r="549" spans="1:11" ht="24.95" customHeight="1">
      <c r="A549" s="4"/>
      <c r="B549" s="4"/>
      <c r="C549" s="4"/>
      <c r="D549" s="4"/>
      <c r="E549" s="66"/>
      <c r="F549" s="66"/>
      <c r="G549" s="66"/>
      <c r="H549" s="67"/>
      <c r="I549" s="68"/>
      <c r="J549" s="68"/>
      <c r="K549" s="69"/>
    </row>
    <row r="550" spans="1:11" ht="24.95" customHeight="1">
      <c r="A550" s="4"/>
      <c r="B550" s="4"/>
      <c r="C550" s="4"/>
      <c r="D550" s="4"/>
      <c r="E550" s="66"/>
      <c r="F550" s="66"/>
      <c r="G550" s="66"/>
      <c r="H550" s="67"/>
      <c r="I550" s="68"/>
      <c r="J550" s="68"/>
      <c r="K550" s="69"/>
    </row>
    <row r="551" spans="1:11" ht="24.95" customHeight="1">
      <c r="A551" s="4"/>
      <c r="B551" s="4"/>
      <c r="C551" s="4"/>
      <c r="D551" s="4"/>
      <c r="E551" s="66"/>
      <c r="F551" s="66"/>
      <c r="G551" s="66"/>
      <c r="H551" s="67"/>
      <c r="I551" s="68"/>
      <c r="J551" s="68"/>
      <c r="K551" s="69"/>
    </row>
    <row r="552" spans="1:11" ht="24.95" customHeight="1">
      <c r="A552" s="4"/>
      <c r="B552" s="4"/>
      <c r="C552" s="4"/>
      <c r="D552" s="4"/>
      <c r="E552" s="66"/>
      <c r="F552" s="66"/>
      <c r="G552" s="66"/>
      <c r="H552" s="67"/>
      <c r="I552" s="68"/>
      <c r="J552" s="68"/>
      <c r="K552" s="69"/>
    </row>
    <row r="553" spans="1:11" ht="24.95" customHeight="1">
      <c r="A553" s="4"/>
      <c r="B553" s="4"/>
      <c r="C553" s="4"/>
      <c r="D553" s="4"/>
      <c r="E553" s="66"/>
      <c r="F553" s="66"/>
      <c r="G553" s="66"/>
      <c r="H553" s="67"/>
      <c r="I553" s="68"/>
      <c r="J553" s="68"/>
      <c r="K553" s="69"/>
    </row>
    <row r="554" spans="1:11" ht="24.95" customHeight="1">
      <c r="A554" s="4"/>
      <c r="B554" s="4"/>
      <c r="C554" s="4"/>
      <c r="D554" s="4"/>
      <c r="E554" s="66"/>
      <c r="F554" s="66"/>
      <c r="G554" s="66"/>
      <c r="H554" s="67"/>
      <c r="I554" s="68"/>
      <c r="J554" s="68"/>
      <c r="K554" s="69"/>
    </row>
    <row r="555" spans="1:11" ht="24.95" customHeight="1">
      <c r="A555" s="4"/>
      <c r="B555" s="4"/>
      <c r="C555" s="4"/>
      <c r="D555" s="4"/>
      <c r="E555" s="66"/>
      <c r="F555" s="66"/>
      <c r="G555" s="66"/>
      <c r="H555" s="67"/>
      <c r="I555" s="68"/>
      <c r="J555" s="68"/>
      <c r="K555" s="69"/>
    </row>
    <row r="556" spans="1:11" ht="24.95" customHeight="1">
      <c r="A556" s="4"/>
      <c r="B556" s="4"/>
      <c r="C556" s="4"/>
      <c r="D556" s="4"/>
      <c r="E556" s="66"/>
      <c r="F556" s="66"/>
      <c r="G556" s="66"/>
      <c r="H556" s="67"/>
      <c r="I556" s="68"/>
      <c r="J556" s="68"/>
      <c r="K556" s="69"/>
    </row>
    <row r="557" spans="1:11" ht="24.95" customHeight="1">
      <c r="A557" s="4"/>
      <c r="B557" s="4"/>
      <c r="C557" s="4"/>
      <c r="D557" s="4"/>
      <c r="E557" s="66"/>
      <c r="F557" s="66"/>
      <c r="G557" s="66"/>
      <c r="H557" s="67"/>
      <c r="I557" s="68"/>
      <c r="J557" s="68"/>
      <c r="K557" s="69"/>
    </row>
    <row r="558" spans="1:11" ht="24.95" customHeight="1">
      <c r="A558" s="4"/>
      <c r="B558" s="4"/>
      <c r="C558" s="4"/>
      <c r="D558" s="4"/>
      <c r="E558" s="66"/>
      <c r="F558" s="66"/>
      <c r="G558" s="66"/>
      <c r="H558" s="67"/>
      <c r="I558" s="68"/>
      <c r="J558" s="68"/>
      <c r="K558" s="69"/>
    </row>
    <row r="559" spans="1:11" ht="24.95" customHeight="1">
      <c r="A559" s="4"/>
      <c r="B559" s="4"/>
      <c r="C559" s="4"/>
      <c r="D559" s="4"/>
      <c r="E559" s="66"/>
      <c r="F559" s="66"/>
      <c r="G559" s="66"/>
      <c r="H559" s="67"/>
      <c r="I559" s="68"/>
      <c r="J559" s="68"/>
      <c r="K559" s="69"/>
    </row>
    <row r="560" spans="1:11" ht="24.95" customHeight="1">
      <c r="A560" s="4"/>
      <c r="B560" s="4"/>
      <c r="C560" s="4"/>
      <c r="D560" s="4"/>
      <c r="E560" s="66"/>
      <c r="F560" s="66"/>
      <c r="G560" s="66"/>
      <c r="H560" s="67"/>
      <c r="I560" s="68"/>
      <c r="J560" s="68"/>
      <c r="K560" s="69"/>
    </row>
    <row r="561" spans="1:11" ht="24.95" customHeight="1">
      <c r="A561" s="4"/>
      <c r="B561" s="4"/>
      <c r="C561" s="4"/>
      <c r="D561" s="4"/>
      <c r="E561" s="66"/>
      <c r="F561" s="66"/>
      <c r="G561" s="66"/>
      <c r="H561" s="67"/>
      <c r="I561" s="68"/>
      <c r="J561" s="68"/>
      <c r="K561" s="69"/>
    </row>
    <row r="562" spans="1:11" ht="24.95" customHeight="1">
      <c r="A562" s="4"/>
      <c r="B562" s="4"/>
      <c r="C562" s="4"/>
      <c r="D562" s="4"/>
      <c r="E562" s="66"/>
      <c r="F562" s="66"/>
      <c r="G562" s="66"/>
      <c r="H562" s="67"/>
      <c r="I562" s="68"/>
      <c r="J562" s="68"/>
      <c r="K562" s="69"/>
    </row>
    <row r="563" spans="1:11" ht="24.95" customHeight="1">
      <c r="A563" s="4"/>
      <c r="B563" s="4"/>
      <c r="C563" s="4"/>
      <c r="D563" s="4"/>
      <c r="E563" s="66"/>
      <c r="F563" s="66"/>
      <c r="G563" s="66"/>
      <c r="H563" s="67"/>
      <c r="I563" s="68"/>
      <c r="J563" s="68"/>
      <c r="K563" s="69"/>
    </row>
    <row r="564" spans="1:11" ht="24.95" customHeight="1">
      <c r="A564" s="4"/>
      <c r="B564" s="4"/>
      <c r="C564" s="4"/>
      <c r="D564" s="4"/>
      <c r="E564" s="66"/>
      <c r="F564" s="66"/>
      <c r="G564" s="66"/>
      <c r="H564" s="67"/>
      <c r="I564" s="68"/>
      <c r="J564" s="68"/>
      <c r="K564" s="69"/>
    </row>
    <row r="565" spans="1:11" ht="24.95" customHeight="1">
      <c r="A565" s="4"/>
      <c r="B565" s="4"/>
      <c r="C565" s="4"/>
      <c r="D565" s="4"/>
      <c r="E565" s="66"/>
      <c r="F565" s="66"/>
      <c r="G565" s="66"/>
      <c r="H565" s="67"/>
      <c r="I565" s="68"/>
      <c r="J565" s="68"/>
      <c r="K565" s="69"/>
    </row>
    <row r="566" spans="1:11" ht="24.95" customHeight="1">
      <c r="A566" s="4"/>
      <c r="B566" s="4"/>
      <c r="C566" s="4"/>
      <c r="D566" s="4"/>
      <c r="E566" s="66"/>
      <c r="F566" s="66"/>
      <c r="G566" s="66"/>
      <c r="H566" s="67"/>
      <c r="I566" s="68"/>
      <c r="J566" s="68"/>
      <c r="K566" s="69"/>
    </row>
    <row r="567" spans="1:11" ht="24.95" customHeight="1">
      <c r="A567" s="4"/>
      <c r="B567" s="4"/>
      <c r="C567" s="4"/>
      <c r="D567" s="4"/>
      <c r="E567" s="66"/>
      <c r="F567" s="66"/>
      <c r="G567" s="66"/>
      <c r="H567" s="67"/>
      <c r="I567" s="68"/>
      <c r="J567" s="68"/>
      <c r="K567" s="69"/>
    </row>
    <row r="568" spans="1:11" ht="24.95" customHeight="1">
      <c r="A568" s="4"/>
      <c r="B568" s="4"/>
      <c r="C568" s="4"/>
      <c r="D568" s="4"/>
      <c r="E568" s="66"/>
      <c r="F568" s="66"/>
      <c r="G568" s="66"/>
      <c r="H568" s="67"/>
      <c r="I568" s="68"/>
      <c r="J568" s="68"/>
      <c r="K568" s="69"/>
    </row>
    <row r="569" spans="1:11" ht="24.95" customHeight="1">
      <c r="A569" s="4"/>
      <c r="B569" s="4"/>
      <c r="C569" s="4"/>
      <c r="D569" s="4"/>
      <c r="E569" s="66"/>
      <c r="F569" s="66"/>
      <c r="G569" s="66"/>
      <c r="H569" s="67"/>
      <c r="I569" s="68"/>
      <c r="J569" s="68"/>
      <c r="K569" s="69"/>
    </row>
    <row r="570" spans="1:11" ht="24.95" customHeight="1">
      <c r="A570" s="4"/>
      <c r="B570" s="4"/>
      <c r="C570" s="4"/>
      <c r="D570" s="4"/>
      <c r="E570" s="66"/>
      <c r="F570" s="66"/>
      <c r="G570" s="66"/>
      <c r="H570" s="67"/>
      <c r="I570" s="68"/>
      <c r="J570" s="68"/>
      <c r="K570" s="69"/>
    </row>
    <row r="571" spans="1:11" ht="24.95" customHeight="1">
      <c r="A571" s="4"/>
      <c r="B571" s="4"/>
      <c r="C571" s="4"/>
      <c r="D571" s="4"/>
      <c r="E571" s="66"/>
      <c r="F571" s="66"/>
      <c r="G571" s="66"/>
      <c r="H571" s="67"/>
      <c r="I571" s="68"/>
      <c r="J571" s="68"/>
      <c r="K571" s="69"/>
    </row>
    <row r="572" spans="1:11" ht="24.95" customHeight="1">
      <c r="A572" s="4"/>
      <c r="B572" s="4"/>
      <c r="C572" s="4"/>
      <c r="D572" s="4"/>
      <c r="E572" s="66"/>
      <c r="F572" s="66"/>
      <c r="G572" s="66"/>
      <c r="H572" s="67"/>
      <c r="I572" s="68"/>
      <c r="J572" s="68"/>
      <c r="K572" s="69"/>
    </row>
    <row r="573" spans="1:11" ht="24.95" customHeight="1">
      <c r="A573" s="4"/>
      <c r="B573" s="4"/>
      <c r="C573" s="4"/>
      <c r="D573" s="4"/>
      <c r="E573" s="66"/>
      <c r="F573" s="66"/>
      <c r="G573" s="66"/>
      <c r="H573" s="67"/>
      <c r="I573" s="68"/>
      <c r="J573" s="68"/>
      <c r="K573" s="69"/>
    </row>
    <row r="574" spans="1:11" ht="24.95" customHeight="1">
      <c r="A574" s="4"/>
      <c r="B574" s="4"/>
      <c r="C574" s="4"/>
      <c r="D574" s="4"/>
      <c r="E574" s="66"/>
      <c r="F574" s="66"/>
      <c r="G574" s="66"/>
      <c r="H574" s="67"/>
      <c r="I574" s="68"/>
      <c r="J574" s="68"/>
      <c r="K574" s="69"/>
    </row>
    <row r="575" spans="1:11" ht="24.95" customHeight="1">
      <c r="A575" s="4"/>
      <c r="B575" s="4"/>
      <c r="C575" s="4"/>
      <c r="D575" s="4"/>
      <c r="E575" s="66"/>
      <c r="F575" s="66"/>
      <c r="G575" s="66"/>
      <c r="H575" s="67"/>
      <c r="I575" s="68"/>
      <c r="J575" s="68"/>
      <c r="K575" s="69"/>
    </row>
    <row r="576" spans="1:11" ht="24.95" customHeight="1">
      <c r="A576" s="4"/>
      <c r="B576" s="4"/>
      <c r="C576" s="4"/>
      <c r="D576" s="4"/>
      <c r="E576" s="66"/>
      <c r="F576" s="66"/>
      <c r="G576" s="66"/>
      <c r="H576" s="67"/>
      <c r="I576" s="68"/>
      <c r="J576" s="68"/>
      <c r="K576" s="69"/>
    </row>
    <row r="577" spans="1:11" ht="24.95" customHeight="1">
      <c r="A577" s="4"/>
      <c r="B577" s="4"/>
      <c r="C577" s="4"/>
      <c r="D577" s="4"/>
      <c r="E577" s="66"/>
      <c r="F577" s="66"/>
      <c r="G577" s="66"/>
      <c r="H577" s="67"/>
      <c r="I577" s="68"/>
      <c r="J577" s="68"/>
      <c r="K577" s="69"/>
    </row>
    <row r="578" spans="1:11" ht="24.95" customHeight="1">
      <c r="A578" s="4"/>
      <c r="B578" s="4"/>
      <c r="C578" s="4"/>
      <c r="D578" s="4"/>
      <c r="E578" s="66"/>
      <c r="F578" s="66"/>
      <c r="G578" s="66"/>
      <c r="H578" s="67"/>
      <c r="I578" s="68"/>
      <c r="J578" s="68"/>
      <c r="K578" s="69"/>
    </row>
    <row r="579" spans="1:11" ht="24.95" customHeight="1">
      <c r="A579" s="4"/>
      <c r="B579" s="4"/>
      <c r="C579" s="4"/>
      <c r="D579" s="4"/>
      <c r="E579" s="66"/>
      <c r="F579" s="66"/>
      <c r="G579" s="66"/>
      <c r="H579" s="67"/>
      <c r="I579" s="68"/>
      <c r="J579" s="68"/>
      <c r="K579" s="69"/>
    </row>
    <row r="580" spans="1:11" ht="24.95" customHeight="1">
      <c r="A580" s="4"/>
      <c r="B580" s="4"/>
      <c r="C580" s="4"/>
      <c r="D580" s="4"/>
      <c r="E580" s="66"/>
      <c r="F580" s="66"/>
      <c r="G580" s="66"/>
      <c r="H580" s="67"/>
      <c r="I580" s="68"/>
      <c r="J580" s="68"/>
      <c r="K580" s="69"/>
    </row>
    <row r="581" spans="1:11" ht="24.95" customHeight="1">
      <c r="A581" s="4"/>
      <c r="B581" s="4"/>
      <c r="C581" s="4"/>
      <c r="D581" s="4"/>
      <c r="E581" s="66"/>
      <c r="F581" s="66"/>
      <c r="G581" s="66"/>
      <c r="H581" s="67"/>
      <c r="I581" s="68"/>
      <c r="J581" s="68"/>
      <c r="K581" s="69"/>
    </row>
    <row r="582" spans="1:11" ht="24.95" customHeight="1">
      <c r="A582" s="4"/>
      <c r="B582" s="4"/>
      <c r="C582" s="4"/>
      <c r="D582" s="4"/>
      <c r="E582" s="66"/>
      <c r="F582" s="66"/>
      <c r="G582" s="66"/>
      <c r="H582" s="67"/>
      <c r="I582" s="68"/>
      <c r="J582" s="68"/>
      <c r="K582" s="69"/>
    </row>
    <row r="583" spans="1:11" ht="24.95" customHeight="1">
      <c r="A583" s="4"/>
      <c r="B583" s="4"/>
      <c r="C583" s="4"/>
      <c r="D583" s="4"/>
      <c r="E583" s="66"/>
      <c r="F583" s="66"/>
      <c r="G583" s="66"/>
      <c r="H583" s="67"/>
      <c r="I583" s="68"/>
      <c r="J583" s="68"/>
      <c r="K583" s="69"/>
    </row>
    <row r="584" spans="1:11" ht="24.95" customHeight="1">
      <c r="A584" s="4"/>
      <c r="B584" s="4"/>
      <c r="C584" s="4"/>
      <c r="D584" s="4"/>
      <c r="E584" s="66"/>
      <c r="F584" s="66"/>
      <c r="G584" s="66"/>
      <c r="H584" s="67"/>
      <c r="I584" s="68"/>
      <c r="J584" s="68"/>
      <c r="K584" s="69"/>
    </row>
    <row r="585" spans="1:11" ht="24.95" customHeight="1">
      <c r="A585" s="4"/>
      <c r="B585" s="4"/>
      <c r="C585" s="4"/>
      <c r="D585" s="4"/>
      <c r="E585" s="66"/>
      <c r="F585" s="66"/>
      <c r="G585" s="66"/>
      <c r="H585" s="67"/>
      <c r="I585" s="68"/>
      <c r="J585" s="68"/>
      <c r="K585" s="69"/>
    </row>
    <row r="586" spans="1:11" ht="24.95" customHeight="1">
      <c r="A586" s="4"/>
      <c r="B586" s="4"/>
      <c r="C586" s="4"/>
      <c r="D586" s="4"/>
      <c r="E586" s="66"/>
      <c r="F586" s="66"/>
      <c r="G586" s="66"/>
      <c r="H586" s="67"/>
      <c r="I586" s="68"/>
      <c r="J586" s="68"/>
      <c r="K586" s="69"/>
    </row>
    <row r="587" spans="1:11" ht="24.95" customHeight="1">
      <c r="A587" s="4"/>
      <c r="B587" s="4"/>
      <c r="C587" s="4"/>
      <c r="D587" s="4"/>
      <c r="E587" s="66"/>
      <c r="F587" s="66"/>
      <c r="G587" s="66"/>
      <c r="H587" s="67"/>
      <c r="I587" s="68"/>
      <c r="J587" s="68"/>
      <c r="K587" s="69"/>
    </row>
    <row r="588" spans="1:11" ht="24.95" customHeight="1">
      <c r="A588" s="4"/>
      <c r="B588" s="4"/>
      <c r="C588" s="4"/>
      <c r="D588" s="4"/>
      <c r="E588" s="66"/>
      <c r="F588" s="66"/>
      <c r="G588" s="66"/>
      <c r="H588" s="67"/>
      <c r="I588" s="68"/>
      <c r="J588" s="68"/>
      <c r="K588" s="69"/>
    </row>
    <row r="589" spans="1:11" ht="24.95" customHeight="1">
      <c r="A589" s="4"/>
      <c r="B589" s="4"/>
      <c r="C589" s="4"/>
      <c r="D589" s="4"/>
      <c r="E589" s="66"/>
      <c r="F589" s="66"/>
      <c r="G589" s="66"/>
      <c r="H589" s="67"/>
      <c r="I589" s="68"/>
      <c r="J589" s="68"/>
      <c r="K589" s="69"/>
    </row>
    <row r="590" spans="1:11" ht="24.95" customHeight="1">
      <c r="A590" s="4"/>
      <c r="B590" s="4"/>
      <c r="C590" s="4"/>
      <c r="D590" s="4"/>
      <c r="E590" s="66"/>
      <c r="F590" s="66"/>
      <c r="G590" s="66"/>
      <c r="H590" s="67"/>
      <c r="I590" s="68"/>
      <c r="J590" s="68"/>
      <c r="K590" s="69"/>
    </row>
    <row r="591" spans="1:11" ht="24.95" customHeight="1">
      <c r="A591" s="4"/>
      <c r="B591" s="4"/>
      <c r="C591" s="4"/>
      <c r="D591" s="4"/>
      <c r="E591" s="66"/>
      <c r="F591" s="66"/>
      <c r="G591" s="66"/>
      <c r="H591" s="67"/>
      <c r="I591" s="68"/>
      <c r="J591" s="68"/>
      <c r="K591" s="69"/>
    </row>
    <row r="592" spans="1:11" ht="24.95" customHeight="1">
      <c r="A592" s="4"/>
      <c r="B592" s="4"/>
      <c r="C592" s="4"/>
      <c r="D592" s="4"/>
      <c r="E592" s="66"/>
      <c r="F592" s="66"/>
      <c r="G592" s="66"/>
      <c r="H592" s="67"/>
      <c r="I592" s="68"/>
      <c r="J592" s="68"/>
      <c r="K592" s="69"/>
    </row>
    <row r="593" spans="1:11" ht="24.95" customHeight="1">
      <c r="A593" s="4"/>
      <c r="B593" s="4"/>
      <c r="C593" s="4"/>
      <c r="D593" s="4"/>
      <c r="E593" s="66"/>
      <c r="F593" s="66"/>
      <c r="G593" s="66"/>
      <c r="H593" s="67"/>
      <c r="I593" s="68"/>
      <c r="J593" s="68"/>
      <c r="K593" s="69"/>
    </row>
    <row r="594" spans="1:11" ht="24.95" customHeight="1">
      <c r="A594" s="4"/>
      <c r="B594" s="4"/>
      <c r="C594" s="4"/>
      <c r="D594" s="4"/>
      <c r="E594" s="66"/>
      <c r="F594" s="66"/>
      <c r="G594" s="66"/>
      <c r="H594" s="67"/>
      <c r="I594" s="68"/>
      <c r="J594" s="68"/>
      <c r="K594" s="69"/>
    </row>
    <row r="595" spans="1:11" ht="24.95" customHeight="1">
      <c r="A595" s="4"/>
      <c r="B595" s="4"/>
      <c r="C595" s="4"/>
      <c r="D595" s="4"/>
      <c r="E595" s="66"/>
      <c r="F595" s="66"/>
      <c r="G595" s="66"/>
      <c r="H595" s="67"/>
      <c r="I595" s="68"/>
      <c r="J595" s="68"/>
      <c r="K595" s="69"/>
    </row>
    <row r="596" spans="1:11" ht="24.95" customHeight="1">
      <c r="A596" s="4"/>
      <c r="B596" s="4"/>
      <c r="C596" s="4"/>
      <c r="D596" s="4"/>
      <c r="E596" s="66"/>
      <c r="F596" s="66"/>
      <c r="G596" s="66"/>
      <c r="H596" s="67"/>
      <c r="I596" s="68"/>
      <c r="J596" s="68"/>
      <c r="K596" s="69"/>
    </row>
    <row r="597" spans="1:11" ht="24.95" customHeight="1">
      <c r="A597" s="4"/>
      <c r="B597" s="4"/>
      <c r="C597" s="4"/>
      <c r="D597" s="4"/>
      <c r="E597" s="66"/>
      <c r="F597" s="66"/>
      <c r="G597" s="66"/>
      <c r="H597" s="67"/>
      <c r="I597" s="68"/>
      <c r="J597" s="68"/>
      <c r="K597" s="69"/>
    </row>
    <row r="598" spans="1:11" ht="24.95" customHeight="1">
      <c r="A598" s="4"/>
      <c r="B598" s="4"/>
      <c r="C598" s="4"/>
      <c r="D598" s="4"/>
      <c r="E598" s="66"/>
      <c r="F598" s="66"/>
      <c r="G598" s="66"/>
      <c r="H598" s="67"/>
      <c r="I598" s="68"/>
      <c r="J598" s="68"/>
      <c r="K598" s="69"/>
    </row>
    <row r="599" spans="1:11" ht="24.95" customHeight="1">
      <c r="A599" s="4"/>
      <c r="B599" s="4"/>
      <c r="C599" s="4"/>
      <c r="D599" s="4"/>
      <c r="E599" s="66"/>
      <c r="F599" s="66"/>
      <c r="G599" s="66"/>
      <c r="H599" s="67"/>
      <c r="I599" s="68"/>
      <c r="J599" s="68"/>
      <c r="K599" s="69"/>
    </row>
    <row r="600" spans="1:11" ht="24.95" customHeight="1">
      <c r="A600" s="4"/>
      <c r="B600" s="4"/>
      <c r="C600" s="4"/>
      <c r="D600" s="4"/>
      <c r="E600" s="66"/>
      <c r="F600" s="66"/>
      <c r="G600" s="66"/>
      <c r="H600" s="67"/>
      <c r="I600" s="68"/>
      <c r="J600" s="68"/>
      <c r="K600" s="69"/>
    </row>
    <row r="601" spans="1:11" ht="24.95" customHeight="1">
      <c r="A601" s="4"/>
      <c r="B601" s="4"/>
      <c r="C601" s="4"/>
      <c r="D601" s="4"/>
      <c r="E601" s="66"/>
      <c r="F601" s="66"/>
      <c r="G601" s="66"/>
      <c r="H601" s="67"/>
      <c r="I601" s="68"/>
      <c r="J601" s="68"/>
      <c r="K601" s="69"/>
    </row>
    <row r="602" spans="1:11" ht="24.95" customHeight="1">
      <c r="A602" s="4"/>
      <c r="B602" s="4"/>
      <c r="C602" s="4"/>
      <c r="D602" s="4"/>
      <c r="E602" s="66"/>
      <c r="F602" s="66"/>
      <c r="G602" s="66"/>
      <c r="H602" s="67"/>
      <c r="I602" s="68"/>
      <c r="J602" s="68"/>
      <c r="K602" s="69"/>
    </row>
    <row r="603" spans="1:11" ht="24.95" customHeight="1">
      <c r="A603" s="4"/>
      <c r="B603" s="4"/>
      <c r="C603" s="4"/>
      <c r="D603" s="4"/>
      <c r="E603" s="66"/>
      <c r="F603" s="66"/>
      <c r="G603" s="66"/>
      <c r="H603" s="67"/>
      <c r="I603" s="68"/>
      <c r="J603" s="68"/>
      <c r="K603" s="69"/>
    </row>
    <row r="604" spans="1:11" ht="24.95" customHeight="1">
      <c r="A604" s="4"/>
      <c r="B604" s="4"/>
      <c r="C604" s="4"/>
      <c r="D604" s="4"/>
      <c r="E604" s="66"/>
      <c r="F604" s="66"/>
      <c r="G604" s="66"/>
      <c r="H604" s="67"/>
      <c r="I604" s="68"/>
      <c r="J604" s="68"/>
      <c r="K604" s="69"/>
    </row>
    <row r="605" spans="1:11" ht="24.95" customHeight="1">
      <c r="A605" s="4"/>
      <c r="B605" s="4"/>
      <c r="C605" s="4"/>
      <c r="D605" s="4"/>
      <c r="E605" s="66"/>
      <c r="F605" s="66"/>
      <c r="G605" s="66"/>
      <c r="H605" s="67"/>
      <c r="I605" s="68"/>
      <c r="J605" s="68"/>
      <c r="K605" s="69"/>
    </row>
    <row r="606" spans="1:11" ht="24.95" customHeight="1">
      <c r="A606" s="4"/>
      <c r="B606" s="4"/>
      <c r="C606" s="4"/>
      <c r="D606" s="4"/>
      <c r="E606" s="66"/>
      <c r="F606" s="66"/>
      <c r="G606" s="66"/>
      <c r="H606" s="67"/>
      <c r="I606" s="68"/>
      <c r="J606" s="68"/>
      <c r="K606" s="69"/>
    </row>
    <row r="607" spans="1:11" ht="24.95" customHeight="1">
      <c r="A607" s="4"/>
      <c r="B607" s="4"/>
      <c r="C607" s="4"/>
      <c r="D607" s="4"/>
      <c r="E607" s="66"/>
      <c r="F607" s="66"/>
      <c r="G607" s="66"/>
      <c r="H607" s="67"/>
      <c r="I607" s="68"/>
      <c r="J607" s="68"/>
      <c r="K607" s="69"/>
    </row>
    <row r="608" spans="1:11" ht="24.95" customHeight="1">
      <c r="A608" s="4"/>
      <c r="B608" s="4"/>
      <c r="C608" s="4"/>
      <c r="D608" s="4"/>
      <c r="E608" s="66"/>
      <c r="F608" s="66"/>
      <c r="G608" s="66"/>
      <c r="H608" s="67"/>
      <c r="I608" s="68"/>
      <c r="J608" s="68"/>
      <c r="K608" s="69"/>
    </row>
    <row r="609" spans="1:11" ht="24.95" customHeight="1">
      <c r="A609" s="4"/>
      <c r="B609" s="4"/>
      <c r="C609" s="4"/>
      <c r="D609" s="4"/>
      <c r="E609" s="66"/>
      <c r="F609" s="66"/>
      <c r="G609" s="66"/>
      <c r="H609" s="67"/>
      <c r="I609" s="68"/>
      <c r="J609" s="68"/>
      <c r="K609" s="69"/>
    </row>
    <row r="610" spans="1:11" ht="24.95" customHeight="1">
      <c r="A610" s="4"/>
      <c r="B610" s="4"/>
      <c r="C610" s="4"/>
      <c r="D610" s="4"/>
      <c r="E610" s="66"/>
      <c r="F610" s="66"/>
      <c r="G610" s="66"/>
      <c r="H610" s="67"/>
      <c r="I610" s="68"/>
      <c r="J610" s="68"/>
      <c r="K610" s="69"/>
    </row>
    <row r="611" spans="1:11" ht="24.95" customHeight="1">
      <c r="A611" s="4"/>
      <c r="B611" s="4"/>
      <c r="C611" s="4"/>
      <c r="D611" s="4"/>
      <c r="E611" s="66"/>
      <c r="F611" s="66"/>
      <c r="G611" s="66"/>
      <c r="H611" s="67"/>
      <c r="I611" s="68"/>
      <c r="J611" s="68"/>
      <c r="K611" s="69"/>
    </row>
    <row r="612" spans="1:11" ht="24.95" customHeight="1">
      <c r="A612" s="4"/>
      <c r="B612" s="4"/>
      <c r="C612" s="4"/>
      <c r="D612" s="4"/>
      <c r="E612" s="66"/>
      <c r="F612" s="66"/>
      <c r="G612" s="66"/>
      <c r="H612" s="67"/>
      <c r="I612" s="68"/>
      <c r="J612" s="68"/>
      <c r="K612" s="69"/>
    </row>
    <row r="613" spans="1:11" ht="24.95" customHeight="1">
      <c r="A613" s="4"/>
      <c r="B613" s="4"/>
      <c r="C613" s="4"/>
      <c r="D613" s="4"/>
      <c r="E613" s="66"/>
      <c r="F613" s="66"/>
      <c r="G613" s="66"/>
      <c r="H613" s="67"/>
      <c r="I613" s="68"/>
      <c r="J613" s="68"/>
      <c r="K613" s="69"/>
    </row>
    <row r="614" spans="1:11" ht="24.95" customHeight="1">
      <c r="A614" s="4"/>
      <c r="B614" s="4"/>
      <c r="C614" s="4"/>
      <c r="D614" s="4"/>
      <c r="E614" s="66"/>
      <c r="F614" s="66"/>
      <c r="G614" s="66"/>
      <c r="H614" s="67"/>
      <c r="I614" s="68"/>
      <c r="J614" s="68"/>
      <c r="K614" s="69"/>
    </row>
    <row r="615" spans="1:11" ht="24.95" customHeight="1">
      <c r="A615" s="4"/>
      <c r="B615" s="4"/>
      <c r="C615" s="4"/>
      <c r="D615" s="4"/>
      <c r="E615" s="66"/>
      <c r="F615" s="66"/>
      <c r="G615" s="66"/>
      <c r="H615" s="67"/>
      <c r="I615" s="68"/>
      <c r="J615" s="68"/>
      <c r="K615" s="69"/>
    </row>
    <row r="616" spans="1:11" ht="24.95" customHeight="1">
      <c r="A616" s="4"/>
      <c r="B616" s="4"/>
      <c r="C616" s="4"/>
      <c r="D616" s="4"/>
      <c r="E616" s="66"/>
      <c r="F616" s="66"/>
      <c r="G616" s="66"/>
      <c r="H616" s="67"/>
      <c r="I616" s="68"/>
      <c r="J616" s="68"/>
      <c r="K616" s="69"/>
    </row>
    <row r="617" spans="1:11" ht="24.95" customHeight="1">
      <c r="A617" s="4"/>
      <c r="B617" s="4"/>
      <c r="C617" s="4"/>
      <c r="D617" s="4"/>
      <c r="E617" s="66"/>
      <c r="F617" s="66"/>
      <c r="G617" s="66"/>
      <c r="H617" s="67"/>
      <c r="I617" s="68"/>
      <c r="J617" s="68"/>
      <c r="K617" s="69"/>
    </row>
    <row r="618" spans="1:11" ht="24.95" customHeight="1">
      <c r="A618" s="4"/>
      <c r="B618" s="4"/>
      <c r="C618" s="4"/>
      <c r="D618" s="4"/>
      <c r="E618" s="66"/>
      <c r="F618" s="66"/>
      <c r="G618" s="66"/>
      <c r="H618" s="67"/>
      <c r="I618" s="68"/>
      <c r="J618" s="68"/>
      <c r="K618" s="69"/>
    </row>
    <row r="619" spans="1:11" ht="24.95" customHeight="1">
      <c r="A619" s="4"/>
      <c r="B619" s="4"/>
      <c r="C619" s="4"/>
      <c r="D619" s="4"/>
      <c r="E619" s="66"/>
      <c r="F619" s="66"/>
      <c r="G619" s="66"/>
      <c r="H619" s="67"/>
      <c r="I619" s="68"/>
      <c r="J619" s="68"/>
      <c r="K619" s="69"/>
    </row>
    <row r="620" spans="1:11" ht="24.95" customHeight="1">
      <c r="A620" s="4"/>
      <c r="B620" s="4"/>
      <c r="C620" s="4"/>
      <c r="D620" s="4"/>
      <c r="E620" s="66"/>
      <c r="F620" s="66"/>
      <c r="G620" s="66"/>
      <c r="H620" s="67"/>
      <c r="I620" s="68"/>
      <c r="J620" s="68"/>
      <c r="K620" s="69"/>
    </row>
    <row r="621" spans="1:11" ht="24.95" customHeight="1">
      <c r="A621" s="4"/>
      <c r="B621" s="4"/>
      <c r="C621" s="4"/>
      <c r="D621" s="4"/>
      <c r="E621" s="66"/>
      <c r="F621" s="66"/>
      <c r="G621" s="66"/>
      <c r="H621" s="67"/>
      <c r="I621" s="68"/>
      <c r="J621" s="68"/>
      <c r="K621" s="69"/>
    </row>
    <row r="622" spans="1:11" ht="24.95" customHeight="1">
      <c r="A622" s="4"/>
      <c r="B622" s="4"/>
      <c r="C622" s="4"/>
      <c r="D622" s="4"/>
      <c r="E622" s="66"/>
      <c r="F622" s="66"/>
      <c r="G622" s="66"/>
      <c r="H622" s="67"/>
      <c r="I622" s="68"/>
      <c r="J622" s="68"/>
      <c r="K622" s="69"/>
    </row>
    <row r="623" spans="1:11" ht="24.95" customHeight="1">
      <c r="A623" s="4"/>
      <c r="B623" s="4"/>
      <c r="C623" s="4"/>
      <c r="D623" s="4"/>
      <c r="E623" s="66"/>
      <c r="F623" s="66"/>
      <c r="G623" s="66"/>
      <c r="H623" s="67"/>
      <c r="I623" s="68"/>
      <c r="J623" s="68"/>
      <c r="K623" s="69"/>
    </row>
    <row r="624" spans="1:11" ht="24.95" customHeight="1">
      <c r="A624" s="4"/>
      <c r="B624" s="4"/>
      <c r="C624" s="4"/>
      <c r="D624" s="4"/>
      <c r="E624" s="66"/>
      <c r="F624" s="66"/>
      <c r="G624" s="66"/>
      <c r="H624" s="67"/>
      <c r="I624" s="68"/>
      <c r="J624" s="68"/>
      <c r="K624" s="69"/>
    </row>
    <row r="625" spans="1:11" ht="24.95" customHeight="1">
      <c r="A625" s="4"/>
      <c r="B625" s="4"/>
      <c r="C625" s="4"/>
      <c r="D625" s="4"/>
      <c r="E625" s="66"/>
      <c r="F625" s="66"/>
      <c r="G625" s="66"/>
      <c r="H625" s="67"/>
      <c r="I625" s="68"/>
      <c r="J625" s="68"/>
      <c r="K625" s="69"/>
    </row>
    <row r="626" spans="1:11" ht="24.95" customHeight="1">
      <c r="A626" s="4"/>
      <c r="B626" s="4"/>
      <c r="C626" s="4"/>
      <c r="D626" s="4"/>
      <c r="E626" s="66"/>
      <c r="F626" s="66"/>
      <c r="G626" s="66"/>
      <c r="H626" s="67"/>
      <c r="I626" s="68"/>
      <c r="J626" s="68"/>
      <c r="K626" s="69"/>
    </row>
    <row r="627" spans="1:11" ht="24.95" customHeight="1">
      <c r="A627" s="4"/>
      <c r="B627" s="4"/>
      <c r="C627" s="4"/>
      <c r="D627" s="4"/>
      <c r="E627" s="66"/>
      <c r="F627" s="66"/>
      <c r="G627" s="66"/>
      <c r="H627" s="67"/>
      <c r="I627" s="68"/>
      <c r="J627" s="68"/>
      <c r="K627" s="69"/>
    </row>
    <row r="628" spans="1:11" ht="24.95" customHeight="1">
      <c r="A628" s="4"/>
      <c r="B628" s="4"/>
      <c r="C628" s="4"/>
      <c r="D628" s="4"/>
      <c r="E628" s="66"/>
      <c r="F628" s="66"/>
      <c r="G628" s="66"/>
      <c r="H628" s="67"/>
      <c r="I628" s="68"/>
      <c r="J628" s="68"/>
      <c r="K628" s="69"/>
    </row>
    <row r="629" spans="1:11" ht="24.95" customHeight="1">
      <c r="A629" s="4"/>
      <c r="B629" s="4"/>
      <c r="C629" s="4"/>
      <c r="D629" s="4"/>
      <c r="E629" s="66"/>
      <c r="F629" s="66"/>
      <c r="G629" s="66"/>
      <c r="H629" s="67"/>
      <c r="I629" s="68"/>
      <c r="J629" s="68"/>
      <c r="K629" s="69"/>
    </row>
    <row r="630" spans="1:11" ht="24.95" customHeight="1">
      <c r="A630" s="4"/>
      <c r="B630" s="4"/>
      <c r="C630" s="4"/>
      <c r="D630" s="4"/>
      <c r="E630" s="66"/>
      <c r="F630" s="66"/>
      <c r="G630" s="66"/>
      <c r="H630" s="67"/>
      <c r="I630" s="68"/>
      <c r="J630" s="68"/>
      <c r="K630" s="69"/>
    </row>
    <row r="631" spans="1:11" ht="24.95" customHeight="1">
      <c r="A631" s="4"/>
      <c r="B631" s="4"/>
      <c r="C631" s="4"/>
      <c r="D631" s="4"/>
      <c r="E631" s="66"/>
      <c r="F631" s="66"/>
      <c r="G631" s="66"/>
      <c r="H631" s="67"/>
      <c r="I631" s="68"/>
      <c r="J631" s="68"/>
      <c r="K631" s="69"/>
    </row>
    <row r="632" spans="1:11" ht="24.95" customHeight="1">
      <c r="A632" s="4"/>
      <c r="B632" s="4"/>
      <c r="C632" s="4"/>
      <c r="D632" s="4"/>
      <c r="E632" s="66"/>
      <c r="F632" s="66"/>
      <c r="G632" s="66"/>
      <c r="H632" s="67"/>
      <c r="I632" s="68"/>
      <c r="J632" s="68"/>
      <c r="K632" s="69"/>
    </row>
    <row r="633" spans="1:11" ht="24.95" customHeight="1">
      <c r="A633" s="4"/>
      <c r="B633" s="4"/>
      <c r="C633" s="4"/>
      <c r="D633" s="4"/>
      <c r="E633" s="66"/>
      <c r="F633" s="66"/>
      <c r="G633" s="66"/>
      <c r="H633" s="67"/>
      <c r="I633" s="68"/>
      <c r="J633" s="68"/>
      <c r="K633" s="69"/>
    </row>
    <row r="634" spans="1:11" ht="24.95" customHeight="1">
      <c r="A634" s="4"/>
      <c r="B634" s="4"/>
      <c r="C634" s="4"/>
      <c r="D634" s="4"/>
      <c r="E634" s="66"/>
      <c r="F634" s="66"/>
      <c r="G634" s="66"/>
      <c r="H634" s="67"/>
      <c r="I634" s="68"/>
      <c r="J634" s="68"/>
      <c r="K634" s="69"/>
    </row>
    <row r="635" spans="1:11" ht="24.95" customHeight="1">
      <c r="A635" s="4"/>
      <c r="B635" s="4"/>
      <c r="C635" s="4"/>
      <c r="D635" s="4"/>
      <c r="E635" s="66"/>
      <c r="F635" s="66"/>
      <c r="G635" s="66"/>
      <c r="H635" s="67"/>
      <c r="I635" s="68"/>
      <c r="J635" s="68"/>
      <c r="K635" s="69"/>
    </row>
    <row r="636" spans="1:11" ht="24.95" customHeight="1">
      <c r="A636" s="4"/>
      <c r="B636" s="4"/>
      <c r="C636" s="4"/>
      <c r="D636" s="4"/>
      <c r="E636" s="66"/>
      <c r="F636" s="66"/>
      <c r="G636" s="66"/>
      <c r="H636" s="67"/>
      <c r="I636" s="68"/>
      <c r="J636" s="68"/>
      <c r="K636" s="69"/>
    </row>
    <row r="637" spans="1:11" ht="24.95" customHeight="1">
      <c r="A637" s="4"/>
      <c r="B637" s="4"/>
      <c r="C637" s="4"/>
      <c r="D637" s="4"/>
      <c r="E637" s="66"/>
      <c r="F637" s="66"/>
      <c r="G637" s="66"/>
      <c r="H637" s="67"/>
      <c r="I637" s="68"/>
      <c r="J637" s="68"/>
      <c r="K637" s="69"/>
    </row>
    <row r="638" spans="1:11" ht="24.95" customHeight="1">
      <c r="A638" s="4"/>
      <c r="B638" s="4"/>
      <c r="C638" s="4"/>
      <c r="D638" s="4"/>
      <c r="E638" s="66"/>
      <c r="F638" s="66"/>
      <c r="G638" s="66"/>
      <c r="H638" s="67"/>
      <c r="I638" s="68"/>
      <c r="J638" s="68"/>
      <c r="K638" s="69"/>
    </row>
    <row r="639" spans="1:11" ht="24.95" customHeight="1">
      <c r="A639" s="4"/>
      <c r="B639" s="4"/>
      <c r="C639" s="4"/>
      <c r="D639" s="4"/>
      <c r="E639" s="66"/>
      <c r="F639" s="66"/>
      <c r="G639" s="66"/>
      <c r="H639" s="67"/>
      <c r="I639" s="68"/>
      <c r="J639" s="68"/>
      <c r="K639" s="69"/>
    </row>
    <row r="640" spans="1:11" ht="24.95" customHeight="1">
      <c r="A640" s="4"/>
      <c r="B640" s="4"/>
      <c r="C640" s="4"/>
      <c r="D640" s="4"/>
      <c r="E640" s="66"/>
      <c r="F640" s="66"/>
      <c r="G640" s="66"/>
      <c r="H640" s="67"/>
      <c r="I640" s="68"/>
      <c r="J640" s="68"/>
      <c r="K640" s="69"/>
    </row>
    <row r="641" spans="1:11" ht="24.95" customHeight="1">
      <c r="A641" s="4"/>
      <c r="B641" s="4"/>
      <c r="C641" s="4"/>
      <c r="D641" s="4"/>
      <c r="E641" s="66"/>
      <c r="F641" s="66"/>
      <c r="G641" s="66"/>
      <c r="H641" s="67"/>
      <c r="I641" s="68"/>
      <c r="J641" s="68"/>
      <c r="K641" s="69"/>
    </row>
    <row r="642" spans="1:11" ht="24.95" customHeight="1">
      <c r="A642" s="4"/>
      <c r="B642" s="4"/>
      <c r="C642" s="4"/>
      <c r="D642" s="4"/>
      <c r="E642" s="66"/>
      <c r="F642" s="66"/>
      <c r="G642" s="66"/>
      <c r="H642" s="67"/>
      <c r="I642" s="68"/>
      <c r="J642" s="68"/>
      <c r="K642" s="69"/>
    </row>
    <row r="643" spans="1:11" ht="24.95" customHeight="1">
      <c r="A643" s="4"/>
      <c r="B643" s="4"/>
      <c r="C643" s="4"/>
      <c r="D643" s="4"/>
      <c r="E643" s="66"/>
      <c r="F643" s="66"/>
      <c r="G643" s="66"/>
      <c r="H643" s="67"/>
      <c r="I643" s="68"/>
      <c r="J643" s="68"/>
      <c r="K643" s="69"/>
    </row>
    <row r="644" spans="1:11" ht="24.95" customHeight="1">
      <c r="A644" s="4"/>
      <c r="B644" s="4"/>
      <c r="C644" s="4"/>
      <c r="D644" s="4"/>
      <c r="E644" s="66"/>
      <c r="F644" s="66"/>
      <c r="G644" s="66"/>
      <c r="H644" s="67"/>
      <c r="I644" s="68"/>
      <c r="J644" s="68"/>
      <c r="K644" s="69"/>
    </row>
    <row r="645" spans="1:11" ht="24.95" customHeight="1">
      <c r="A645" s="4"/>
      <c r="B645" s="4"/>
      <c r="C645" s="4"/>
      <c r="D645" s="4"/>
      <c r="E645" s="66"/>
      <c r="F645" s="66"/>
      <c r="G645" s="66"/>
      <c r="H645" s="67"/>
      <c r="I645" s="68"/>
      <c r="J645" s="68"/>
      <c r="K645" s="69"/>
    </row>
    <row r="646" spans="1:11" ht="24.95" customHeight="1">
      <c r="A646" s="4"/>
      <c r="B646" s="4"/>
      <c r="C646" s="4"/>
      <c r="D646" s="4"/>
      <c r="E646" s="66"/>
      <c r="F646" s="66"/>
      <c r="G646" s="66"/>
      <c r="H646" s="67"/>
      <c r="I646" s="68"/>
      <c r="J646" s="68"/>
      <c r="K646" s="69"/>
    </row>
    <row r="647" spans="1:11" ht="24.95" customHeight="1">
      <c r="A647" s="4"/>
      <c r="B647" s="4"/>
      <c r="C647" s="4"/>
      <c r="D647" s="4"/>
      <c r="E647" s="66"/>
      <c r="F647" s="66"/>
      <c r="G647" s="66"/>
      <c r="H647" s="67"/>
      <c r="I647" s="68"/>
      <c r="J647" s="68"/>
      <c r="K647" s="69"/>
    </row>
    <row r="648" spans="1:11" ht="24.95" customHeight="1">
      <c r="A648" s="4"/>
      <c r="B648" s="4"/>
      <c r="C648" s="4"/>
      <c r="D648" s="4"/>
      <c r="E648" s="66"/>
      <c r="F648" s="66"/>
      <c r="G648" s="66"/>
      <c r="H648" s="67"/>
      <c r="I648" s="68"/>
      <c r="J648" s="68"/>
      <c r="K648" s="69"/>
    </row>
    <row r="649" spans="1:11" ht="24.95" customHeight="1">
      <c r="A649" s="4"/>
      <c r="B649" s="4"/>
      <c r="C649" s="4"/>
      <c r="D649" s="4"/>
      <c r="E649" s="66"/>
      <c r="F649" s="66"/>
      <c r="G649" s="66"/>
      <c r="H649" s="67"/>
      <c r="I649" s="68"/>
      <c r="J649" s="68"/>
      <c r="K649" s="69"/>
    </row>
    <row r="650" spans="1:11" ht="24.95" customHeight="1">
      <c r="A650" s="4"/>
      <c r="B650" s="4"/>
      <c r="C650" s="4"/>
      <c r="D650" s="4"/>
      <c r="E650" s="66"/>
      <c r="F650" s="66"/>
      <c r="G650" s="66"/>
      <c r="H650" s="67"/>
      <c r="I650" s="68"/>
      <c r="J650" s="68"/>
      <c r="K650" s="69"/>
    </row>
    <row r="651" spans="1:11" ht="24.95" customHeight="1">
      <c r="A651" s="4"/>
      <c r="B651" s="4"/>
      <c r="C651" s="4"/>
      <c r="D651" s="4"/>
      <c r="E651" s="66"/>
      <c r="F651" s="66"/>
      <c r="G651" s="66"/>
      <c r="H651" s="67"/>
      <c r="I651" s="68"/>
      <c r="J651" s="68"/>
      <c r="K651" s="69"/>
    </row>
    <row r="652" spans="1:11" ht="24.95" customHeight="1">
      <c r="A652" s="4"/>
      <c r="B652" s="4"/>
      <c r="C652" s="4"/>
      <c r="D652" s="4"/>
      <c r="E652" s="66"/>
      <c r="F652" s="66"/>
      <c r="G652" s="66"/>
      <c r="H652" s="67"/>
      <c r="I652" s="68"/>
      <c r="J652" s="68"/>
      <c r="K652" s="69"/>
    </row>
    <row r="653" spans="1:11" ht="24.95" customHeight="1">
      <c r="A653" s="4"/>
      <c r="B653" s="4"/>
      <c r="C653" s="4"/>
      <c r="D653" s="4"/>
      <c r="E653" s="66"/>
      <c r="F653" s="66"/>
      <c r="G653" s="66"/>
      <c r="H653" s="67"/>
      <c r="I653" s="68"/>
      <c r="J653" s="68"/>
      <c r="K653" s="69"/>
    </row>
    <row r="654" spans="1:11" ht="24.95" customHeight="1">
      <c r="A654" s="4"/>
      <c r="B654" s="4"/>
      <c r="C654" s="4"/>
      <c r="D654" s="4"/>
      <c r="E654" s="66"/>
      <c r="F654" s="66"/>
      <c r="G654" s="66"/>
      <c r="H654" s="67"/>
      <c r="I654" s="68"/>
      <c r="J654" s="68"/>
      <c r="K654" s="69"/>
    </row>
    <row r="655" spans="1:11" ht="24.95" customHeight="1">
      <c r="A655" s="4"/>
      <c r="B655" s="4"/>
      <c r="C655" s="4"/>
      <c r="D655" s="4"/>
      <c r="E655" s="66"/>
      <c r="F655" s="66"/>
      <c r="G655" s="66"/>
      <c r="H655" s="67"/>
      <c r="I655" s="68"/>
      <c r="J655" s="68"/>
      <c r="K655" s="69"/>
    </row>
    <row r="656" spans="1:11" ht="24.95" customHeight="1">
      <c r="A656" s="4"/>
      <c r="B656" s="4"/>
      <c r="C656" s="4"/>
      <c r="D656" s="4"/>
      <c r="E656" s="66"/>
      <c r="F656" s="66"/>
      <c r="G656" s="66"/>
      <c r="H656" s="67"/>
      <c r="I656" s="68"/>
      <c r="J656" s="68"/>
      <c r="K656" s="69"/>
    </row>
    <row r="657" spans="1:11" ht="24.95" customHeight="1">
      <c r="A657" s="4"/>
      <c r="B657" s="4"/>
      <c r="C657" s="4"/>
      <c r="D657" s="4"/>
      <c r="E657" s="66"/>
      <c r="F657" s="66"/>
      <c r="G657" s="66"/>
      <c r="H657" s="67"/>
      <c r="I657" s="68"/>
      <c r="J657" s="68"/>
      <c r="K657" s="69"/>
    </row>
    <row r="658" spans="1:11" ht="24.95" customHeight="1">
      <c r="A658" s="4"/>
      <c r="B658" s="4"/>
      <c r="C658" s="4"/>
      <c r="D658" s="4"/>
      <c r="E658" s="66"/>
      <c r="F658" s="66"/>
      <c r="G658" s="66"/>
      <c r="H658" s="67"/>
      <c r="I658" s="68"/>
      <c r="J658" s="68"/>
      <c r="K658" s="69"/>
    </row>
    <row r="659" spans="1:11" ht="24.95" customHeight="1">
      <c r="A659" s="4"/>
      <c r="B659" s="4"/>
      <c r="C659" s="4"/>
      <c r="D659" s="4"/>
      <c r="E659" s="66"/>
      <c r="F659" s="66"/>
      <c r="G659" s="66"/>
      <c r="H659" s="67"/>
      <c r="I659" s="68"/>
      <c r="J659" s="68"/>
      <c r="K659" s="69"/>
    </row>
    <row r="660" spans="1:11" ht="24.95" customHeight="1">
      <c r="A660" s="4"/>
      <c r="B660" s="4"/>
      <c r="C660" s="4"/>
      <c r="D660" s="4"/>
      <c r="E660" s="66"/>
      <c r="F660" s="66"/>
      <c r="G660" s="66"/>
      <c r="H660" s="67"/>
      <c r="I660" s="68"/>
      <c r="J660" s="68"/>
      <c r="K660" s="69"/>
    </row>
    <row r="661" spans="1:11" ht="24.95" customHeight="1">
      <c r="A661" s="4"/>
      <c r="B661" s="4"/>
      <c r="C661" s="4"/>
      <c r="D661" s="4"/>
      <c r="E661" s="66"/>
      <c r="F661" s="66"/>
      <c r="G661" s="66"/>
      <c r="H661" s="67"/>
      <c r="I661" s="68"/>
      <c r="J661" s="68"/>
      <c r="K661" s="69"/>
    </row>
    <row r="662" spans="1:11" ht="24.95" customHeight="1">
      <c r="A662" s="4"/>
      <c r="B662" s="4"/>
      <c r="C662" s="4"/>
      <c r="D662" s="4"/>
      <c r="E662" s="66"/>
      <c r="F662" s="66"/>
      <c r="G662" s="66"/>
      <c r="H662" s="67"/>
      <c r="I662" s="68"/>
      <c r="J662" s="68"/>
      <c r="K662" s="69"/>
    </row>
    <row r="663" spans="1:11" ht="24.95" customHeight="1">
      <c r="A663" s="4"/>
      <c r="B663" s="4"/>
      <c r="C663" s="4"/>
      <c r="D663" s="4"/>
      <c r="E663" s="66"/>
      <c r="F663" s="66"/>
      <c r="G663" s="66"/>
      <c r="H663" s="67"/>
      <c r="I663" s="68"/>
      <c r="J663" s="68"/>
      <c r="K663" s="69"/>
    </row>
    <row r="664" spans="1:11" ht="24.95" customHeight="1">
      <c r="A664" s="4"/>
      <c r="B664" s="4"/>
      <c r="C664" s="4"/>
      <c r="D664" s="4"/>
      <c r="E664" s="66"/>
      <c r="F664" s="66"/>
      <c r="G664" s="66"/>
      <c r="H664" s="67"/>
      <c r="I664" s="68"/>
      <c r="J664" s="68"/>
      <c r="K664" s="69"/>
    </row>
    <row r="665" spans="1:11" ht="24.95" customHeight="1">
      <c r="A665" s="4"/>
      <c r="B665" s="4"/>
      <c r="C665" s="4"/>
      <c r="D665" s="4"/>
      <c r="E665" s="66"/>
      <c r="F665" s="66"/>
      <c r="G665" s="66"/>
      <c r="H665" s="67"/>
      <c r="I665" s="68"/>
      <c r="J665" s="68"/>
      <c r="K665" s="69"/>
    </row>
    <row r="666" spans="1:11" ht="24.95" customHeight="1">
      <c r="A666" s="4"/>
      <c r="B666" s="4"/>
      <c r="C666" s="4"/>
      <c r="D666" s="4"/>
      <c r="E666" s="66"/>
      <c r="F666" s="66"/>
      <c r="G666" s="66"/>
      <c r="H666" s="67"/>
      <c r="I666" s="68"/>
      <c r="J666" s="68"/>
      <c r="K666" s="69"/>
    </row>
    <row r="667" spans="1:11" ht="24.95" customHeight="1">
      <c r="A667" s="4"/>
      <c r="B667" s="4"/>
      <c r="C667" s="4"/>
      <c r="D667" s="4"/>
      <c r="E667" s="66"/>
      <c r="F667" s="66"/>
      <c r="G667" s="66"/>
      <c r="H667" s="67"/>
      <c r="I667" s="68"/>
      <c r="J667" s="68"/>
      <c r="K667" s="69"/>
    </row>
    <row r="668" spans="1:11" ht="24.95" customHeight="1">
      <c r="A668" s="4"/>
      <c r="B668" s="4"/>
      <c r="C668" s="4"/>
      <c r="D668" s="4"/>
      <c r="E668" s="66"/>
      <c r="F668" s="66"/>
      <c r="G668" s="66"/>
      <c r="H668" s="67"/>
      <c r="I668" s="68"/>
      <c r="J668" s="68"/>
      <c r="K668" s="69"/>
    </row>
    <row r="669" spans="1:11" ht="24.95" customHeight="1">
      <c r="A669" s="4"/>
      <c r="B669" s="4"/>
      <c r="C669" s="4"/>
      <c r="D669" s="4"/>
      <c r="E669" s="66"/>
      <c r="F669" s="66"/>
      <c r="G669" s="66"/>
      <c r="H669" s="67"/>
      <c r="I669" s="68"/>
      <c r="J669" s="68"/>
      <c r="K669" s="69"/>
    </row>
    <row r="670" spans="1:11" ht="24.95" customHeight="1">
      <c r="A670" s="4"/>
      <c r="B670" s="4"/>
      <c r="C670" s="4"/>
      <c r="D670" s="4"/>
      <c r="E670" s="66"/>
      <c r="F670" s="66"/>
      <c r="G670" s="66"/>
      <c r="H670" s="67"/>
      <c r="I670" s="68"/>
      <c r="J670" s="68"/>
      <c r="K670" s="69"/>
    </row>
    <row r="671" spans="1:11" ht="24.95" customHeight="1">
      <c r="A671" s="4"/>
      <c r="B671" s="4"/>
      <c r="C671" s="4"/>
      <c r="D671" s="4"/>
      <c r="E671" s="66"/>
      <c r="F671" s="66"/>
      <c r="G671" s="66"/>
      <c r="H671" s="67"/>
      <c r="I671" s="68"/>
      <c r="J671" s="68"/>
      <c r="K671" s="69"/>
    </row>
    <row r="672" spans="1:11" ht="24.95" customHeight="1">
      <c r="A672" s="4"/>
      <c r="B672" s="4"/>
      <c r="C672" s="4"/>
      <c r="D672" s="4"/>
      <c r="E672" s="66"/>
      <c r="F672" s="66"/>
      <c r="G672" s="66"/>
      <c r="H672" s="67"/>
      <c r="I672" s="68"/>
      <c r="J672" s="68"/>
      <c r="K672" s="69"/>
    </row>
    <row r="673" spans="1:11" ht="24.95" customHeight="1">
      <c r="A673" s="4"/>
      <c r="B673" s="4"/>
      <c r="C673" s="4"/>
      <c r="D673" s="4"/>
      <c r="E673" s="66"/>
      <c r="F673" s="66"/>
      <c r="G673" s="66"/>
      <c r="H673" s="67"/>
      <c r="I673" s="68"/>
      <c r="J673" s="68"/>
      <c r="K673" s="69"/>
    </row>
    <row r="674" spans="1:11" ht="24.95" customHeight="1">
      <c r="A674" s="4"/>
      <c r="B674" s="4"/>
      <c r="C674" s="4"/>
      <c r="D674" s="4"/>
      <c r="E674" s="66"/>
      <c r="F674" s="66"/>
      <c r="G674" s="66"/>
      <c r="H674" s="67"/>
      <c r="I674" s="68"/>
      <c r="J674" s="68"/>
      <c r="K674" s="69"/>
    </row>
    <row r="675" spans="1:11" ht="24.95" customHeight="1">
      <c r="A675" s="4"/>
      <c r="B675" s="4"/>
      <c r="C675" s="4"/>
      <c r="D675" s="4"/>
      <c r="E675" s="66"/>
      <c r="F675" s="66"/>
      <c r="G675" s="66"/>
      <c r="H675" s="67"/>
      <c r="I675" s="68"/>
      <c r="J675" s="68"/>
      <c r="K675" s="69"/>
    </row>
    <row r="676" spans="1:11" ht="24.95" customHeight="1">
      <c r="A676" s="4"/>
      <c r="B676" s="4"/>
      <c r="C676" s="4"/>
      <c r="D676" s="4"/>
      <c r="E676" s="66"/>
      <c r="F676" s="66"/>
      <c r="G676" s="66"/>
      <c r="H676" s="67"/>
      <c r="I676" s="68"/>
      <c r="J676" s="68"/>
      <c r="K676" s="69"/>
    </row>
    <row r="677" spans="1:11" ht="24.95" customHeight="1">
      <c r="A677" s="4"/>
      <c r="B677" s="4"/>
      <c r="C677" s="4"/>
      <c r="D677" s="4"/>
      <c r="E677" s="66"/>
      <c r="F677" s="66"/>
      <c r="G677" s="66"/>
      <c r="H677" s="67"/>
      <c r="I677" s="68"/>
      <c r="J677" s="68"/>
      <c r="K677" s="69"/>
    </row>
    <row r="678" spans="1:11" ht="24.95" customHeight="1">
      <c r="A678" s="4"/>
      <c r="B678" s="4"/>
      <c r="C678" s="4"/>
      <c r="D678" s="4"/>
      <c r="E678" s="66"/>
      <c r="F678" s="66"/>
      <c r="G678" s="66"/>
      <c r="H678" s="67"/>
      <c r="I678" s="68"/>
      <c r="J678" s="68"/>
      <c r="K678" s="69"/>
    </row>
    <row r="679" spans="1:11" ht="24.95" customHeight="1">
      <c r="A679" s="4"/>
      <c r="B679" s="4"/>
      <c r="C679" s="4"/>
      <c r="D679" s="4"/>
      <c r="E679" s="66"/>
      <c r="F679" s="66"/>
      <c r="G679" s="66"/>
      <c r="H679" s="67"/>
      <c r="I679" s="68"/>
      <c r="J679" s="68"/>
      <c r="K679" s="69"/>
    </row>
    <row r="680" spans="1:11" ht="24.95" customHeight="1">
      <c r="A680" s="4"/>
      <c r="B680" s="4"/>
      <c r="C680" s="4"/>
      <c r="D680" s="4"/>
      <c r="E680" s="66"/>
      <c r="F680" s="66"/>
      <c r="G680" s="66"/>
      <c r="H680" s="67"/>
      <c r="I680" s="68"/>
      <c r="J680" s="68"/>
      <c r="K680" s="69"/>
    </row>
    <row r="681" spans="1:11" ht="24.95" customHeight="1">
      <c r="A681" s="4"/>
      <c r="B681" s="4"/>
      <c r="C681" s="4"/>
      <c r="D681" s="4"/>
      <c r="E681" s="66"/>
      <c r="F681" s="66"/>
      <c r="G681" s="66"/>
      <c r="H681" s="67"/>
      <c r="I681" s="68"/>
      <c r="J681" s="68"/>
      <c r="K681" s="69"/>
    </row>
    <row r="682" spans="1:11" ht="24.95" customHeight="1">
      <c r="A682" s="4"/>
      <c r="B682" s="4"/>
      <c r="C682" s="4"/>
      <c r="D682" s="4"/>
      <c r="E682" s="66"/>
      <c r="F682" s="66"/>
      <c r="G682" s="66"/>
      <c r="H682" s="67"/>
      <c r="I682" s="68"/>
      <c r="J682" s="68"/>
      <c r="K682" s="69"/>
    </row>
    <row r="683" spans="1:11" ht="24.95" customHeight="1">
      <c r="A683" s="4"/>
      <c r="B683" s="4"/>
      <c r="C683" s="4"/>
      <c r="D683" s="4"/>
      <c r="E683" s="66"/>
      <c r="F683" s="66"/>
      <c r="G683" s="66"/>
      <c r="H683" s="67"/>
      <c r="I683" s="68"/>
      <c r="J683" s="68"/>
      <c r="K683" s="69"/>
    </row>
    <row r="684" spans="1:11" ht="24.95" customHeight="1">
      <c r="A684" s="4"/>
      <c r="B684" s="4"/>
      <c r="C684" s="4"/>
      <c r="D684" s="4"/>
      <c r="E684" s="66"/>
      <c r="F684" s="66"/>
      <c r="G684" s="66"/>
      <c r="H684" s="67"/>
      <c r="I684" s="68"/>
      <c r="J684" s="68"/>
      <c r="K684" s="69"/>
    </row>
    <row r="685" spans="1:11" ht="24.95" customHeight="1">
      <c r="A685" s="4"/>
      <c r="B685" s="4"/>
      <c r="C685" s="4"/>
      <c r="D685" s="4"/>
      <c r="E685" s="66"/>
      <c r="F685" s="66"/>
      <c r="G685" s="66"/>
      <c r="H685" s="67"/>
      <c r="I685" s="68"/>
      <c r="J685" s="68"/>
      <c r="K685" s="69"/>
    </row>
    <row r="686" spans="1:11" ht="24.95" customHeight="1">
      <c r="A686" s="4"/>
      <c r="B686" s="4"/>
      <c r="C686" s="4"/>
      <c r="D686" s="4"/>
      <c r="E686" s="66"/>
      <c r="F686" s="66"/>
      <c r="G686" s="66"/>
      <c r="H686" s="67"/>
      <c r="I686" s="68"/>
      <c r="J686" s="68"/>
      <c r="K686" s="69"/>
    </row>
    <row r="687" spans="1:11" ht="24.95" customHeight="1">
      <c r="A687" s="4"/>
      <c r="B687" s="4"/>
      <c r="C687" s="4"/>
      <c r="D687" s="4"/>
      <c r="E687" s="66"/>
      <c r="F687" s="66"/>
      <c r="G687" s="66"/>
      <c r="H687" s="67"/>
      <c r="I687" s="68"/>
      <c r="J687" s="68"/>
      <c r="K687" s="69"/>
    </row>
    <row r="688" spans="1:11" ht="24.95" customHeight="1">
      <c r="A688" s="4"/>
      <c r="B688" s="4"/>
      <c r="C688" s="4"/>
      <c r="D688" s="4"/>
      <c r="E688" s="66"/>
      <c r="F688" s="66"/>
      <c r="G688" s="66"/>
      <c r="H688" s="67"/>
      <c r="I688" s="68"/>
      <c r="J688" s="68"/>
      <c r="K688" s="69"/>
    </row>
    <row r="689" spans="1:11" ht="24.95" customHeight="1">
      <c r="A689" s="4"/>
      <c r="B689" s="4"/>
      <c r="C689" s="4"/>
      <c r="D689" s="4"/>
      <c r="E689" s="66"/>
      <c r="F689" s="66"/>
      <c r="G689" s="66"/>
      <c r="H689" s="67"/>
      <c r="I689" s="68"/>
      <c r="J689" s="68"/>
      <c r="K689" s="69"/>
    </row>
    <row r="690" spans="1:11" ht="24.95" customHeight="1">
      <c r="A690" s="4"/>
      <c r="B690" s="4"/>
      <c r="C690" s="4"/>
      <c r="D690" s="4"/>
      <c r="E690" s="66"/>
      <c r="F690" s="66"/>
      <c r="G690" s="66"/>
      <c r="H690" s="67"/>
      <c r="I690" s="68"/>
      <c r="J690" s="68"/>
      <c r="K690" s="69"/>
    </row>
    <row r="691" spans="1:11" ht="24.95" customHeight="1">
      <c r="A691" s="4"/>
      <c r="B691" s="4"/>
      <c r="C691" s="4"/>
      <c r="D691" s="4"/>
      <c r="E691" s="66"/>
      <c r="F691" s="66"/>
      <c r="G691" s="66"/>
      <c r="H691" s="67"/>
      <c r="I691" s="68"/>
      <c r="J691" s="68"/>
      <c r="K691" s="69"/>
    </row>
    <row r="692" spans="1:11" ht="24.95" customHeight="1">
      <c r="A692" s="4"/>
      <c r="B692" s="4"/>
      <c r="C692" s="4"/>
      <c r="D692" s="4"/>
      <c r="E692" s="66"/>
      <c r="F692" s="66"/>
      <c r="G692" s="66"/>
      <c r="H692" s="67"/>
      <c r="I692" s="68"/>
      <c r="J692" s="68"/>
      <c r="K692" s="69"/>
    </row>
    <row r="693" spans="1:11" ht="24.95" customHeight="1">
      <c r="A693" s="4"/>
      <c r="B693" s="4"/>
      <c r="C693" s="4"/>
      <c r="D693" s="4"/>
      <c r="E693" s="66"/>
      <c r="F693" s="66"/>
      <c r="G693" s="66"/>
      <c r="H693" s="67"/>
      <c r="I693" s="68"/>
      <c r="J693" s="68"/>
      <c r="K693" s="69"/>
    </row>
    <row r="694" spans="1:11" ht="24.95" customHeight="1">
      <c r="A694" s="4"/>
      <c r="B694" s="4"/>
      <c r="C694" s="4"/>
      <c r="D694" s="4"/>
      <c r="E694" s="66"/>
      <c r="F694" s="66"/>
      <c r="G694" s="66"/>
      <c r="H694" s="67"/>
      <c r="I694" s="68"/>
      <c r="J694" s="68"/>
      <c r="K694" s="69"/>
    </row>
    <row r="695" spans="1:11" ht="24.95" customHeight="1">
      <c r="A695" s="4"/>
      <c r="B695" s="4"/>
      <c r="C695" s="4"/>
      <c r="D695" s="4"/>
      <c r="E695" s="66"/>
      <c r="F695" s="66"/>
      <c r="G695" s="66"/>
      <c r="H695" s="67"/>
      <c r="I695" s="68"/>
      <c r="J695" s="68"/>
      <c r="K695" s="69"/>
    </row>
    <row r="696" spans="1:11" ht="24.95" customHeight="1">
      <c r="A696" s="4"/>
      <c r="B696" s="4"/>
      <c r="C696" s="4"/>
      <c r="D696" s="4"/>
      <c r="E696" s="66"/>
      <c r="F696" s="66"/>
      <c r="G696" s="66"/>
      <c r="H696" s="67"/>
      <c r="I696" s="68"/>
      <c r="J696" s="68"/>
      <c r="K696" s="69"/>
    </row>
    <row r="697" spans="1:11" ht="24.95" customHeight="1">
      <c r="A697" s="4"/>
      <c r="B697" s="4"/>
      <c r="C697" s="4"/>
      <c r="D697" s="4"/>
      <c r="E697" s="66"/>
      <c r="F697" s="66"/>
      <c r="G697" s="66"/>
      <c r="H697" s="67"/>
      <c r="I697" s="68"/>
      <c r="J697" s="68"/>
      <c r="K697" s="69"/>
    </row>
    <row r="698" spans="1:11" ht="24.95" customHeight="1">
      <c r="A698" s="4"/>
      <c r="B698" s="4"/>
      <c r="C698" s="4"/>
      <c r="D698" s="4"/>
      <c r="E698" s="66"/>
      <c r="F698" s="66"/>
      <c r="G698" s="66"/>
      <c r="H698" s="67"/>
      <c r="I698" s="68"/>
      <c r="J698" s="68"/>
      <c r="K698" s="69"/>
    </row>
    <row r="699" spans="1:11" ht="24.95" customHeight="1">
      <c r="A699" s="4"/>
      <c r="B699" s="4"/>
      <c r="C699" s="4"/>
      <c r="D699" s="4"/>
      <c r="E699" s="66"/>
      <c r="F699" s="66"/>
      <c r="G699" s="66"/>
      <c r="H699" s="67"/>
      <c r="I699" s="68"/>
      <c r="J699" s="68"/>
      <c r="K699" s="69"/>
    </row>
    <row r="700" spans="1:11" ht="24.95" customHeight="1">
      <c r="A700" s="4"/>
      <c r="B700" s="4"/>
      <c r="C700" s="4"/>
      <c r="D700" s="4"/>
      <c r="E700" s="66"/>
      <c r="F700" s="66"/>
      <c r="G700" s="66"/>
      <c r="H700" s="67"/>
      <c r="I700" s="68"/>
      <c r="J700" s="68"/>
      <c r="K700" s="69"/>
    </row>
    <row r="701" spans="1:11" ht="24.95" customHeight="1">
      <c r="A701" s="4"/>
      <c r="B701" s="4"/>
      <c r="C701" s="4"/>
      <c r="D701" s="4"/>
      <c r="E701" s="66"/>
      <c r="F701" s="66"/>
      <c r="G701" s="66"/>
      <c r="H701" s="67"/>
      <c r="I701" s="68"/>
      <c r="J701" s="68"/>
      <c r="K701" s="69"/>
    </row>
    <row r="702" spans="1:11" ht="24.95" customHeight="1">
      <c r="A702" s="4"/>
      <c r="B702" s="4"/>
      <c r="C702" s="4"/>
      <c r="D702" s="4"/>
      <c r="E702" s="66"/>
      <c r="F702" s="66"/>
      <c r="G702" s="66"/>
      <c r="H702" s="67"/>
      <c r="I702" s="68"/>
      <c r="J702" s="68"/>
      <c r="K702" s="69"/>
    </row>
    <row r="703" spans="1:11" ht="24.95" customHeight="1">
      <c r="A703" s="4"/>
      <c r="B703" s="4"/>
      <c r="C703" s="4"/>
      <c r="D703" s="4"/>
      <c r="E703" s="66"/>
      <c r="F703" s="66"/>
      <c r="G703" s="66"/>
      <c r="H703" s="67"/>
      <c r="I703" s="68"/>
      <c r="J703" s="68"/>
      <c r="K703" s="69"/>
    </row>
    <row r="704" spans="1:11" ht="24.95" customHeight="1">
      <c r="A704" s="4"/>
      <c r="B704" s="4"/>
      <c r="C704" s="4"/>
      <c r="D704" s="4"/>
      <c r="E704" s="66"/>
      <c r="F704" s="66"/>
      <c r="G704" s="66"/>
      <c r="H704" s="67"/>
      <c r="I704" s="68"/>
      <c r="J704" s="68"/>
      <c r="K704" s="69"/>
    </row>
    <row r="705" spans="1:11" ht="24.95" customHeight="1">
      <c r="A705" s="4"/>
      <c r="B705" s="4"/>
      <c r="C705" s="4"/>
      <c r="D705" s="4"/>
      <c r="E705" s="66"/>
      <c r="F705" s="66"/>
      <c r="G705" s="66"/>
      <c r="H705" s="67"/>
      <c r="I705" s="68"/>
      <c r="J705" s="68"/>
      <c r="K705" s="69"/>
    </row>
    <row r="706" spans="1:11" ht="24.95" customHeight="1">
      <c r="A706" s="4"/>
      <c r="B706" s="4"/>
      <c r="C706" s="4"/>
      <c r="D706" s="4"/>
      <c r="E706" s="66"/>
      <c r="F706" s="66"/>
      <c r="G706" s="66"/>
      <c r="H706" s="67"/>
      <c r="I706" s="68"/>
      <c r="J706" s="68"/>
      <c r="K706" s="69"/>
    </row>
    <row r="707" spans="1:11" ht="24.95" customHeight="1">
      <c r="A707" s="4"/>
      <c r="B707" s="4"/>
      <c r="C707" s="4"/>
      <c r="D707" s="4"/>
      <c r="E707" s="66"/>
      <c r="F707" s="66"/>
      <c r="G707" s="66"/>
      <c r="H707" s="67"/>
      <c r="I707" s="68"/>
      <c r="J707" s="68"/>
      <c r="K707" s="69"/>
    </row>
    <row r="708" spans="1:11" ht="24.95" customHeight="1">
      <c r="A708" s="4"/>
      <c r="B708" s="4"/>
      <c r="C708" s="4"/>
      <c r="D708" s="4"/>
      <c r="E708" s="66"/>
      <c r="F708" s="66"/>
      <c r="G708" s="66"/>
      <c r="H708" s="67"/>
      <c r="I708" s="68"/>
      <c r="J708" s="68"/>
      <c r="K708" s="69"/>
    </row>
    <row r="709" spans="1:11" ht="24.95" customHeight="1">
      <c r="A709" s="4"/>
      <c r="B709" s="4"/>
      <c r="C709" s="4"/>
      <c r="D709" s="4"/>
      <c r="E709" s="66"/>
      <c r="F709" s="66"/>
      <c r="G709" s="66"/>
      <c r="H709" s="67"/>
      <c r="I709" s="68"/>
      <c r="J709" s="68"/>
      <c r="K709" s="69"/>
    </row>
    <row r="710" spans="1:11" ht="24.95" customHeight="1">
      <c r="A710" s="4"/>
      <c r="B710" s="4"/>
      <c r="C710" s="4"/>
      <c r="D710" s="4"/>
      <c r="E710" s="66"/>
      <c r="F710" s="66"/>
      <c r="G710" s="66"/>
      <c r="H710" s="67"/>
      <c r="I710" s="68"/>
      <c r="J710" s="68"/>
      <c r="K710" s="69"/>
    </row>
    <row r="711" spans="1:11" ht="24.95" customHeight="1">
      <c r="A711" s="4"/>
      <c r="B711" s="4"/>
      <c r="C711" s="4"/>
      <c r="D711" s="4"/>
      <c r="E711" s="66"/>
      <c r="F711" s="66"/>
      <c r="G711" s="66"/>
      <c r="H711" s="67"/>
      <c r="I711" s="68"/>
      <c r="J711" s="68"/>
      <c r="K711" s="69"/>
    </row>
    <row r="712" spans="1:11" ht="24.95" customHeight="1">
      <c r="A712" s="4"/>
      <c r="B712" s="4"/>
      <c r="C712" s="4"/>
      <c r="D712" s="4"/>
      <c r="E712" s="66"/>
      <c r="F712" s="66"/>
      <c r="G712" s="66"/>
      <c r="H712" s="67"/>
      <c r="I712" s="68"/>
      <c r="J712" s="68"/>
      <c r="K712" s="69"/>
    </row>
    <row r="713" spans="1:11" ht="24.95" customHeight="1">
      <c r="A713" s="4"/>
      <c r="B713" s="4"/>
      <c r="C713" s="4"/>
      <c r="D713" s="4"/>
      <c r="E713" s="66"/>
      <c r="F713" s="66"/>
      <c r="G713" s="66"/>
      <c r="H713" s="67"/>
      <c r="I713" s="68"/>
      <c r="J713" s="68"/>
      <c r="K713" s="69"/>
    </row>
    <row r="714" spans="1:11" ht="24.95" customHeight="1">
      <c r="A714" s="4"/>
      <c r="B714" s="4"/>
      <c r="C714" s="4"/>
      <c r="D714" s="4"/>
      <c r="E714" s="66"/>
      <c r="F714" s="66"/>
      <c r="G714" s="66"/>
      <c r="H714" s="67"/>
      <c r="I714" s="68"/>
      <c r="J714" s="68"/>
      <c r="K714" s="69"/>
    </row>
    <row r="715" spans="1:11" ht="24.95" customHeight="1">
      <c r="A715" s="4"/>
      <c r="B715" s="4"/>
      <c r="C715" s="4"/>
      <c r="D715" s="4"/>
      <c r="E715" s="66"/>
      <c r="F715" s="66"/>
      <c r="G715" s="66"/>
      <c r="H715" s="67"/>
      <c r="I715" s="68"/>
      <c r="J715" s="68"/>
      <c r="K715" s="69"/>
    </row>
    <row r="716" spans="1:11" ht="24.95" customHeight="1">
      <c r="A716" s="4"/>
      <c r="B716" s="4"/>
      <c r="C716" s="4"/>
      <c r="D716" s="4"/>
      <c r="E716" s="66"/>
      <c r="F716" s="66"/>
      <c r="G716" s="66"/>
      <c r="H716" s="67"/>
      <c r="I716" s="68"/>
      <c r="J716" s="68"/>
      <c r="K716" s="69"/>
    </row>
    <row r="717" spans="1:11" ht="24.95" customHeight="1">
      <c r="A717" s="4"/>
      <c r="B717" s="4"/>
      <c r="C717" s="4"/>
      <c r="D717" s="4"/>
      <c r="E717" s="66"/>
      <c r="F717" s="66"/>
      <c r="G717" s="66"/>
      <c r="H717" s="67"/>
      <c r="I717" s="68"/>
      <c r="J717" s="68"/>
      <c r="K717" s="69"/>
    </row>
    <row r="718" spans="1:11" ht="24.95" customHeight="1">
      <c r="A718" s="4"/>
      <c r="B718" s="4"/>
      <c r="C718" s="4"/>
      <c r="D718" s="4"/>
      <c r="E718" s="66"/>
      <c r="F718" s="66"/>
      <c r="G718" s="66"/>
      <c r="H718" s="67"/>
      <c r="I718" s="68"/>
      <c r="J718" s="68"/>
      <c r="K718" s="69"/>
    </row>
    <row r="719" spans="1:11" ht="24.95" customHeight="1">
      <c r="A719" s="4"/>
      <c r="B719" s="4"/>
      <c r="C719" s="4"/>
      <c r="D719" s="4"/>
      <c r="E719" s="66"/>
      <c r="F719" s="66"/>
      <c r="G719" s="66"/>
      <c r="H719" s="67"/>
      <c r="I719" s="68"/>
      <c r="J719" s="68"/>
      <c r="K719" s="69"/>
    </row>
    <row r="720" spans="1:11" ht="24.95" customHeight="1">
      <c r="A720" s="4"/>
      <c r="B720" s="4"/>
      <c r="C720" s="4"/>
      <c r="D720" s="4"/>
      <c r="E720" s="66"/>
      <c r="F720" s="66"/>
      <c r="G720" s="66"/>
      <c r="H720" s="67"/>
      <c r="I720" s="68"/>
      <c r="J720" s="68"/>
      <c r="K720" s="69"/>
    </row>
    <row r="721" spans="1:11" ht="24.95" customHeight="1">
      <c r="A721" s="4"/>
      <c r="B721" s="4"/>
      <c r="C721" s="4"/>
      <c r="D721" s="4"/>
      <c r="E721" s="66"/>
      <c r="F721" s="66"/>
      <c r="G721" s="66"/>
      <c r="H721" s="67"/>
      <c r="I721" s="68"/>
      <c r="J721" s="68"/>
      <c r="K721" s="69"/>
    </row>
    <row r="722" spans="1:11" ht="24.95" customHeight="1">
      <c r="A722" s="4"/>
      <c r="B722" s="4"/>
      <c r="C722" s="4"/>
      <c r="D722" s="4"/>
      <c r="E722" s="66"/>
      <c r="F722" s="66"/>
      <c r="G722" s="66"/>
      <c r="H722" s="67"/>
      <c r="I722" s="68"/>
      <c r="J722" s="68"/>
      <c r="K722" s="69"/>
    </row>
    <row r="723" spans="1:11" ht="24.95" customHeight="1">
      <c r="A723" s="4"/>
      <c r="B723" s="4"/>
      <c r="C723" s="4"/>
      <c r="D723" s="4"/>
      <c r="E723" s="66"/>
      <c r="F723" s="66"/>
      <c r="G723" s="66"/>
      <c r="H723" s="67"/>
      <c r="I723" s="68"/>
      <c r="J723" s="68"/>
      <c r="K723" s="69"/>
    </row>
    <row r="724" spans="1:11" ht="24.95" customHeight="1">
      <c r="A724" s="4"/>
      <c r="B724" s="4"/>
      <c r="C724" s="4"/>
      <c r="D724" s="4"/>
      <c r="E724" s="66"/>
      <c r="F724" s="66"/>
      <c r="G724" s="66"/>
      <c r="H724" s="67"/>
      <c r="I724" s="68"/>
      <c r="J724" s="68"/>
      <c r="K724" s="69"/>
    </row>
    <row r="725" spans="1:11" ht="24.95" customHeight="1">
      <c r="A725" s="4"/>
      <c r="B725" s="4"/>
      <c r="C725" s="4"/>
      <c r="D725" s="4"/>
      <c r="E725" s="66"/>
      <c r="F725" s="66"/>
      <c r="G725" s="66"/>
      <c r="H725" s="67"/>
      <c r="I725" s="68"/>
      <c r="J725" s="68"/>
      <c r="K725" s="69"/>
    </row>
    <row r="726" spans="1:11" ht="24.95" customHeight="1">
      <c r="A726" s="4"/>
      <c r="B726" s="4"/>
      <c r="C726" s="4"/>
      <c r="D726" s="4"/>
      <c r="E726" s="66"/>
      <c r="F726" s="66"/>
      <c r="G726" s="66"/>
      <c r="H726" s="67"/>
      <c r="I726" s="68"/>
      <c r="J726" s="68"/>
      <c r="K726" s="69"/>
    </row>
    <row r="727" spans="1:11" ht="24.95" customHeight="1">
      <c r="A727" s="4"/>
      <c r="B727" s="4"/>
      <c r="C727" s="4"/>
      <c r="D727" s="4"/>
      <c r="E727" s="66"/>
      <c r="F727" s="66"/>
      <c r="G727" s="66"/>
      <c r="H727" s="67"/>
      <c r="I727" s="68"/>
      <c r="J727" s="68"/>
      <c r="K727" s="69"/>
    </row>
    <row r="728" spans="1:11" ht="24.95" customHeight="1">
      <c r="A728" s="4"/>
      <c r="B728" s="4"/>
      <c r="C728" s="4"/>
      <c r="D728" s="4"/>
      <c r="E728" s="66"/>
      <c r="F728" s="66"/>
      <c r="G728" s="66"/>
      <c r="H728" s="67"/>
      <c r="I728" s="68"/>
      <c r="J728" s="68"/>
      <c r="K728" s="69"/>
    </row>
    <row r="729" spans="1:11" ht="24.95" customHeight="1">
      <c r="A729" s="4"/>
      <c r="B729" s="4"/>
      <c r="C729" s="4"/>
      <c r="D729" s="4"/>
      <c r="E729" s="66"/>
      <c r="F729" s="66"/>
      <c r="G729" s="66"/>
      <c r="H729" s="67"/>
      <c r="I729" s="68"/>
      <c r="J729" s="68"/>
      <c r="K729" s="69"/>
    </row>
    <row r="730" spans="1:11" ht="24.95" customHeight="1">
      <c r="A730" s="4"/>
      <c r="B730" s="4"/>
      <c r="C730" s="4"/>
      <c r="D730" s="4"/>
      <c r="E730" s="66"/>
      <c r="F730" s="66"/>
      <c r="G730" s="66"/>
      <c r="H730" s="67"/>
      <c r="I730" s="68"/>
      <c r="J730" s="68"/>
      <c r="K730" s="69"/>
    </row>
    <row r="731" spans="1:11" ht="24.95" customHeight="1">
      <c r="A731" s="4"/>
      <c r="B731" s="4"/>
      <c r="C731" s="4"/>
      <c r="D731" s="4"/>
      <c r="E731" s="66"/>
      <c r="F731" s="66"/>
      <c r="G731" s="66"/>
      <c r="H731" s="67"/>
      <c r="I731" s="68"/>
      <c r="J731" s="68"/>
      <c r="K731" s="69"/>
    </row>
    <row r="732" spans="1:11" ht="24.95" customHeight="1">
      <c r="A732" s="4"/>
      <c r="B732" s="4"/>
      <c r="C732" s="4"/>
      <c r="D732" s="4"/>
      <c r="E732" s="66"/>
      <c r="F732" s="66"/>
      <c r="G732" s="66"/>
      <c r="H732" s="67"/>
      <c r="I732" s="68"/>
      <c r="J732" s="68"/>
      <c r="K732" s="69"/>
    </row>
    <row r="733" spans="1:11" ht="24.95" customHeight="1">
      <c r="A733" s="4"/>
      <c r="B733" s="4"/>
      <c r="C733" s="4"/>
      <c r="D733" s="4"/>
      <c r="E733" s="66"/>
      <c r="F733" s="66"/>
      <c r="G733" s="66"/>
      <c r="H733" s="67"/>
      <c r="I733" s="68"/>
      <c r="J733" s="68"/>
      <c r="K733" s="69"/>
    </row>
    <row r="734" spans="1:11" ht="24.95" customHeight="1">
      <c r="A734" s="4"/>
      <c r="B734" s="4"/>
      <c r="C734" s="4"/>
      <c r="D734" s="4"/>
      <c r="E734" s="66"/>
      <c r="F734" s="66"/>
      <c r="G734" s="66"/>
      <c r="H734" s="67"/>
      <c r="I734" s="68"/>
      <c r="J734" s="68"/>
      <c r="K734" s="69"/>
    </row>
    <row r="735" spans="1:11" ht="24.95" customHeight="1">
      <c r="A735" s="4"/>
      <c r="B735" s="4"/>
      <c r="C735" s="4"/>
      <c r="D735" s="4"/>
      <c r="E735" s="66"/>
      <c r="F735" s="66"/>
      <c r="G735" s="66"/>
      <c r="H735" s="67"/>
      <c r="I735" s="68"/>
      <c r="J735" s="68"/>
      <c r="K735" s="69"/>
    </row>
    <row r="736" spans="1:11" ht="24.95" customHeight="1">
      <c r="A736" s="4"/>
      <c r="B736" s="4"/>
      <c r="C736" s="4"/>
      <c r="D736" s="4"/>
      <c r="E736" s="66"/>
      <c r="F736" s="66"/>
      <c r="G736" s="66"/>
      <c r="H736" s="67"/>
      <c r="I736" s="68"/>
      <c r="J736" s="68"/>
      <c r="K736" s="69"/>
    </row>
    <row r="737" spans="1:11" ht="24.95" customHeight="1">
      <c r="A737" s="4"/>
      <c r="B737" s="4"/>
      <c r="C737" s="4"/>
      <c r="D737" s="4"/>
      <c r="E737" s="66"/>
      <c r="F737" s="66"/>
      <c r="G737" s="66"/>
      <c r="H737" s="67"/>
      <c r="I737" s="68"/>
      <c r="J737" s="68"/>
      <c r="K737" s="69"/>
    </row>
    <row r="738" spans="1:11" ht="24.95" customHeight="1">
      <c r="A738" s="4"/>
      <c r="B738" s="4"/>
      <c r="C738" s="4"/>
      <c r="D738" s="4"/>
      <c r="E738" s="66"/>
      <c r="F738" s="66"/>
      <c r="G738" s="66"/>
      <c r="H738" s="67"/>
      <c r="I738" s="68"/>
      <c r="J738" s="68"/>
      <c r="K738" s="69"/>
    </row>
    <row r="739" spans="1:11" ht="24.95" customHeight="1">
      <c r="A739" s="4"/>
      <c r="B739" s="4"/>
      <c r="C739" s="4"/>
      <c r="D739" s="4"/>
      <c r="E739" s="66"/>
      <c r="F739" s="66"/>
      <c r="G739" s="66"/>
      <c r="H739" s="67"/>
      <c r="I739" s="68"/>
      <c r="J739" s="68"/>
      <c r="K739" s="69"/>
    </row>
    <row r="740" spans="1:11" ht="24.95" customHeight="1">
      <c r="A740" s="4"/>
      <c r="B740" s="4"/>
      <c r="C740" s="4"/>
      <c r="D740" s="4"/>
      <c r="E740" s="66"/>
      <c r="F740" s="66"/>
      <c r="G740" s="66"/>
      <c r="H740" s="67"/>
      <c r="I740" s="68"/>
      <c r="J740" s="68"/>
      <c r="K740" s="69"/>
    </row>
    <row r="741" spans="1:11" ht="24.95" customHeight="1">
      <c r="A741" s="4"/>
      <c r="B741" s="4"/>
      <c r="C741" s="4"/>
      <c r="D741" s="4"/>
      <c r="E741" s="66"/>
      <c r="F741" s="66"/>
      <c r="G741" s="66"/>
      <c r="H741" s="67"/>
      <c r="I741" s="68"/>
      <c r="J741" s="68"/>
      <c r="K741" s="69"/>
    </row>
    <row r="742" spans="1:11" ht="24.95" customHeight="1">
      <c r="A742" s="4"/>
      <c r="B742" s="4"/>
      <c r="C742" s="4"/>
      <c r="D742" s="4"/>
      <c r="E742" s="66"/>
      <c r="F742" s="66"/>
      <c r="G742" s="66"/>
      <c r="H742" s="67"/>
      <c r="I742" s="68"/>
      <c r="J742" s="68"/>
      <c r="K742" s="69"/>
    </row>
    <row r="743" spans="1:11" ht="24.95" customHeight="1">
      <c r="A743" s="4"/>
      <c r="B743" s="4"/>
      <c r="C743" s="4"/>
      <c r="D743" s="4"/>
      <c r="E743" s="66"/>
      <c r="F743" s="66"/>
      <c r="G743" s="66"/>
      <c r="H743" s="67"/>
      <c r="I743" s="68"/>
      <c r="J743" s="68"/>
      <c r="K743" s="69"/>
    </row>
    <row r="744" spans="1:11" ht="24.95" customHeight="1">
      <c r="A744" s="4"/>
      <c r="B744" s="4"/>
      <c r="C744" s="4"/>
      <c r="D744" s="4"/>
      <c r="E744" s="66"/>
      <c r="F744" s="66"/>
      <c r="G744" s="66"/>
      <c r="H744" s="67"/>
      <c r="I744" s="68"/>
      <c r="J744" s="68"/>
      <c r="K744" s="69"/>
    </row>
    <row r="745" spans="1:11" ht="24.95" customHeight="1">
      <c r="A745" s="4"/>
      <c r="B745" s="4"/>
      <c r="C745" s="4"/>
      <c r="D745" s="4"/>
      <c r="E745" s="66"/>
      <c r="F745" s="66"/>
      <c r="G745" s="66"/>
      <c r="H745" s="67"/>
      <c r="I745" s="68"/>
      <c r="J745" s="68"/>
      <c r="K745" s="69"/>
    </row>
    <row r="746" spans="1:11" ht="24.95" customHeight="1">
      <c r="A746" s="4"/>
      <c r="B746" s="4"/>
      <c r="C746" s="4"/>
      <c r="D746" s="4"/>
      <c r="E746" s="66"/>
      <c r="F746" s="66"/>
      <c r="G746" s="66"/>
      <c r="H746" s="67"/>
      <c r="I746" s="68"/>
      <c r="J746" s="68"/>
      <c r="K746" s="69"/>
    </row>
    <row r="747" spans="1:11" ht="24.95" customHeight="1">
      <c r="A747" s="4"/>
      <c r="B747" s="4"/>
      <c r="C747" s="4"/>
      <c r="D747" s="4"/>
      <c r="E747" s="66"/>
      <c r="F747" s="66"/>
      <c r="G747" s="66"/>
      <c r="H747" s="67"/>
      <c r="I747" s="68"/>
      <c r="J747" s="68"/>
      <c r="K747" s="69"/>
    </row>
    <row r="748" spans="1:11" ht="24.95" customHeight="1">
      <c r="A748" s="4"/>
      <c r="B748" s="4"/>
      <c r="C748" s="4"/>
      <c r="D748" s="4"/>
      <c r="E748" s="66"/>
      <c r="F748" s="66"/>
      <c r="G748" s="66"/>
      <c r="H748" s="67"/>
      <c r="I748" s="68"/>
      <c r="J748" s="68"/>
      <c r="K748" s="69"/>
    </row>
    <row r="749" spans="1:11" ht="24.95" customHeight="1">
      <c r="A749" s="4"/>
      <c r="B749" s="4"/>
      <c r="C749" s="4"/>
      <c r="D749" s="4"/>
      <c r="E749" s="66"/>
      <c r="F749" s="66"/>
      <c r="G749" s="66"/>
      <c r="H749" s="67"/>
      <c r="I749" s="68"/>
      <c r="J749" s="68"/>
      <c r="K749" s="69"/>
    </row>
    <row r="750" spans="1:11" ht="24.95" customHeight="1">
      <c r="A750" s="4"/>
      <c r="B750" s="4"/>
      <c r="C750" s="4"/>
      <c r="D750" s="4"/>
      <c r="E750" s="66"/>
      <c r="F750" s="66"/>
      <c r="G750" s="66"/>
      <c r="H750" s="67"/>
      <c r="I750" s="68"/>
      <c r="J750" s="68"/>
      <c r="K750" s="69"/>
    </row>
    <row r="751" spans="1:11" ht="24.95" customHeight="1">
      <c r="A751" s="4"/>
      <c r="B751" s="4"/>
      <c r="C751" s="4"/>
      <c r="D751" s="4"/>
      <c r="E751" s="66"/>
      <c r="F751" s="66"/>
      <c r="G751" s="66"/>
      <c r="H751" s="67"/>
      <c r="I751" s="68"/>
      <c r="J751" s="68"/>
      <c r="K751" s="69"/>
    </row>
    <row r="752" spans="1:11" ht="24.95" customHeight="1">
      <c r="A752" s="4"/>
      <c r="B752" s="4"/>
      <c r="C752" s="4"/>
      <c r="D752" s="4"/>
      <c r="E752" s="66"/>
      <c r="F752" s="66"/>
      <c r="G752" s="66"/>
      <c r="H752" s="67"/>
      <c r="I752" s="68"/>
      <c r="J752" s="68"/>
      <c r="K752" s="69"/>
    </row>
    <row r="753" spans="1:11" ht="24.95" customHeight="1">
      <c r="A753" s="4"/>
      <c r="B753" s="4"/>
      <c r="C753" s="4"/>
      <c r="D753" s="4"/>
      <c r="E753" s="66"/>
      <c r="F753" s="66"/>
      <c r="G753" s="66"/>
      <c r="H753" s="67"/>
      <c r="I753" s="68"/>
      <c r="J753" s="68"/>
      <c r="K753" s="69"/>
    </row>
    <row r="754" spans="1:11" ht="24.95" customHeight="1">
      <c r="A754" s="4"/>
      <c r="B754" s="4"/>
      <c r="C754" s="4"/>
      <c r="D754" s="4"/>
      <c r="E754" s="66"/>
      <c r="F754" s="66"/>
      <c r="G754" s="66"/>
      <c r="H754" s="67"/>
      <c r="I754" s="68"/>
      <c r="J754" s="68"/>
      <c r="K754" s="69"/>
    </row>
    <row r="755" spans="1:11" ht="24.95" customHeight="1">
      <c r="A755" s="4"/>
      <c r="B755" s="4"/>
      <c r="C755" s="4"/>
      <c r="D755" s="4"/>
      <c r="E755" s="66"/>
      <c r="F755" s="66"/>
      <c r="G755" s="66"/>
      <c r="H755" s="67"/>
      <c r="I755" s="68"/>
      <c r="J755" s="68"/>
      <c r="K755" s="69"/>
    </row>
    <row r="756" spans="1:11" ht="24.95" customHeight="1">
      <c r="A756" s="4"/>
      <c r="B756" s="4"/>
      <c r="C756" s="4"/>
      <c r="D756" s="4"/>
      <c r="E756" s="66"/>
      <c r="F756" s="66"/>
      <c r="G756" s="66"/>
      <c r="H756" s="67"/>
      <c r="I756" s="68"/>
      <c r="J756" s="68"/>
      <c r="K756" s="69"/>
    </row>
    <row r="757" spans="1:11" ht="24.95" customHeight="1">
      <c r="A757" s="4"/>
      <c r="B757" s="4"/>
      <c r="C757" s="4"/>
      <c r="D757" s="4"/>
      <c r="E757" s="66"/>
      <c r="F757" s="66"/>
      <c r="G757" s="66"/>
      <c r="H757" s="67"/>
      <c r="I757" s="68"/>
      <c r="J757" s="68"/>
      <c r="K757" s="69"/>
    </row>
    <row r="758" spans="1:11" ht="24.95" customHeight="1">
      <c r="A758" s="4"/>
      <c r="B758" s="4"/>
      <c r="C758" s="4"/>
      <c r="D758" s="4"/>
      <c r="E758" s="66"/>
      <c r="F758" s="66"/>
      <c r="G758" s="66"/>
      <c r="H758" s="67"/>
      <c r="I758" s="68"/>
      <c r="J758" s="68"/>
      <c r="K758" s="69"/>
    </row>
    <row r="759" spans="1:11" ht="24.95" customHeight="1">
      <c r="A759" s="4"/>
      <c r="B759" s="4"/>
      <c r="C759" s="4"/>
      <c r="D759" s="4"/>
      <c r="E759" s="66"/>
      <c r="F759" s="66"/>
      <c r="G759" s="66"/>
      <c r="H759" s="67"/>
      <c r="I759" s="68"/>
      <c r="J759" s="68"/>
      <c r="K759" s="69"/>
    </row>
    <row r="760" spans="1:11" ht="24.95" customHeight="1">
      <c r="A760" s="4"/>
      <c r="B760" s="4"/>
      <c r="C760" s="4"/>
      <c r="D760" s="4"/>
      <c r="E760" s="66"/>
      <c r="F760" s="66"/>
      <c r="G760" s="66"/>
      <c r="H760" s="67"/>
      <c r="I760" s="68"/>
      <c r="J760" s="68"/>
      <c r="K760" s="69"/>
    </row>
    <row r="761" spans="1:11" ht="24.95" customHeight="1">
      <c r="A761" s="4"/>
      <c r="B761" s="4"/>
      <c r="C761" s="4"/>
      <c r="D761" s="4"/>
      <c r="E761" s="66"/>
      <c r="F761" s="66"/>
      <c r="G761" s="66"/>
      <c r="H761" s="67"/>
      <c r="I761" s="68"/>
      <c r="J761" s="68"/>
      <c r="K761" s="69"/>
    </row>
    <row r="762" spans="1:11" ht="24.95" customHeight="1">
      <c r="A762" s="4"/>
      <c r="B762" s="4"/>
      <c r="C762" s="4"/>
      <c r="D762" s="4"/>
      <c r="E762" s="66"/>
      <c r="F762" s="66"/>
      <c r="G762" s="66"/>
      <c r="H762" s="67"/>
      <c r="I762" s="68"/>
      <c r="J762" s="68"/>
      <c r="K762" s="69"/>
    </row>
    <row r="763" spans="1:11" ht="24.95" customHeight="1">
      <c r="A763" s="4"/>
      <c r="B763" s="4"/>
      <c r="C763" s="4"/>
      <c r="D763" s="4"/>
      <c r="E763" s="66"/>
      <c r="F763" s="66"/>
      <c r="G763" s="66"/>
      <c r="H763" s="67"/>
      <c r="I763" s="68"/>
      <c r="J763" s="68"/>
      <c r="K763" s="69"/>
    </row>
    <row r="764" spans="1:11" ht="24.95" customHeight="1">
      <c r="A764" s="4"/>
      <c r="B764" s="4"/>
      <c r="C764" s="4"/>
      <c r="D764" s="4"/>
      <c r="E764" s="66"/>
      <c r="F764" s="66"/>
      <c r="G764" s="66"/>
      <c r="H764" s="67"/>
      <c r="I764" s="68"/>
      <c r="J764" s="68"/>
      <c r="K764" s="69"/>
    </row>
    <row r="765" spans="1:11" ht="24.95" customHeight="1">
      <c r="A765" s="4"/>
      <c r="B765" s="4"/>
      <c r="C765" s="4"/>
      <c r="D765" s="4"/>
      <c r="E765" s="66"/>
      <c r="F765" s="66"/>
      <c r="G765" s="66"/>
      <c r="H765" s="67"/>
      <c r="I765" s="68"/>
      <c r="J765" s="68"/>
      <c r="K765" s="69"/>
    </row>
    <row r="766" spans="1:11" ht="24.95" customHeight="1">
      <c r="A766" s="4"/>
      <c r="B766" s="4"/>
      <c r="C766" s="4"/>
      <c r="D766" s="4"/>
      <c r="E766" s="66"/>
      <c r="F766" s="66"/>
      <c r="G766" s="66"/>
      <c r="H766" s="67"/>
      <c r="I766" s="68"/>
      <c r="J766" s="68"/>
      <c r="K766" s="69"/>
    </row>
    <row r="767" spans="1:11" ht="24.95" customHeight="1">
      <c r="A767" s="4"/>
      <c r="B767" s="4"/>
      <c r="C767" s="4"/>
      <c r="D767" s="4"/>
      <c r="E767" s="66"/>
      <c r="F767" s="66"/>
      <c r="G767" s="66"/>
      <c r="H767" s="67"/>
      <c r="I767" s="68"/>
      <c r="J767" s="68"/>
      <c r="K767" s="69"/>
    </row>
    <row r="768" spans="1:11" ht="24.95" customHeight="1">
      <c r="A768" s="4"/>
      <c r="B768" s="4"/>
      <c r="C768" s="4"/>
      <c r="D768" s="4"/>
      <c r="E768" s="66"/>
      <c r="F768" s="66"/>
      <c r="G768" s="66"/>
      <c r="H768" s="67"/>
      <c r="I768" s="68"/>
      <c r="J768" s="68"/>
      <c r="K768" s="69"/>
    </row>
    <row r="769" spans="1:11" ht="24.95" customHeight="1">
      <c r="A769" s="4"/>
      <c r="B769" s="4"/>
      <c r="C769" s="4"/>
      <c r="D769" s="4"/>
      <c r="E769" s="66"/>
      <c r="F769" s="66"/>
      <c r="G769" s="66"/>
      <c r="H769" s="67"/>
      <c r="I769" s="68"/>
      <c r="J769" s="68"/>
      <c r="K769" s="69"/>
    </row>
    <row r="770" spans="1:11" ht="24.95" customHeight="1">
      <c r="A770" s="4"/>
      <c r="B770" s="4"/>
      <c r="C770" s="4"/>
      <c r="D770" s="4"/>
      <c r="E770" s="66"/>
      <c r="F770" s="66"/>
      <c r="G770" s="66"/>
      <c r="H770" s="67"/>
      <c r="I770" s="68"/>
      <c r="J770" s="68"/>
      <c r="K770" s="69"/>
    </row>
    <row r="771" spans="1:11" ht="24.95" customHeight="1">
      <c r="A771" s="4"/>
      <c r="B771" s="4"/>
      <c r="C771" s="4"/>
      <c r="D771" s="4"/>
      <c r="E771" s="66"/>
      <c r="F771" s="66"/>
      <c r="G771" s="66"/>
      <c r="H771" s="67"/>
      <c r="I771" s="68"/>
      <c r="J771" s="68"/>
      <c r="K771" s="69"/>
    </row>
    <row r="772" spans="1:11" ht="24.95" customHeight="1">
      <c r="A772" s="4"/>
      <c r="B772" s="4"/>
      <c r="C772" s="4"/>
      <c r="D772" s="4"/>
      <c r="E772" s="66"/>
      <c r="F772" s="66"/>
      <c r="G772" s="66"/>
      <c r="H772" s="67"/>
      <c r="I772" s="68"/>
      <c r="J772" s="68"/>
      <c r="K772" s="69"/>
    </row>
    <row r="773" spans="1:11" ht="24.95" customHeight="1">
      <c r="A773" s="4"/>
      <c r="B773" s="4"/>
      <c r="C773" s="4"/>
      <c r="D773" s="4"/>
      <c r="E773" s="66"/>
      <c r="F773" s="66"/>
      <c r="G773" s="66"/>
      <c r="H773" s="67"/>
      <c r="I773" s="68"/>
      <c r="J773" s="68"/>
      <c r="K773" s="69"/>
    </row>
    <row r="774" spans="1:11" ht="24.95" customHeight="1">
      <c r="A774" s="4"/>
      <c r="B774" s="4"/>
      <c r="C774" s="4"/>
      <c r="D774" s="4"/>
      <c r="E774" s="66"/>
      <c r="F774" s="66"/>
      <c r="G774" s="66"/>
      <c r="H774" s="67"/>
      <c r="I774" s="68"/>
      <c r="J774" s="68"/>
      <c r="K774" s="69"/>
    </row>
    <row r="775" spans="1:11" ht="24.95" customHeight="1">
      <c r="A775" s="4"/>
      <c r="B775" s="4"/>
      <c r="C775" s="4"/>
      <c r="D775" s="4"/>
      <c r="E775" s="66"/>
      <c r="F775" s="66"/>
      <c r="G775" s="66"/>
      <c r="H775" s="67"/>
      <c r="I775" s="68"/>
      <c r="J775" s="68"/>
      <c r="K775" s="69"/>
    </row>
    <row r="776" spans="1:11" ht="24.95" customHeight="1">
      <c r="A776" s="4"/>
      <c r="B776" s="4"/>
      <c r="C776" s="4"/>
      <c r="D776" s="4"/>
      <c r="E776" s="66"/>
      <c r="F776" s="66"/>
      <c r="G776" s="66"/>
      <c r="H776" s="67"/>
      <c r="I776" s="68"/>
      <c r="J776" s="68"/>
      <c r="K776" s="69"/>
    </row>
    <row r="777" spans="1:11" ht="24.95" customHeight="1">
      <c r="A777" s="4"/>
      <c r="B777" s="4"/>
      <c r="C777" s="4"/>
      <c r="D777" s="4"/>
      <c r="E777" s="66"/>
      <c r="F777" s="66"/>
      <c r="G777" s="66"/>
      <c r="H777" s="67"/>
      <c r="I777" s="68"/>
      <c r="J777" s="68"/>
      <c r="K777" s="69"/>
    </row>
    <row r="778" spans="1:11" ht="24.95" customHeight="1">
      <c r="A778" s="4"/>
      <c r="B778" s="4"/>
      <c r="C778" s="4"/>
      <c r="D778" s="4"/>
      <c r="E778" s="66"/>
      <c r="F778" s="66"/>
      <c r="G778" s="66"/>
      <c r="H778" s="67"/>
      <c r="I778" s="68"/>
      <c r="J778" s="68"/>
      <c r="K778" s="69"/>
    </row>
    <row r="779" spans="1:11" ht="24.95" customHeight="1">
      <c r="A779" s="4"/>
      <c r="B779" s="4"/>
      <c r="C779" s="4"/>
      <c r="D779" s="4"/>
      <c r="E779" s="66"/>
      <c r="F779" s="66"/>
      <c r="G779" s="66"/>
      <c r="H779" s="67"/>
      <c r="I779" s="68"/>
      <c r="J779" s="68"/>
      <c r="K779" s="69"/>
    </row>
    <row r="780" spans="1:11" ht="24.95" customHeight="1">
      <c r="A780" s="4"/>
      <c r="B780" s="4"/>
      <c r="C780" s="4"/>
      <c r="D780" s="4"/>
      <c r="E780" s="66"/>
      <c r="F780" s="66"/>
      <c r="G780" s="66"/>
      <c r="H780" s="67"/>
      <c r="I780" s="68"/>
      <c r="J780" s="68"/>
      <c r="K780" s="69"/>
    </row>
    <row r="781" spans="1:11" ht="24.95" customHeight="1">
      <c r="A781" s="4"/>
      <c r="B781" s="4"/>
      <c r="C781" s="4"/>
      <c r="D781" s="4"/>
      <c r="E781" s="66"/>
      <c r="F781" s="66"/>
      <c r="G781" s="66"/>
      <c r="H781" s="67"/>
      <c r="I781" s="68"/>
      <c r="J781" s="68"/>
      <c r="K781" s="69"/>
    </row>
    <row r="782" spans="1:11" ht="24.95" customHeight="1">
      <c r="A782" s="4"/>
      <c r="B782" s="4"/>
      <c r="C782" s="4"/>
      <c r="D782" s="4"/>
      <c r="E782" s="66"/>
      <c r="F782" s="66"/>
      <c r="G782" s="66"/>
      <c r="H782" s="67"/>
      <c r="I782" s="68"/>
      <c r="J782" s="68"/>
      <c r="K782" s="69"/>
    </row>
    <row r="783" spans="1:11" ht="24.95" customHeight="1">
      <c r="A783" s="4"/>
      <c r="B783" s="4"/>
      <c r="C783" s="4"/>
      <c r="D783" s="4"/>
      <c r="E783" s="66"/>
      <c r="F783" s="66"/>
      <c r="G783" s="66"/>
      <c r="H783" s="67"/>
      <c r="I783" s="68"/>
      <c r="J783" s="68"/>
      <c r="K783" s="69"/>
    </row>
    <row r="784" spans="1:11" ht="24.95" customHeight="1">
      <c r="A784" s="4"/>
      <c r="B784" s="4"/>
      <c r="C784" s="4"/>
      <c r="D784" s="4"/>
      <c r="E784" s="66"/>
      <c r="F784" s="66"/>
      <c r="G784" s="66"/>
      <c r="H784" s="67"/>
      <c r="I784" s="68"/>
      <c r="J784" s="68"/>
      <c r="K784" s="69"/>
    </row>
    <row r="785" spans="1:11" ht="24.95" customHeight="1">
      <c r="A785" s="4"/>
      <c r="B785" s="4"/>
      <c r="C785" s="4"/>
      <c r="D785" s="4"/>
      <c r="E785" s="66"/>
      <c r="F785" s="66"/>
      <c r="G785" s="66"/>
      <c r="H785" s="67"/>
      <c r="I785" s="68"/>
      <c r="J785" s="68"/>
      <c r="K785" s="69"/>
    </row>
    <row r="786" spans="1:11" ht="24.95" customHeight="1">
      <c r="A786" s="4"/>
      <c r="B786" s="4"/>
      <c r="C786" s="4"/>
      <c r="D786" s="4"/>
      <c r="E786" s="66"/>
      <c r="F786" s="66"/>
      <c r="G786" s="66"/>
      <c r="H786" s="67"/>
      <c r="I786" s="68"/>
      <c r="J786" s="68"/>
      <c r="K786" s="69"/>
    </row>
    <row r="787" spans="1:11" ht="24.95" customHeight="1">
      <c r="A787" s="4"/>
      <c r="B787" s="4"/>
      <c r="C787" s="4"/>
      <c r="D787" s="4"/>
      <c r="E787" s="66"/>
      <c r="F787" s="66"/>
      <c r="G787" s="66"/>
      <c r="H787" s="67"/>
      <c r="I787" s="68"/>
      <c r="J787" s="68"/>
      <c r="K787" s="69"/>
    </row>
    <row r="788" spans="1:11" ht="24.95" customHeight="1">
      <c r="A788" s="4"/>
      <c r="B788" s="4"/>
      <c r="C788" s="4"/>
      <c r="D788" s="4"/>
      <c r="E788" s="66"/>
      <c r="F788" s="66"/>
      <c r="G788" s="66"/>
      <c r="H788" s="67"/>
      <c r="I788" s="68"/>
      <c r="J788" s="68"/>
      <c r="K788" s="69"/>
    </row>
    <row r="789" spans="1:11" ht="24.95" customHeight="1">
      <c r="A789" s="4"/>
      <c r="B789" s="4"/>
      <c r="C789" s="4"/>
      <c r="D789" s="4"/>
      <c r="E789" s="66"/>
      <c r="F789" s="66"/>
      <c r="G789" s="66"/>
      <c r="H789" s="67"/>
      <c r="I789" s="68"/>
      <c r="J789" s="68"/>
      <c r="K789" s="69"/>
    </row>
    <row r="790" spans="1:11" ht="24.95" customHeight="1">
      <c r="A790" s="4"/>
      <c r="B790" s="4"/>
      <c r="C790" s="4"/>
      <c r="D790" s="4"/>
      <c r="E790" s="66"/>
      <c r="F790" s="66"/>
      <c r="G790" s="66"/>
      <c r="H790" s="67"/>
      <c r="I790" s="68"/>
      <c r="J790" s="68"/>
      <c r="K790" s="69"/>
    </row>
    <row r="791" spans="1:11" ht="24.95" customHeight="1">
      <c r="A791" s="4"/>
      <c r="B791" s="4"/>
      <c r="C791" s="4"/>
      <c r="D791" s="4"/>
      <c r="E791" s="66"/>
      <c r="F791" s="66"/>
      <c r="G791" s="66"/>
      <c r="H791" s="67"/>
      <c r="I791" s="68"/>
      <c r="J791" s="68"/>
      <c r="K791" s="69"/>
    </row>
    <row r="792" spans="1:11" ht="24.95" customHeight="1">
      <c r="A792" s="4"/>
      <c r="B792" s="4"/>
      <c r="C792" s="4"/>
      <c r="D792" s="4"/>
      <c r="E792" s="66"/>
      <c r="F792" s="66"/>
      <c r="G792" s="66"/>
      <c r="H792" s="67"/>
      <c r="I792" s="68"/>
      <c r="J792" s="68"/>
      <c r="K792" s="69"/>
    </row>
    <row r="793" spans="1:11" ht="24.95" customHeight="1">
      <c r="A793" s="4"/>
      <c r="B793" s="4"/>
      <c r="C793" s="4"/>
      <c r="D793" s="4"/>
      <c r="E793" s="66"/>
      <c r="F793" s="66"/>
      <c r="G793" s="66"/>
      <c r="H793" s="67"/>
      <c r="I793" s="68"/>
      <c r="J793" s="68"/>
      <c r="K793" s="69"/>
    </row>
    <row r="794" spans="1:11" ht="24.95" customHeight="1">
      <c r="A794" s="4"/>
      <c r="B794" s="4"/>
      <c r="C794" s="4"/>
      <c r="D794" s="4"/>
      <c r="E794" s="66"/>
      <c r="F794" s="66"/>
      <c r="G794" s="66"/>
      <c r="H794" s="67"/>
      <c r="I794" s="68"/>
      <c r="J794" s="68"/>
      <c r="K794" s="69"/>
    </row>
    <row r="795" spans="1:11" ht="24.95" customHeight="1">
      <c r="A795" s="4"/>
      <c r="B795" s="4"/>
      <c r="C795" s="4"/>
      <c r="D795" s="4"/>
      <c r="E795" s="66"/>
      <c r="F795" s="66"/>
      <c r="G795" s="66"/>
      <c r="H795" s="67"/>
      <c r="I795" s="68"/>
      <c r="J795" s="68"/>
      <c r="K795" s="69"/>
    </row>
    <row r="796" spans="1:11" ht="24.95" customHeight="1">
      <c r="A796" s="4"/>
      <c r="B796" s="4"/>
      <c r="C796" s="4"/>
      <c r="D796" s="4"/>
      <c r="E796" s="66"/>
      <c r="F796" s="66"/>
      <c r="G796" s="66"/>
      <c r="H796" s="67"/>
      <c r="I796" s="68"/>
      <c r="J796" s="68"/>
      <c r="K796" s="69"/>
    </row>
    <row r="797" spans="1:11" ht="24.95" customHeight="1">
      <c r="A797" s="4"/>
      <c r="B797" s="4"/>
      <c r="C797" s="4"/>
      <c r="D797" s="4"/>
      <c r="E797" s="66"/>
      <c r="F797" s="66"/>
      <c r="G797" s="66"/>
      <c r="H797" s="67"/>
      <c r="I797" s="68"/>
      <c r="J797" s="68"/>
      <c r="K797" s="69"/>
    </row>
    <row r="798" spans="1:11" ht="24.95" customHeight="1">
      <c r="A798" s="4"/>
      <c r="B798" s="4"/>
      <c r="C798" s="4"/>
      <c r="D798" s="4"/>
      <c r="E798" s="66"/>
      <c r="F798" s="66"/>
      <c r="G798" s="66"/>
      <c r="H798" s="67"/>
      <c r="I798" s="68"/>
      <c r="J798" s="68"/>
      <c r="K798" s="69"/>
    </row>
    <row r="799" spans="1:11" ht="24.95" customHeight="1">
      <c r="A799" s="4"/>
      <c r="B799" s="4"/>
      <c r="C799" s="4"/>
      <c r="D799" s="4"/>
      <c r="E799" s="66"/>
      <c r="F799" s="66"/>
      <c r="G799" s="66"/>
      <c r="H799" s="67"/>
      <c r="I799" s="68"/>
      <c r="J799" s="68"/>
      <c r="K799" s="69"/>
    </row>
    <row r="800" spans="1:11" ht="24.95" customHeight="1">
      <c r="A800" s="4"/>
      <c r="B800" s="4"/>
      <c r="C800" s="4"/>
      <c r="D800" s="4"/>
      <c r="E800" s="66"/>
      <c r="F800" s="66"/>
      <c r="G800" s="66"/>
      <c r="H800" s="67"/>
      <c r="I800" s="68"/>
      <c r="J800" s="68"/>
      <c r="K800" s="69"/>
    </row>
    <row r="801" spans="1:11" ht="24.95" customHeight="1">
      <c r="A801" s="4"/>
      <c r="B801" s="4"/>
      <c r="C801" s="4"/>
      <c r="D801" s="4"/>
      <c r="E801" s="66"/>
      <c r="F801" s="66"/>
      <c r="G801" s="66"/>
      <c r="H801" s="67"/>
      <c r="I801" s="68"/>
      <c r="J801" s="68"/>
      <c r="K801" s="69"/>
    </row>
    <row r="802" spans="1:11" ht="24.95" customHeight="1">
      <c r="A802" s="4"/>
      <c r="B802" s="4"/>
      <c r="C802" s="4"/>
      <c r="D802" s="4"/>
      <c r="E802" s="66"/>
      <c r="F802" s="66"/>
      <c r="G802" s="66"/>
      <c r="H802" s="67"/>
      <c r="I802" s="68"/>
      <c r="J802" s="68"/>
      <c r="K802" s="69"/>
    </row>
    <row r="803" spans="1:11" ht="24.95" customHeight="1">
      <c r="A803" s="4"/>
      <c r="B803" s="4"/>
      <c r="C803" s="4"/>
      <c r="D803" s="4"/>
      <c r="E803" s="66"/>
      <c r="F803" s="66"/>
      <c r="G803" s="66"/>
      <c r="H803" s="67"/>
      <c r="I803" s="68"/>
      <c r="J803" s="68"/>
      <c r="K803" s="69"/>
    </row>
    <row r="804" spans="1:11" ht="24.95" customHeight="1">
      <c r="A804" s="4"/>
      <c r="B804" s="4"/>
      <c r="C804" s="4"/>
      <c r="D804" s="4"/>
      <c r="E804" s="66"/>
      <c r="F804" s="66"/>
      <c r="G804" s="66"/>
      <c r="H804" s="67"/>
      <c r="I804" s="68"/>
      <c r="J804" s="68"/>
      <c r="K804" s="69"/>
    </row>
    <row r="805" spans="1:11" ht="24.95" customHeight="1">
      <c r="A805" s="4"/>
      <c r="B805" s="4"/>
      <c r="C805" s="4"/>
      <c r="D805" s="4"/>
      <c r="E805" s="66"/>
      <c r="F805" s="66"/>
      <c r="G805" s="66"/>
      <c r="H805" s="67"/>
      <c r="I805" s="68"/>
      <c r="J805" s="68"/>
      <c r="K805" s="69"/>
    </row>
    <row r="806" spans="1:11" ht="24.95" customHeight="1">
      <c r="A806" s="4"/>
      <c r="B806" s="4"/>
      <c r="C806" s="4"/>
      <c r="D806" s="4"/>
      <c r="E806" s="66"/>
      <c r="F806" s="66"/>
      <c r="G806" s="66"/>
      <c r="H806" s="67"/>
      <c r="I806" s="68"/>
      <c r="J806" s="68"/>
      <c r="K806" s="69"/>
    </row>
    <row r="807" spans="1:11" ht="24.95" customHeight="1">
      <c r="A807" s="4"/>
      <c r="B807" s="4"/>
      <c r="C807" s="4"/>
      <c r="D807" s="4"/>
      <c r="E807" s="66"/>
      <c r="F807" s="66"/>
      <c r="G807" s="66"/>
      <c r="H807" s="67"/>
      <c r="I807" s="68"/>
      <c r="J807" s="68"/>
      <c r="K807" s="69"/>
    </row>
    <row r="808" spans="1:11" ht="24.95" customHeight="1">
      <c r="A808" s="4"/>
      <c r="B808" s="4"/>
      <c r="C808" s="4"/>
      <c r="D808" s="4"/>
      <c r="E808" s="66"/>
      <c r="F808" s="66"/>
      <c r="G808" s="66"/>
      <c r="H808" s="67"/>
      <c r="I808" s="68"/>
      <c r="J808" s="68"/>
      <c r="K808" s="69"/>
    </row>
    <row r="809" spans="1:11" ht="24.95" customHeight="1">
      <c r="A809" s="4"/>
      <c r="B809" s="4"/>
      <c r="C809" s="4"/>
      <c r="D809" s="4"/>
      <c r="E809" s="66"/>
      <c r="F809" s="66"/>
      <c r="G809" s="66"/>
      <c r="H809" s="67"/>
      <c r="I809" s="68"/>
      <c r="J809" s="68"/>
      <c r="K809" s="69"/>
    </row>
    <row r="810" spans="1:11" ht="24.95" customHeight="1">
      <c r="A810" s="4"/>
      <c r="B810" s="4"/>
      <c r="C810" s="4"/>
      <c r="D810" s="4"/>
      <c r="E810" s="66"/>
      <c r="F810" s="66"/>
      <c r="G810" s="66"/>
      <c r="H810" s="67"/>
      <c r="I810" s="68"/>
      <c r="J810" s="68"/>
      <c r="K810" s="69"/>
    </row>
    <row r="811" spans="1:11" ht="24.95" customHeight="1">
      <c r="A811" s="4"/>
      <c r="B811" s="4"/>
      <c r="C811" s="4"/>
      <c r="D811" s="4"/>
      <c r="E811" s="66"/>
      <c r="F811" s="66"/>
      <c r="G811" s="66"/>
      <c r="H811" s="67"/>
      <c r="I811" s="68"/>
      <c r="J811" s="68"/>
      <c r="K811" s="69"/>
    </row>
    <row r="812" spans="1:11" ht="24.95" customHeight="1">
      <c r="A812" s="4"/>
      <c r="B812" s="4"/>
      <c r="C812" s="4"/>
      <c r="D812" s="4"/>
      <c r="E812" s="66"/>
      <c r="F812" s="66"/>
      <c r="G812" s="66"/>
      <c r="H812" s="67"/>
      <c r="I812" s="68"/>
      <c r="J812" s="68"/>
      <c r="K812" s="69"/>
    </row>
    <row r="813" spans="1:11" ht="24.95" customHeight="1">
      <c r="A813" s="4"/>
      <c r="B813" s="4"/>
      <c r="C813" s="4"/>
      <c r="D813" s="4"/>
      <c r="E813" s="66"/>
      <c r="F813" s="66"/>
      <c r="G813" s="66"/>
      <c r="H813" s="67"/>
      <c r="I813" s="68"/>
      <c r="J813" s="68"/>
      <c r="K813" s="69"/>
    </row>
    <row r="814" spans="1:11" ht="24.95" customHeight="1">
      <c r="A814" s="4"/>
      <c r="B814" s="4"/>
      <c r="C814" s="4"/>
      <c r="D814" s="4"/>
      <c r="E814" s="66"/>
      <c r="F814" s="66"/>
      <c r="G814" s="66"/>
      <c r="H814" s="67"/>
      <c r="I814" s="68"/>
      <c r="J814" s="68"/>
      <c r="K814" s="69"/>
    </row>
    <row r="815" spans="1:11" ht="24.95" customHeight="1">
      <c r="A815" s="4"/>
      <c r="B815" s="4"/>
      <c r="C815" s="4"/>
      <c r="D815" s="4"/>
      <c r="E815" s="66"/>
      <c r="F815" s="66"/>
      <c r="G815" s="66"/>
      <c r="H815" s="67"/>
      <c r="I815" s="68"/>
      <c r="J815" s="68"/>
      <c r="K815" s="69"/>
    </row>
    <row r="816" spans="1:11" ht="24.95" customHeight="1">
      <c r="A816" s="4"/>
      <c r="B816" s="4"/>
      <c r="C816" s="4"/>
      <c r="D816" s="4"/>
      <c r="E816" s="66"/>
      <c r="F816" s="66"/>
      <c r="G816" s="66"/>
      <c r="H816" s="67"/>
      <c r="I816" s="68"/>
      <c r="J816" s="68"/>
      <c r="K816" s="69"/>
    </row>
    <row r="817" spans="1:11" ht="24.95" customHeight="1">
      <c r="A817" s="4"/>
      <c r="B817" s="4"/>
      <c r="C817" s="4"/>
      <c r="D817" s="4"/>
      <c r="E817" s="66"/>
      <c r="F817" s="66"/>
      <c r="G817" s="66"/>
      <c r="H817" s="67"/>
      <c r="I817" s="68"/>
      <c r="J817" s="68"/>
      <c r="K817" s="69"/>
    </row>
    <row r="818" spans="1:11" ht="24.95" customHeight="1">
      <c r="A818" s="4"/>
      <c r="B818" s="4"/>
      <c r="C818" s="4"/>
      <c r="D818" s="4"/>
      <c r="E818" s="66"/>
      <c r="F818" s="66"/>
      <c r="G818" s="66"/>
      <c r="H818" s="67"/>
      <c r="I818" s="68"/>
      <c r="J818" s="68"/>
      <c r="K818" s="69"/>
    </row>
    <row r="819" spans="1:11" ht="24.95" customHeight="1">
      <c r="A819" s="4"/>
      <c r="B819" s="4"/>
      <c r="C819" s="4"/>
      <c r="D819" s="4"/>
      <c r="E819" s="66"/>
      <c r="F819" s="66"/>
      <c r="G819" s="66"/>
      <c r="H819" s="67"/>
      <c r="I819" s="68"/>
      <c r="J819" s="68"/>
      <c r="K819" s="69"/>
    </row>
    <row r="820" spans="1:11" ht="24.95" customHeight="1">
      <c r="A820" s="4"/>
      <c r="B820" s="4"/>
      <c r="C820" s="4"/>
      <c r="D820" s="4"/>
      <c r="E820" s="66"/>
      <c r="F820" s="66"/>
      <c r="G820" s="66"/>
      <c r="H820" s="67"/>
      <c r="I820" s="68"/>
      <c r="J820" s="68"/>
      <c r="K820" s="69"/>
    </row>
    <row r="821" spans="1:11" ht="24.95" customHeight="1">
      <c r="A821" s="4"/>
      <c r="B821" s="4"/>
      <c r="C821" s="4"/>
      <c r="D821" s="4"/>
      <c r="E821" s="66"/>
      <c r="F821" s="66"/>
      <c r="G821" s="66"/>
      <c r="H821" s="67"/>
      <c r="I821" s="68"/>
      <c r="J821" s="68"/>
      <c r="K821" s="69"/>
    </row>
    <row r="822" spans="1:11" ht="24.95" customHeight="1">
      <c r="A822" s="4"/>
      <c r="B822" s="4"/>
      <c r="C822" s="4"/>
      <c r="D822" s="4"/>
      <c r="E822" s="66"/>
      <c r="F822" s="66"/>
      <c r="G822" s="66"/>
      <c r="H822" s="67"/>
      <c r="I822" s="68"/>
      <c r="J822" s="68"/>
      <c r="K822" s="69"/>
    </row>
    <row r="823" spans="1:11" ht="24.95" customHeight="1">
      <c r="A823" s="4"/>
      <c r="B823" s="4"/>
      <c r="C823" s="4"/>
      <c r="D823" s="4"/>
      <c r="E823" s="66"/>
      <c r="F823" s="66"/>
      <c r="G823" s="66"/>
      <c r="H823" s="67"/>
      <c r="I823" s="68"/>
      <c r="J823" s="68"/>
      <c r="K823" s="69"/>
    </row>
    <row r="824" spans="1:11" ht="24.95" customHeight="1">
      <c r="A824" s="4"/>
      <c r="B824" s="4"/>
      <c r="C824" s="4"/>
      <c r="D824" s="4"/>
      <c r="E824" s="66"/>
      <c r="F824" s="66"/>
      <c r="G824" s="66"/>
      <c r="H824" s="67"/>
      <c r="I824" s="68"/>
      <c r="J824" s="68"/>
      <c r="K824" s="69"/>
    </row>
    <row r="825" spans="1:11" ht="24.95" customHeight="1">
      <c r="A825" s="4"/>
      <c r="B825" s="4"/>
      <c r="C825" s="4"/>
      <c r="D825" s="4"/>
      <c r="E825" s="66"/>
      <c r="F825" s="66"/>
      <c r="G825" s="66"/>
      <c r="H825" s="67"/>
      <c r="I825" s="68"/>
      <c r="J825" s="68"/>
      <c r="K825" s="69"/>
    </row>
    <row r="826" spans="1:11" ht="24.95" customHeight="1">
      <c r="A826" s="4"/>
      <c r="B826" s="4"/>
      <c r="C826" s="4"/>
      <c r="D826" s="4"/>
      <c r="E826" s="66"/>
      <c r="F826" s="66"/>
      <c r="G826" s="66"/>
      <c r="H826" s="67"/>
      <c r="I826" s="68"/>
      <c r="J826" s="68"/>
      <c r="K826" s="69"/>
    </row>
    <row r="827" spans="1:11" ht="24.95" customHeight="1">
      <c r="A827" s="4"/>
      <c r="B827" s="4"/>
      <c r="C827" s="4"/>
      <c r="D827" s="4"/>
      <c r="E827" s="66"/>
      <c r="F827" s="66"/>
      <c r="G827" s="66"/>
      <c r="H827" s="67"/>
      <c r="I827" s="68"/>
      <c r="J827" s="68"/>
      <c r="K827" s="69"/>
    </row>
    <row r="828" spans="1:11" ht="24.95" customHeight="1">
      <c r="A828" s="4"/>
      <c r="B828" s="4"/>
      <c r="C828" s="4"/>
      <c r="D828" s="4"/>
      <c r="E828" s="66"/>
      <c r="F828" s="66"/>
      <c r="G828" s="66"/>
      <c r="H828" s="67"/>
      <c r="I828" s="68"/>
      <c r="J828" s="68"/>
      <c r="K828" s="69"/>
    </row>
    <row r="829" spans="1:11" ht="24.95" customHeight="1">
      <c r="A829" s="4"/>
      <c r="B829" s="4"/>
      <c r="C829" s="4"/>
      <c r="D829" s="4"/>
      <c r="E829" s="66"/>
      <c r="F829" s="66"/>
      <c r="G829" s="66"/>
      <c r="H829" s="67"/>
      <c r="I829" s="68"/>
      <c r="J829" s="68"/>
      <c r="K829" s="69"/>
    </row>
    <row r="830" spans="1:11" ht="24.95" customHeight="1">
      <c r="A830" s="4"/>
      <c r="B830" s="4"/>
      <c r="C830" s="4"/>
      <c r="D830" s="4"/>
      <c r="E830" s="66"/>
      <c r="F830" s="66"/>
      <c r="G830" s="66"/>
      <c r="H830" s="67"/>
      <c r="I830" s="68"/>
      <c r="J830" s="68"/>
      <c r="K830" s="69"/>
    </row>
    <row r="831" spans="1:11" ht="24.95" customHeight="1">
      <c r="A831" s="4"/>
      <c r="B831" s="4"/>
      <c r="C831" s="4"/>
      <c r="D831" s="4"/>
      <c r="E831" s="66"/>
      <c r="F831" s="66"/>
      <c r="G831" s="66"/>
      <c r="H831" s="67"/>
      <c r="I831" s="68"/>
      <c r="J831" s="68"/>
      <c r="K831" s="69"/>
    </row>
    <row r="832" spans="1:11" ht="24.95" customHeight="1">
      <c r="A832" s="4"/>
      <c r="B832" s="4"/>
      <c r="C832" s="4"/>
      <c r="D832" s="4"/>
      <c r="E832" s="66"/>
      <c r="F832" s="66"/>
      <c r="G832" s="66"/>
      <c r="H832" s="67"/>
      <c r="I832" s="68"/>
      <c r="J832" s="68"/>
      <c r="K832" s="69"/>
    </row>
    <row r="833" spans="1:11" ht="24.95" customHeight="1">
      <c r="A833" s="4"/>
      <c r="B833" s="4"/>
      <c r="C833" s="4"/>
      <c r="D833" s="4"/>
      <c r="E833" s="66"/>
      <c r="F833" s="66"/>
      <c r="G833" s="66"/>
      <c r="H833" s="67"/>
      <c r="I833" s="68"/>
      <c r="J833" s="68"/>
      <c r="K833" s="69"/>
    </row>
    <row r="834" spans="1:11" ht="24.95" customHeight="1">
      <c r="A834" s="4"/>
      <c r="B834" s="4"/>
      <c r="C834" s="4"/>
      <c r="D834" s="4"/>
      <c r="E834" s="66"/>
      <c r="F834" s="66"/>
      <c r="G834" s="66"/>
      <c r="H834" s="67"/>
      <c r="I834" s="68"/>
      <c r="J834" s="68"/>
      <c r="K834" s="69"/>
    </row>
    <row r="835" spans="1:11" ht="24.95" customHeight="1">
      <c r="A835" s="4"/>
      <c r="B835" s="4"/>
      <c r="C835" s="4"/>
      <c r="D835" s="4"/>
      <c r="E835" s="66"/>
      <c r="F835" s="66"/>
      <c r="G835" s="66"/>
      <c r="H835" s="67"/>
      <c r="I835" s="68"/>
      <c r="J835" s="68"/>
      <c r="K835" s="69"/>
    </row>
    <row r="836" spans="1:11" ht="24.95" customHeight="1">
      <c r="A836" s="4"/>
      <c r="B836" s="4"/>
      <c r="C836" s="4"/>
      <c r="D836" s="4"/>
      <c r="E836" s="66"/>
      <c r="F836" s="66"/>
      <c r="G836" s="66"/>
      <c r="H836" s="67"/>
      <c r="I836" s="68"/>
      <c r="J836" s="68"/>
      <c r="K836" s="69"/>
    </row>
    <row r="837" spans="1:11" ht="24.95" customHeight="1">
      <c r="A837" s="4"/>
      <c r="B837" s="4"/>
      <c r="C837" s="4"/>
      <c r="D837" s="4"/>
      <c r="E837" s="66"/>
      <c r="F837" s="66"/>
      <c r="G837" s="66"/>
      <c r="H837" s="67"/>
      <c r="I837" s="68"/>
      <c r="J837" s="68"/>
      <c r="K837" s="69"/>
    </row>
    <row r="838" spans="1:11" ht="24.95" customHeight="1">
      <c r="A838" s="4"/>
      <c r="B838" s="4"/>
      <c r="C838" s="4"/>
      <c r="D838" s="4"/>
      <c r="E838" s="66"/>
      <c r="F838" s="66"/>
      <c r="G838" s="66"/>
      <c r="H838" s="67"/>
      <c r="I838" s="68"/>
      <c r="J838" s="68"/>
      <c r="K838" s="69"/>
    </row>
    <row r="839" spans="1:11" ht="24.95" customHeight="1">
      <c r="A839" s="4"/>
      <c r="B839" s="4"/>
      <c r="C839" s="4"/>
      <c r="D839" s="4"/>
      <c r="E839" s="66"/>
      <c r="F839" s="66"/>
      <c r="G839" s="66"/>
      <c r="H839" s="67"/>
      <c r="I839" s="68"/>
      <c r="J839" s="68"/>
      <c r="K839" s="69"/>
    </row>
    <row r="840" spans="1:11" ht="24.95" customHeight="1">
      <c r="A840" s="4"/>
      <c r="B840" s="4"/>
      <c r="C840" s="4"/>
      <c r="D840" s="4"/>
      <c r="E840" s="66"/>
      <c r="F840" s="66"/>
      <c r="G840" s="66"/>
      <c r="H840" s="67"/>
      <c r="I840" s="68"/>
      <c r="J840" s="68"/>
      <c r="K840" s="69"/>
    </row>
    <row r="841" spans="1:11" ht="24.95" customHeight="1">
      <c r="A841" s="4"/>
      <c r="B841" s="4"/>
      <c r="C841" s="4"/>
      <c r="D841" s="4"/>
      <c r="E841" s="66"/>
      <c r="F841" s="66"/>
      <c r="G841" s="66"/>
      <c r="H841" s="67"/>
      <c r="I841" s="68"/>
      <c r="J841" s="68"/>
      <c r="K841" s="69"/>
    </row>
    <row r="842" spans="1:11" ht="24.95" customHeight="1">
      <c r="A842" s="4"/>
      <c r="B842" s="4"/>
      <c r="C842" s="4"/>
      <c r="D842" s="4"/>
      <c r="E842" s="66"/>
      <c r="F842" s="66"/>
      <c r="G842" s="66"/>
      <c r="H842" s="67"/>
      <c r="I842" s="68"/>
      <c r="J842" s="68"/>
      <c r="K842" s="69"/>
    </row>
    <row r="843" spans="1:11" ht="24.95" customHeight="1">
      <c r="A843" s="4"/>
      <c r="B843" s="4"/>
      <c r="C843" s="4"/>
      <c r="D843" s="4"/>
      <c r="E843" s="66"/>
      <c r="F843" s="66"/>
      <c r="G843" s="66"/>
      <c r="H843" s="67"/>
      <c r="I843" s="68"/>
      <c r="J843" s="68"/>
      <c r="K843" s="69"/>
    </row>
    <row r="844" spans="1:11" ht="24.95" customHeight="1">
      <c r="A844" s="4"/>
      <c r="B844" s="4"/>
      <c r="C844" s="4"/>
      <c r="D844" s="4"/>
      <c r="E844" s="66"/>
      <c r="F844" s="66"/>
      <c r="G844" s="66"/>
      <c r="H844" s="67"/>
      <c r="I844" s="68"/>
      <c r="J844" s="68"/>
      <c r="K844" s="69"/>
    </row>
    <row r="845" spans="1:11" ht="24.95" customHeight="1">
      <c r="A845" s="4"/>
      <c r="B845" s="4"/>
      <c r="C845" s="4"/>
      <c r="D845" s="4"/>
      <c r="E845" s="66"/>
      <c r="F845" s="66"/>
      <c r="G845" s="66"/>
      <c r="H845" s="67"/>
      <c r="I845" s="68"/>
      <c r="J845" s="68"/>
      <c r="K845" s="69"/>
    </row>
    <row r="846" spans="1:11" ht="24.95" customHeight="1">
      <c r="A846" s="4"/>
      <c r="B846" s="4"/>
      <c r="C846" s="4"/>
      <c r="D846" s="4"/>
      <c r="E846" s="66"/>
      <c r="F846" s="66"/>
      <c r="G846" s="66"/>
      <c r="H846" s="67"/>
      <c r="I846" s="68"/>
      <c r="J846" s="68"/>
      <c r="K846" s="69"/>
    </row>
    <row r="847" spans="1:11" ht="24.95" customHeight="1">
      <c r="A847" s="4"/>
      <c r="B847" s="4"/>
      <c r="C847" s="4"/>
      <c r="D847" s="4"/>
      <c r="E847" s="66"/>
      <c r="F847" s="66"/>
      <c r="G847" s="66"/>
      <c r="H847" s="67"/>
      <c r="I847" s="68"/>
      <c r="J847" s="68"/>
      <c r="K847" s="69"/>
    </row>
    <row r="848" spans="1:11" ht="24.95" customHeight="1">
      <c r="A848" s="4"/>
      <c r="B848" s="4"/>
      <c r="C848" s="4"/>
      <c r="D848" s="4"/>
      <c r="E848" s="66"/>
      <c r="F848" s="66"/>
      <c r="G848" s="66"/>
      <c r="H848" s="67"/>
      <c r="I848" s="68"/>
      <c r="J848" s="68"/>
      <c r="K848" s="69"/>
    </row>
    <row r="849" spans="1:11" ht="24.95" customHeight="1">
      <c r="A849" s="4"/>
      <c r="B849" s="4"/>
      <c r="C849" s="4"/>
      <c r="D849" s="4"/>
      <c r="E849" s="66"/>
      <c r="F849" s="66"/>
      <c r="G849" s="66"/>
      <c r="H849" s="67"/>
      <c r="I849" s="68"/>
      <c r="J849" s="68"/>
      <c r="K849" s="69"/>
    </row>
    <row r="850" spans="1:11" ht="24.95" customHeight="1">
      <c r="A850" s="4"/>
      <c r="B850" s="4"/>
      <c r="C850" s="4"/>
      <c r="D850" s="4"/>
      <c r="E850" s="66"/>
      <c r="F850" s="66"/>
      <c r="G850" s="66"/>
      <c r="H850" s="67"/>
      <c r="I850" s="68"/>
      <c r="J850" s="68"/>
      <c r="K850" s="69"/>
    </row>
    <row r="851" spans="1:11" ht="24.95" customHeight="1">
      <c r="A851" s="4"/>
      <c r="B851" s="4"/>
      <c r="C851" s="4"/>
      <c r="D851" s="4"/>
      <c r="E851" s="66"/>
      <c r="F851" s="66"/>
      <c r="G851" s="66"/>
      <c r="H851" s="67"/>
      <c r="I851" s="68"/>
      <c r="J851" s="68"/>
      <c r="K851" s="69"/>
    </row>
    <row r="852" spans="1:11" ht="24.95" customHeight="1">
      <c r="A852" s="4"/>
      <c r="B852" s="4"/>
      <c r="C852" s="4"/>
      <c r="D852" s="4"/>
      <c r="E852" s="66"/>
      <c r="F852" s="66"/>
      <c r="G852" s="66"/>
      <c r="H852" s="67"/>
      <c r="I852" s="68"/>
      <c r="J852" s="68"/>
      <c r="K852" s="69"/>
    </row>
    <row r="853" spans="1:11" ht="24.95" customHeight="1">
      <c r="A853" s="4"/>
      <c r="B853" s="4"/>
      <c r="C853" s="4"/>
      <c r="D853" s="4"/>
      <c r="E853" s="66"/>
      <c r="F853" s="66"/>
      <c r="G853" s="66"/>
      <c r="H853" s="67"/>
      <c r="I853" s="68"/>
      <c r="J853" s="68"/>
      <c r="K853" s="69"/>
    </row>
    <row r="854" spans="1:11" ht="24.95" customHeight="1">
      <c r="A854" s="4"/>
      <c r="B854" s="4"/>
      <c r="C854" s="4"/>
      <c r="D854" s="4"/>
      <c r="E854" s="66"/>
      <c r="F854" s="66"/>
      <c r="G854" s="66"/>
      <c r="H854" s="67"/>
      <c r="I854" s="68"/>
      <c r="J854" s="68"/>
      <c r="K854" s="69"/>
    </row>
    <row r="855" spans="1:11" ht="24.95" customHeight="1">
      <c r="A855" s="4"/>
      <c r="B855" s="4"/>
      <c r="C855" s="4"/>
      <c r="D855" s="4"/>
      <c r="E855" s="66"/>
      <c r="F855" s="66"/>
      <c r="G855" s="66"/>
      <c r="H855" s="67"/>
      <c r="I855" s="68"/>
      <c r="J855" s="68"/>
      <c r="K855" s="69"/>
    </row>
    <row r="856" spans="1:11" ht="24.95" customHeight="1">
      <c r="A856" s="4"/>
      <c r="B856" s="4"/>
      <c r="C856" s="4"/>
      <c r="D856" s="4"/>
      <c r="E856" s="66"/>
      <c r="F856" s="66"/>
      <c r="G856" s="66"/>
      <c r="H856" s="67"/>
      <c r="I856" s="68"/>
      <c r="J856" s="68"/>
      <c r="K856" s="69"/>
    </row>
    <row r="857" spans="1:11" ht="24.95" customHeight="1">
      <c r="A857" s="4"/>
      <c r="B857" s="4"/>
      <c r="C857" s="4"/>
      <c r="D857" s="4"/>
      <c r="E857" s="66"/>
      <c r="F857" s="66"/>
      <c r="G857" s="66"/>
      <c r="H857" s="67"/>
      <c r="I857" s="68"/>
      <c r="J857" s="68"/>
      <c r="K857" s="69"/>
    </row>
    <row r="858" spans="1:11" ht="24.95" customHeight="1">
      <c r="A858" s="4"/>
      <c r="B858" s="4"/>
      <c r="C858" s="4"/>
      <c r="D858" s="4"/>
      <c r="E858" s="66"/>
      <c r="F858" s="66"/>
      <c r="G858" s="66"/>
      <c r="H858" s="67"/>
      <c r="I858" s="68"/>
      <c r="J858" s="68"/>
      <c r="K858" s="69"/>
    </row>
    <row r="859" spans="1:11" ht="24.95" customHeight="1">
      <c r="A859" s="4"/>
      <c r="B859" s="4"/>
      <c r="C859" s="4"/>
      <c r="D859" s="4"/>
      <c r="E859" s="66"/>
      <c r="F859" s="66"/>
      <c r="G859" s="66"/>
      <c r="H859" s="67"/>
      <c r="I859" s="68"/>
      <c r="J859" s="68"/>
      <c r="K859" s="69"/>
    </row>
    <row r="860" spans="1:11" ht="24.95" customHeight="1">
      <c r="A860" s="4"/>
      <c r="B860" s="4"/>
      <c r="C860" s="4"/>
      <c r="D860" s="4"/>
      <c r="E860" s="66"/>
      <c r="F860" s="66"/>
      <c r="G860" s="66"/>
      <c r="H860" s="67"/>
      <c r="I860" s="68"/>
      <c r="J860" s="68"/>
      <c r="K860" s="69"/>
    </row>
    <row r="861" spans="1:11" ht="24.95" customHeight="1">
      <c r="A861" s="4"/>
      <c r="B861" s="4"/>
      <c r="C861" s="4"/>
      <c r="D861" s="4"/>
      <c r="E861" s="66"/>
      <c r="F861" s="66"/>
      <c r="G861" s="66"/>
      <c r="H861" s="67"/>
      <c r="I861" s="68"/>
      <c r="J861" s="68"/>
      <c r="K861" s="69"/>
    </row>
    <row r="862" spans="1:11" ht="24.95" customHeight="1">
      <c r="A862" s="4"/>
      <c r="B862" s="4"/>
      <c r="C862" s="4"/>
      <c r="D862" s="4"/>
      <c r="E862" s="66"/>
      <c r="F862" s="66"/>
      <c r="G862" s="66"/>
      <c r="H862" s="67"/>
      <c r="I862" s="68"/>
      <c r="J862" s="68"/>
      <c r="K862" s="69"/>
    </row>
    <row r="863" spans="1:11" ht="24.95" customHeight="1">
      <c r="A863" s="4"/>
      <c r="B863" s="4"/>
      <c r="C863" s="4"/>
      <c r="D863" s="4"/>
      <c r="E863" s="66"/>
      <c r="F863" s="66"/>
      <c r="G863" s="66"/>
      <c r="H863" s="67"/>
      <c r="I863" s="68"/>
      <c r="J863" s="68"/>
      <c r="K863" s="69"/>
    </row>
    <row r="864" spans="1:11" ht="24.95" customHeight="1">
      <c r="A864" s="4"/>
      <c r="B864" s="4"/>
      <c r="C864" s="4"/>
      <c r="D864" s="4"/>
      <c r="E864" s="66"/>
      <c r="F864" s="66"/>
      <c r="G864" s="66"/>
      <c r="H864" s="67"/>
      <c r="I864" s="68"/>
      <c r="J864" s="68"/>
      <c r="K864" s="69"/>
    </row>
    <row r="865" spans="1:11" ht="24.95" customHeight="1">
      <c r="A865" s="4"/>
      <c r="B865" s="4"/>
      <c r="C865" s="4"/>
      <c r="D865" s="4"/>
      <c r="E865" s="66"/>
      <c r="F865" s="66"/>
      <c r="G865" s="66"/>
      <c r="H865" s="67"/>
      <c r="I865" s="68"/>
      <c r="J865" s="68"/>
      <c r="K865" s="69"/>
    </row>
    <row r="866" spans="1:11" ht="24.95" customHeight="1">
      <c r="A866" s="4"/>
      <c r="B866" s="4"/>
      <c r="C866" s="4"/>
      <c r="D866" s="4"/>
      <c r="E866" s="66"/>
      <c r="F866" s="66"/>
      <c r="G866" s="66"/>
      <c r="H866" s="67"/>
      <c r="I866" s="68"/>
      <c r="J866" s="68"/>
      <c r="K866" s="69"/>
    </row>
    <row r="867" spans="1:11" ht="24.95" customHeight="1">
      <c r="A867" s="4"/>
      <c r="B867" s="4"/>
      <c r="C867" s="4"/>
      <c r="D867" s="4"/>
      <c r="E867" s="66"/>
      <c r="F867" s="66"/>
      <c r="G867" s="66"/>
      <c r="H867" s="67"/>
      <c r="I867" s="68"/>
      <c r="J867" s="68"/>
      <c r="K867" s="69"/>
    </row>
    <row r="868" spans="1:11" ht="24.95" customHeight="1">
      <c r="A868" s="4"/>
      <c r="B868" s="4"/>
      <c r="C868" s="4"/>
      <c r="D868" s="4"/>
      <c r="E868" s="66"/>
      <c r="F868" s="66"/>
      <c r="G868" s="66"/>
      <c r="H868" s="67"/>
      <c r="I868" s="68"/>
      <c r="J868" s="68"/>
      <c r="K868" s="69"/>
    </row>
    <row r="869" spans="1:11" ht="24.95" customHeight="1">
      <c r="A869" s="4"/>
      <c r="B869" s="4"/>
      <c r="C869" s="4"/>
      <c r="D869" s="4"/>
      <c r="E869" s="66"/>
      <c r="F869" s="66"/>
      <c r="G869" s="66"/>
      <c r="H869" s="67"/>
      <c r="I869" s="68"/>
      <c r="J869" s="68"/>
      <c r="K869" s="69"/>
    </row>
    <row r="870" spans="1:11" ht="24.95" customHeight="1">
      <c r="A870" s="4"/>
      <c r="B870" s="4"/>
      <c r="C870" s="4"/>
      <c r="D870" s="4"/>
      <c r="E870" s="66"/>
      <c r="F870" s="66"/>
      <c r="G870" s="66"/>
      <c r="H870" s="67"/>
      <c r="I870" s="68"/>
      <c r="J870" s="68"/>
      <c r="K870" s="69"/>
    </row>
    <row r="871" spans="1:11" ht="24.95" customHeight="1">
      <c r="A871" s="4"/>
      <c r="B871" s="4"/>
      <c r="C871" s="4"/>
      <c r="D871" s="4"/>
      <c r="E871" s="66"/>
      <c r="F871" s="66"/>
      <c r="G871" s="66"/>
      <c r="H871" s="67"/>
      <c r="I871" s="68"/>
      <c r="J871" s="68"/>
      <c r="K871" s="69"/>
    </row>
    <row r="872" spans="1:11" ht="24.95" customHeight="1">
      <c r="A872" s="4"/>
      <c r="B872" s="4"/>
      <c r="C872" s="4"/>
      <c r="D872" s="4"/>
      <c r="E872" s="66"/>
      <c r="F872" s="66"/>
      <c r="G872" s="66"/>
      <c r="H872" s="67"/>
      <c r="I872" s="68"/>
      <c r="J872" s="68"/>
      <c r="K872" s="69"/>
    </row>
    <row r="873" spans="1:11" ht="24.95" customHeight="1">
      <c r="A873" s="4"/>
      <c r="B873" s="4"/>
      <c r="C873" s="4"/>
      <c r="D873" s="4"/>
      <c r="E873" s="66"/>
      <c r="F873" s="66"/>
      <c r="G873" s="66"/>
      <c r="H873" s="67"/>
      <c r="I873" s="68"/>
      <c r="J873" s="68"/>
      <c r="K873" s="69"/>
    </row>
    <row r="874" spans="1:11" ht="24.95" customHeight="1">
      <c r="A874" s="4"/>
      <c r="B874" s="4"/>
      <c r="C874" s="4"/>
      <c r="D874" s="4"/>
      <c r="E874" s="66"/>
      <c r="F874" s="66"/>
      <c r="G874" s="66"/>
      <c r="H874" s="67"/>
      <c r="I874" s="68"/>
      <c r="J874" s="68"/>
      <c r="K874" s="69"/>
    </row>
    <row r="875" spans="1:11" ht="24.95" customHeight="1">
      <c r="A875" s="4"/>
      <c r="B875" s="4"/>
      <c r="C875" s="4"/>
      <c r="D875" s="4"/>
      <c r="E875" s="66"/>
      <c r="F875" s="66"/>
      <c r="G875" s="66"/>
      <c r="H875" s="67"/>
      <c r="I875" s="68"/>
      <c r="J875" s="68"/>
      <c r="K875" s="69"/>
    </row>
    <row r="876" spans="1:11" ht="24.95" customHeight="1">
      <c r="A876" s="4"/>
      <c r="B876" s="4"/>
      <c r="C876" s="4"/>
      <c r="D876" s="4"/>
      <c r="E876" s="66"/>
      <c r="F876" s="66"/>
      <c r="G876" s="66"/>
      <c r="H876" s="67"/>
      <c r="I876" s="68"/>
      <c r="J876" s="68"/>
      <c r="K876" s="69"/>
    </row>
    <row r="877" spans="1:11" ht="24.95" customHeight="1">
      <c r="A877" s="4"/>
      <c r="B877" s="4"/>
      <c r="C877" s="4"/>
      <c r="D877" s="4"/>
      <c r="E877" s="66"/>
      <c r="F877" s="66"/>
      <c r="G877" s="66"/>
      <c r="H877" s="67"/>
      <c r="I877" s="68"/>
      <c r="J877" s="68"/>
      <c r="K877" s="69"/>
    </row>
    <row r="878" spans="1:11" ht="24.95" customHeight="1">
      <c r="A878" s="4"/>
      <c r="B878" s="4"/>
      <c r="C878" s="4"/>
      <c r="D878" s="4"/>
      <c r="E878" s="66"/>
      <c r="F878" s="66"/>
      <c r="G878" s="66"/>
      <c r="H878" s="67"/>
      <c r="I878" s="68"/>
      <c r="J878" s="68"/>
      <c r="K878" s="69"/>
    </row>
    <row r="879" spans="1:11" ht="24.95" customHeight="1">
      <c r="A879" s="4"/>
      <c r="B879" s="4"/>
      <c r="C879" s="4"/>
      <c r="D879" s="4"/>
      <c r="E879" s="66"/>
      <c r="F879" s="66"/>
      <c r="G879" s="66"/>
      <c r="H879" s="67"/>
      <c r="I879" s="68"/>
      <c r="J879" s="68"/>
      <c r="K879" s="69"/>
    </row>
    <row r="880" spans="1:11" ht="24.95" customHeight="1">
      <c r="A880" s="4"/>
      <c r="B880" s="4"/>
      <c r="C880" s="4"/>
      <c r="D880" s="4"/>
      <c r="E880" s="66"/>
      <c r="F880" s="66"/>
      <c r="G880" s="66"/>
      <c r="H880" s="67"/>
      <c r="I880" s="68"/>
      <c r="J880" s="68"/>
      <c r="K880" s="69"/>
    </row>
    <row r="881" spans="1:11" ht="24.95" customHeight="1">
      <c r="A881" s="4"/>
      <c r="B881" s="4"/>
      <c r="C881" s="4"/>
      <c r="D881" s="4"/>
      <c r="E881" s="66"/>
      <c r="F881" s="66"/>
      <c r="G881" s="66"/>
      <c r="H881" s="67"/>
      <c r="I881" s="68"/>
      <c r="J881" s="68"/>
      <c r="K881" s="69"/>
    </row>
    <row r="882" spans="1:11" ht="24.95" customHeight="1">
      <c r="A882" s="4"/>
      <c r="B882" s="4"/>
      <c r="C882" s="4"/>
      <c r="D882" s="4"/>
      <c r="E882" s="66"/>
      <c r="F882" s="66"/>
      <c r="G882" s="66"/>
      <c r="H882" s="67"/>
      <c r="I882" s="68"/>
      <c r="J882" s="68"/>
      <c r="K882" s="69"/>
    </row>
    <row r="883" spans="1:11" ht="24.95" customHeight="1">
      <c r="A883" s="4"/>
      <c r="B883" s="4"/>
      <c r="C883" s="4"/>
      <c r="D883" s="4"/>
      <c r="E883" s="66"/>
      <c r="F883" s="66"/>
      <c r="G883" s="66"/>
      <c r="H883" s="67"/>
      <c r="I883" s="68"/>
      <c r="J883" s="68"/>
      <c r="K883" s="69"/>
    </row>
    <row r="884" spans="1:11" ht="24.95" customHeight="1">
      <c r="A884" s="4"/>
      <c r="B884" s="4"/>
      <c r="C884" s="4"/>
      <c r="D884" s="4"/>
      <c r="E884" s="66"/>
      <c r="F884" s="66"/>
      <c r="G884" s="66"/>
      <c r="H884" s="67"/>
      <c r="I884" s="68"/>
      <c r="J884" s="68"/>
      <c r="K884" s="69"/>
    </row>
    <row r="885" spans="1:11" ht="24.95" customHeight="1">
      <c r="A885" s="4"/>
      <c r="B885" s="4"/>
      <c r="C885" s="4"/>
      <c r="D885" s="4"/>
      <c r="E885" s="66"/>
      <c r="F885" s="66"/>
      <c r="G885" s="66"/>
      <c r="H885" s="67"/>
      <c r="I885" s="68"/>
      <c r="J885" s="68"/>
      <c r="K885" s="69"/>
    </row>
    <row r="886" spans="1:11" ht="24.95" customHeight="1">
      <c r="A886" s="4"/>
      <c r="B886" s="4"/>
      <c r="C886" s="4"/>
      <c r="D886" s="4"/>
      <c r="E886" s="66"/>
      <c r="F886" s="66"/>
      <c r="G886" s="66"/>
      <c r="H886" s="67"/>
      <c r="I886" s="68"/>
      <c r="J886" s="68"/>
      <c r="K886" s="69"/>
    </row>
    <row r="887" spans="1:11" ht="24.95" customHeight="1">
      <c r="A887" s="4"/>
      <c r="B887" s="4"/>
      <c r="C887" s="4"/>
      <c r="D887" s="4"/>
      <c r="E887" s="66"/>
      <c r="F887" s="66"/>
      <c r="G887" s="66"/>
      <c r="H887" s="67"/>
      <c r="I887" s="68"/>
      <c r="J887" s="68"/>
      <c r="K887" s="69"/>
    </row>
    <row r="888" spans="1:11" ht="24.95" customHeight="1">
      <c r="A888" s="4"/>
      <c r="B888" s="4"/>
      <c r="C888" s="4"/>
      <c r="D888" s="4"/>
      <c r="E888" s="66"/>
      <c r="F888" s="66"/>
      <c r="G888" s="66"/>
      <c r="H888" s="67"/>
      <c r="I888" s="68"/>
      <c r="J888" s="68"/>
      <c r="K888" s="69"/>
    </row>
    <row r="889" spans="1:11" ht="24.95" customHeight="1">
      <c r="A889" s="4"/>
      <c r="B889" s="4"/>
      <c r="C889" s="4"/>
      <c r="D889" s="4"/>
      <c r="E889" s="66"/>
      <c r="F889" s="66"/>
      <c r="G889" s="66"/>
      <c r="H889" s="67"/>
      <c r="I889" s="68"/>
      <c r="J889" s="68"/>
      <c r="K889" s="69"/>
    </row>
    <row r="890" spans="1:11" ht="24.95" customHeight="1">
      <c r="A890" s="4"/>
      <c r="B890" s="4"/>
      <c r="C890" s="4"/>
      <c r="D890" s="4"/>
      <c r="E890" s="66"/>
      <c r="F890" s="66"/>
      <c r="G890" s="66"/>
      <c r="H890" s="67"/>
      <c r="I890" s="68"/>
      <c r="J890" s="68"/>
      <c r="K890" s="69"/>
    </row>
    <row r="891" spans="1:11" ht="24.95" customHeight="1">
      <c r="A891" s="4"/>
      <c r="B891" s="4"/>
      <c r="C891" s="4"/>
      <c r="D891" s="4"/>
      <c r="E891" s="66"/>
      <c r="F891" s="66"/>
      <c r="G891" s="66"/>
      <c r="H891" s="67"/>
      <c r="I891" s="68"/>
      <c r="J891" s="68"/>
      <c r="K891" s="69"/>
    </row>
    <row r="892" spans="1:11" ht="24.95" customHeight="1">
      <c r="A892" s="4"/>
      <c r="B892" s="4"/>
      <c r="C892" s="4"/>
      <c r="D892" s="4"/>
      <c r="E892" s="66"/>
      <c r="F892" s="66"/>
      <c r="G892" s="66"/>
      <c r="H892" s="67"/>
      <c r="I892" s="68"/>
      <c r="J892" s="68"/>
      <c r="K892" s="69"/>
    </row>
    <row r="893" spans="1:11" ht="24.95" customHeight="1">
      <c r="A893" s="4"/>
      <c r="B893" s="4"/>
      <c r="C893" s="4"/>
      <c r="D893" s="4"/>
      <c r="E893" s="66"/>
      <c r="F893" s="66"/>
      <c r="G893" s="66"/>
      <c r="H893" s="67"/>
      <c r="I893" s="68"/>
      <c r="J893" s="68"/>
      <c r="K893" s="69"/>
    </row>
    <row r="894" spans="1:11" ht="24.95" customHeight="1">
      <c r="A894" s="4"/>
      <c r="B894" s="4"/>
      <c r="C894" s="4"/>
      <c r="D894" s="4"/>
      <c r="E894" s="66"/>
      <c r="F894" s="66"/>
      <c r="G894" s="66"/>
      <c r="H894" s="67"/>
      <c r="I894" s="68"/>
      <c r="J894" s="68"/>
      <c r="K894" s="69"/>
    </row>
    <row r="895" spans="1:11" ht="24.95" customHeight="1">
      <c r="A895" s="4"/>
      <c r="B895" s="4"/>
      <c r="C895" s="4"/>
      <c r="D895" s="4"/>
      <c r="E895" s="66"/>
      <c r="F895" s="66"/>
      <c r="G895" s="66"/>
      <c r="H895" s="67"/>
      <c r="I895" s="68"/>
      <c r="J895" s="68"/>
      <c r="K895" s="69"/>
    </row>
    <row r="896" spans="1:11" ht="24.95" customHeight="1">
      <c r="A896" s="4"/>
      <c r="B896" s="4"/>
      <c r="C896" s="4"/>
      <c r="D896" s="4"/>
      <c r="E896" s="66"/>
      <c r="F896" s="66"/>
      <c r="G896" s="66"/>
      <c r="H896" s="67"/>
      <c r="I896" s="68"/>
      <c r="J896" s="68"/>
      <c r="K896" s="69"/>
    </row>
    <row r="897" spans="1:11" ht="24.95" customHeight="1">
      <c r="A897" s="4"/>
      <c r="B897" s="4"/>
      <c r="C897" s="4"/>
      <c r="D897" s="4"/>
      <c r="E897" s="66"/>
      <c r="F897" s="66"/>
      <c r="G897" s="66"/>
      <c r="H897" s="67"/>
      <c r="I897" s="68"/>
      <c r="J897" s="68"/>
      <c r="K897" s="69"/>
    </row>
    <row r="898" spans="1:11" ht="24.95" customHeight="1">
      <c r="A898" s="4"/>
      <c r="B898" s="4"/>
      <c r="C898" s="4"/>
      <c r="D898" s="4"/>
      <c r="E898" s="66"/>
      <c r="F898" s="66"/>
      <c r="G898" s="66"/>
      <c r="H898" s="67"/>
      <c r="I898" s="68"/>
      <c r="J898" s="68"/>
      <c r="K898" s="69"/>
    </row>
    <row r="899" spans="1:11" ht="24.95" customHeight="1">
      <c r="A899" s="4"/>
      <c r="B899" s="4"/>
      <c r="C899" s="4"/>
      <c r="D899" s="4"/>
      <c r="E899" s="66"/>
      <c r="F899" s="66"/>
      <c r="G899" s="66"/>
      <c r="H899" s="67"/>
      <c r="I899" s="68"/>
      <c r="J899" s="68"/>
      <c r="K899" s="69"/>
    </row>
    <row r="900" spans="1:11" ht="24.95" customHeight="1">
      <c r="A900" s="4"/>
      <c r="B900" s="4"/>
      <c r="C900" s="4"/>
      <c r="D900" s="4"/>
      <c r="E900" s="66"/>
      <c r="F900" s="66"/>
      <c r="G900" s="66"/>
      <c r="H900" s="67"/>
      <c r="I900" s="68"/>
      <c r="J900" s="68"/>
      <c r="K900" s="69"/>
    </row>
    <row r="901" spans="1:11" ht="24.95" customHeight="1">
      <c r="A901" s="4"/>
      <c r="B901" s="4"/>
      <c r="C901" s="4"/>
      <c r="D901" s="4"/>
      <c r="E901" s="66"/>
      <c r="F901" s="66"/>
      <c r="G901" s="66"/>
      <c r="H901" s="67"/>
      <c r="I901" s="68"/>
      <c r="J901" s="68"/>
      <c r="K901" s="69"/>
    </row>
    <row r="902" spans="1:11" ht="24.95" customHeight="1">
      <c r="A902" s="4"/>
      <c r="B902" s="4"/>
      <c r="C902" s="4"/>
      <c r="D902" s="4"/>
      <c r="E902" s="66"/>
      <c r="F902" s="66"/>
      <c r="G902" s="66"/>
      <c r="H902" s="67"/>
      <c r="I902" s="68"/>
      <c r="J902" s="68"/>
      <c r="K902" s="69"/>
    </row>
    <row r="903" spans="1:11" ht="24.95" customHeight="1">
      <c r="A903" s="4"/>
      <c r="B903" s="4"/>
      <c r="C903" s="4"/>
      <c r="D903" s="4"/>
      <c r="E903" s="66"/>
      <c r="F903" s="66"/>
      <c r="G903" s="66"/>
      <c r="H903" s="67"/>
      <c r="I903" s="68"/>
      <c r="J903" s="68"/>
      <c r="K903" s="69"/>
    </row>
    <row r="904" spans="1:11" ht="24.95" customHeight="1">
      <c r="A904" s="4"/>
      <c r="B904" s="4"/>
      <c r="C904" s="4"/>
      <c r="D904" s="4"/>
      <c r="E904" s="66"/>
      <c r="F904" s="66"/>
      <c r="G904" s="66"/>
      <c r="H904" s="67"/>
      <c r="I904" s="68"/>
      <c r="J904" s="68"/>
      <c r="K904" s="69"/>
    </row>
    <row r="905" spans="1:11" ht="24.95" customHeight="1">
      <c r="A905" s="4"/>
      <c r="B905" s="4"/>
      <c r="C905" s="4"/>
      <c r="D905" s="4"/>
      <c r="E905" s="66"/>
      <c r="F905" s="66"/>
      <c r="G905" s="66"/>
      <c r="H905" s="67"/>
      <c r="I905" s="68"/>
      <c r="J905" s="68"/>
      <c r="K905" s="69"/>
    </row>
    <row r="906" spans="1:11" ht="24.95" customHeight="1">
      <c r="A906" s="4"/>
      <c r="B906" s="4"/>
      <c r="C906" s="4"/>
      <c r="D906" s="4"/>
      <c r="E906" s="66"/>
      <c r="F906" s="66"/>
      <c r="G906" s="66"/>
      <c r="H906" s="67"/>
      <c r="I906" s="68"/>
      <c r="J906" s="68"/>
      <c r="K906" s="69"/>
    </row>
    <row r="907" spans="1:11" ht="24.95" customHeight="1">
      <c r="A907" s="4"/>
      <c r="B907" s="4"/>
      <c r="C907" s="4"/>
      <c r="D907" s="4"/>
      <c r="E907" s="66"/>
      <c r="F907" s="66"/>
      <c r="G907" s="66"/>
      <c r="H907" s="67"/>
      <c r="I907" s="68"/>
      <c r="J907" s="68"/>
      <c r="K907" s="69"/>
    </row>
    <row r="908" spans="1:11" ht="24.95" customHeight="1">
      <c r="A908" s="4"/>
      <c r="B908" s="4"/>
      <c r="C908" s="4"/>
      <c r="D908" s="4"/>
      <c r="E908" s="66"/>
      <c r="F908" s="66"/>
      <c r="G908" s="66"/>
      <c r="H908" s="67"/>
      <c r="I908" s="68"/>
      <c r="J908" s="68"/>
      <c r="K908" s="69"/>
    </row>
    <row r="909" spans="1:11" ht="24.95" customHeight="1">
      <c r="A909" s="4"/>
      <c r="B909" s="4"/>
      <c r="C909" s="4"/>
      <c r="D909" s="4"/>
      <c r="E909" s="66"/>
      <c r="F909" s="66"/>
      <c r="G909" s="66"/>
      <c r="H909" s="67"/>
      <c r="I909" s="68"/>
      <c r="J909" s="68"/>
      <c r="K909" s="69"/>
    </row>
    <row r="910" spans="1:11" ht="24.95" customHeight="1">
      <c r="A910" s="4"/>
      <c r="B910" s="4"/>
      <c r="C910" s="4"/>
      <c r="D910" s="4"/>
      <c r="E910" s="66"/>
      <c r="F910" s="66"/>
      <c r="G910" s="66"/>
      <c r="H910" s="67"/>
      <c r="I910" s="68"/>
      <c r="J910" s="68"/>
      <c r="K910" s="69"/>
    </row>
    <row r="911" spans="1:11" ht="24.95" customHeight="1">
      <c r="A911" s="4"/>
      <c r="B911" s="4"/>
      <c r="C911" s="4"/>
      <c r="D911" s="4"/>
      <c r="E911" s="66"/>
      <c r="F911" s="66"/>
      <c r="G911" s="66"/>
      <c r="H911" s="67"/>
      <c r="I911" s="68"/>
      <c r="J911" s="68"/>
      <c r="K911" s="69"/>
    </row>
    <row r="912" spans="1:11" ht="24.95" customHeight="1">
      <c r="A912" s="4"/>
      <c r="B912" s="4"/>
      <c r="C912" s="4"/>
      <c r="D912" s="4"/>
      <c r="E912" s="66"/>
      <c r="F912" s="66"/>
      <c r="G912" s="66"/>
      <c r="H912" s="67"/>
      <c r="I912" s="68"/>
      <c r="J912" s="68"/>
      <c r="K912" s="69"/>
    </row>
    <row r="913" spans="1:11" ht="24.95" customHeight="1">
      <c r="A913" s="4"/>
      <c r="B913" s="4"/>
      <c r="C913" s="4"/>
      <c r="D913" s="4"/>
      <c r="E913" s="66"/>
      <c r="F913" s="66"/>
      <c r="G913" s="66"/>
      <c r="H913" s="67"/>
      <c r="I913" s="68"/>
      <c r="J913" s="68"/>
      <c r="K913" s="69"/>
    </row>
    <row r="914" spans="1:11" ht="24.95" customHeight="1">
      <c r="A914" s="4"/>
      <c r="B914" s="4"/>
      <c r="C914" s="4"/>
      <c r="D914" s="4"/>
      <c r="E914" s="66"/>
      <c r="F914" s="66"/>
      <c r="G914" s="66"/>
      <c r="H914" s="67"/>
      <c r="I914" s="68"/>
      <c r="J914" s="68"/>
      <c r="K914" s="69"/>
    </row>
    <row r="915" spans="1:11" ht="24.95" customHeight="1">
      <c r="A915" s="4"/>
      <c r="B915" s="4"/>
      <c r="C915" s="4"/>
      <c r="D915" s="4"/>
      <c r="E915" s="66"/>
      <c r="F915" s="66"/>
      <c r="G915" s="66"/>
      <c r="H915" s="67"/>
      <c r="I915" s="68"/>
      <c r="J915" s="68"/>
      <c r="K915" s="69"/>
    </row>
    <row r="916" spans="1:11" ht="24.95" customHeight="1">
      <c r="A916" s="4"/>
      <c r="B916" s="4"/>
      <c r="C916" s="4"/>
      <c r="D916" s="4"/>
      <c r="E916" s="66"/>
      <c r="F916" s="66"/>
      <c r="G916" s="66"/>
      <c r="H916" s="67"/>
      <c r="I916" s="68"/>
      <c r="J916" s="68"/>
      <c r="K916" s="69"/>
    </row>
    <row r="917" spans="1:11" ht="24.95" customHeight="1">
      <c r="A917" s="4"/>
      <c r="B917" s="4"/>
      <c r="C917" s="4"/>
      <c r="D917" s="4"/>
      <c r="E917" s="66"/>
      <c r="F917" s="66"/>
      <c r="G917" s="66"/>
      <c r="H917" s="67"/>
      <c r="I917" s="68"/>
      <c r="J917" s="68"/>
      <c r="K917" s="69"/>
    </row>
    <row r="918" spans="1:11" ht="24.95" customHeight="1">
      <c r="A918" s="4"/>
      <c r="B918" s="4"/>
      <c r="C918" s="4"/>
      <c r="D918" s="4"/>
      <c r="E918" s="66"/>
      <c r="F918" s="66"/>
      <c r="G918" s="66"/>
      <c r="H918" s="67"/>
      <c r="I918" s="68"/>
      <c r="J918" s="68"/>
      <c r="K918" s="69"/>
    </row>
    <row r="919" spans="1:11" ht="24.95" customHeight="1">
      <c r="A919" s="4"/>
      <c r="B919" s="4"/>
      <c r="C919" s="4"/>
      <c r="D919" s="4"/>
      <c r="E919" s="66"/>
      <c r="F919" s="66"/>
      <c r="G919" s="66"/>
      <c r="H919" s="67"/>
      <c r="I919" s="68"/>
      <c r="J919" s="68"/>
      <c r="K919" s="69"/>
    </row>
    <row r="920" spans="1:11" ht="24.95" customHeight="1">
      <c r="A920" s="4"/>
      <c r="B920" s="4"/>
      <c r="C920" s="4"/>
      <c r="D920" s="4"/>
      <c r="E920" s="66"/>
      <c r="F920" s="66"/>
      <c r="G920" s="66"/>
      <c r="H920" s="67"/>
      <c r="I920" s="68"/>
      <c r="J920" s="68"/>
      <c r="K920" s="69"/>
    </row>
    <row r="921" spans="1:11" ht="24.95" customHeight="1">
      <c r="A921" s="4"/>
      <c r="B921" s="4"/>
      <c r="C921" s="4"/>
      <c r="D921" s="4"/>
      <c r="E921" s="66"/>
      <c r="F921" s="66"/>
      <c r="G921" s="66"/>
      <c r="H921" s="67"/>
      <c r="I921" s="68"/>
      <c r="J921" s="68"/>
      <c r="K921" s="69"/>
    </row>
    <row r="922" spans="1:11" ht="24.95" customHeight="1">
      <c r="A922" s="4"/>
      <c r="B922" s="4"/>
      <c r="C922" s="4"/>
      <c r="D922" s="4"/>
      <c r="E922" s="66"/>
      <c r="F922" s="66"/>
      <c r="G922" s="66"/>
      <c r="H922" s="67"/>
      <c r="I922" s="68"/>
      <c r="J922" s="68"/>
      <c r="K922" s="69"/>
    </row>
    <row r="923" spans="1:11" ht="24.95" customHeight="1">
      <c r="A923" s="4"/>
      <c r="B923" s="4"/>
      <c r="C923" s="4"/>
      <c r="D923" s="4"/>
      <c r="E923" s="66"/>
      <c r="F923" s="66"/>
      <c r="G923" s="66"/>
      <c r="H923" s="67"/>
      <c r="I923" s="68"/>
      <c r="J923" s="68"/>
      <c r="K923" s="69"/>
    </row>
    <row r="924" spans="1:11" ht="24.95" customHeight="1">
      <c r="A924" s="4"/>
      <c r="B924" s="4"/>
      <c r="C924" s="4"/>
      <c r="D924" s="4"/>
      <c r="E924" s="66"/>
      <c r="F924" s="66"/>
      <c r="G924" s="66"/>
      <c r="H924" s="67"/>
      <c r="I924" s="68"/>
      <c r="J924" s="68"/>
      <c r="K924" s="69"/>
    </row>
    <row r="925" spans="1:11" ht="24.95" customHeight="1">
      <c r="A925" s="4"/>
      <c r="B925" s="4"/>
      <c r="C925" s="4"/>
      <c r="D925" s="4"/>
      <c r="E925" s="66"/>
      <c r="F925" s="66"/>
      <c r="G925" s="66"/>
      <c r="H925" s="67"/>
      <c r="I925" s="68"/>
      <c r="J925" s="68"/>
      <c r="K925" s="69"/>
    </row>
    <row r="926" spans="1:11" ht="24.95" customHeight="1">
      <c r="A926" s="4"/>
      <c r="B926" s="4"/>
      <c r="C926" s="4"/>
      <c r="D926" s="4"/>
      <c r="E926" s="66"/>
      <c r="F926" s="66"/>
      <c r="G926" s="66"/>
      <c r="H926" s="67"/>
      <c r="I926" s="68"/>
      <c r="J926" s="68"/>
      <c r="K926" s="69"/>
    </row>
    <row r="927" spans="1:11" ht="24.95" customHeight="1">
      <c r="A927" s="4"/>
      <c r="B927" s="4"/>
      <c r="C927" s="4"/>
      <c r="D927" s="4"/>
      <c r="E927" s="66"/>
      <c r="F927" s="66"/>
      <c r="G927" s="66"/>
      <c r="H927" s="67"/>
      <c r="I927" s="68"/>
      <c r="J927" s="68"/>
      <c r="K927" s="69"/>
    </row>
    <row r="928" spans="1:11" ht="24.95" customHeight="1">
      <c r="A928" s="4"/>
      <c r="B928" s="4"/>
      <c r="C928" s="4"/>
      <c r="D928" s="4"/>
      <c r="E928" s="66"/>
      <c r="F928" s="66"/>
      <c r="G928" s="66"/>
      <c r="H928" s="67"/>
      <c r="I928" s="68"/>
      <c r="J928" s="68"/>
      <c r="K928" s="69"/>
    </row>
    <row r="929" spans="1:11" ht="24.95" customHeight="1">
      <c r="A929" s="4"/>
      <c r="B929" s="4"/>
      <c r="C929" s="4"/>
      <c r="D929" s="4"/>
      <c r="E929" s="66"/>
      <c r="F929" s="66"/>
      <c r="G929" s="66"/>
      <c r="H929" s="67"/>
      <c r="I929" s="68"/>
      <c r="J929" s="68"/>
      <c r="K929" s="69"/>
    </row>
    <row r="930" spans="1:11" ht="24.95" customHeight="1">
      <c r="A930" s="4"/>
      <c r="B930" s="4"/>
      <c r="C930" s="4"/>
      <c r="D930" s="4"/>
      <c r="E930" s="66"/>
      <c r="F930" s="66"/>
      <c r="G930" s="66"/>
      <c r="H930" s="67"/>
      <c r="I930" s="68"/>
      <c r="J930" s="68"/>
      <c r="K930" s="69"/>
    </row>
    <row r="931" spans="1:11" ht="24.95" customHeight="1">
      <c r="A931" s="4"/>
      <c r="B931" s="4"/>
      <c r="C931" s="4"/>
      <c r="D931" s="4"/>
      <c r="E931" s="66"/>
      <c r="F931" s="66"/>
      <c r="G931" s="66"/>
      <c r="H931" s="67"/>
      <c r="I931" s="68"/>
      <c r="J931" s="68"/>
      <c r="K931" s="69"/>
    </row>
    <row r="932" spans="1:11" ht="24.95" customHeight="1">
      <c r="A932" s="4"/>
      <c r="B932" s="4"/>
      <c r="C932" s="4"/>
      <c r="D932" s="4"/>
      <c r="E932" s="66"/>
      <c r="F932" s="66"/>
      <c r="G932" s="66"/>
      <c r="H932" s="67"/>
      <c r="I932" s="68"/>
      <c r="J932" s="68"/>
      <c r="K932" s="69"/>
    </row>
    <row r="933" spans="1:11" ht="24.95" customHeight="1">
      <c r="A933" s="4"/>
      <c r="B933" s="4"/>
      <c r="C933" s="4"/>
      <c r="D933" s="4"/>
      <c r="E933" s="66"/>
      <c r="F933" s="66"/>
      <c r="G933" s="66"/>
      <c r="H933" s="67"/>
      <c r="I933" s="68"/>
      <c r="J933" s="68"/>
      <c r="K933" s="69"/>
    </row>
    <row r="934" spans="1:11" ht="24.95" customHeight="1">
      <c r="A934" s="4"/>
      <c r="B934" s="4"/>
      <c r="C934" s="4"/>
      <c r="D934" s="4"/>
      <c r="E934" s="66"/>
      <c r="F934" s="66"/>
      <c r="G934" s="66"/>
      <c r="H934" s="67"/>
      <c r="I934" s="68"/>
      <c r="J934" s="68"/>
      <c r="K934" s="69"/>
    </row>
    <row r="935" spans="1:11" ht="24.95" customHeight="1">
      <c r="A935" s="4"/>
      <c r="B935" s="4"/>
      <c r="C935" s="4"/>
      <c r="D935" s="4"/>
      <c r="E935" s="66"/>
      <c r="F935" s="66"/>
      <c r="G935" s="66"/>
      <c r="H935" s="67"/>
      <c r="I935" s="68"/>
      <c r="J935" s="68"/>
      <c r="K935" s="69"/>
    </row>
    <row r="936" spans="1:11" ht="24.95" customHeight="1">
      <c r="A936" s="4"/>
      <c r="B936" s="4"/>
      <c r="C936" s="4"/>
      <c r="D936" s="4"/>
      <c r="E936" s="66"/>
      <c r="F936" s="66"/>
      <c r="G936" s="66"/>
      <c r="H936" s="67"/>
      <c r="I936" s="68"/>
      <c r="J936" s="68"/>
      <c r="K936" s="69"/>
    </row>
    <row r="937" spans="1:11" ht="24.95" customHeight="1">
      <c r="A937" s="4"/>
      <c r="B937" s="4"/>
      <c r="C937" s="4"/>
      <c r="D937" s="4"/>
      <c r="E937" s="66"/>
      <c r="F937" s="66"/>
      <c r="G937" s="66"/>
      <c r="H937" s="67"/>
      <c r="I937" s="68"/>
      <c r="J937" s="68"/>
      <c r="K937" s="69"/>
    </row>
    <row r="938" spans="1:11" ht="24.95" customHeight="1">
      <c r="A938" s="4"/>
      <c r="B938" s="4"/>
      <c r="C938" s="4"/>
      <c r="D938" s="4"/>
      <c r="E938" s="66"/>
      <c r="F938" s="66"/>
      <c r="G938" s="66"/>
      <c r="H938" s="67"/>
      <c r="I938" s="68"/>
      <c r="J938" s="68"/>
      <c r="K938" s="69"/>
    </row>
    <row r="939" spans="1:11" ht="24.95" customHeight="1">
      <c r="A939" s="4"/>
      <c r="B939" s="4"/>
      <c r="C939" s="4"/>
      <c r="D939" s="4"/>
      <c r="E939" s="66"/>
      <c r="F939" s="66"/>
      <c r="G939" s="66"/>
      <c r="H939" s="67"/>
      <c r="I939" s="68"/>
      <c r="J939" s="68"/>
      <c r="K939" s="69"/>
    </row>
    <row r="940" spans="1:11" ht="24.95" customHeight="1">
      <c r="A940" s="4"/>
      <c r="B940" s="4"/>
      <c r="C940" s="4"/>
      <c r="D940" s="4"/>
      <c r="E940" s="66"/>
      <c r="F940" s="66"/>
      <c r="G940" s="66"/>
      <c r="H940" s="67"/>
      <c r="I940" s="68"/>
      <c r="J940" s="68"/>
      <c r="K940" s="69"/>
    </row>
    <row r="941" spans="1:11" ht="24.95" customHeight="1">
      <c r="A941" s="4"/>
      <c r="B941" s="4"/>
      <c r="C941" s="4"/>
      <c r="D941" s="4"/>
      <c r="E941" s="66"/>
      <c r="F941" s="66"/>
      <c r="G941" s="66"/>
      <c r="H941" s="67"/>
      <c r="I941" s="68"/>
      <c r="J941" s="68"/>
      <c r="K941" s="69"/>
    </row>
    <row r="942" spans="1:11" ht="24.95" customHeight="1">
      <c r="A942" s="4"/>
      <c r="B942" s="4"/>
      <c r="C942" s="4"/>
      <c r="D942" s="4"/>
      <c r="E942" s="66"/>
      <c r="F942" s="66"/>
      <c r="G942" s="66"/>
      <c r="H942" s="67"/>
      <c r="I942" s="68"/>
      <c r="J942" s="68"/>
      <c r="K942" s="69"/>
    </row>
    <row r="943" spans="1:11" ht="24.95" customHeight="1">
      <c r="A943" s="4"/>
      <c r="B943" s="4"/>
      <c r="C943" s="4"/>
      <c r="D943" s="4"/>
      <c r="E943" s="66"/>
      <c r="F943" s="66"/>
      <c r="G943" s="66"/>
      <c r="H943" s="67"/>
      <c r="I943" s="68"/>
      <c r="J943" s="68"/>
      <c r="K943" s="69"/>
    </row>
    <row r="944" spans="1:11" ht="24.95" customHeight="1">
      <c r="A944" s="4"/>
      <c r="B944" s="4"/>
      <c r="C944" s="4"/>
      <c r="D944" s="4"/>
      <c r="E944" s="66"/>
      <c r="F944" s="66"/>
      <c r="G944" s="66"/>
      <c r="H944" s="67"/>
      <c r="I944" s="68"/>
      <c r="J944" s="68"/>
      <c r="K944" s="69"/>
    </row>
    <row r="945" spans="1:11" ht="24.95" customHeight="1">
      <c r="A945" s="4"/>
      <c r="B945" s="4"/>
      <c r="C945" s="4"/>
      <c r="D945" s="4"/>
      <c r="E945" s="66"/>
      <c r="F945" s="66"/>
      <c r="G945" s="66"/>
      <c r="H945" s="67"/>
      <c r="I945" s="68"/>
      <c r="J945" s="68"/>
      <c r="K945" s="69"/>
    </row>
    <row r="946" spans="1:11" ht="24.95" customHeight="1">
      <c r="A946" s="4"/>
      <c r="B946" s="4"/>
      <c r="C946" s="4"/>
      <c r="D946" s="4"/>
      <c r="E946" s="66"/>
      <c r="F946" s="66"/>
      <c r="G946" s="66"/>
      <c r="H946" s="67"/>
      <c r="I946" s="68"/>
      <c r="J946" s="68"/>
      <c r="K946" s="69"/>
    </row>
    <row r="947" spans="1:11" ht="24.95" customHeight="1">
      <c r="A947" s="4"/>
      <c r="B947" s="4"/>
      <c r="C947" s="4"/>
      <c r="D947" s="4"/>
      <c r="E947" s="66"/>
      <c r="F947" s="66"/>
      <c r="G947" s="66"/>
      <c r="H947" s="67"/>
      <c r="I947" s="68"/>
      <c r="J947" s="68"/>
      <c r="K947" s="69"/>
    </row>
    <row r="948" spans="1:11" ht="24.95" customHeight="1">
      <c r="A948" s="4"/>
      <c r="B948" s="4"/>
      <c r="C948" s="4"/>
      <c r="D948" s="4"/>
      <c r="E948" s="66"/>
      <c r="F948" s="66"/>
      <c r="G948" s="66"/>
      <c r="H948" s="67"/>
      <c r="I948" s="68"/>
      <c r="J948" s="68"/>
      <c r="K948" s="69"/>
    </row>
    <row r="949" spans="1:11" ht="24.95" customHeight="1">
      <c r="A949" s="4"/>
      <c r="B949" s="4"/>
      <c r="C949" s="4"/>
      <c r="D949" s="4"/>
      <c r="E949" s="66"/>
      <c r="F949" s="66"/>
      <c r="G949" s="66"/>
      <c r="H949" s="67"/>
      <c r="I949" s="68"/>
      <c r="J949" s="68"/>
      <c r="K949" s="69"/>
    </row>
    <row r="950" spans="1:11" ht="24.95" customHeight="1">
      <c r="A950" s="4"/>
      <c r="B950" s="4"/>
      <c r="C950" s="4"/>
      <c r="D950" s="4"/>
      <c r="E950" s="66"/>
      <c r="F950" s="66"/>
      <c r="G950" s="66"/>
      <c r="H950" s="67"/>
      <c r="I950" s="68"/>
      <c r="J950" s="68"/>
      <c r="K950" s="69"/>
    </row>
    <row r="951" spans="1:11" ht="24.95" customHeight="1">
      <c r="A951" s="4"/>
      <c r="B951" s="4"/>
      <c r="C951" s="4"/>
      <c r="D951" s="4"/>
      <c r="E951" s="66"/>
      <c r="F951" s="66"/>
      <c r="G951" s="66"/>
      <c r="H951" s="67"/>
      <c r="I951" s="68"/>
      <c r="J951" s="68"/>
      <c r="K951" s="69"/>
    </row>
    <row r="952" spans="1:11" ht="24.95" customHeight="1">
      <c r="A952" s="4"/>
      <c r="B952" s="4"/>
      <c r="C952" s="4"/>
      <c r="D952" s="4"/>
      <c r="E952" s="66"/>
      <c r="F952" s="66"/>
      <c r="G952" s="66"/>
      <c r="H952" s="67"/>
      <c r="I952" s="68"/>
      <c r="J952" s="68"/>
      <c r="K952" s="69"/>
    </row>
    <row r="953" spans="1:11" ht="24.95" customHeight="1">
      <c r="A953" s="4"/>
      <c r="B953" s="4"/>
      <c r="C953" s="4"/>
      <c r="D953" s="4"/>
      <c r="E953" s="66"/>
      <c r="F953" s="66"/>
      <c r="G953" s="66"/>
      <c r="H953" s="67"/>
      <c r="I953" s="68"/>
      <c r="J953" s="68"/>
      <c r="K953" s="69"/>
    </row>
    <row r="954" spans="1:11" ht="24.95" customHeight="1">
      <c r="A954" s="4"/>
      <c r="B954" s="4"/>
      <c r="C954" s="4"/>
      <c r="D954" s="4"/>
      <c r="E954" s="66"/>
      <c r="F954" s="66"/>
      <c r="G954" s="66"/>
      <c r="H954" s="67"/>
      <c r="I954" s="68"/>
      <c r="J954" s="68"/>
      <c r="K954" s="69"/>
    </row>
    <row r="955" spans="1:11" ht="24.95" customHeight="1">
      <c r="A955" s="4"/>
      <c r="B955" s="4"/>
      <c r="C955" s="4"/>
      <c r="D955" s="4"/>
      <c r="E955" s="66"/>
      <c r="F955" s="66"/>
      <c r="G955" s="66"/>
      <c r="H955" s="67"/>
      <c r="I955" s="68"/>
      <c r="J955" s="68"/>
      <c r="K955" s="69"/>
    </row>
    <row r="956" spans="1:11" ht="24.95" customHeight="1">
      <c r="A956" s="4"/>
      <c r="B956" s="4"/>
      <c r="C956" s="4"/>
      <c r="D956" s="4"/>
      <c r="E956" s="66"/>
      <c r="F956" s="66"/>
      <c r="G956" s="66"/>
      <c r="H956" s="67"/>
      <c r="I956" s="68"/>
      <c r="J956" s="68"/>
      <c r="K956" s="69"/>
    </row>
    <row r="957" spans="1:11" ht="24.95" customHeight="1">
      <c r="A957" s="4"/>
      <c r="B957" s="4"/>
      <c r="C957" s="4"/>
      <c r="D957" s="4"/>
      <c r="E957" s="66"/>
      <c r="F957" s="66"/>
      <c r="G957" s="66"/>
      <c r="H957" s="67"/>
      <c r="I957" s="68"/>
      <c r="J957" s="68"/>
      <c r="K957" s="69"/>
    </row>
    <row r="958" spans="1:11" ht="24.95" customHeight="1">
      <c r="A958" s="4"/>
      <c r="B958" s="4"/>
      <c r="C958" s="4"/>
      <c r="D958" s="4"/>
      <c r="E958" s="66"/>
      <c r="F958" s="66"/>
      <c r="G958" s="66"/>
      <c r="H958" s="67"/>
      <c r="I958" s="68"/>
      <c r="J958" s="68"/>
      <c r="K958" s="69"/>
    </row>
    <row r="959" spans="1:11" ht="24.95" customHeight="1">
      <c r="A959" s="4"/>
      <c r="B959" s="4"/>
      <c r="C959" s="4"/>
      <c r="D959" s="4"/>
      <c r="E959" s="66"/>
      <c r="F959" s="66"/>
      <c r="G959" s="66"/>
      <c r="H959" s="67"/>
      <c r="I959" s="68"/>
      <c r="J959" s="68"/>
      <c r="K959" s="69"/>
    </row>
    <row r="960" spans="1:11" ht="24.95" customHeight="1">
      <c r="A960" s="4"/>
      <c r="B960" s="4"/>
      <c r="C960" s="4"/>
      <c r="D960" s="4"/>
      <c r="E960" s="66"/>
      <c r="F960" s="66"/>
      <c r="G960" s="66"/>
      <c r="H960" s="67"/>
      <c r="I960" s="68"/>
      <c r="J960" s="68"/>
      <c r="K960" s="69"/>
    </row>
    <row r="961" spans="1:11" ht="24.95" customHeight="1">
      <c r="A961" s="4"/>
      <c r="B961" s="4"/>
      <c r="C961" s="4"/>
      <c r="D961" s="4"/>
      <c r="E961" s="66"/>
      <c r="F961" s="66"/>
      <c r="G961" s="66"/>
      <c r="H961" s="67"/>
      <c r="I961" s="68"/>
      <c r="J961" s="68"/>
      <c r="K961" s="69"/>
    </row>
    <row r="962" spans="1:11" ht="24.95" customHeight="1">
      <c r="A962" s="4"/>
      <c r="B962" s="4"/>
      <c r="C962" s="4"/>
      <c r="D962" s="4"/>
      <c r="E962" s="66"/>
      <c r="F962" s="66"/>
      <c r="G962" s="66"/>
      <c r="H962" s="67"/>
      <c r="I962" s="68"/>
      <c r="J962" s="68"/>
      <c r="K962" s="69"/>
    </row>
    <row r="963" spans="1:11" ht="24.95" customHeight="1">
      <c r="A963" s="4"/>
      <c r="B963" s="4"/>
      <c r="C963" s="4"/>
      <c r="D963" s="4"/>
      <c r="E963" s="66"/>
      <c r="F963" s="66"/>
      <c r="G963" s="66"/>
      <c r="H963" s="67"/>
      <c r="I963" s="68"/>
      <c r="J963" s="68"/>
      <c r="K963" s="69"/>
    </row>
    <row r="964" spans="1:11" ht="24.95" customHeight="1">
      <c r="A964" s="4"/>
      <c r="B964" s="4"/>
      <c r="C964" s="4"/>
      <c r="D964" s="4"/>
      <c r="E964" s="66"/>
      <c r="F964" s="66"/>
      <c r="G964" s="66"/>
      <c r="H964" s="67"/>
      <c r="I964" s="68"/>
      <c r="J964" s="68"/>
      <c r="K964" s="69"/>
    </row>
    <row r="965" spans="1:11" ht="24.95" customHeight="1">
      <c r="A965" s="4"/>
      <c r="B965" s="4"/>
      <c r="C965" s="4"/>
      <c r="D965" s="4"/>
      <c r="E965" s="66"/>
      <c r="F965" s="66"/>
      <c r="G965" s="66"/>
      <c r="H965" s="67"/>
      <c r="I965" s="68"/>
      <c r="J965" s="68"/>
      <c r="K965" s="69"/>
    </row>
    <row r="966" spans="1:11" ht="24.95" customHeight="1">
      <c r="A966" s="4"/>
      <c r="B966" s="4"/>
      <c r="C966" s="4"/>
      <c r="D966" s="4"/>
      <c r="E966" s="66"/>
      <c r="F966" s="66"/>
      <c r="G966" s="66"/>
      <c r="H966" s="67"/>
      <c r="I966" s="68"/>
      <c r="J966" s="68"/>
      <c r="K966" s="69"/>
    </row>
    <row r="967" spans="1:11" ht="24.95" customHeight="1">
      <c r="A967" s="4"/>
      <c r="B967" s="4"/>
      <c r="C967" s="4"/>
      <c r="D967" s="4"/>
      <c r="E967" s="66"/>
      <c r="F967" s="66"/>
      <c r="G967" s="66"/>
      <c r="H967" s="67"/>
      <c r="I967" s="68"/>
      <c r="J967" s="68"/>
      <c r="K967" s="69"/>
    </row>
    <row r="968" spans="1:11" ht="24.95" customHeight="1">
      <c r="A968" s="4"/>
      <c r="B968" s="4"/>
      <c r="C968" s="4"/>
      <c r="D968" s="4"/>
      <c r="E968" s="66"/>
      <c r="F968" s="66"/>
      <c r="G968" s="66"/>
      <c r="H968" s="67"/>
      <c r="I968" s="68"/>
      <c r="J968" s="68"/>
      <c r="K968" s="69"/>
    </row>
    <row r="969" spans="1:11" ht="24.95" customHeight="1">
      <c r="A969" s="4"/>
      <c r="B969" s="4"/>
      <c r="C969" s="4"/>
      <c r="D969" s="4"/>
      <c r="E969" s="66"/>
      <c r="F969" s="66"/>
      <c r="G969" s="66"/>
      <c r="H969" s="67"/>
      <c r="I969" s="68"/>
      <c r="J969" s="68"/>
      <c r="K969" s="69"/>
    </row>
    <row r="970" spans="1:11" ht="24.95" customHeight="1">
      <c r="A970" s="4"/>
      <c r="B970" s="4"/>
      <c r="C970" s="4"/>
      <c r="D970" s="4"/>
      <c r="E970" s="66"/>
      <c r="F970" s="66"/>
      <c r="G970" s="66"/>
      <c r="H970" s="67"/>
      <c r="I970" s="68"/>
      <c r="J970" s="68"/>
      <c r="K970" s="69"/>
    </row>
    <row r="971" spans="1:11" ht="24.95" customHeight="1">
      <c r="A971" s="4"/>
      <c r="B971" s="4"/>
      <c r="C971" s="4"/>
      <c r="D971" s="4"/>
      <c r="E971" s="66"/>
      <c r="F971" s="66"/>
      <c r="G971" s="66"/>
      <c r="H971" s="67"/>
      <c r="I971" s="68"/>
      <c r="J971" s="68"/>
      <c r="K971" s="69"/>
    </row>
    <row r="972" spans="1:11" ht="24.95" customHeight="1">
      <c r="A972" s="4"/>
      <c r="B972" s="4"/>
      <c r="C972" s="4"/>
      <c r="D972" s="4"/>
      <c r="E972" s="66"/>
      <c r="F972" s="66"/>
      <c r="G972" s="66"/>
      <c r="H972" s="67"/>
      <c r="I972" s="68"/>
      <c r="J972" s="68"/>
      <c r="K972" s="69"/>
    </row>
    <row r="973" spans="1:11" ht="24.95" customHeight="1">
      <c r="A973" s="4"/>
      <c r="B973" s="4"/>
      <c r="C973" s="4"/>
      <c r="D973" s="4"/>
      <c r="E973" s="66"/>
      <c r="F973" s="66"/>
      <c r="G973" s="66"/>
      <c r="H973" s="67"/>
      <c r="I973" s="68"/>
      <c r="J973" s="68"/>
      <c r="K973" s="69"/>
    </row>
    <row r="974" spans="1:11" ht="24.95" customHeight="1">
      <c r="A974" s="4"/>
      <c r="B974" s="4"/>
      <c r="C974" s="4"/>
      <c r="D974" s="4"/>
      <c r="E974" s="66"/>
      <c r="F974" s="66"/>
      <c r="G974" s="66"/>
      <c r="H974" s="67"/>
      <c r="I974" s="68"/>
      <c r="J974" s="68"/>
      <c r="K974" s="69"/>
    </row>
    <row r="975" spans="1:11" ht="24.95" customHeight="1">
      <c r="A975" s="4"/>
      <c r="B975" s="4"/>
      <c r="C975" s="4"/>
      <c r="D975" s="4"/>
      <c r="E975" s="66"/>
      <c r="F975" s="66"/>
      <c r="G975" s="66"/>
      <c r="H975" s="67"/>
      <c r="I975" s="68"/>
      <c r="J975" s="68"/>
      <c r="K975" s="69"/>
    </row>
    <row r="976" spans="1:11" ht="24.95" customHeight="1">
      <c r="A976" s="4"/>
      <c r="B976" s="4"/>
      <c r="C976" s="4"/>
      <c r="D976" s="4"/>
      <c r="E976" s="66"/>
      <c r="F976" s="66"/>
      <c r="G976" s="66"/>
      <c r="H976" s="67"/>
      <c r="I976" s="68"/>
      <c r="J976" s="68"/>
      <c r="K976" s="69"/>
    </row>
    <row r="977" spans="1:11" ht="24.95" customHeight="1">
      <c r="A977" s="4"/>
      <c r="B977" s="4"/>
      <c r="C977" s="4"/>
      <c r="D977" s="4"/>
      <c r="E977" s="66"/>
      <c r="F977" s="66"/>
      <c r="G977" s="66"/>
      <c r="H977" s="67"/>
      <c r="I977" s="68"/>
      <c r="J977" s="68"/>
      <c r="K977" s="69"/>
    </row>
    <row r="978" spans="1:11" ht="24.95" customHeight="1">
      <c r="A978" s="4"/>
      <c r="B978" s="4"/>
      <c r="C978" s="4"/>
      <c r="D978" s="4"/>
      <c r="E978" s="66"/>
      <c r="F978" s="66"/>
      <c r="G978" s="66"/>
      <c r="H978" s="67"/>
      <c r="I978" s="68"/>
      <c r="J978" s="68"/>
      <c r="K978" s="69"/>
    </row>
    <row r="979" spans="1:11" ht="24.95" customHeight="1">
      <c r="A979" s="4"/>
      <c r="B979" s="4"/>
      <c r="C979" s="4"/>
      <c r="D979" s="4"/>
      <c r="E979" s="66"/>
      <c r="F979" s="66"/>
      <c r="G979" s="66"/>
      <c r="H979" s="67"/>
      <c r="I979" s="68"/>
      <c r="J979" s="68"/>
      <c r="K979" s="69"/>
    </row>
    <row r="980" spans="1:11" ht="24.95" customHeight="1">
      <c r="A980" s="4"/>
      <c r="B980" s="4"/>
      <c r="C980" s="4"/>
      <c r="D980" s="4"/>
      <c r="E980" s="66"/>
      <c r="F980" s="66"/>
      <c r="G980" s="66"/>
      <c r="H980" s="67"/>
      <c r="I980" s="68"/>
      <c r="J980" s="68"/>
      <c r="K980" s="69"/>
    </row>
    <row r="981" spans="1:11" ht="24.95" customHeight="1">
      <c r="A981" s="4"/>
      <c r="B981" s="4"/>
      <c r="C981" s="4"/>
      <c r="D981" s="4"/>
      <c r="E981" s="66"/>
      <c r="F981" s="66"/>
      <c r="G981" s="66"/>
      <c r="H981" s="67"/>
      <c r="I981" s="68"/>
      <c r="J981" s="68"/>
      <c r="K981" s="69"/>
    </row>
    <row r="982" spans="1:11" ht="24.95" customHeight="1">
      <c r="A982" s="4"/>
      <c r="B982" s="4"/>
      <c r="C982" s="4"/>
      <c r="D982" s="4"/>
      <c r="E982" s="66"/>
      <c r="F982" s="66"/>
      <c r="G982" s="66"/>
      <c r="H982" s="67"/>
      <c r="I982" s="68"/>
      <c r="J982" s="68"/>
      <c r="K982" s="69"/>
    </row>
    <row r="983" spans="1:11" ht="24.95" customHeight="1">
      <c r="A983" s="4"/>
      <c r="B983" s="4"/>
      <c r="C983" s="4"/>
      <c r="D983" s="4"/>
      <c r="E983" s="66"/>
      <c r="F983" s="66"/>
      <c r="G983" s="66"/>
      <c r="H983" s="67"/>
      <c r="I983" s="68"/>
      <c r="J983" s="68"/>
      <c r="K983" s="69"/>
    </row>
    <row r="984" spans="1:11" ht="24.95" customHeight="1">
      <c r="A984" s="4"/>
      <c r="B984" s="4"/>
      <c r="C984" s="4"/>
      <c r="D984" s="4"/>
      <c r="E984" s="66"/>
      <c r="F984" s="66"/>
      <c r="G984" s="66"/>
      <c r="H984" s="67"/>
      <c r="I984" s="68"/>
      <c r="J984" s="68"/>
      <c r="K984" s="69"/>
    </row>
    <row r="985" spans="1:11" ht="24.95" customHeight="1">
      <c r="A985" s="4"/>
      <c r="B985" s="4"/>
      <c r="C985" s="4"/>
      <c r="D985" s="4"/>
      <c r="E985" s="66"/>
      <c r="F985" s="66"/>
      <c r="G985" s="66"/>
      <c r="H985" s="67"/>
      <c r="I985" s="68"/>
      <c r="J985" s="68"/>
      <c r="K985" s="69"/>
    </row>
    <row r="986" spans="1:11" ht="24.95" customHeight="1">
      <c r="A986" s="4"/>
      <c r="B986" s="4"/>
      <c r="C986" s="4"/>
      <c r="D986" s="4"/>
      <c r="E986" s="66"/>
      <c r="F986" s="66"/>
      <c r="G986" s="66"/>
      <c r="H986" s="67"/>
      <c r="I986" s="68"/>
      <c r="J986" s="68"/>
      <c r="K986" s="69"/>
    </row>
    <row r="987" spans="1:11" ht="24.95" customHeight="1">
      <c r="A987" s="4"/>
      <c r="B987" s="4"/>
      <c r="C987" s="4"/>
      <c r="D987" s="4"/>
      <c r="E987" s="66"/>
      <c r="F987" s="66"/>
      <c r="G987" s="66"/>
      <c r="H987" s="67"/>
      <c r="I987" s="68"/>
      <c r="J987" s="68"/>
      <c r="K987" s="69"/>
    </row>
    <row r="988" spans="1:11" ht="24.95" customHeight="1">
      <c r="A988" s="4"/>
      <c r="B988" s="4"/>
      <c r="C988" s="4"/>
      <c r="D988" s="4"/>
      <c r="E988" s="66"/>
      <c r="F988" s="66"/>
      <c r="G988" s="66"/>
      <c r="H988" s="67"/>
      <c r="I988" s="68"/>
      <c r="J988" s="68"/>
      <c r="K988" s="69"/>
    </row>
    <row r="989" spans="1:11" ht="24.95" customHeight="1">
      <c r="A989" s="4"/>
      <c r="B989" s="4"/>
      <c r="C989" s="4"/>
      <c r="D989" s="4"/>
      <c r="E989" s="66"/>
      <c r="F989" s="66"/>
      <c r="G989" s="66"/>
      <c r="H989" s="67"/>
      <c r="I989" s="68"/>
      <c r="J989" s="68"/>
      <c r="K989" s="69"/>
    </row>
    <row r="990" spans="1:11" ht="24.95" customHeight="1">
      <c r="A990" s="4"/>
      <c r="B990" s="4"/>
      <c r="C990" s="4"/>
      <c r="D990" s="4"/>
      <c r="E990" s="66"/>
      <c r="F990" s="66"/>
      <c r="G990" s="66"/>
      <c r="H990" s="67"/>
      <c r="I990" s="68"/>
      <c r="J990" s="68"/>
      <c r="K990" s="69"/>
    </row>
    <row r="991" spans="1:11" ht="24.95" customHeight="1">
      <c r="A991" s="4"/>
      <c r="B991" s="4"/>
      <c r="C991" s="4"/>
      <c r="D991" s="4"/>
      <c r="E991" s="66"/>
      <c r="F991" s="66"/>
      <c r="G991" s="66"/>
      <c r="H991" s="67"/>
      <c r="I991" s="68"/>
      <c r="J991" s="68"/>
      <c r="K991" s="69"/>
    </row>
    <row r="992" spans="1:11" ht="24.95" customHeight="1">
      <c r="A992" s="4"/>
      <c r="B992" s="4"/>
      <c r="C992" s="4"/>
      <c r="D992" s="4"/>
      <c r="E992" s="66"/>
      <c r="F992" s="66"/>
      <c r="G992" s="66"/>
      <c r="H992" s="67"/>
      <c r="I992" s="68"/>
      <c r="J992" s="68"/>
      <c r="K992" s="69"/>
    </row>
    <row r="993" spans="1:11" ht="24.95" customHeight="1">
      <c r="A993" s="4"/>
      <c r="B993" s="4"/>
      <c r="C993" s="4"/>
      <c r="D993" s="4"/>
      <c r="E993" s="66"/>
      <c r="F993" s="66"/>
      <c r="G993" s="66"/>
      <c r="H993" s="67"/>
      <c r="I993" s="68"/>
      <c r="J993" s="68"/>
      <c r="K993" s="69"/>
    </row>
    <row r="994" spans="1:11" ht="24.95" customHeight="1">
      <c r="A994" s="4"/>
      <c r="B994" s="4"/>
      <c r="C994" s="4"/>
      <c r="D994" s="4"/>
      <c r="E994" s="66"/>
      <c r="F994" s="66"/>
      <c r="G994" s="66"/>
      <c r="H994" s="67"/>
      <c r="I994" s="68"/>
      <c r="J994" s="68"/>
      <c r="K994" s="69"/>
    </row>
    <row r="995" spans="1:11" ht="24.95" customHeight="1">
      <c r="A995" s="4"/>
      <c r="B995" s="4"/>
      <c r="C995" s="4"/>
      <c r="D995" s="4"/>
      <c r="E995" s="66"/>
      <c r="F995" s="66"/>
      <c r="G995" s="66"/>
      <c r="H995" s="67"/>
      <c r="I995" s="68"/>
      <c r="J995" s="68"/>
      <c r="K995" s="69"/>
    </row>
    <row r="996" spans="1:11" ht="24.95" customHeight="1">
      <c r="A996" s="4"/>
      <c r="B996" s="4"/>
      <c r="C996" s="4"/>
      <c r="D996" s="4"/>
      <c r="E996" s="66"/>
      <c r="F996" s="66"/>
      <c r="G996" s="66"/>
      <c r="H996" s="67"/>
      <c r="I996" s="68"/>
      <c r="J996" s="68"/>
      <c r="K996" s="69"/>
    </row>
    <row r="997" spans="1:11" ht="24.95" customHeight="1">
      <c r="A997" s="4"/>
      <c r="B997" s="4"/>
      <c r="C997" s="4"/>
      <c r="D997" s="4"/>
      <c r="E997" s="66"/>
      <c r="F997" s="66"/>
      <c r="G997" s="66"/>
      <c r="H997" s="67"/>
      <c r="I997" s="68"/>
      <c r="J997" s="68"/>
      <c r="K997" s="69"/>
    </row>
    <row r="998" spans="1:11" ht="24.95" customHeight="1">
      <c r="A998" s="4"/>
      <c r="B998" s="4"/>
      <c r="C998" s="4"/>
      <c r="D998" s="4"/>
      <c r="E998" s="66"/>
      <c r="F998" s="66"/>
      <c r="G998" s="66"/>
      <c r="H998" s="67"/>
      <c r="I998" s="68"/>
      <c r="J998" s="68"/>
      <c r="K998" s="69"/>
    </row>
    <row r="999" spans="1:11" ht="24.95" customHeight="1">
      <c r="A999" s="4"/>
      <c r="B999" s="4"/>
      <c r="C999" s="4"/>
      <c r="D999" s="4"/>
      <c r="E999" s="66"/>
      <c r="F999" s="66"/>
      <c r="G999" s="66"/>
      <c r="H999" s="67"/>
      <c r="I999" s="68"/>
      <c r="J999" s="68"/>
      <c r="K999" s="69"/>
    </row>
    <row r="1000" spans="1:11" ht="24.95" customHeight="1">
      <c r="A1000" s="4"/>
      <c r="B1000" s="4"/>
      <c r="C1000" s="4"/>
      <c r="D1000" s="4"/>
      <c r="E1000" s="66"/>
      <c r="F1000" s="66"/>
      <c r="G1000" s="66"/>
      <c r="H1000" s="67"/>
      <c r="I1000" s="68"/>
      <c r="J1000" s="68"/>
      <c r="K1000" s="69"/>
    </row>
    <row r="1001" spans="1:11" ht="24.95" customHeight="1">
      <c r="A1001" s="4"/>
      <c r="B1001" s="4"/>
      <c r="C1001" s="4"/>
      <c r="D1001" s="4"/>
      <c r="E1001" s="66"/>
      <c r="F1001" s="66"/>
      <c r="G1001" s="66"/>
      <c r="H1001" s="67"/>
      <c r="I1001" s="68"/>
      <c r="J1001" s="68"/>
      <c r="K1001" s="69"/>
    </row>
    <row r="1002" spans="1:11" ht="24.95" customHeight="1">
      <c r="A1002" s="4"/>
      <c r="B1002" s="4"/>
      <c r="C1002" s="4"/>
      <c r="D1002" s="4"/>
      <c r="E1002" s="66"/>
      <c r="F1002" s="66"/>
      <c r="G1002" s="66"/>
      <c r="H1002" s="67"/>
      <c r="I1002" s="68"/>
      <c r="J1002" s="68"/>
      <c r="K1002" s="69"/>
    </row>
    <row r="1003" spans="1:11" ht="24.95" customHeight="1">
      <c r="A1003" s="4"/>
      <c r="B1003" s="4"/>
      <c r="C1003" s="4"/>
      <c r="D1003" s="4"/>
      <c r="E1003" s="66"/>
      <c r="F1003" s="66"/>
      <c r="G1003" s="66"/>
      <c r="H1003" s="67"/>
      <c r="I1003" s="68"/>
      <c r="J1003" s="68"/>
      <c r="K1003" s="69"/>
    </row>
    <row r="1004" spans="1:11" ht="24.95" customHeight="1">
      <c r="A1004" s="4"/>
      <c r="B1004" s="4"/>
      <c r="C1004" s="4"/>
      <c r="D1004" s="4"/>
      <c r="E1004" s="66"/>
      <c r="F1004" s="66"/>
      <c r="G1004" s="66"/>
      <c r="H1004" s="67"/>
      <c r="I1004" s="68"/>
      <c r="J1004" s="68"/>
      <c r="K1004" s="69"/>
    </row>
    <row r="1005" spans="1:11" ht="24.95" customHeight="1">
      <c r="A1005" s="4"/>
      <c r="B1005" s="4"/>
      <c r="C1005" s="4"/>
      <c r="D1005" s="4"/>
      <c r="E1005" s="66"/>
      <c r="F1005" s="66"/>
      <c r="G1005" s="66"/>
      <c r="H1005" s="67"/>
      <c r="I1005" s="68"/>
      <c r="J1005" s="68"/>
      <c r="K1005" s="69"/>
    </row>
    <row r="1006" spans="1:11" ht="24.95" customHeight="1">
      <c r="A1006" s="4"/>
      <c r="B1006" s="4"/>
      <c r="C1006" s="4"/>
      <c r="D1006" s="4"/>
      <c r="E1006" s="66"/>
      <c r="F1006" s="66"/>
      <c r="G1006" s="66"/>
      <c r="H1006" s="67"/>
      <c r="I1006" s="68"/>
      <c r="J1006" s="68"/>
      <c r="K1006" s="69"/>
    </row>
    <row r="1007" spans="1:11" ht="24.95" customHeight="1">
      <c r="A1007" s="4"/>
      <c r="B1007" s="4"/>
      <c r="C1007" s="4"/>
      <c r="D1007" s="4"/>
      <c r="E1007" s="66"/>
      <c r="F1007" s="66"/>
      <c r="G1007" s="66"/>
      <c r="H1007" s="67"/>
      <c r="I1007" s="68"/>
      <c r="J1007" s="68"/>
      <c r="K1007" s="69"/>
    </row>
    <row r="1008" spans="1:11" ht="24.95" customHeight="1">
      <c r="A1008" s="4"/>
      <c r="B1008" s="4"/>
      <c r="C1008" s="4"/>
      <c r="D1008" s="4"/>
      <c r="E1008" s="66"/>
      <c r="F1008" s="66"/>
      <c r="G1008" s="66"/>
      <c r="H1008" s="67"/>
      <c r="I1008" s="68"/>
      <c r="J1008" s="68"/>
      <c r="K1008" s="69"/>
    </row>
    <row r="1009" spans="1:11" ht="24.95" customHeight="1">
      <c r="A1009" s="4"/>
      <c r="B1009" s="4"/>
      <c r="C1009" s="4"/>
      <c r="D1009" s="4"/>
      <c r="E1009" s="66"/>
      <c r="F1009" s="66"/>
      <c r="G1009" s="66"/>
      <c r="H1009" s="67"/>
      <c r="I1009" s="68"/>
      <c r="J1009" s="68"/>
      <c r="K1009" s="69"/>
    </row>
    <row r="1010" spans="1:11" ht="24.95" customHeight="1">
      <c r="A1010" s="4"/>
      <c r="B1010" s="4"/>
      <c r="C1010" s="4"/>
      <c r="D1010" s="4"/>
      <c r="E1010" s="66"/>
      <c r="F1010" s="66"/>
      <c r="G1010" s="66"/>
      <c r="H1010" s="67"/>
      <c r="I1010" s="68"/>
      <c r="J1010" s="68"/>
      <c r="K1010" s="69"/>
    </row>
    <row r="1011" spans="1:11" ht="24.95" customHeight="1">
      <c r="A1011" s="4"/>
      <c r="B1011" s="4"/>
      <c r="C1011" s="4"/>
      <c r="D1011" s="4"/>
      <c r="E1011" s="66"/>
      <c r="F1011" s="66"/>
      <c r="G1011" s="66"/>
      <c r="H1011" s="67"/>
      <c r="I1011" s="68"/>
      <c r="J1011" s="68"/>
      <c r="K1011" s="69"/>
    </row>
    <row r="1012" spans="1:11" ht="24.95" customHeight="1">
      <c r="A1012" s="4"/>
      <c r="B1012" s="4"/>
      <c r="C1012" s="4"/>
      <c r="D1012" s="4"/>
      <c r="E1012" s="66"/>
      <c r="F1012" s="66"/>
      <c r="G1012" s="66"/>
      <c r="H1012" s="67"/>
      <c r="I1012" s="68"/>
      <c r="J1012" s="68"/>
      <c r="K1012" s="69"/>
    </row>
    <row r="1013" spans="1:11" ht="24.95" customHeight="1">
      <c r="A1013" s="4"/>
      <c r="B1013" s="4"/>
      <c r="C1013" s="4"/>
      <c r="D1013" s="4"/>
      <c r="E1013" s="66"/>
      <c r="F1013" s="66"/>
      <c r="G1013" s="66"/>
      <c r="H1013" s="67"/>
      <c r="I1013" s="68"/>
      <c r="J1013" s="68"/>
      <c r="K1013" s="69"/>
    </row>
    <row r="1014" spans="1:11" ht="24.95" customHeight="1">
      <c r="A1014" s="4"/>
      <c r="B1014" s="4"/>
      <c r="C1014" s="4"/>
      <c r="D1014" s="4"/>
      <c r="E1014" s="66"/>
      <c r="F1014" s="66"/>
      <c r="G1014" s="66"/>
      <c r="H1014" s="67"/>
      <c r="I1014" s="68"/>
      <c r="J1014" s="68"/>
      <c r="K1014" s="69"/>
    </row>
    <row r="1015" spans="1:11" ht="24.95" customHeight="1">
      <c r="A1015" s="4"/>
      <c r="B1015" s="4"/>
      <c r="C1015" s="4"/>
      <c r="D1015" s="4"/>
      <c r="E1015" s="66"/>
      <c r="F1015" s="66"/>
      <c r="G1015" s="66"/>
      <c r="H1015" s="67"/>
      <c r="I1015" s="68"/>
      <c r="J1015" s="68"/>
      <c r="K1015" s="69"/>
    </row>
    <row r="1016" spans="1:11" ht="24.95" customHeight="1">
      <c r="A1016" s="4"/>
      <c r="B1016" s="4"/>
      <c r="C1016" s="4"/>
      <c r="D1016" s="4"/>
      <c r="E1016" s="66"/>
      <c r="F1016" s="66"/>
      <c r="G1016" s="66"/>
      <c r="H1016" s="67"/>
      <c r="I1016" s="68"/>
      <c r="J1016" s="68"/>
      <c r="K1016" s="69"/>
    </row>
    <row r="1017" spans="1:11" ht="24.95" customHeight="1">
      <c r="A1017" s="4"/>
      <c r="B1017" s="4"/>
      <c r="C1017" s="4"/>
      <c r="D1017" s="4"/>
      <c r="E1017" s="66"/>
      <c r="F1017" s="66"/>
      <c r="G1017" s="66"/>
      <c r="H1017" s="67"/>
      <c r="I1017" s="68"/>
      <c r="J1017" s="68"/>
      <c r="K1017" s="69"/>
    </row>
    <row r="1018" spans="1:11" ht="24.95" customHeight="1">
      <c r="A1018" s="4"/>
      <c r="B1018" s="4"/>
      <c r="C1018" s="4"/>
      <c r="D1018" s="4"/>
      <c r="E1018" s="66"/>
      <c r="F1018" s="66"/>
      <c r="G1018" s="66"/>
      <c r="H1018" s="67"/>
      <c r="I1018" s="68"/>
      <c r="J1018" s="68"/>
      <c r="K1018" s="69"/>
    </row>
    <row r="1019" spans="1:11" ht="24.95" customHeight="1">
      <c r="A1019" s="4"/>
      <c r="B1019" s="4"/>
      <c r="C1019" s="4"/>
      <c r="D1019" s="4"/>
      <c r="E1019" s="66"/>
      <c r="F1019" s="66"/>
      <c r="G1019" s="66"/>
      <c r="H1019" s="67"/>
      <c r="I1019" s="68"/>
      <c r="J1019" s="68"/>
      <c r="K1019" s="69"/>
    </row>
    <row r="1020" spans="1:11" ht="24.95" customHeight="1">
      <c r="A1020" s="4"/>
      <c r="B1020" s="4"/>
      <c r="C1020" s="4"/>
      <c r="D1020" s="4"/>
      <c r="E1020" s="66"/>
      <c r="F1020" s="66"/>
      <c r="G1020" s="66"/>
      <c r="H1020" s="67"/>
      <c r="I1020" s="68"/>
      <c r="J1020" s="68"/>
      <c r="K1020" s="69"/>
    </row>
    <row r="1021" spans="1:11" ht="24.95" customHeight="1">
      <c r="A1021" s="4"/>
      <c r="B1021" s="4"/>
      <c r="C1021" s="4"/>
      <c r="D1021" s="4"/>
      <c r="E1021" s="66"/>
      <c r="F1021" s="66"/>
      <c r="G1021" s="66"/>
      <c r="H1021" s="67"/>
      <c r="I1021" s="68"/>
      <c r="J1021" s="68"/>
      <c r="K1021" s="69"/>
    </row>
    <row r="1022" spans="1:11" ht="24.95" customHeight="1">
      <c r="A1022" s="4"/>
      <c r="B1022" s="4"/>
      <c r="C1022" s="4"/>
      <c r="D1022" s="4"/>
      <c r="E1022" s="66"/>
      <c r="F1022" s="66"/>
      <c r="G1022" s="66"/>
      <c r="H1022" s="67"/>
      <c r="I1022" s="68"/>
      <c r="J1022" s="68"/>
      <c r="K1022" s="69"/>
    </row>
    <row r="1023" spans="1:11" ht="24.95" customHeight="1">
      <c r="A1023" s="4"/>
      <c r="B1023" s="4"/>
      <c r="C1023" s="4"/>
      <c r="D1023" s="4"/>
      <c r="E1023" s="66"/>
      <c r="F1023" s="66"/>
      <c r="G1023" s="66"/>
      <c r="H1023" s="67"/>
      <c r="I1023" s="68"/>
      <c r="J1023" s="68"/>
      <c r="K1023" s="69"/>
    </row>
    <row r="1024" spans="1:11" ht="24.95" customHeight="1">
      <c r="A1024" s="4"/>
      <c r="B1024" s="4"/>
      <c r="C1024" s="4"/>
      <c r="D1024" s="4"/>
      <c r="E1024" s="66"/>
      <c r="F1024" s="66"/>
      <c r="G1024" s="66"/>
      <c r="H1024" s="67"/>
      <c r="I1024" s="68"/>
      <c r="J1024" s="68"/>
      <c r="K1024" s="69"/>
    </row>
    <row r="1025" spans="1:11" ht="24.95" customHeight="1">
      <c r="A1025" s="4"/>
      <c r="B1025" s="4"/>
      <c r="C1025" s="4"/>
      <c r="D1025" s="4"/>
      <c r="E1025" s="66"/>
      <c r="F1025" s="66"/>
      <c r="G1025" s="66"/>
      <c r="H1025" s="67"/>
      <c r="I1025" s="68"/>
      <c r="J1025" s="68"/>
      <c r="K1025" s="69"/>
    </row>
    <row r="1026" spans="1:11" ht="24.95" customHeight="1">
      <c r="A1026" s="4"/>
      <c r="B1026" s="4"/>
      <c r="C1026" s="4"/>
      <c r="D1026" s="4"/>
      <c r="E1026" s="66"/>
      <c r="F1026" s="66"/>
      <c r="G1026" s="66"/>
      <c r="H1026" s="67"/>
      <c r="I1026" s="68"/>
      <c r="J1026" s="68"/>
      <c r="K1026" s="69"/>
    </row>
    <row r="1027" spans="1:11" ht="24.95" customHeight="1">
      <c r="A1027" s="4"/>
      <c r="B1027" s="4"/>
      <c r="C1027" s="4"/>
      <c r="D1027" s="4"/>
      <c r="E1027" s="66"/>
      <c r="F1027" s="66"/>
      <c r="G1027" s="66"/>
      <c r="H1027" s="67"/>
      <c r="I1027" s="68"/>
      <c r="J1027" s="68"/>
      <c r="K1027" s="69"/>
    </row>
    <row r="1028" spans="1:11" ht="24.95" customHeight="1">
      <c r="A1028" s="4"/>
      <c r="B1028" s="4"/>
      <c r="C1028" s="4"/>
      <c r="D1028" s="4"/>
      <c r="E1028" s="66"/>
      <c r="F1028" s="66"/>
      <c r="G1028" s="66"/>
      <c r="H1028" s="67"/>
      <c r="I1028" s="68"/>
      <c r="J1028" s="68"/>
      <c r="K1028" s="69"/>
    </row>
    <row r="1029" spans="1:11" ht="24.95" customHeight="1">
      <c r="A1029" s="4"/>
      <c r="B1029" s="4"/>
      <c r="C1029" s="4"/>
      <c r="D1029" s="4"/>
      <c r="E1029" s="66"/>
      <c r="F1029" s="66"/>
      <c r="G1029" s="66"/>
      <c r="H1029" s="67"/>
      <c r="I1029" s="68"/>
      <c r="J1029" s="68"/>
      <c r="K1029" s="69"/>
    </row>
    <row r="1030" spans="1:11" ht="24.95" customHeight="1">
      <c r="A1030" s="4"/>
      <c r="B1030" s="4"/>
      <c r="C1030" s="4"/>
      <c r="D1030" s="4"/>
      <c r="E1030" s="66"/>
      <c r="F1030" s="66"/>
      <c r="G1030" s="66"/>
      <c r="H1030" s="67"/>
      <c r="I1030" s="68"/>
      <c r="J1030" s="68"/>
      <c r="K1030" s="69"/>
    </row>
    <row r="1031" spans="1:11" ht="24.95" customHeight="1">
      <c r="A1031" s="4"/>
      <c r="B1031" s="4"/>
      <c r="C1031" s="4"/>
      <c r="D1031" s="4"/>
      <c r="E1031" s="66"/>
      <c r="F1031" s="66"/>
      <c r="G1031" s="66"/>
      <c r="H1031" s="67"/>
      <c r="I1031" s="68"/>
      <c r="J1031" s="68"/>
      <c r="K1031" s="69"/>
    </row>
    <row r="1032" spans="1:11" ht="24.95" customHeight="1">
      <c r="A1032" s="4"/>
      <c r="B1032" s="4"/>
      <c r="C1032" s="4"/>
      <c r="D1032" s="4"/>
      <c r="E1032" s="66"/>
      <c r="F1032" s="66"/>
      <c r="G1032" s="66"/>
      <c r="H1032" s="67"/>
      <c r="I1032" s="68"/>
      <c r="J1032" s="68"/>
      <c r="K1032" s="69"/>
    </row>
    <row r="1033" spans="1:11" ht="24.95" customHeight="1">
      <c r="A1033" s="4"/>
      <c r="B1033" s="4"/>
      <c r="C1033" s="4"/>
      <c r="D1033" s="4"/>
      <c r="E1033" s="66"/>
      <c r="F1033" s="66"/>
      <c r="G1033" s="66"/>
      <c r="H1033" s="67"/>
      <c r="I1033" s="68"/>
      <c r="J1033" s="68"/>
      <c r="K1033" s="69"/>
    </row>
    <row r="1034" spans="1:11" ht="24.95" customHeight="1">
      <c r="A1034" s="4"/>
      <c r="B1034" s="4"/>
      <c r="C1034" s="4"/>
      <c r="D1034" s="4"/>
      <c r="E1034" s="66"/>
      <c r="F1034" s="66"/>
      <c r="G1034" s="66"/>
      <c r="H1034" s="67"/>
      <c r="I1034" s="68"/>
      <c r="J1034" s="68"/>
      <c r="K1034" s="69"/>
    </row>
    <row r="1035" spans="1:11" ht="24.95" customHeight="1">
      <c r="A1035" s="4"/>
      <c r="B1035" s="4"/>
      <c r="C1035" s="4"/>
      <c r="D1035" s="4"/>
      <c r="E1035" s="66"/>
      <c r="F1035" s="66"/>
      <c r="G1035" s="66"/>
      <c r="H1035" s="67"/>
      <c r="I1035" s="68"/>
      <c r="J1035" s="68"/>
      <c r="K1035" s="69"/>
    </row>
    <row r="1036" spans="1:11" ht="24.95" customHeight="1">
      <c r="A1036" s="4"/>
      <c r="B1036" s="4"/>
      <c r="C1036" s="4"/>
      <c r="D1036" s="4"/>
      <c r="E1036" s="66"/>
      <c r="F1036" s="66"/>
      <c r="G1036" s="66"/>
      <c r="H1036" s="67"/>
      <c r="I1036" s="68"/>
      <c r="J1036" s="68"/>
      <c r="K1036" s="69"/>
    </row>
    <row r="1037" spans="1:11" ht="24.95" customHeight="1">
      <c r="A1037" s="4"/>
      <c r="B1037" s="4"/>
      <c r="C1037" s="4"/>
      <c r="D1037" s="4"/>
      <c r="E1037" s="66"/>
      <c r="F1037" s="66"/>
      <c r="G1037" s="66"/>
      <c r="H1037" s="67"/>
      <c r="I1037" s="68"/>
      <c r="J1037" s="68"/>
      <c r="K1037" s="69"/>
    </row>
    <row r="1038" spans="1:11" ht="24.95" customHeight="1">
      <c r="A1038" s="4"/>
      <c r="B1038" s="4"/>
      <c r="C1038" s="4"/>
      <c r="D1038" s="4"/>
      <c r="E1038" s="66"/>
      <c r="F1038" s="66"/>
      <c r="G1038" s="66"/>
      <c r="H1038" s="67"/>
      <c r="I1038" s="68"/>
      <c r="J1038" s="68"/>
      <c r="K1038" s="69"/>
    </row>
    <row r="1039" spans="1:11" ht="24.95" customHeight="1">
      <c r="A1039" s="4"/>
      <c r="B1039" s="4"/>
      <c r="C1039" s="4"/>
      <c r="D1039" s="4"/>
      <c r="E1039" s="66"/>
      <c r="F1039" s="66"/>
      <c r="G1039" s="66"/>
      <c r="H1039" s="67"/>
      <c r="I1039" s="68"/>
      <c r="J1039" s="68"/>
      <c r="K1039" s="69"/>
    </row>
    <row r="1040" spans="1:11" ht="24.95" customHeight="1">
      <c r="A1040" s="4"/>
      <c r="B1040" s="4"/>
      <c r="C1040" s="4"/>
      <c r="D1040" s="4"/>
      <c r="E1040" s="66"/>
      <c r="F1040" s="66"/>
      <c r="G1040" s="66"/>
      <c r="H1040" s="67"/>
      <c r="I1040" s="68"/>
      <c r="J1040" s="68"/>
      <c r="K1040" s="69"/>
    </row>
    <row r="1041" spans="1:11" ht="24.95" customHeight="1">
      <c r="A1041" s="4"/>
      <c r="B1041" s="4"/>
      <c r="C1041" s="4"/>
      <c r="D1041" s="4"/>
      <c r="E1041" s="66"/>
      <c r="F1041" s="66"/>
      <c r="G1041" s="66"/>
      <c r="H1041" s="67"/>
      <c r="I1041" s="68"/>
      <c r="J1041" s="68"/>
      <c r="K1041" s="69"/>
    </row>
    <row r="1042" spans="1:11" ht="24.95" customHeight="1">
      <c r="A1042" s="4"/>
      <c r="B1042" s="4"/>
      <c r="C1042" s="4"/>
      <c r="D1042" s="4"/>
      <c r="E1042" s="66"/>
      <c r="F1042" s="66"/>
      <c r="G1042" s="66"/>
      <c r="H1042" s="67"/>
      <c r="I1042" s="68"/>
      <c r="J1042" s="68"/>
      <c r="K1042" s="69"/>
    </row>
    <row r="1043" spans="1:11" ht="24.95" customHeight="1">
      <c r="A1043" s="4"/>
      <c r="B1043" s="4"/>
      <c r="C1043" s="4"/>
      <c r="D1043" s="4"/>
      <c r="E1043" s="66"/>
      <c r="F1043" s="66"/>
      <c r="G1043" s="66"/>
      <c r="H1043" s="67"/>
      <c r="I1043" s="68"/>
      <c r="J1043" s="68"/>
      <c r="K1043" s="69"/>
    </row>
    <row r="1044" spans="1:11" ht="24.95" customHeight="1">
      <c r="A1044" s="4"/>
      <c r="B1044" s="4"/>
      <c r="C1044" s="4"/>
      <c r="D1044" s="4"/>
      <c r="E1044" s="66"/>
      <c r="F1044" s="66"/>
      <c r="G1044" s="66"/>
      <c r="H1044" s="67"/>
      <c r="I1044" s="68"/>
      <c r="J1044" s="68"/>
      <c r="K1044" s="69"/>
    </row>
    <row r="1045" spans="1:11" ht="24.95" customHeight="1">
      <c r="A1045" s="4"/>
      <c r="B1045" s="4"/>
      <c r="C1045" s="4"/>
      <c r="D1045" s="4"/>
      <c r="E1045" s="66"/>
      <c r="F1045" s="66"/>
      <c r="G1045" s="66"/>
      <c r="H1045" s="67"/>
      <c r="I1045" s="68"/>
      <c r="J1045" s="68"/>
      <c r="K1045" s="69"/>
    </row>
    <row r="1046" spans="1:11" ht="24.95" customHeight="1">
      <c r="A1046" s="4"/>
      <c r="B1046" s="4"/>
      <c r="C1046" s="4"/>
      <c r="D1046" s="4"/>
      <c r="E1046" s="66"/>
      <c r="F1046" s="66"/>
      <c r="G1046" s="66"/>
      <c r="H1046" s="67"/>
      <c r="I1046" s="68"/>
      <c r="J1046" s="68"/>
      <c r="K1046" s="69"/>
    </row>
    <row r="1047" spans="1:11" ht="24.95" customHeight="1">
      <c r="A1047" s="4"/>
      <c r="B1047" s="4"/>
      <c r="C1047" s="4"/>
      <c r="D1047" s="4"/>
      <c r="E1047" s="66"/>
      <c r="F1047" s="66"/>
      <c r="G1047" s="66"/>
      <c r="H1047" s="67"/>
      <c r="I1047" s="68"/>
      <c r="J1047" s="68"/>
      <c r="K1047" s="69"/>
    </row>
    <row r="1048" spans="1:11" ht="24.95" customHeight="1">
      <c r="A1048" s="4"/>
      <c r="B1048" s="4"/>
      <c r="C1048" s="4"/>
      <c r="D1048" s="4"/>
      <c r="E1048" s="66"/>
      <c r="F1048" s="66"/>
      <c r="G1048" s="66"/>
      <c r="H1048" s="67"/>
      <c r="I1048" s="68"/>
      <c r="J1048" s="68"/>
      <c r="K1048" s="69"/>
    </row>
    <row r="1049" spans="1:11" ht="24.95" customHeight="1">
      <c r="A1049" s="4"/>
      <c r="B1049" s="4"/>
      <c r="C1049" s="4"/>
      <c r="D1049" s="4"/>
      <c r="E1049" s="66"/>
      <c r="F1049" s="66"/>
      <c r="G1049" s="66"/>
      <c r="H1049" s="67"/>
      <c r="I1049" s="68"/>
      <c r="J1049" s="68"/>
      <c r="K1049" s="69"/>
    </row>
    <row r="1050" spans="1:11" ht="24.95" customHeight="1">
      <c r="A1050" s="4"/>
      <c r="B1050" s="4"/>
      <c r="C1050" s="4"/>
      <c r="D1050" s="4"/>
      <c r="E1050" s="66"/>
      <c r="F1050" s="66"/>
      <c r="G1050" s="66"/>
      <c r="H1050" s="67"/>
      <c r="I1050" s="68"/>
      <c r="J1050" s="68"/>
      <c r="K1050" s="69"/>
    </row>
    <row r="1051" spans="1:11" ht="24.95" customHeight="1">
      <c r="A1051" s="4"/>
      <c r="B1051" s="4"/>
      <c r="C1051" s="4"/>
      <c r="D1051" s="4"/>
      <c r="E1051" s="66"/>
      <c r="F1051" s="66"/>
      <c r="G1051" s="66"/>
      <c r="H1051" s="67"/>
      <c r="I1051" s="68"/>
      <c r="J1051" s="68"/>
      <c r="K1051" s="69"/>
    </row>
    <row r="1052" spans="1:11" ht="24.95" customHeight="1">
      <c r="A1052" s="4"/>
      <c r="B1052" s="4"/>
      <c r="C1052" s="4"/>
      <c r="D1052" s="4"/>
      <c r="E1052" s="66"/>
      <c r="F1052" s="66"/>
      <c r="G1052" s="66"/>
      <c r="H1052" s="67"/>
      <c r="I1052" s="68"/>
      <c r="J1052" s="68"/>
      <c r="K1052" s="69"/>
    </row>
    <row r="1053" spans="1:11" ht="24.95" customHeight="1">
      <c r="A1053" s="4"/>
      <c r="B1053" s="4"/>
      <c r="C1053" s="4"/>
      <c r="D1053" s="4"/>
      <c r="E1053" s="66"/>
      <c r="F1053" s="66"/>
      <c r="G1053" s="66"/>
      <c r="H1053" s="67"/>
      <c r="I1053" s="68"/>
      <c r="J1053" s="68"/>
      <c r="K1053" s="69"/>
    </row>
    <row r="1054" spans="1:11" ht="24.95" customHeight="1">
      <c r="A1054" s="4"/>
      <c r="B1054" s="4"/>
      <c r="C1054" s="4"/>
      <c r="D1054" s="4"/>
      <c r="E1054" s="66"/>
      <c r="F1054" s="66"/>
      <c r="G1054" s="66"/>
      <c r="H1054" s="67"/>
      <c r="I1054" s="68"/>
      <c r="J1054" s="68"/>
      <c r="K1054" s="69"/>
    </row>
    <row r="1055" spans="1:11" ht="24.95" customHeight="1">
      <c r="A1055" s="4"/>
      <c r="B1055" s="4"/>
      <c r="C1055" s="4"/>
      <c r="D1055" s="4"/>
      <c r="E1055" s="66"/>
      <c r="F1055" s="66"/>
      <c r="G1055" s="66"/>
      <c r="H1055" s="67"/>
      <c r="I1055" s="68"/>
      <c r="J1055" s="68"/>
      <c r="K1055" s="69"/>
    </row>
    <row r="1056" spans="1:11" ht="24.95" customHeight="1">
      <c r="A1056" s="4"/>
      <c r="B1056" s="4"/>
      <c r="C1056" s="4"/>
      <c r="D1056" s="4"/>
      <c r="E1056" s="66"/>
      <c r="F1056" s="66"/>
      <c r="G1056" s="66"/>
      <c r="H1056" s="67"/>
      <c r="I1056" s="68"/>
      <c r="J1056" s="68"/>
      <c r="K1056" s="69"/>
    </row>
    <row r="1057" spans="1:11" ht="24.95" customHeight="1">
      <c r="A1057" s="4"/>
      <c r="B1057" s="4"/>
      <c r="C1057" s="4"/>
      <c r="D1057" s="4"/>
      <c r="E1057" s="66"/>
      <c r="F1057" s="66"/>
      <c r="G1057" s="66"/>
      <c r="H1057" s="67"/>
      <c r="I1057" s="68"/>
      <c r="J1057" s="68"/>
      <c r="K1057" s="69"/>
    </row>
    <row r="1058" spans="1:11" ht="24.95" customHeight="1">
      <c r="A1058" s="4"/>
      <c r="B1058" s="4"/>
      <c r="C1058" s="4"/>
      <c r="D1058" s="4"/>
      <c r="E1058" s="66"/>
      <c r="F1058" s="66"/>
      <c r="G1058" s="66"/>
      <c r="H1058" s="67"/>
      <c r="I1058" s="68"/>
      <c r="J1058" s="68"/>
      <c r="K1058" s="69"/>
    </row>
    <row r="1059" spans="1:11" ht="24.95" customHeight="1">
      <c r="A1059" s="4"/>
      <c r="B1059" s="4"/>
      <c r="C1059" s="4"/>
      <c r="D1059" s="4"/>
      <c r="E1059" s="66"/>
      <c r="F1059" s="66"/>
      <c r="G1059" s="66"/>
      <c r="H1059" s="67"/>
      <c r="I1059" s="68"/>
      <c r="J1059" s="68"/>
      <c r="K1059" s="69"/>
    </row>
    <row r="1060" spans="1:11" ht="24.95" customHeight="1">
      <c r="A1060" s="4"/>
      <c r="B1060" s="4"/>
      <c r="C1060" s="4"/>
      <c r="D1060" s="4"/>
      <c r="E1060" s="66"/>
      <c r="F1060" s="66"/>
      <c r="G1060" s="66"/>
      <c r="H1060" s="67"/>
      <c r="I1060" s="68"/>
      <c r="J1060" s="68"/>
      <c r="K1060" s="69"/>
    </row>
    <row r="1061" spans="1:11" ht="24.95" customHeight="1">
      <c r="A1061" s="4"/>
      <c r="B1061" s="4"/>
      <c r="C1061" s="4"/>
      <c r="D1061" s="4"/>
      <c r="E1061" s="66"/>
      <c r="F1061" s="66"/>
      <c r="G1061" s="66"/>
      <c r="H1061" s="67"/>
      <c r="I1061" s="68"/>
      <c r="J1061" s="68"/>
      <c r="K1061" s="69"/>
    </row>
    <row r="1062" spans="1:11" ht="24.95" customHeight="1">
      <c r="A1062" s="4"/>
      <c r="B1062" s="4"/>
      <c r="C1062" s="4"/>
      <c r="D1062" s="4"/>
      <c r="E1062" s="66"/>
      <c r="F1062" s="66"/>
      <c r="G1062" s="66"/>
      <c r="H1062" s="67"/>
      <c r="I1062" s="68"/>
      <c r="J1062" s="68"/>
      <c r="K1062" s="69"/>
    </row>
    <row r="1063" spans="1:11" ht="24.95" customHeight="1">
      <c r="A1063" s="4"/>
      <c r="B1063" s="4"/>
      <c r="C1063" s="4"/>
      <c r="D1063" s="4"/>
      <c r="E1063" s="66"/>
      <c r="F1063" s="66"/>
      <c r="G1063" s="66"/>
      <c r="H1063" s="67"/>
      <c r="I1063" s="68"/>
      <c r="J1063" s="68"/>
      <c r="K1063" s="69"/>
    </row>
    <row r="1064" spans="1:11" ht="24.95" customHeight="1">
      <c r="A1064" s="4"/>
      <c r="B1064" s="4"/>
      <c r="C1064" s="4"/>
      <c r="D1064" s="4"/>
      <c r="E1064" s="66"/>
      <c r="F1064" s="66"/>
      <c r="G1064" s="66"/>
      <c r="H1064" s="67"/>
      <c r="I1064" s="68"/>
      <c r="J1064" s="68"/>
      <c r="K1064" s="69"/>
    </row>
    <row r="1065" spans="1:11" ht="24.95" customHeight="1">
      <c r="A1065" s="4"/>
      <c r="B1065" s="4"/>
      <c r="C1065" s="4"/>
      <c r="D1065" s="4"/>
      <c r="E1065" s="66"/>
      <c r="F1065" s="66"/>
      <c r="G1065" s="66"/>
      <c r="H1065" s="67"/>
      <c r="I1065" s="68"/>
      <c r="J1065" s="68"/>
      <c r="K1065" s="69"/>
    </row>
    <row r="1066" spans="1:11" ht="24.95" customHeight="1">
      <c r="A1066" s="4"/>
      <c r="B1066" s="4"/>
      <c r="C1066" s="4"/>
      <c r="D1066" s="4"/>
      <c r="E1066" s="66"/>
      <c r="F1066" s="66"/>
      <c r="G1066" s="66"/>
      <c r="H1066" s="67"/>
      <c r="I1066" s="68"/>
      <c r="J1066" s="68"/>
      <c r="K1066" s="69"/>
    </row>
    <row r="1067" spans="1:11" ht="24.95" customHeight="1">
      <c r="A1067" s="4"/>
      <c r="B1067" s="4"/>
      <c r="C1067" s="4"/>
      <c r="D1067" s="4"/>
      <c r="E1067" s="66"/>
      <c r="F1067" s="66"/>
      <c r="G1067" s="66"/>
      <c r="H1067" s="67"/>
      <c r="I1067" s="68"/>
      <c r="J1067" s="68"/>
      <c r="K1067" s="69"/>
    </row>
    <row r="1068" spans="1:11" ht="24.95" customHeight="1">
      <c r="A1068" s="4"/>
      <c r="B1068" s="4"/>
      <c r="C1068" s="4"/>
      <c r="D1068" s="4"/>
      <c r="E1068" s="66"/>
      <c r="F1068" s="66"/>
      <c r="G1068" s="66"/>
      <c r="H1068" s="67"/>
      <c r="I1068" s="68"/>
      <c r="J1068" s="68"/>
      <c r="K1068" s="69"/>
    </row>
    <row r="1069" spans="1:11" ht="24.95" customHeight="1">
      <c r="A1069" s="4"/>
      <c r="B1069" s="4"/>
      <c r="C1069" s="4"/>
      <c r="D1069" s="4"/>
      <c r="E1069" s="66"/>
      <c r="F1069" s="66"/>
      <c r="G1069" s="66"/>
      <c r="H1069" s="67"/>
      <c r="I1069" s="68"/>
      <c r="J1069" s="68"/>
      <c r="K1069" s="69"/>
    </row>
    <row r="1070" spans="1:11" ht="24.95" customHeight="1">
      <c r="A1070" s="4"/>
      <c r="B1070" s="4"/>
      <c r="C1070" s="4"/>
      <c r="D1070" s="4"/>
      <c r="E1070" s="66"/>
      <c r="F1070" s="66"/>
      <c r="G1070" s="66"/>
      <c r="H1070" s="67"/>
      <c r="I1070" s="68"/>
      <c r="J1070" s="68"/>
      <c r="K1070" s="69"/>
    </row>
    <row r="1071" spans="1:11" ht="24.95" customHeight="1">
      <c r="A1071" s="4"/>
      <c r="B1071" s="4"/>
      <c r="C1071" s="4"/>
      <c r="D1071" s="4"/>
      <c r="E1071" s="66"/>
      <c r="F1071" s="66"/>
      <c r="G1071" s="66"/>
      <c r="H1071" s="67"/>
      <c r="I1071" s="68"/>
      <c r="J1071" s="68"/>
      <c r="K1071" s="69"/>
    </row>
    <row r="1072" spans="1:11" ht="24.95" customHeight="1">
      <c r="A1072" s="4"/>
      <c r="B1072" s="4"/>
      <c r="C1072" s="4"/>
      <c r="D1072" s="4"/>
      <c r="E1072" s="66"/>
      <c r="F1072" s="66"/>
      <c r="G1072" s="66"/>
      <c r="H1072" s="67"/>
      <c r="I1072" s="68"/>
      <c r="J1072" s="68"/>
      <c r="K1072" s="69"/>
    </row>
    <row r="1073" spans="1:11" ht="24.95" customHeight="1">
      <c r="A1073" s="4"/>
      <c r="B1073" s="4"/>
      <c r="C1073" s="4"/>
      <c r="D1073" s="4"/>
      <c r="E1073" s="66"/>
      <c r="F1073" s="66"/>
      <c r="G1073" s="66"/>
      <c r="H1073" s="67"/>
      <c r="I1073" s="68"/>
      <c r="J1073" s="68"/>
      <c r="K1073" s="69"/>
    </row>
    <row r="1074" spans="1:11" ht="24.95" customHeight="1">
      <c r="A1074" s="4"/>
      <c r="B1074" s="4"/>
      <c r="C1074" s="4"/>
      <c r="D1074" s="4"/>
      <c r="E1074" s="66"/>
      <c r="F1074" s="66"/>
      <c r="G1074" s="66"/>
      <c r="H1074" s="67"/>
      <c r="I1074" s="68"/>
      <c r="J1074" s="68"/>
      <c r="K1074" s="69"/>
    </row>
    <row r="1075" spans="1:11" ht="24.95" customHeight="1">
      <c r="A1075" s="4"/>
      <c r="B1075" s="4"/>
      <c r="C1075" s="4"/>
      <c r="D1075" s="4"/>
      <c r="E1075" s="66"/>
      <c r="F1075" s="66"/>
      <c r="G1075" s="66"/>
      <c r="H1075" s="67"/>
      <c r="I1075" s="68"/>
      <c r="J1075" s="68"/>
      <c r="K1075" s="69"/>
    </row>
    <row r="1076" spans="1:11" ht="24.95" customHeight="1">
      <c r="A1076" s="4"/>
      <c r="B1076" s="4"/>
      <c r="C1076" s="4"/>
      <c r="D1076" s="4"/>
      <c r="E1076" s="66"/>
      <c r="F1076" s="66"/>
      <c r="G1076" s="66"/>
      <c r="H1076" s="67"/>
      <c r="I1076" s="68"/>
      <c r="J1076" s="68"/>
      <c r="K1076" s="69"/>
    </row>
    <row r="1077" spans="1:11" ht="24.95" customHeight="1">
      <c r="A1077" s="4"/>
      <c r="B1077" s="4"/>
      <c r="C1077" s="4"/>
      <c r="D1077" s="4"/>
      <c r="E1077" s="66"/>
      <c r="F1077" s="66"/>
      <c r="G1077" s="66"/>
      <c r="H1077" s="67"/>
      <c r="I1077" s="68"/>
      <c r="J1077" s="68"/>
      <c r="K1077" s="69"/>
    </row>
    <row r="1078" spans="1:11" ht="24.95" customHeight="1">
      <c r="A1078" s="4"/>
      <c r="B1078" s="4"/>
      <c r="C1078" s="4"/>
      <c r="D1078" s="4"/>
      <c r="E1078" s="66"/>
      <c r="F1078" s="66"/>
      <c r="G1078" s="66"/>
      <c r="H1078" s="67"/>
      <c r="I1078" s="68"/>
      <c r="J1078" s="68"/>
      <c r="K1078" s="69"/>
    </row>
    <row r="1079" spans="1:11" ht="24.95" customHeight="1">
      <c r="A1079" s="4"/>
      <c r="B1079" s="4"/>
      <c r="C1079" s="4"/>
      <c r="D1079" s="4"/>
      <c r="E1079" s="66"/>
      <c r="F1079" s="66"/>
      <c r="G1079" s="66"/>
      <c r="H1079" s="67"/>
      <c r="I1079" s="68"/>
      <c r="J1079" s="68"/>
      <c r="K1079" s="69"/>
    </row>
    <row r="1080" spans="1:11" ht="24.95" customHeight="1">
      <c r="A1080" s="4"/>
      <c r="B1080" s="4"/>
      <c r="C1080" s="4"/>
      <c r="D1080" s="4"/>
      <c r="E1080" s="66"/>
      <c r="F1080" s="66"/>
      <c r="G1080" s="66"/>
      <c r="H1080" s="67"/>
      <c r="I1080" s="68"/>
      <c r="J1080" s="68"/>
      <c r="K1080" s="69"/>
    </row>
    <row r="1081" spans="1:11" ht="24.95" customHeight="1">
      <c r="A1081" s="4"/>
      <c r="B1081" s="4"/>
      <c r="C1081" s="4"/>
      <c r="D1081" s="4"/>
      <c r="E1081" s="66"/>
      <c r="F1081" s="66"/>
      <c r="G1081" s="66"/>
      <c r="H1081" s="67"/>
      <c r="I1081" s="68"/>
      <c r="J1081" s="68"/>
      <c r="K1081" s="69"/>
    </row>
    <row r="1082" spans="1:11" ht="24.95" customHeight="1">
      <c r="A1082" s="4"/>
      <c r="B1082" s="4"/>
      <c r="C1082" s="4"/>
      <c r="D1082" s="4"/>
      <c r="E1082" s="66"/>
      <c r="F1082" s="66"/>
      <c r="G1082" s="66"/>
      <c r="H1082" s="67"/>
      <c r="I1082" s="68"/>
      <c r="J1082" s="68"/>
      <c r="K1082" s="69"/>
    </row>
    <row r="1083" spans="1:11" ht="24.95" customHeight="1">
      <c r="A1083" s="4"/>
      <c r="B1083" s="4"/>
      <c r="C1083" s="4"/>
      <c r="D1083" s="4"/>
      <c r="E1083" s="66"/>
      <c r="F1083" s="66"/>
      <c r="G1083" s="66"/>
      <c r="H1083" s="67"/>
      <c r="I1083" s="68"/>
      <c r="J1083" s="68"/>
      <c r="K1083" s="69"/>
    </row>
    <row r="1084" spans="1:11" ht="24.95" customHeight="1">
      <c r="A1084" s="4"/>
      <c r="B1084" s="4"/>
      <c r="C1084" s="4"/>
      <c r="D1084" s="4"/>
      <c r="E1084" s="66"/>
      <c r="F1084" s="66"/>
      <c r="G1084" s="66"/>
      <c r="H1084" s="67"/>
      <c r="I1084" s="68"/>
      <c r="J1084" s="68"/>
      <c r="K1084" s="69"/>
    </row>
    <row r="1085" spans="1:11" ht="24.95" customHeight="1">
      <c r="A1085" s="4"/>
      <c r="B1085" s="4"/>
      <c r="C1085" s="4"/>
      <c r="D1085" s="4"/>
      <c r="E1085" s="66"/>
      <c r="F1085" s="66"/>
      <c r="G1085" s="66"/>
      <c r="H1085" s="67"/>
      <c r="I1085" s="68"/>
      <c r="J1085" s="68"/>
      <c r="K1085" s="69"/>
    </row>
    <row r="1086" spans="1:11" ht="24.95" customHeight="1">
      <c r="A1086" s="4"/>
      <c r="B1086" s="4"/>
      <c r="C1086" s="4"/>
      <c r="D1086" s="4"/>
      <c r="E1086" s="66"/>
      <c r="F1086" s="66"/>
      <c r="G1086" s="66"/>
      <c r="H1086" s="67"/>
      <c r="I1086" s="68"/>
      <c r="J1086" s="68"/>
      <c r="K1086" s="69"/>
    </row>
    <row r="1087" spans="1:11" ht="24.95" customHeight="1">
      <c r="A1087" s="4"/>
      <c r="B1087" s="4"/>
      <c r="C1087" s="4"/>
      <c r="D1087" s="4"/>
      <c r="E1087" s="66"/>
      <c r="F1087" s="66"/>
      <c r="G1087" s="66"/>
      <c r="H1087" s="67"/>
      <c r="I1087" s="68"/>
      <c r="J1087" s="68"/>
      <c r="K1087" s="69"/>
    </row>
    <row r="1088" spans="1:11" ht="24.95" customHeight="1">
      <c r="A1088" s="4"/>
      <c r="B1088" s="4"/>
      <c r="C1088" s="4"/>
      <c r="D1088" s="4"/>
      <c r="E1088" s="66"/>
      <c r="F1088" s="66"/>
      <c r="G1088" s="66"/>
      <c r="H1088" s="67"/>
      <c r="I1088" s="68"/>
      <c r="J1088" s="68"/>
      <c r="K1088" s="69"/>
    </row>
    <row r="1089" spans="1:11" ht="24.95" customHeight="1">
      <c r="A1089" s="4"/>
      <c r="B1089" s="4"/>
      <c r="C1089" s="4"/>
      <c r="D1089" s="4"/>
      <c r="E1089" s="66"/>
      <c r="F1089" s="66"/>
      <c r="G1089" s="66"/>
      <c r="H1089" s="67"/>
      <c r="I1089" s="68"/>
      <c r="J1089" s="68"/>
      <c r="K1089" s="69"/>
    </row>
    <row r="1090" spans="1:11" ht="24.95" customHeight="1">
      <c r="A1090" s="4"/>
      <c r="B1090" s="4"/>
      <c r="C1090" s="4"/>
      <c r="D1090" s="4"/>
      <c r="E1090" s="66"/>
      <c r="F1090" s="66"/>
      <c r="G1090" s="66"/>
      <c r="H1090" s="67"/>
      <c r="I1090" s="68"/>
      <c r="J1090" s="68"/>
      <c r="K1090" s="69"/>
    </row>
    <row r="1091" spans="1:11" ht="24.95" customHeight="1">
      <c r="A1091" s="4"/>
      <c r="B1091" s="4"/>
      <c r="C1091" s="4"/>
      <c r="D1091" s="4"/>
      <c r="E1091" s="66"/>
      <c r="F1091" s="66"/>
      <c r="G1091" s="66"/>
      <c r="H1091" s="67"/>
      <c r="I1091" s="68"/>
      <c r="J1091" s="68"/>
      <c r="K1091" s="69"/>
    </row>
    <row r="1092" spans="1:11" ht="24.95" customHeight="1">
      <c r="A1092" s="4"/>
      <c r="B1092" s="4"/>
      <c r="C1092" s="4"/>
      <c r="D1092" s="4"/>
      <c r="E1092" s="66"/>
      <c r="F1092" s="66"/>
      <c r="G1092" s="66"/>
      <c r="H1092" s="67"/>
      <c r="I1092" s="68"/>
      <c r="J1092" s="68"/>
      <c r="K1092" s="69"/>
    </row>
    <row r="1093" spans="1:11" ht="24.95" customHeight="1">
      <c r="A1093" s="4"/>
      <c r="B1093" s="4"/>
      <c r="C1093" s="4"/>
      <c r="D1093" s="4"/>
      <c r="E1093" s="66"/>
      <c r="F1093" s="66"/>
      <c r="G1093" s="66"/>
      <c r="H1093" s="67"/>
      <c r="I1093" s="68"/>
      <c r="J1093" s="68"/>
      <c r="K1093" s="69"/>
    </row>
    <row r="1094" spans="1:11" ht="24.95" customHeight="1">
      <c r="A1094" s="4"/>
      <c r="B1094" s="4"/>
      <c r="C1094" s="4"/>
      <c r="D1094" s="4"/>
      <c r="E1094" s="66"/>
      <c r="F1094" s="66"/>
      <c r="G1094" s="66"/>
      <c r="H1094" s="67"/>
      <c r="I1094" s="68"/>
      <c r="J1094" s="68"/>
      <c r="K1094" s="69"/>
    </row>
    <row r="1095" spans="1:11" ht="24.95" customHeight="1">
      <c r="A1095" s="4"/>
      <c r="B1095" s="4"/>
      <c r="C1095" s="4"/>
      <c r="D1095" s="4"/>
      <c r="E1095" s="66"/>
      <c r="F1095" s="66"/>
      <c r="G1095" s="66"/>
      <c r="H1095" s="67"/>
      <c r="I1095" s="68"/>
      <c r="J1095" s="68"/>
      <c r="K1095" s="69"/>
    </row>
    <row r="1096" spans="1:11" ht="24.95" customHeight="1">
      <c r="A1096" s="4"/>
      <c r="B1096" s="4"/>
      <c r="C1096" s="4"/>
      <c r="D1096" s="4"/>
      <c r="E1096" s="66"/>
      <c r="F1096" s="66"/>
      <c r="G1096" s="66"/>
      <c r="H1096" s="67"/>
      <c r="I1096" s="68"/>
      <c r="J1096" s="68"/>
      <c r="K1096" s="69"/>
    </row>
    <row r="1097" spans="1:11" ht="24.95" customHeight="1">
      <c r="A1097" s="4"/>
      <c r="B1097" s="4"/>
      <c r="C1097" s="4"/>
      <c r="D1097" s="4"/>
      <c r="E1097" s="66"/>
      <c r="F1097" s="66"/>
      <c r="G1097" s="66"/>
      <c r="H1097" s="67"/>
      <c r="I1097" s="68"/>
      <c r="J1097" s="68"/>
      <c r="K1097" s="69"/>
    </row>
    <row r="1098" spans="1:11" ht="24.95" customHeight="1">
      <c r="A1098" s="4"/>
      <c r="B1098" s="4"/>
      <c r="C1098" s="4"/>
      <c r="D1098" s="4"/>
      <c r="E1098" s="66"/>
      <c r="F1098" s="66"/>
      <c r="G1098" s="66"/>
      <c r="H1098" s="67"/>
      <c r="I1098" s="68"/>
      <c r="J1098" s="68"/>
      <c r="K1098" s="69"/>
    </row>
    <row r="1099" spans="1:11" ht="24.95" customHeight="1">
      <c r="A1099" s="4"/>
      <c r="B1099" s="4"/>
      <c r="C1099" s="4"/>
      <c r="D1099" s="4"/>
      <c r="E1099" s="66"/>
      <c r="F1099" s="66"/>
      <c r="G1099" s="66"/>
      <c r="H1099" s="67"/>
      <c r="I1099" s="68"/>
      <c r="J1099" s="68"/>
      <c r="K1099" s="69"/>
    </row>
    <row r="1100" spans="1:11" ht="24.95" customHeight="1">
      <c r="A1100" s="4"/>
      <c r="B1100" s="4"/>
      <c r="C1100" s="4"/>
      <c r="D1100" s="4"/>
      <c r="E1100" s="66"/>
      <c r="F1100" s="66"/>
      <c r="G1100" s="66"/>
      <c r="H1100" s="67"/>
      <c r="I1100" s="68"/>
      <c r="J1100" s="68"/>
      <c r="K1100" s="69"/>
    </row>
    <row r="1101" spans="1:11" ht="24.95" customHeight="1">
      <c r="A1101" s="4"/>
      <c r="B1101" s="4"/>
      <c r="C1101" s="4"/>
      <c r="D1101" s="4"/>
      <c r="E1101" s="66"/>
      <c r="F1101" s="66"/>
      <c r="G1101" s="66"/>
      <c r="H1101" s="67"/>
      <c r="I1101" s="68"/>
      <c r="J1101" s="68"/>
      <c r="K1101" s="69"/>
    </row>
    <row r="1102" spans="1:11" ht="24.95" customHeight="1">
      <c r="A1102" s="4"/>
      <c r="B1102" s="4"/>
      <c r="C1102" s="4"/>
      <c r="D1102" s="4"/>
      <c r="E1102" s="66"/>
      <c r="F1102" s="66"/>
      <c r="G1102" s="66"/>
      <c r="H1102" s="67"/>
      <c r="I1102" s="68"/>
      <c r="J1102" s="68"/>
      <c r="K1102" s="69"/>
    </row>
    <row r="1103" spans="1:11" ht="24.95" customHeight="1">
      <c r="A1103" s="4"/>
      <c r="B1103" s="4"/>
      <c r="C1103" s="4"/>
      <c r="D1103" s="4"/>
      <c r="E1103" s="66"/>
      <c r="F1103" s="66"/>
      <c r="G1103" s="66"/>
      <c r="H1103" s="67"/>
      <c r="I1103" s="68"/>
      <c r="J1103" s="68"/>
      <c r="K1103" s="69"/>
    </row>
    <row r="1104" spans="1:11" ht="24.95" customHeight="1">
      <c r="A1104" s="4"/>
      <c r="B1104" s="4"/>
      <c r="C1104" s="4"/>
      <c r="D1104" s="4"/>
      <c r="E1104" s="66"/>
      <c r="F1104" s="66"/>
      <c r="G1104" s="66"/>
      <c r="H1104" s="67"/>
      <c r="I1104" s="68"/>
      <c r="J1104" s="68"/>
      <c r="K1104" s="69"/>
    </row>
    <row r="1105" spans="1:11" ht="24.95" customHeight="1">
      <c r="A1105" s="4"/>
      <c r="B1105" s="4"/>
      <c r="C1105" s="4"/>
      <c r="D1105" s="4"/>
      <c r="E1105" s="66"/>
      <c r="F1105" s="66"/>
      <c r="G1105" s="66"/>
      <c r="H1105" s="67"/>
      <c r="I1105" s="68"/>
      <c r="J1105" s="68"/>
      <c r="K1105" s="69"/>
    </row>
    <row r="1106" spans="1:11" ht="24.95" customHeight="1">
      <c r="A1106" s="4"/>
      <c r="B1106" s="4"/>
      <c r="C1106" s="4"/>
      <c r="D1106" s="4"/>
      <c r="E1106" s="66"/>
      <c r="F1106" s="66"/>
      <c r="G1106" s="66"/>
      <c r="H1106" s="67"/>
      <c r="I1106" s="68"/>
      <c r="J1106" s="68"/>
      <c r="K1106" s="69"/>
    </row>
    <row r="1107" spans="1:11" ht="24.95" customHeight="1">
      <c r="A1107" s="4"/>
      <c r="B1107" s="4"/>
      <c r="C1107" s="4"/>
      <c r="D1107" s="4"/>
      <c r="E1107" s="66"/>
      <c r="F1107" s="66"/>
      <c r="G1107" s="66"/>
      <c r="H1107" s="67"/>
      <c r="I1107" s="68"/>
      <c r="J1107" s="68"/>
      <c r="K1107" s="69"/>
    </row>
    <row r="1108" spans="1:11" ht="24.95" customHeight="1">
      <c r="A1108" s="4"/>
      <c r="B1108" s="4"/>
      <c r="C1108" s="4"/>
      <c r="D1108" s="4"/>
      <c r="E1108" s="66"/>
      <c r="F1108" s="66"/>
      <c r="G1108" s="66"/>
      <c r="H1108" s="67"/>
      <c r="I1108" s="68"/>
      <c r="J1108" s="68"/>
      <c r="K1108" s="69"/>
    </row>
    <row r="1109" spans="1:11" ht="24.95" customHeight="1">
      <c r="A1109" s="4"/>
      <c r="B1109" s="4"/>
      <c r="C1109" s="4"/>
      <c r="D1109" s="4"/>
      <c r="E1109" s="66"/>
      <c r="F1109" s="66"/>
      <c r="G1109" s="66"/>
      <c r="H1109" s="67"/>
      <c r="I1109" s="68"/>
      <c r="J1109" s="68"/>
      <c r="K1109" s="69"/>
    </row>
    <row r="1110" spans="1:11" ht="24.95" customHeight="1">
      <c r="A1110" s="4"/>
      <c r="B1110" s="4"/>
      <c r="C1110" s="4"/>
      <c r="D1110" s="4"/>
      <c r="E1110" s="66"/>
      <c r="F1110" s="66"/>
      <c r="G1110" s="66"/>
      <c r="H1110" s="67"/>
      <c r="I1110" s="68"/>
      <c r="J1110" s="68"/>
      <c r="K1110" s="69"/>
    </row>
    <row r="1111" spans="1:11" ht="24.95" customHeight="1">
      <c r="A1111" s="4"/>
      <c r="B1111" s="4"/>
      <c r="C1111" s="4"/>
      <c r="D1111" s="4"/>
      <c r="E1111" s="66"/>
      <c r="F1111" s="66"/>
      <c r="G1111" s="66"/>
      <c r="H1111" s="67"/>
      <c r="I1111" s="68"/>
      <c r="J1111" s="68"/>
      <c r="K1111" s="69"/>
    </row>
    <row r="1112" spans="1:11" ht="24.95" customHeight="1">
      <c r="A1112" s="4"/>
      <c r="B1112" s="4"/>
      <c r="C1112" s="4"/>
      <c r="D1112" s="4"/>
      <c r="E1112" s="66"/>
      <c r="F1112" s="66"/>
      <c r="G1112" s="66"/>
      <c r="H1112" s="67"/>
      <c r="I1112" s="68"/>
      <c r="J1112" s="68"/>
      <c r="K1112" s="69"/>
    </row>
    <row r="1113" spans="1:11" ht="24.95" customHeight="1">
      <c r="A1113" s="4"/>
      <c r="B1113" s="4"/>
      <c r="C1113" s="4"/>
      <c r="D1113" s="4"/>
      <c r="E1113" s="66"/>
      <c r="F1113" s="66"/>
      <c r="G1113" s="66"/>
      <c r="H1113" s="67"/>
      <c r="I1113" s="68"/>
      <c r="J1113" s="68"/>
      <c r="K1113" s="69"/>
    </row>
    <row r="1114" spans="1:11" ht="24.95" customHeight="1">
      <c r="A1114" s="4"/>
      <c r="B1114" s="4"/>
      <c r="C1114" s="4"/>
      <c r="D1114" s="4"/>
      <c r="E1114" s="66"/>
      <c r="F1114" s="66"/>
      <c r="G1114" s="66"/>
      <c r="H1114" s="67"/>
      <c r="I1114" s="68"/>
      <c r="J1114" s="68"/>
      <c r="K1114" s="69"/>
    </row>
    <row r="1115" spans="1:11" ht="24.95" customHeight="1">
      <c r="A1115" s="4"/>
      <c r="B1115" s="4"/>
      <c r="C1115" s="4"/>
      <c r="D1115" s="4"/>
      <c r="E1115" s="66"/>
      <c r="F1115" s="66"/>
      <c r="G1115" s="66"/>
      <c r="H1115" s="67"/>
      <c r="I1115" s="68"/>
      <c r="J1115" s="68"/>
      <c r="K1115" s="69"/>
    </row>
    <row r="1116" spans="1:11" ht="24.95" customHeight="1">
      <c r="A1116" s="4"/>
      <c r="B1116" s="4"/>
      <c r="C1116" s="4"/>
      <c r="D1116" s="4"/>
      <c r="E1116" s="66"/>
      <c r="F1116" s="66"/>
      <c r="G1116" s="66"/>
      <c r="H1116" s="67"/>
      <c r="I1116" s="68"/>
      <c r="J1116" s="68"/>
      <c r="K1116" s="69"/>
    </row>
    <row r="1117" spans="1:11" ht="24.95" customHeight="1">
      <c r="A1117" s="4"/>
      <c r="B1117" s="4"/>
      <c r="C1117" s="4"/>
      <c r="D1117" s="4"/>
      <c r="E1117" s="66"/>
      <c r="F1117" s="66"/>
      <c r="G1117" s="66"/>
      <c r="H1117" s="67"/>
      <c r="I1117" s="68"/>
      <c r="J1117" s="68"/>
      <c r="K1117" s="69"/>
    </row>
    <row r="1118" spans="1:11" ht="24.95" customHeight="1">
      <c r="A1118" s="4"/>
      <c r="B1118" s="4"/>
      <c r="C1118" s="4"/>
      <c r="D1118" s="4"/>
      <c r="E1118" s="66"/>
      <c r="F1118" s="66"/>
      <c r="G1118" s="66"/>
      <c r="H1118" s="67"/>
      <c r="I1118" s="68"/>
      <c r="J1118" s="68"/>
      <c r="K1118" s="69"/>
    </row>
    <row r="1119" spans="1:11" ht="24.95" customHeight="1">
      <c r="A1119" s="4"/>
      <c r="B1119" s="4"/>
      <c r="C1119" s="4"/>
      <c r="D1119" s="4"/>
      <c r="E1119" s="66"/>
      <c r="F1119" s="66"/>
      <c r="G1119" s="66"/>
      <c r="H1119" s="67"/>
      <c r="I1119" s="68"/>
      <c r="J1119" s="68"/>
      <c r="K1119" s="69"/>
    </row>
    <row r="1120" spans="1:11" ht="24.95" customHeight="1">
      <c r="A1120" s="4"/>
      <c r="B1120" s="4"/>
      <c r="C1120" s="4"/>
      <c r="D1120" s="4"/>
      <c r="E1120" s="66"/>
      <c r="F1120" s="66"/>
      <c r="G1120" s="66"/>
      <c r="H1120" s="67"/>
      <c r="I1120" s="68"/>
      <c r="J1120" s="68"/>
      <c r="K1120" s="69"/>
    </row>
    <row r="1121" spans="1:11" ht="24.95" customHeight="1">
      <c r="A1121" s="4"/>
      <c r="B1121" s="4"/>
      <c r="C1121" s="4"/>
      <c r="D1121" s="4"/>
      <c r="E1121" s="66"/>
      <c r="F1121" s="66"/>
      <c r="G1121" s="66"/>
      <c r="H1121" s="67"/>
      <c r="I1121" s="68"/>
      <c r="J1121" s="68"/>
      <c r="K1121" s="69"/>
    </row>
    <row r="1122" spans="1:11" ht="24.95" customHeight="1">
      <c r="A1122" s="4"/>
      <c r="B1122" s="4"/>
      <c r="C1122" s="4"/>
      <c r="D1122" s="4"/>
      <c r="E1122" s="66"/>
      <c r="F1122" s="66"/>
      <c r="G1122" s="66"/>
      <c r="H1122" s="67"/>
      <c r="I1122" s="68"/>
      <c r="J1122" s="68"/>
      <c r="K1122" s="69"/>
    </row>
    <row r="1123" spans="1:11" ht="24.95" customHeight="1">
      <c r="A1123" s="4"/>
      <c r="B1123" s="4"/>
      <c r="C1123" s="4"/>
      <c r="D1123" s="4"/>
      <c r="E1123" s="66"/>
      <c r="F1123" s="66"/>
      <c r="G1123" s="66"/>
      <c r="H1123" s="67"/>
      <c r="I1123" s="68"/>
      <c r="J1123" s="68"/>
      <c r="K1123" s="69"/>
    </row>
    <row r="1124" spans="1:11" ht="24.95" customHeight="1">
      <c r="A1124" s="4"/>
      <c r="B1124" s="4"/>
      <c r="C1124" s="4"/>
      <c r="D1124" s="4"/>
      <c r="E1124" s="66"/>
      <c r="F1124" s="66"/>
      <c r="G1124" s="66"/>
      <c r="H1124" s="67"/>
      <c r="I1124" s="68"/>
      <c r="J1124" s="68"/>
      <c r="K1124" s="69"/>
    </row>
    <row r="1125" spans="1:11" ht="24.95" customHeight="1">
      <c r="A1125" s="4"/>
      <c r="B1125" s="4"/>
      <c r="C1125" s="4"/>
      <c r="D1125" s="4"/>
      <c r="E1125" s="66"/>
      <c r="F1125" s="66"/>
      <c r="G1125" s="66"/>
      <c r="H1125" s="67"/>
      <c r="I1125" s="68"/>
      <c r="J1125" s="68"/>
      <c r="K1125" s="69"/>
    </row>
    <row r="1126" spans="1:11" ht="24.95" customHeight="1">
      <c r="A1126" s="4"/>
      <c r="B1126" s="4"/>
      <c r="C1126" s="4"/>
      <c r="D1126" s="4"/>
      <c r="E1126" s="66"/>
      <c r="F1126" s="66"/>
      <c r="G1126" s="66"/>
      <c r="H1126" s="67"/>
      <c r="I1126" s="68"/>
      <c r="J1126" s="68"/>
      <c r="K1126" s="69"/>
    </row>
    <row r="1127" spans="1:11" ht="24.95" customHeight="1">
      <c r="A1127" s="4"/>
      <c r="B1127" s="4"/>
      <c r="C1127" s="4"/>
      <c r="D1127" s="4"/>
      <c r="E1127" s="66"/>
      <c r="F1127" s="66"/>
      <c r="G1127" s="66"/>
      <c r="H1127" s="67"/>
      <c r="I1127" s="68"/>
      <c r="J1127" s="68"/>
      <c r="K1127" s="69"/>
    </row>
    <row r="1128" spans="1:11" ht="24.95" customHeight="1">
      <c r="A1128" s="4"/>
      <c r="B1128" s="4"/>
      <c r="C1128" s="4"/>
      <c r="D1128" s="4"/>
      <c r="E1128" s="66"/>
      <c r="F1128" s="66"/>
      <c r="G1128" s="66"/>
      <c r="H1128" s="67"/>
      <c r="I1128" s="68"/>
      <c r="J1128" s="68"/>
      <c r="K1128" s="69"/>
    </row>
    <row r="1129" spans="1:11" ht="24.95" customHeight="1">
      <c r="A1129" s="4"/>
      <c r="B1129" s="4"/>
      <c r="C1129" s="4"/>
      <c r="D1129" s="4"/>
      <c r="E1129" s="66"/>
      <c r="F1129" s="66"/>
      <c r="G1129" s="66"/>
      <c r="H1129" s="67"/>
      <c r="I1129" s="68"/>
      <c r="J1129" s="68"/>
      <c r="K1129" s="69"/>
    </row>
    <row r="1130" spans="1:11" ht="24.95" customHeight="1">
      <c r="A1130" s="4"/>
      <c r="B1130" s="4"/>
      <c r="C1130" s="4"/>
      <c r="D1130" s="4"/>
      <c r="E1130" s="66"/>
      <c r="F1130" s="66"/>
      <c r="G1130" s="66"/>
      <c r="H1130" s="67"/>
      <c r="I1130" s="68"/>
      <c r="J1130" s="68"/>
      <c r="K1130" s="69"/>
    </row>
    <row r="1131" spans="1:11" ht="24.95" customHeight="1">
      <c r="A1131" s="4"/>
      <c r="B1131" s="4"/>
      <c r="C1131" s="4"/>
      <c r="D1131" s="4"/>
      <c r="E1131" s="66"/>
      <c r="F1131" s="66"/>
      <c r="G1131" s="66"/>
      <c r="H1131" s="67"/>
      <c r="I1131" s="68"/>
      <c r="J1131" s="68"/>
      <c r="K1131" s="69"/>
    </row>
    <row r="1132" spans="1:11" ht="24.95" customHeight="1">
      <c r="A1132" s="4"/>
      <c r="B1132" s="4"/>
      <c r="C1132" s="4"/>
      <c r="D1132" s="4"/>
      <c r="E1132" s="66"/>
      <c r="F1132" s="66"/>
      <c r="G1132" s="66"/>
      <c r="H1132" s="67"/>
      <c r="I1132" s="68"/>
      <c r="J1132" s="68"/>
      <c r="K1132" s="69"/>
    </row>
    <row r="1133" spans="1:11" ht="24.95" customHeight="1">
      <c r="A1133" s="4"/>
      <c r="B1133" s="4"/>
      <c r="C1133" s="4"/>
      <c r="D1133" s="4"/>
      <c r="E1133" s="66"/>
      <c r="F1133" s="66"/>
      <c r="G1133" s="66"/>
      <c r="H1133" s="67"/>
      <c r="I1133" s="68"/>
      <c r="J1133" s="68"/>
      <c r="K1133" s="69"/>
    </row>
    <row r="1134" spans="1:11" ht="24.95" customHeight="1">
      <c r="A1134" s="4"/>
      <c r="B1134" s="4"/>
      <c r="C1134" s="4"/>
      <c r="D1134" s="4"/>
      <c r="E1134" s="66"/>
      <c r="F1134" s="66"/>
      <c r="G1134" s="66"/>
      <c r="H1134" s="67"/>
      <c r="I1134" s="68"/>
      <c r="J1134" s="68"/>
      <c r="K1134" s="69"/>
    </row>
    <row r="1135" spans="1:11" ht="24.95" customHeight="1">
      <c r="A1135" s="4"/>
      <c r="B1135" s="4"/>
      <c r="C1135" s="4"/>
      <c r="D1135" s="4"/>
      <c r="E1135" s="66"/>
      <c r="F1135" s="66"/>
      <c r="G1135" s="66"/>
      <c r="H1135" s="67"/>
      <c r="I1135" s="68"/>
      <c r="J1135" s="68"/>
      <c r="K1135" s="69"/>
    </row>
    <row r="1136" spans="1:11" ht="24.95" customHeight="1">
      <c r="A1136" s="4"/>
      <c r="B1136" s="4"/>
      <c r="C1136" s="4"/>
      <c r="D1136" s="4"/>
      <c r="E1136" s="66"/>
      <c r="F1136" s="66"/>
      <c r="G1136" s="66"/>
      <c r="H1136" s="67"/>
      <c r="I1136" s="68"/>
      <c r="J1136" s="68"/>
      <c r="K1136" s="69"/>
    </row>
    <row r="1137" spans="1:11" ht="24.95" customHeight="1">
      <c r="A1137" s="4"/>
      <c r="B1137" s="4"/>
      <c r="C1137" s="4"/>
      <c r="D1137" s="4"/>
      <c r="E1137" s="66"/>
      <c r="F1137" s="66"/>
      <c r="G1137" s="66"/>
      <c r="H1137" s="67"/>
      <c r="I1137" s="68"/>
      <c r="J1137" s="68"/>
      <c r="K1137" s="69"/>
    </row>
    <row r="1138" spans="1:11" ht="24.95" customHeight="1">
      <c r="A1138" s="4"/>
      <c r="B1138" s="4"/>
      <c r="C1138" s="4"/>
      <c r="D1138" s="4"/>
      <c r="E1138" s="66"/>
      <c r="F1138" s="66"/>
      <c r="G1138" s="66"/>
      <c r="H1138" s="67"/>
      <c r="I1138" s="68"/>
      <c r="J1138" s="68"/>
      <c r="K1138" s="69"/>
    </row>
    <row r="1139" spans="1:11" ht="24.95" customHeight="1">
      <c r="A1139" s="4"/>
      <c r="B1139" s="4"/>
      <c r="C1139" s="4"/>
      <c r="D1139" s="4"/>
      <c r="E1139" s="66"/>
      <c r="F1139" s="66"/>
      <c r="G1139" s="66"/>
      <c r="H1139" s="67"/>
      <c r="I1139" s="68"/>
      <c r="J1139" s="68"/>
      <c r="K1139" s="69"/>
    </row>
    <row r="1140" spans="1:11" ht="24.95" customHeight="1">
      <c r="A1140" s="4"/>
      <c r="B1140" s="4"/>
      <c r="C1140" s="4"/>
      <c r="D1140" s="4"/>
      <c r="E1140" s="66"/>
      <c r="F1140" s="66"/>
      <c r="G1140" s="66"/>
      <c r="H1140" s="67"/>
      <c r="I1140" s="68"/>
      <c r="J1140" s="68"/>
      <c r="K1140" s="69"/>
    </row>
    <row r="1141" spans="1:11" ht="24.95" customHeight="1">
      <c r="A1141" s="4"/>
      <c r="B1141" s="4"/>
      <c r="C1141" s="4"/>
      <c r="D1141" s="4"/>
      <c r="E1141" s="66"/>
      <c r="F1141" s="66"/>
      <c r="G1141" s="66"/>
      <c r="H1141" s="67"/>
      <c r="I1141" s="68"/>
      <c r="J1141" s="68"/>
      <c r="K1141" s="69"/>
    </row>
    <row r="1142" spans="1:11" ht="24.95" customHeight="1">
      <c r="A1142" s="4"/>
      <c r="B1142" s="4"/>
      <c r="C1142" s="4"/>
      <c r="D1142" s="4"/>
      <c r="E1142" s="66"/>
      <c r="F1142" s="66"/>
      <c r="G1142" s="66"/>
      <c r="H1142" s="67"/>
      <c r="I1142" s="68"/>
      <c r="J1142" s="68"/>
      <c r="K1142" s="69"/>
    </row>
    <row r="1143" spans="1:11" ht="24.95" customHeight="1">
      <c r="A1143" s="4"/>
      <c r="B1143" s="4"/>
      <c r="C1143" s="4"/>
      <c r="D1143" s="4"/>
      <c r="E1143" s="66"/>
      <c r="F1143" s="66"/>
      <c r="G1143" s="66"/>
      <c r="H1143" s="67"/>
      <c r="I1143" s="68"/>
      <c r="J1143" s="68"/>
      <c r="K1143" s="69"/>
    </row>
    <row r="1144" spans="1:11" ht="24.95" customHeight="1">
      <c r="A1144" s="4"/>
      <c r="B1144" s="4"/>
      <c r="C1144" s="4"/>
      <c r="D1144" s="4"/>
      <c r="E1144" s="66"/>
      <c r="F1144" s="66"/>
      <c r="G1144" s="66"/>
      <c r="H1144" s="67"/>
      <c r="I1144" s="68"/>
      <c r="J1144" s="68"/>
      <c r="K1144" s="69"/>
    </row>
    <row r="1145" spans="1:11" ht="24.95" customHeight="1">
      <c r="A1145" s="4"/>
      <c r="B1145" s="4"/>
      <c r="C1145" s="4"/>
      <c r="D1145" s="4"/>
      <c r="E1145" s="66"/>
      <c r="F1145" s="66"/>
      <c r="G1145" s="66"/>
      <c r="H1145" s="67"/>
      <c r="I1145" s="68"/>
      <c r="J1145" s="68"/>
      <c r="K1145" s="69"/>
    </row>
    <row r="1146" spans="1:11" ht="24.95" customHeight="1">
      <c r="A1146" s="4"/>
      <c r="B1146" s="4"/>
      <c r="C1146" s="4"/>
      <c r="D1146" s="4"/>
      <c r="E1146" s="66"/>
      <c r="F1146" s="66"/>
      <c r="G1146" s="66"/>
      <c r="H1146" s="67"/>
      <c r="I1146" s="68"/>
      <c r="J1146" s="68"/>
      <c r="K1146" s="69"/>
    </row>
    <row r="1147" spans="1:11" ht="24.95" customHeight="1">
      <c r="A1147" s="4"/>
      <c r="B1147" s="4"/>
      <c r="C1147" s="4"/>
      <c r="D1147" s="4"/>
      <c r="E1147" s="66"/>
      <c r="F1147" s="66"/>
      <c r="G1147" s="66"/>
      <c r="H1147" s="67"/>
      <c r="I1147" s="68"/>
      <c r="J1147" s="68"/>
      <c r="K1147" s="69"/>
    </row>
    <row r="1148" spans="1:11" ht="24.95" customHeight="1">
      <c r="A1148" s="4"/>
      <c r="B1148" s="4"/>
      <c r="C1148" s="4"/>
      <c r="D1148" s="4"/>
      <c r="E1148" s="66"/>
      <c r="F1148" s="66"/>
      <c r="G1148" s="66"/>
      <c r="H1148" s="67"/>
      <c r="I1148" s="68"/>
      <c r="J1148" s="68"/>
      <c r="K1148" s="69"/>
    </row>
    <row r="1149" spans="1:11" ht="24.95" customHeight="1">
      <c r="A1149" s="4"/>
      <c r="B1149" s="4"/>
      <c r="C1149" s="4"/>
      <c r="D1149" s="4"/>
      <c r="E1149" s="66"/>
      <c r="F1149" s="66"/>
      <c r="G1149" s="66"/>
      <c r="H1149" s="67"/>
      <c r="I1149" s="68"/>
      <c r="J1149" s="68"/>
      <c r="K1149" s="69"/>
    </row>
    <row r="1150" spans="1:11" ht="24.95" customHeight="1">
      <c r="A1150" s="4"/>
      <c r="B1150" s="4"/>
      <c r="C1150" s="4"/>
      <c r="D1150" s="4"/>
      <c r="E1150" s="66"/>
      <c r="F1150" s="66"/>
      <c r="G1150" s="66"/>
      <c r="H1150" s="67"/>
      <c r="I1150" s="68"/>
      <c r="J1150" s="68"/>
      <c r="K1150" s="69"/>
    </row>
    <row r="1151" spans="1:11" ht="24.95" customHeight="1">
      <c r="A1151" s="4"/>
      <c r="B1151" s="4"/>
      <c r="C1151" s="4"/>
      <c r="D1151" s="4"/>
      <c r="E1151" s="66"/>
      <c r="F1151" s="66"/>
      <c r="G1151" s="66"/>
      <c r="H1151" s="67"/>
      <c r="I1151" s="68"/>
      <c r="J1151" s="68"/>
      <c r="K1151" s="69"/>
    </row>
    <row r="1152" spans="1:11" ht="24.95" customHeight="1">
      <c r="A1152" s="4"/>
      <c r="B1152" s="4"/>
      <c r="C1152" s="4"/>
      <c r="D1152" s="4"/>
      <c r="E1152" s="66"/>
      <c r="F1152" s="66"/>
      <c r="G1152" s="66"/>
      <c r="H1152" s="67"/>
      <c r="I1152" s="68"/>
      <c r="J1152" s="68"/>
      <c r="K1152" s="69"/>
    </row>
    <row r="1153" spans="1:11" ht="24.95" customHeight="1">
      <c r="A1153" s="4"/>
      <c r="B1153" s="4"/>
      <c r="C1153" s="4"/>
      <c r="D1153" s="4"/>
      <c r="E1153" s="66"/>
      <c r="F1153" s="66"/>
      <c r="G1153" s="66"/>
      <c r="H1153" s="67"/>
      <c r="I1153" s="68"/>
      <c r="J1153" s="68"/>
      <c r="K1153" s="69"/>
    </row>
    <row r="1154" spans="1:11" ht="24.95" customHeight="1">
      <c r="A1154" s="4"/>
      <c r="B1154" s="4"/>
      <c r="C1154" s="4"/>
      <c r="D1154" s="4"/>
      <c r="E1154" s="66"/>
      <c r="F1154" s="66"/>
      <c r="G1154" s="66"/>
      <c r="H1154" s="67"/>
      <c r="I1154" s="68"/>
      <c r="J1154" s="68"/>
      <c r="K1154" s="69"/>
    </row>
    <row r="1155" spans="1:11" ht="24.95" customHeight="1">
      <c r="A1155" s="4"/>
      <c r="B1155" s="4"/>
      <c r="C1155" s="4"/>
      <c r="D1155" s="4"/>
      <c r="E1155" s="66"/>
      <c r="F1155" s="66"/>
      <c r="G1155" s="66"/>
      <c r="H1155" s="67"/>
      <c r="I1155" s="68"/>
      <c r="J1155" s="68"/>
      <c r="K1155" s="69"/>
    </row>
    <row r="1156" spans="1:11" ht="24.95" customHeight="1">
      <c r="A1156" s="4"/>
      <c r="B1156" s="4"/>
      <c r="C1156" s="4"/>
      <c r="D1156" s="4"/>
      <c r="E1156" s="66"/>
      <c r="F1156" s="66"/>
      <c r="G1156" s="66"/>
      <c r="H1156" s="67"/>
      <c r="I1156" s="68"/>
      <c r="J1156" s="68"/>
      <c r="K1156" s="69"/>
    </row>
    <row r="1157" spans="1:11" ht="24.95" customHeight="1">
      <c r="A1157" s="4"/>
      <c r="B1157" s="4"/>
      <c r="C1157" s="4"/>
      <c r="D1157" s="4"/>
      <c r="E1157" s="66"/>
      <c r="F1157" s="66"/>
      <c r="G1157" s="66"/>
      <c r="H1157" s="67"/>
      <c r="I1157" s="68"/>
      <c r="J1157" s="68"/>
      <c r="K1157" s="69"/>
    </row>
    <row r="1158" spans="1:11" ht="24.95" customHeight="1">
      <c r="A1158" s="4"/>
      <c r="B1158" s="4"/>
      <c r="C1158" s="4"/>
      <c r="D1158" s="4"/>
      <c r="E1158" s="66"/>
      <c r="F1158" s="66"/>
      <c r="G1158" s="66"/>
      <c r="H1158" s="67"/>
      <c r="I1158" s="68"/>
      <c r="J1158" s="68"/>
      <c r="K1158" s="69"/>
    </row>
    <row r="1159" spans="1:11" ht="24.95" customHeight="1">
      <c r="A1159" s="4"/>
      <c r="B1159" s="4"/>
      <c r="C1159" s="4"/>
      <c r="D1159" s="4"/>
      <c r="E1159" s="66"/>
      <c r="F1159" s="66"/>
      <c r="G1159" s="66"/>
      <c r="H1159" s="67"/>
      <c r="I1159" s="68"/>
      <c r="J1159" s="68"/>
      <c r="K1159" s="69"/>
    </row>
    <row r="1160" spans="1:11" ht="24.95" customHeight="1">
      <c r="A1160" s="4"/>
      <c r="B1160" s="4"/>
      <c r="C1160" s="4"/>
      <c r="D1160" s="4"/>
      <c r="E1160" s="66"/>
      <c r="F1160" s="66"/>
      <c r="G1160" s="66"/>
      <c r="H1160" s="67"/>
      <c r="I1160" s="68"/>
      <c r="J1160" s="68"/>
      <c r="K1160" s="69"/>
    </row>
    <row r="1161" spans="1:11" ht="24.95" customHeight="1">
      <c r="A1161" s="4"/>
      <c r="B1161" s="4"/>
      <c r="C1161" s="4"/>
      <c r="D1161" s="4"/>
      <c r="E1161" s="66"/>
      <c r="F1161" s="66"/>
      <c r="G1161" s="66"/>
      <c r="H1161" s="67"/>
      <c r="I1161" s="68"/>
      <c r="J1161" s="68"/>
      <c r="K1161" s="69"/>
    </row>
    <row r="1162" spans="1:11" ht="24.95" customHeight="1">
      <c r="A1162" s="4"/>
      <c r="B1162" s="4"/>
      <c r="C1162" s="4"/>
      <c r="D1162" s="4"/>
      <c r="E1162" s="66"/>
      <c r="F1162" s="66"/>
      <c r="G1162" s="66"/>
      <c r="H1162" s="67"/>
      <c r="I1162" s="68"/>
      <c r="J1162" s="68"/>
      <c r="K1162" s="69"/>
    </row>
    <row r="1163" spans="1:11" ht="24.95" customHeight="1">
      <c r="A1163" s="4"/>
      <c r="B1163" s="4"/>
      <c r="C1163" s="4"/>
      <c r="D1163" s="4"/>
      <c r="E1163" s="66"/>
      <c r="F1163" s="66"/>
      <c r="G1163" s="66"/>
      <c r="H1163" s="67"/>
      <c r="I1163" s="68"/>
      <c r="J1163" s="68"/>
      <c r="K1163" s="69"/>
    </row>
    <row r="1164" spans="1:11" ht="24.95" customHeight="1">
      <c r="A1164" s="4"/>
      <c r="B1164" s="4"/>
      <c r="C1164" s="4"/>
      <c r="D1164" s="4"/>
      <c r="E1164" s="66"/>
      <c r="F1164" s="66"/>
      <c r="G1164" s="66"/>
      <c r="H1164" s="67"/>
      <c r="I1164" s="68"/>
      <c r="J1164" s="68"/>
      <c r="K1164" s="69"/>
    </row>
    <row r="1165" spans="1:11" ht="24.95" customHeight="1">
      <c r="A1165" s="4"/>
      <c r="B1165" s="4"/>
      <c r="C1165" s="4"/>
      <c r="D1165" s="4"/>
      <c r="E1165" s="66"/>
      <c r="F1165" s="66"/>
      <c r="G1165" s="66"/>
      <c r="H1165" s="67"/>
      <c r="I1165" s="68"/>
      <c r="J1165" s="68"/>
      <c r="K1165" s="69"/>
    </row>
    <row r="1166" spans="1:11" ht="24.95" customHeight="1">
      <c r="A1166" s="4"/>
      <c r="B1166" s="4"/>
      <c r="C1166" s="4"/>
      <c r="D1166" s="4"/>
      <c r="E1166" s="66"/>
      <c r="F1166" s="66"/>
      <c r="G1166" s="66"/>
      <c r="H1166" s="67"/>
      <c r="I1166" s="68"/>
      <c r="J1166" s="68"/>
      <c r="K1166" s="69"/>
    </row>
    <row r="1167" spans="1:11" ht="24.95" customHeight="1">
      <c r="A1167" s="4"/>
      <c r="B1167" s="4"/>
      <c r="C1167" s="4"/>
      <c r="D1167" s="4"/>
      <c r="E1167" s="66"/>
      <c r="F1167" s="66"/>
      <c r="G1167" s="66"/>
      <c r="H1167" s="67"/>
      <c r="I1167" s="68"/>
      <c r="J1167" s="68"/>
      <c r="K1167" s="69"/>
    </row>
    <row r="1168" spans="1:11" ht="24.95" customHeight="1">
      <c r="A1168" s="4"/>
      <c r="B1168" s="4"/>
      <c r="C1168" s="4"/>
      <c r="D1168" s="4"/>
      <c r="E1168" s="66"/>
      <c r="F1168" s="66"/>
      <c r="G1168" s="66"/>
      <c r="H1168" s="67"/>
      <c r="I1168" s="68"/>
      <c r="J1168" s="68"/>
      <c r="K1168" s="69"/>
    </row>
    <row r="1169" spans="1:11" ht="24.95" customHeight="1">
      <c r="A1169" s="4"/>
      <c r="B1169" s="4"/>
      <c r="C1169" s="4"/>
      <c r="D1169" s="4"/>
      <c r="E1169" s="66"/>
      <c r="F1169" s="66"/>
      <c r="G1169" s="66"/>
      <c r="H1169" s="67"/>
      <c r="I1169" s="68"/>
      <c r="J1169" s="68"/>
      <c r="K1169" s="69"/>
    </row>
    <row r="1170" spans="1:11" ht="24.95" customHeight="1">
      <c r="A1170" s="4"/>
      <c r="B1170" s="4"/>
      <c r="C1170" s="4"/>
      <c r="D1170" s="4"/>
      <c r="E1170" s="66"/>
      <c r="F1170" s="66"/>
      <c r="G1170" s="66"/>
      <c r="H1170" s="67"/>
      <c r="I1170" s="68"/>
      <c r="J1170" s="68"/>
      <c r="K1170" s="69"/>
    </row>
    <row r="1171" spans="1:11" ht="24.95" customHeight="1">
      <c r="A1171" s="4"/>
      <c r="B1171" s="4"/>
      <c r="C1171" s="4"/>
      <c r="D1171" s="4"/>
      <c r="E1171" s="66"/>
      <c r="F1171" s="66"/>
      <c r="G1171" s="66"/>
      <c r="H1171" s="67"/>
      <c r="I1171" s="68"/>
      <c r="J1171" s="68"/>
      <c r="K1171" s="69"/>
    </row>
    <row r="1172" spans="1:11" ht="24.95" customHeight="1">
      <c r="A1172" s="4"/>
      <c r="B1172" s="4"/>
      <c r="C1172" s="4"/>
      <c r="D1172" s="4"/>
      <c r="E1172" s="66"/>
      <c r="F1172" s="66"/>
      <c r="G1172" s="66"/>
      <c r="H1172" s="67"/>
      <c r="I1172" s="68"/>
      <c r="J1172" s="68"/>
      <c r="K1172" s="69"/>
    </row>
    <row r="1173" spans="1:11" ht="24.95" customHeight="1">
      <c r="A1173" s="4"/>
      <c r="B1173" s="4"/>
      <c r="C1173" s="4"/>
      <c r="D1173" s="4"/>
      <c r="E1173" s="66"/>
      <c r="F1173" s="66"/>
      <c r="G1173" s="66"/>
      <c r="H1173" s="67"/>
      <c r="I1173" s="68"/>
      <c r="J1173" s="68"/>
      <c r="K1173" s="69"/>
    </row>
    <row r="1174" spans="1:11" ht="24.95" customHeight="1">
      <c r="A1174" s="4"/>
      <c r="B1174" s="4"/>
      <c r="C1174" s="4"/>
      <c r="D1174" s="4"/>
      <c r="E1174" s="66"/>
      <c r="F1174" s="66"/>
      <c r="G1174" s="66"/>
      <c r="H1174" s="67"/>
      <c r="I1174" s="68"/>
      <c r="J1174" s="68"/>
      <c r="K1174" s="69"/>
    </row>
    <row r="1175" spans="1:11" ht="24.95" customHeight="1">
      <c r="A1175" s="4"/>
      <c r="B1175" s="4"/>
      <c r="C1175" s="4"/>
      <c r="D1175" s="4"/>
      <c r="E1175" s="66"/>
      <c r="F1175" s="66"/>
      <c r="G1175" s="66"/>
      <c r="H1175" s="67"/>
      <c r="I1175" s="68"/>
      <c r="J1175" s="68"/>
      <c r="K1175" s="69"/>
    </row>
    <row r="1176" spans="1:11" ht="24.95" customHeight="1">
      <c r="A1176" s="4"/>
      <c r="B1176" s="4"/>
      <c r="C1176" s="4"/>
      <c r="D1176" s="4"/>
      <c r="E1176" s="66"/>
      <c r="F1176" s="66"/>
      <c r="G1176" s="66"/>
      <c r="H1176" s="67"/>
      <c r="I1176" s="68"/>
      <c r="J1176" s="68"/>
      <c r="K1176" s="69"/>
    </row>
    <row r="1177" spans="1:11" ht="24.95" customHeight="1">
      <c r="A1177" s="4"/>
      <c r="B1177" s="4"/>
      <c r="C1177" s="4"/>
      <c r="D1177" s="4"/>
      <c r="E1177" s="66"/>
      <c r="F1177" s="66"/>
      <c r="G1177" s="66"/>
      <c r="H1177" s="67"/>
      <c r="I1177" s="68"/>
      <c r="J1177" s="68"/>
      <c r="K1177" s="69"/>
    </row>
    <row r="1178" spans="1:11" ht="24.95" customHeight="1">
      <c r="A1178" s="4"/>
      <c r="B1178" s="4"/>
      <c r="C1178" s="4"/>
      <c r="D1178" s="4"/>
      <c r="E1178" s="66"/>
      <c r="F1178" s="66"/>
      <c r="G1178" s="66"/>
      <c r="H1178" s="67"/>
      <c r="I1178" s="68"/>
      <c r="J1178" s="68"/>
      <c r="K1178" s="69"/>
    </row>
    <row r="1179" spans="1:11" ht="24.95" customHeight="1">
      <c r="A1179" s="4"/>
      <c r="B1179" s="4"/>
      <c r="C1179" s="4"/>
      <c r="D1179" s="4"/>
      <c r="E1179" s="66"/>
      <c r="F1179" s="66"/>
      <c r="G1179" s="66"/>
      <c r="H1179" s="67"/>
      <c r="I1179" s="68"/>
      <c r="J1179" s="68"/>
      <c r="K1179" s="69"/>
    </row>
    <row r="1180" spans="1:11" ht="24.95" customHeight="1">
      <c r="A1180" s="4"/>
      <c r="B1180" s="4"/>
      <c r="C1180" s="4"/>
      <c r="D1180" s="4"/>
      <c r="E1180" s="66"/>
      <c r="F1180" s="66"/>
      <c r="G1180" s="66"/>
      <c r="H1180" s="67"/>
      <c r="I1180" s="68"/>
      <c r="J1180" s="68"/>
      <c r="K1180" s="69"/>
    </row>
    <row r="1181" spans="1:11" ht="24.95" customHeight="1">
      <c r="A1181" s="4"/>
      <c r="B1181" s="4"/>
      <c r="C1181" s="4"/>
      <c r="D1181" s="4"/>
      <c r="E1181" s="66"/>
      <c r="F1181" s="66"/>
      <c r="G1181" s="66"/>
      <c r="H1181" s="67"/>
      <c r="I1181" s="68"/>
      <c r="J1181" s="68"/>
      <c r="K1181" s="69"/>
    </row>
    <row r="1182" spans="1:11" ht="24.95" customHeight="1">
      <c r="A1182" s="4"/>
      <c r="B1182" s="4"/>
      <c r="C1182" s="4"/>
      <c r="D1182" s="4"/>
      <c r="E1182" s="66"/>
      <c r="F1182" s="66"/>
      <c r="G1182" s="66"/>
      <c r="H1182" s="67"/>
      <c r="I1182" s="68"/>
      <c r="J1182" s="68"/>
      <c r="K1182" s="69"/>
    </row>
    <row r="1183" spans="1:11" ht="24.95" customHeight="1">
      <c r="A1183" s="4"/>
      <c r="B1183" s="4"/>
      <c r="C1183" s="4"/>
      <c r="D1183" s="4"/>
      <c r="E1183" s="66"/>
      <c r="F1183" s="66"/>
      <c r="G1183" s="66"/>
      <c r="H1183" s="67"/>
      <c r="I1183" s="68"/>
      <c r="J1183" s="68"/>
      <c r="K1183" s="69"/>
    </row>
    <row r="1184" spans="1:11" ht="24.95" customHeight="1">
      <c r="A1184" s="4"/>
      <c r="B1184" s="4"/>
      <c r="C1184" s="4"/>
      <c r="D1184" s="4"/>
      <c r="E1184" s="66"/>
      <c r="F1184" s="66"/>
      <c r="G1184" s="66"/>
      <c r="H1184" s="67"/>
      <c r="I1184" s="68"/>
      <c r="J1184" s="68"/>
      <c r="K1184" s="69"/>
    </row>
    <row r="1185" spans="1:11" ht="24.95" customHeight="1">
      <c r="A1185" s="4"/>
      <c r="B1185" s="4"/>
      <c r="C1185" s="4"/>
      <c r="D1185" s="4"/>
      <c r="E1185" s="66"/>
      <c r="F1185" s="66"/>
      <c r="G1185" s="66"/>
      <c r="H1185" s="67"/>
      <c r="I1185" s="68"/>
      <c r="J1185" s="68"/>
      <c r="K1185" s="69"/>
    </row>
    <row r="1186" spans="1:11" ht="24.95" customHeight="1">
      <c r="A1186" s="4"/>
      <c r="B1186" s="4"/>
      <c r="C1186" s="4"/>
      <c r="D1186" s="4"/>
      <c r="E1186" s="66"/>
      <c r="F1186" s="66"/>
      <c r="G1186" s="66"/>
      <c r="H1186" s="67"/>
      <c r="I1186" s="68"/>
      <c r="J1186" s="68"/>
      <c r="K1186" s="69"/>
    </row>
    <row r="1187" spans="1:11" ht="24.95" customHeight="1">
      <c r="A1187" s="4"/>
      <c r="B1187" s="4"/>
      <c r="C1187" s="4"/>
      <c r="D1187" s="4"/>
      <c r="E1187" s="66"/>
      <c r="F1187" s="66"/>
      <c r="G1187" s="66"/>
      <c r="H1187" s="67"/>
      <c r="I1187" s="68"/>
      <c r="J1187" s="68"/>
      <c r="K1187" s="69"/>
    </row>
    <row r="1188" spans="1:11" ht="24.95" customHeight="1">
      <c r="A1188" s="4"/>
      <c r="B1188" s="4"/>
      <c r="C1188" s="4"/>
      <c r="D1188" s="4"/>
      <c r="E1188" s="66"/>
      <c r="F1188" s="66"/>
      <c r="G1188" s="66"/>
      <c r="H1188" s="67"/>
      <c r="I1188" s="68"/>
      <c r="J1188" s="68"/>
      <c r="K1188" s="69"/>
    </row>
    <row r="1189" spans="1:11" ht="24.95" customHeight="1">
      <c r="A1189" s="4"/>
      <c r="B1189" s="4"/>
      <c r="C1189" s="4"/>
      <c r="D1189" s="4"/>
      <c r="E1189" s="66"/>
      <c r="F1189" s="66"/>
      <c r="G1189" s="66"/>
      <c r="H1189" s="67"/>
      <c r="I1189" s="68"/>
      <c r="J1189" s="68"/>
      <c r="K1189" s="69"/>
    </row>
    <row r="1190" spans="1:11" ht="24.95" customHeight="1">
      <c r="A1190" s="4"/>
      <c r="B1190" s="4"/>
      <c r="C1190" s="4"/>
      <c r="D1190" s="4"/>
      <c r="E1190" s="66"/>
      <c r="F1190" s="66"/>
      <c r="G1190" s="66"/>
      <c r="H1190" s="67"/>
      <c r="I1190" s="68"/>
      <c r="J1190" s="68"/>
      <c r="K1190" s="69"/>
    </row>
    <row r="1191" spans="1:11" ht="24.95" customHeight="1">
      <c r="A1191" s="4"/>
      <c r="B1191" s="4"/>
      <c r="C1191" s="4"/>
      <c r="D1191" s="4"/>
      <c r="E1191" s="66"/>
      <c r="F1191" s="66"/>
      <c r="G1191" s="66"/>
      <c r="H1191" s="67"/>
      <c r="I1191" s="68"/>
      <c r="J1191" s="68"/>
      <c r="K1191" s="69"/>
    </row>
    <row r="1192" spans="1:11" ht="24.95" customHeight="1">
      <c r="A1192" s="4"/>
      <c r="B1192" s="4"/>
      <c r="C1192" s="4"/>
      <c r="D1192" s="4"/>
      <c r="E1192" s="66"/>
      <c r="F1192" s="66"/>
      <c r="G1192" s="66"/>
      <c r="H1192" s="67"/>
      <c r="I1192" s="68"/>
      <c r="J1192" s="68"/>
      <c r="K1192" s="69"/>
    </row>
    <row r="1193" spans="1:11" ht="24.95" customHeight="1">
      <c r="A1193" s="4"/>
      <c r="B1193" s="4"/>
      <c r="C1193" s="4"/>
      <c r="D1193" s="4"/>
      <c r="E1193" s="66"/>
      <c r="F1193" s="66"/>
      <c r="G1193" s="66"/>
      <c r="H1193" s="67"/>
      <c r="I1193" s="68"/>
      <c r="J1193" s="68"/>
      <c r="K1193" s="69"/>
    </row>
    <row r="1194" spans="1:11" ht="24.95" customHeight="1">
      <c r="A1194" s="4"/>
      <c r="B1194" s="4"/>
      <c r="C1194" s="4"/>
      <c r="D1194" s="4"/>
      <c r="E1194" s="66"/>
      <c r="F1194" s="66"/>
      <c r="G1194" s="66"/>
      <c r="H1194" s="67"/>
      <c r="I1194" s="68"/>
      <c r="J1194" s="68"/>
      <c r="K1194" s="69"/>
    </row>
    <row r="1195" spans="1:11" ht="24.95" customHeight="1">
      <c r="A1195" s="4"/>
      <c r="B1195" s="4"/>
      <c r="C1195" s="4"/>
      <c r="D1195" s="4"/>
      <c r="E1195" s="66"/>
      <c r="F1195" s="66"/>
      <c r="G1195" s="66"/>
      <c r="H1195" s="67"/>
      <c r="I1195" s="68"/>
      <c r="J1195" s="68"/>
      <c r="K1195" s="69"/>
    </row>
    <row r="1196" spans="1:11" ht="24.95" customHeight="1">
      <c r="A1196" s="4"/>
      <c r="B1196" s="4"/>
      <c r="C1196" s="4"/>
      <c r="D1196" s="4"/>
      <c r="E1196" s="66"/>
      <c r="F1196" s="66"/>
      <c r="G1196" s="66"/>
      <c r="H1196" s="67"/>
      <c r="I1196" s="68"/>
      <c r="J1196" s="68"/>
      <c r="K1196" s="69"/>
    </row>
    <row r="1197" spans="1:11" ht="24.95" customHeight="1">
      <c r="A1197" s="4"/>
      <c r="B1197" s="4"/>
      <c r="C1197" s="4"/>
      <c r="D1197" s="4"/>
      <c r="E1197" s="66"/>
      <c r="F1197" s="66"/>
      <c r="G1197" s="66"/>
      <c r="H1197" s="67"/>
      <c r="I1197" s="68"/>
      <c r="J1197" s="68"/>
      <c r="K1197" s="69"/>
    </row>
    <row r="1198" spans="1:11" ht="24.95" customHeight="1">
      <c r="A1198" s="4"/>
      <c r="B1198" s="4"/>
      <c r="C1198" s="4"/>
      <c r="D1198" s="4"/>
      <c r="E1198" s="66"/>
      <c r="F1198" s="66"/>
      <c r="G1198" s="66"/>
      <c r="H1198" s="67"/>
      <c r="I1198" s="68"/>
      <c r="J1198" s="68"/>
      <c r="K1198" s="69"/>
    </row>
    <row r="1199" spans="1:11" ht="24.95" customHeight="1">
      <c r="A1199" s="4"/>
      <c r="B1199" s="4"/>
      <c r="C1199" s="4"/>
      <c r="D1199" s="4"/>
      <c r="E1199" s="66"/>
      <c r="F1199" s="66"/>
      <c r="G1199" s="66"/>
      <c r="H1199" s="67"/>
      <c r="I1199" s="68"/>
      <c r="J1199" s="68"/>
      <c r="K1199" s="69"/>
    </row>
    <row r="1200" spans="1:11" ht="24.95" customHeight="1">
      <c r="A1200" s="4"/>
      <c r="B1200" s="4"/>
      <c r="C1200" s="4"/>
      <c r="D1200" s="4"/>
      <c r="E1200" s="66"/>
      <c r="F1200" s="66"/>
      <c r="G1200" s="66"/>
      <c r="H1200" s="67"/>
      <c r="I1200" s="68"/>
      <c r="J1200" s="68"/>
      <c r="K1200" s="69"/>
    </row>
    <row r="1201" spans="1:11" ht="24.95" customHeight="1">
      <c r="A1201" s="4"/>
      <c r="B1201" s="4"/>
      <c r="C1201" s="4"/>
      <c r="D1201" s="4"/>
      <c r="E1201" s="66"/>
      <c r="F1201" s="66"/>
      <c r="G1201" s="66"/>
      <c r="H1201" s="67"/>
      <c r="I1201" s="68"/>
      <c r="J1201" s="68"/>
      <c r="K1201" s="69"/>
    </row>
    <row r="1202" spans="1:11" ht="24.95" customHeight="1">
      <c r="A1202" s="4"/>
      <c r="B1202" s="4"/>
      <c r="C1202" s="4"/>
      <c r="D1202" s="4"/>
      <c r="E1202" s="66"/>
      <c r="F1202" s="66"/>
      <c r="G1202" s="66"/>
      <c r="H1202" s="67"/>
      <c r="I1202" s="68"/>
      <c r="J1202" s="68"/>
      <c r="K1202" s="69"/>
    </row>
    <row r="1203" spans="1:11" ht="24.95" customHeight="1">
      <c r="A1203" s="4"/>
      <c r="B1203" s="4"/>
      <c r="C1203" s="4"/>
      <c r="D1203" s="4"/>
      <c r="E1203" s="66"/>
      <c r="F1203" s="66"/>
      <c r="G1203" s="66"/>
      <c r="H1203" s="67"/>
      <c r="I1203" s="68"/>
      <c r="J1203" s="68"/>
      <c r="K1203" s="69"/>
    </row>
    <row r="1204" spans="1:11" ht="24.95" customHeight="1">
      <c r="A1204" s="4"/>
      <c r="B1204" s="4"/>
      <c r="C1204" s="4"/>
      <c r="D1204" s="4"/>
      <c r="E1204" s="66"/>
      <c r="F1204" s="66"/>
      <c r="G1204" s="66"/>
      <c r="H1204" s="67"/>
      <c r="I1204" s="68"/>
      <c r="J1204" s="68"/>
      <c r="K1204" s="69"/>
    </row>
    <row r="1205" spans="1:11" ht="24.95" customHeight="1">
      <c r="A1205" s="4"/>
      <c r="B1205" s="4"/>
      <c r="C1205" s="4"/>
      <c r="D1205" s="4"/>
      <c r="E1205" s="66"/>
      <c r="F1205" s="66"/>
      <c r="G1205" s="66"/>
      <c r="H1205" s="67"/>
      <c r="I1205" s="68"/>
      <c r="J1205" s="68"/>
      <c r="K1205" s="69"/>
    </row>
    <row r="1206" spans="1:11" ht="24.95" customHeight="1">
      <c r="A1206" s="4"/>
      <c r="B1206" s="4"/>
      <c r="C1206" s="4"/>
      <c r="D1206" s="4"/>
      <c r="E1206" s="66"/>
      <c r="F1206" s="66"/>
      <c r="G1206" s="66"/>
      <c r="H1206" s="67"/>
      <c r="I1206" s="68"/>
      <c r="J1206" s="68"/>
      <c r="K1206" s="69"/>
    </row>
    <row r="1207" spans="1:11" ht="24.95" customHeight="1">
      <c r="A1207" s="4"/>
      <c r="B1207" s="4"/>
      <c r="C1207" s="4"/>
      <c r="D1207" s="4"/>
      <c r="E1207" s="66"/>
      <c r="F1207" s="66"/>
      <c r="G1207" s="66"/>
      <c r="H1207" s="67"/>
      <c r="I1207" s="68"/>
      <c r="J1207" s="68"/>
      <c r="K1207" s="69"/>
    </row>
    <row r="1208" spans="1:11" ht="24.95" customHeight="1">
      <c r="A1208" s="4"/>
      <c r="B1208" s="4"/>
      <c r="C1208" s="4"/>
      <c r="D1208" s="4"/>
      <c r="E1208" s="66"/>
      <c r="F1208" s="66"/>
      <c r="G1208" s="66"/>
      <c r="H1208" s="67"/>
      <c r="I1208" s="68"/>
      <c r="J1208" s="68"/>
      <c r="K1208" s="69"/>
    </row>
    <row r="1209" spans="1:11" ht="24.95" customHeight="1">
      <c r="A1209" s="4"/>
      <c r="B1209" s="4"/>
      <c r="C1209" s="4"/>
      <c r="D1209" s="4"/>
      <c r="E1209" s="66"/>
      <c r="F1209" s="66"/>
      <c r="G1209" s="66"/>
      <c r="H1209" s="67"/>
      <c r="I1209" s="68"/>
      <c r="J1209" s="68"/>
      <c r="K1209" s="69"/>
    </row>
    <row r="1210" spans="1:11" ht="24.95" customHeight="1">
      <c r="A1210" s="4"/>
      <c r="B1210" s="4"/>
      <c r="C1210" s="4"/>
      <c r="D1210" s="4"/>
      <c r="E1210" s="66"/>
      <c r="F1210" s="66"/>
      <c r="G1210" s="66"/>
      <c r="H1210" s="67"/>
      <c r="I1210" s="68"/>
      <c r="J1210" s="68"/>
      <c r="K1210" s="69"/>
    </row>
    <row r="1211" spans="1:11" ht="24.95" customHeight="1">
      <c r="A1211" s="4"/>
      <c r="B1211" s="4"/>
      <c r="C1211" s="4"/>
      <c r="D1211" s="4"/>
      <c r="E1211" s="66"/>
      <c r="F1211" s="66"/>
      <c r="G1211" s="66"/>
      <c r="H1211" s="67"/>
      <c r="I1211" s="68"/>
      <c r="J1211" s="68"/>
      <c r="K1211" s="69"/>
    </row>
    <row r="1212" spans="1:11" ht="24.95" customHeight="1">
      <c r="A1212" s="4"/>
      <c r="B1212" s="4"/>
      <c r="C1212" s="4"/>
      <c r="D1212" s="4"/>
      <c r="E1212" s="66"/>
      <c r="F1212" s="66"/>
      <c r="G1212" s="66"/>
      <c r="H1212" s="67"/>
      <c r="I1212" s="68"/>
      <c r="J1212" s="68"/>
      <c r="K1212" s="69"/>
    </row>
    <row r="1213" spans="1:11" ht="24.95" customHeight="1">
      <c r="A1213" s="4"/>
      <c r="B1213" s="4"/>
      <c r="C1213" s="4"/>
      <c r="D1213" s="4"/>
      <c r="E1213" s="66"/>
      <c r="F1213" s="66"/>
      <c r="G1213" s="66"/>
      <c r="H1213" s="67"/>
      <c r="I1213" s="68"/>
      <c r="J1213" s="68"/>
      <c r="K1213" s="69"/>
    </row>
    <row r="1214" spans="1:11" ht="24.95" customHeight="1">
      <c r="A1214" s="4"/>
      <c r="B1214" s="4"/>
      <c r="C1214" s="4"/>
      <c r="D1214" s="4"/>
      <c r="E1214" s="66"/>
      <c r="F1214" s="66"/>
      <c r="G1214" s="66"/>
      <c r="H1214" s="67"/>
      <c r="I1214" s="68"/>
      <c r="J1214" s="68"/>
      <c r="K1214" s="69"/>
    </row>
    <row r="1215" spans="1:11" ht="24.95" customHeight="1">
      <c r="A1215" s="4"/>
      <c r="B1215" s="4"/>
      <c r="C1215" s="4"/>
      <c r="D1215" s="4"/>
      <c r="E1215" s="66"/>
      <c r="F1215" s="66"/>
      <c r="G1215" s="66"/>
      <c r="H1215" s="67"/>
      <c r="I1215" s="68"/>
      <c r="J1215" s="68"/>
      <c r="K1215" s="69"/>
    </row>
    <row r="1216" spans="1:11" ht="24.95" customHeight="1">
      <c r="A1216" s="4"/>
      <c r="B1216" s="4"/>
      <c r="C1216" s="4"/>
      <c r="D1216" s="4"/>
      <c r="E1216" s="66"/>
      <c r="F1216" s="66"/>
      <c r="G1216" s="66"/>
      <c r="H1216" s="67"/>
      <c r="I1216" s="68"/>
      <c r="J1216" s="68"/>
      <c r="K1216" s="69"/>
    </row>
    <row r="1217" spans="1:11" ht="24.95" customHeight="1">
      <c r="A1217" s="4"/>
      <c r="B1217" s="4"/>
      <c r="C1217" s="4"/>
      <c r="D1217" s="4"/>
      <c r="E1217" s="66"/>
      <c r="F1217" s="66"/>
      <c r="G1217" s="66"/>
      <c r="H1217" s="67"/>
      <c r="I1217" s="68"/>
      <c r="J1217" s="68"/>
      <c r="K1217" s="69"/>
    </row>
    <row r="1218" spans="1:11" ht="24.95" customHeight="1">
      <c r="A1218" s="4"/>
      <c r="B1218" s="4"/>
      <c r="C1218" s="4"/>
      <c r="D1218" s="4"/>
      <c r="E1218" s="66"/>
      <c r="F1218" s="66"/>
      <c r="G1218" s="66"/>
      <c r="H1218" s="67"/>
      <c r="I1218" s="68"/>
      <c r="J1218" s="68"/>
      <c r="K1218" s="69"/>
    </row>
    <row r="1219" spans="1:11" ht="24.95" customHeight="1">
      <c r="A1219" s="4"/>
      <c r="B1219" s="4"/>
      <c r="C1219" s="4"/>
      <c r="D1219" s="4"/>
      <c r="E1219" s="66"/>
      <c r="F1219" s="66"/>
      <c r="G1219" s="66"/>
      <c r="H1219" s="67"/>
      <c r="I1219" s="68"/>
      <c r="J1219" s="68"/>
      <c r="K1219" s="69"/>
    </row>
    <row r="1220" spans="1:11" ht="24.95" customHeight="1">
      <c r="A1220" s="4"/>
      <c r="B1220" s="4"/>
      <c r="C1220" s="4"/>
      <c r="D1220" s="4"/>
      <c r="E1220" s="66"/>
      <c r="F1220" s="66"/>
      <c r="G1220" s="66"/>
      <c r="H1220" s="67"/>
      <c r="I1220" s="68"/>
      <c r="J1220" s="68"/>
      <c r="K1220" s="69"/>
    </row>
    <row r="1221" spans="1:11" ht="24.95" customHeight="1">
      <c r="A1221" s="4"/>
      <c r="B1221" s="4"/>
      <c r="C1221" s="4"/>
      <c r="D1221" s="4"/>
      <c r="E1221" s="66"/>
      <c r="F1221" s="66"/>
      <c r="G1221" s="66"/>
      <c r="H1221" s="67"/>
      <c r="I1221" s="68"/>
      <c r="J1221" s="68"/>
      <c r="K1221" s="69"/>
    </row>
    <row r="1222" spans="1:11" ht="24.95" customHeight="1">
      <c r="A1222" s="4"/>
      <c r="B1222" s="4"/>
      <c r="C1222" s="4"/>
      <c r="D1222" s="4"/>
      <c r="E1222" s="66"/>
      <c r="F1222" s="66"/>
      <c r="G1222" s="66"/>
      <c r="H1222" s="67"/>
      <c r="I1222" s="68"/>
      <c r="J1222" s="68"/>
      <c r="K1222" s="69"/>
    </row>
    <row r="1223" spans="1:11" ht="24.95" customHeight="1">
      <c r="A1223" s="4"/>
      <c r="B1223" s="4"/>
      <c r="C1223" s="4"/>
      <c r="D1223" s="4"/>
      <c r="E1223" s="66"/>
      <c r="F1223" s="66"/>
      <c r="G1223" s="66"/>
      <c r="H1223" s="67"/>
      <c r="I1223" s="68"/>
      <c r="J1223" s="68"/>
      <c r="K1223" s="69"/>
    </row>
    <row r="1224" spans="1:11" ht="24.95" customHeight="1">
      <c r="A1224" s="4"/>
      <c r="B1224" s="4"/>
      <c r="C1224" s="4"/>
      <c r="D1224" s="4"/>
      <c r="E1224" s="66"/>
      <c r="F1224" s="66"/>
      <c r="G1224" s="66"/>
      <c r="H1224" s="67"/>
      <c r="I1224" s="68"/>
      <c r="J1224" s="68"/>
      <c r="K1224" s="69"/>
    </row>
    <row r="1225" spans="1:11" ht="24.95" customHeight="1">
      <c r="A1225" s="4"/>
      <c r="B1225" s="4"/>
      <c r="C1225" s="4"/>
      <c r="D1225" s="4"/>
      <c r="E1225" s="66"/>
      <c r="F1225" s="66"/>
      <c r="G1225" s="66"/>
      <c r="H1225" s="67"/>
      <c r="I1225" s="68"/>
      <c r="J1225" s="68"/>
      <c r="K1225" s="69"/>
    </row>
    <row r="1226" spans="1:11" ht="24.95" customHeight="1">
      <c r="A1226" s="4"/>
      <c r="B1226" s="4"/>
      <c r="C1226" s="4"/>
      <c r="D1226" s="4"/>
      <c r="E1226" s="66"/>
      <c r="F1226" s="66"/>
      <c r="G1226" s="66"/>
      <c r="H1226" s="67"/>
      <c r="I1226" s="68"/>
      <c r="J1226" s="68"/>
      <c r="K1226" s="69"/>
    </row>
    <row r="1227" spans="1:11" ht="24.95" customHeight="1">
      <c r="A1227" s="4"/>
      <c r="B1227" s="4"/>
      <c r="C1227" s="4"/>
      <c r="D1227" s="4"/>
      <c r="E1227" s="66"/>
      <c r="F1227" s="66"/>
      <c r="G1227" s="66"/>
      <c r="H1227" s="67"/>
      <c r="I1227" s="68"/>
      <c r="J1227" s="68"/>
      <c r="K1227" s="69"/>
    </row>
    <row r="1228" spans="1:11" ht="24.95" customHeight="1">
      <c r="A1228" s="4"/>
      <c r="B1228" s="4"/>
      <c r="C1228" s="4"/>
      <c r="D1228" s="4"/>
      <c r="E1228" s="66"/>
      <c r="F1228" s="66"/>
      <c r="G1228" s="66"/>
      <c r="H1228" s="67"/>
      <c r="I1228" s="68"/>
      <c r="J1228" s="68"/>
      <c r="K1228" s="69"/>
    </row>
    <row r="1229" spans="1:11" ht="24.95" customHeight="1">
      <c r="A1229" s="4"/>
      <c r="B1229" s="4"/>
      <c r="C1229" s="4"/>
      <c r="D1229" s="4"/>
      <c r="E1229" s="66"/>
      <c r="F1229" s="66"/>
      <c r="G1229" s="66"/>
      <c r="H1229" s="67"/>
      <c r="I1229" s="68"/>
      <c r="J1229" s="68"/>
      <c r="K1229" s="69"/>
    </row>
    <row r="1230" spans="1:11" ht="24.95" customHeight="1">
      <c r="A1230" s="4"/>
      <c r="B1230" s="4"/>
      <c r="C1230" s="4"/>
      <c r="D1230" s="4"/>
      <c r="E1230" s="66"/>
      <c r="F1230" s="66"/>
      <c r="G1230" s="66"/>
      <c r="H1230" s="67"/>
      <c r="I1230" s="68"/>
      <c r="J1230" s="68"/>
      <c r="K1230" s="69"/>
    </row>
    <row r="1231" spans="1:11" ht="24.95" customHeight="1">
      <c r="A1231" s="4"/>
      <c r="B1231" s="4"/>
      <c r="C1231" s="4"/>
      <c r="D1231" s="4"/>
      <c r="E1231" s="66"/>
      <c r="F1231" s="66"/>
      <c r="G1231" s="66"/>
      <c r="H1231" s="67"/>
      <c r="I1231" s="68"/>
      <c r="J1231" s="68"/>
      <c r="K1231" s="69"/>
    </row>
    <row r="1232" spans="1:11" ht="24.95" customHeight="1">
      <c r="A1232" s="4"/>
      <c r="B1232" s="4"/>
      <c r="C1232" s="4"/>
      <c r="D1232" s="4"/>
      <c r="E1232" s="66"/>
      <c r="F1232" s="66"/>
      <c r="G1232" s="66"/>
      <c r="H1232" s="67"/>
      <c r="I1232" s="68"/>
      <c r="J1232" s="68"/>
      <c r="K1232" s="69"/>
    </row>
    <row r="1233" spans="1:11" ht="24.95" customHeight="1">
      <c r="A1233" s="4"/>
      <c r="B1233" s="4"/>
      <c r="C1233" s="4"/>
      <c r="D1233" s="4"/>
      <c r="E1233" s="66"/>
      <c r="F1233" s="66"/>
      <c r="G1233" s="66"/>
      <c r="H1233" s="67"/>
      <c r="I1233" s="68"/>
      <c r="J1233" s="68"/>
      <c r="K1233" s="69"/>
    </row>
    <row r="1234" spans="1:11" ht="24.95" customHeight="1">
      <c r="A1234" s="4"/>
      <c r="B1234" s="4"/>
      <c r="C1234" s="4"/>
      <c r="D1234" s="4"/>
      <c r="E1234" s="66"/>
      <c r="F1234" s="66"/>
      <c r="G1234" s="66"/>
      <c r="H1234" s="67"/>
      <c r="I1234" s="68"/>
      <c r="J1234" s="68"/>
      <c r="K1234" s="69"/>
    </row>
    <row r="1235" spans="1:11" ht="24.95" customHeight="1">
      <c r="A1235" s="4"/>
      <c r="B1235" s="4"/>
      <c r="C1235" s="4"/>
      <c r="D1235" s="4"/>
      <c r="E1235" s="66"/>
      <c r="F1235" s="66"/>
      <c r="G1235" s="66"/>
      <c r="H1235" s="67"/>
      <c r="I1235" s="68"/>
      <c r="J1235" s="68"/>
      <c r="K1235" s="69"/>
    </row>
    <row r="1236" spans="1:11" ht="24.95" customHeight="1">
      <c r="A1236" s="4"/>
      <c r="B1236" s="4"/>
      <c r="C1236" s="4"/>
      <c r="D1236" s="4"/>
      <c r="E1236" s="66"/>
      <c r="F1236" s="66"/>
      <c r="G1236" s="66"/>
      <c r="H1236" s="67"/>
      <c r="I1236" s="68"/>
      <c r="J1236" s="68"/>
      <c r="K1236" s="69"/>
    </row>
    <row r="1237" spans="1:11" ht="24.95" customHeight="1">
      <c r="A1237" s="4"/>
      <c r="B1237" s="4"/>
      <c r="C1237" s="4"/>
      <c r="D1237" s="4"/>
      <c r="E1237" s="66"/>
      <c r="F1237" s="66"/>
      <c r="G1237" s="66"/>
      <c r="H1237" s="67"/>
      <c r="I1237" s="68"/>
      <c r="J1237" s="68"/>
      <c r="K1237" s="69"/>
    </row>
    <row r="1238" spans="1:11" ht="24.95" customHeight="1">
      <c r="A1238" s="4"/>
      <c r="B1238" s="4"/>
      <c r="C1238" s="4"/>
      <c r="D1238" s="4"/>
      <c r="E1238" s="66"/>
      <c r="F1238" s="66"/>
      <c r="G1238" s="66"/>
      <c r="H1238" s="67"/>
      <c r="I1238" s="68"/>
      <c r="J1238" s="68"/>
      <c r="K1238" s="69"/>
    </row>
    <row r="1239" spans="1:11" ht="24.95" customHeight="1">
      <c r="A1239" s="4"/>
      <c r="B1239" s="4"/>
      <c r="C1239" s="4"/>
      <c r="D1239" s="4"/>
      <c r="E1239" s="66"/>
      <c r="F1239" s="66"/>
      <c r="G1239" s="66"/>
      <c r="H1239" s="67"/>
      <c r="I1239" s="68"/>
      <c r="J1239" s="68"/>
      <c r="K1239" s="69"/>
    </row>
    <row r="1240" spans="1:11" ht="24.95" customHeight="1">
      <c r="A1240" s="4"/>
      <c r="B1240" s="4"/>
      <c r="C1240" s="4"/>
      <c r="D1240" s="4"/>
      <c r="E1240" s="66"/>
      <c r="F1240" s="66"/>
      <c r="G1240" s="66"/>
      <c r="H1240" s="67"/>
      <c r="I1240" s="68"/>
      <c r="J1240" s="68"/>
      <c r="K1240" s="69"/>
    </row>
    <row r="1241" spans="1:11" ht="24.95" customHeight="1">
      <c r="A1241" s="4"/>
      <c r="B1241" s="4"/>
      <c r="C1241" s="4"/>
      <c r="D1241" s="4"/>
      <c r="E1241" s="66"/>
      <c r="F1241" s="66"/>
      <c r="G1241" s="66"/>
      <c r="H1241" s="67"/>
      <c r="I1241" s="68"/>
      <c r="J1241" s="68"/>
      <c r="K1241" s="69"/>
    </row>
    <row r="1242" spans="1:11" ht="24.95" customHeight="1">
      <c r="A1242" s="4"/>
      <c r="B1242" s="4"/>
      <c r="C1242" s="4"/>
      <c r="D1242" s="4"/>
      <c r="E1242" s="66"/>
      <c r="F1242" s="66"/>
      <c r="G1242" s="66"/>
      <c r="H1242" s="67"/>
      <c r="I1242" s="68"/>
      <c r="J1242" s="68"/>
      <c r="K1242" s="69"/>
    </row>
    <row r="1243" spans="1:11" ht="24.95" customHeight="1">
      <c r="A1243" s="4"/>
      <c r="B1243" s="4"/>
      <c r="C1243" s="4"/>
      <c r="D1243" s="4"/>
      <c r="E1243" s="66"/>
      <c r="F1243" s="66"/>
      <c r="G1243" s="66"/>
      <c r="H1243" s="67"/>
      <c r="I1243" s="68"/>
      <c r="J1243" s="68"/>
      <c r="K1243" s="69"/>
    </row>
    <row r="1244" spans="1:11" ht="24.95" customHeight="1">
      <c r="A1244" s="4"/>
      <c r="B1244" s="4"/>
      <c r="C1244" s="4"/>
      <c r="D1244" s="4"/>
      <c r="E1244" s="66"/>
      <c r="F1244" s="66"/>
      <c r="G1244" s="66"/>
      <c r="H1244" s="67"/>
      <c r="I1244" s="68"/>
      <c r="J1244" s="68"/>
      <c r="K1244" s="69"/>
    </row>
    <row r="1245" spans="1:11" ht="24.95" customHeight="1">
      <c r="A1245" s="4"/>
      <c r="B1245" s="4"/>
      <c r="C1245" s="4"/>
      <c r="D1245" s="4"/>
      <c r="E1245" s="66"/>
      <c r="F1245" s="66"/>
      <c r="G1245" s="66"/>
      <c r="H1245" s="67"/>
      <c r="I1245" s="68"/>
      <c r="J1245" s="68"/>
      <c r="K1245" s="69"/>
    </row>
    <row r="1246" spans="1:11" ht="24.95" customHeight="1">
      <c r="A1246" s="4"/>
      <c r="B1246" s="4"/>
      <c r="C1246" s="4"/>
      <c r="D1246" s="4"/>
      <c r="E1246" s="66"/>
      <c r="F1246" s="66"/>
      <c r="G1246" s="66"/>
      <c r="H1246" s="67"/>
      <c r="I1246" s="68"/>
      <c r="J1246" s="68"/>
      <c r="K1246" s="69"/>
    </row>
    <row r="1247" spans="1:11" ht="24.95" customHeight="1">
      <c r="A1247" s="4"/>
      <c r="B1247" s="4"/>
      <c r="C1247" s="4"/>
      <c r="D1247" s="4"/>
      <c r="E1247" s="66"/>
      <c r="F1247" s="66"/>
      <c r="G1247" s="66"/>
      <c r="H1247" s="67"/>
      <c r="I1247" s="68"/>
      <c r="J1247" s="68"/>
      <c r="K1247" s="69"/>
    </row>
    <row r="1248" spans="1:11" ht="24.95" customHeight="1">
      <c r="A1248" s="4"/>
      <c r="B1248" s="4"/>
      <c r="C1248" s="4"/>
      <c r="D1248" s="4"/>
      <c r="E1248" s="66"/>
      <c r="F1248" s="66"/>
      <c r="G1248" s="66"/>
      <c r="H1248" s="67"/>
      <c r="I1248" s="68"/>
      <c r="J1248" s="68"/>
      <c r="K1248" s="69"/>
    </row>
    <row r="1249" spans="1:11" ht="24.95" customHeight="1">
      <c r="A1249" s="4"/>
      <c r="B1249" s="4"/>
      <c r="C1249" s="4"/>
      <c r="D1249" s="4"/>
      <c r="E1249" s="66"/>
      <c r="F1249" s="66"/>
      <c r="G1249" s="66"/>
      <c r="H1249" s="67"/>
      <c r="I1249" s="68"/>
      <c r="J1249" s="68"/>
      <c r="K1249" s="69"/>
    </row>
    <row r="1250" spans="1:11" ht="24.95" customHeight="1">
      <c r="A1250" s="4"/>
      <c r="B1250" s="4"/>
      <c r="C1250" s="4"/>
      <c r="D1250" s="4"/>
      <c r="E1250" s="66"/>
      <c r="F1250" s="66"/>
      <c r="G1250" s="66"/>
      <c r="H1250" s="67"/>
      <c r="I1250" s="68"/>
      <c r="J1250" s="68"/>
      <c r="K1250" s="69"/>
    </row>
    <row r="1251" spans="1:11" ht="24.95" customHeight="1">
      <c r="A1251" s="4"/>
      <c r="B1251" s="4"/>
      <c r="C1251" s="4"/>
      <c r="D1251" s="4"/>
      <c r="E1251" s="66"/>
      <c r="F1251" s="66"/>
      <c r="G1251" s="66"/>
      <c r="H1251" s="67"/>
      <c r="I1251" s="68"/>
      <c r="J1251" s="68"/>
      <c r="K1251" s="69"/>
    </row>
    <row r="1252" spans="1:11" ht="24.95" customHeight="1">
      <c r="A1252" s="4"/>
      <c r="B1252" s="4"/>
      <c r="C1252" s="4"/>
      <c r="D1252" s="4"/>
      <c r="E1252" s="66"/>
      <c r="F1252" s="66"/>
      <c r="G1252" s="66"/>
      <c r="H1252" s="67"/>
      <c r="I1252" s="68"/>
      <c r="J1252" s="68"/>
      <c r="K1252" s="69"/>
    </row>
    <row r="1253" spans="1:11" ht="24.95" customHeight="1">
      <c r="A1253" s="4"/>
      <c r="B1253" s="4"/>
      <c r="C1253" s="4"/>
      <c r="D1253" s="4"/>
      <c r="E1253" s="66"/>
      <c r="F1253" s="66"/>
      <c r="G1253" s="66"/>
      <c r="H1253" s="67"/>
      <c r="I1253" s="68"/>
      <c r="J1253" s="68"/>
      <c r="K1253" s="69"/>
    </row>
    <row r="1254" spans="1:11" ht="24.95" customHeight="1">
      <c r="A1254" s="4"/>
      <c r="B1254" s="4"/>
      <c r="C1254" s="4"/>
      <c r="D1254" s="4"/>
      <c r="E1254" s="66"/>
      <c r="F1254" s="66"/>
      <c r="G1254" s="66"/>
      <c r="H1254" s="67"/>
      <c r="I1254" s="68"/>
      <c r="J1254" s="68"/>
      <c r="K1254" s="69"/>
    </row>
    <row r="1255" spans="1:11" ht="24.95" customHeight="1">
      <c r="A1255" s="4"/>
      <c r="B1255" s="4"/>
      <c r="C1255" s="4"/>
      <c r="D1255" s="4"/>
      <c r="E1255" s="66"/>
      <c r="F1255" s="66"/>
      <c r="G1255" s="66"/>
      <c r="H1255" s="67"/>
      <c r="I1255" s="68"/>
      <c r="J1255" s="68"/>
      <c r="K1255" s="69"/>
    </row>
    <row r="1256" spans="1:11" ht="24.95" customHeight="1">
      <c r="A1256" s="4"/>
      <c r="B1256" s="4"/>
      <c r="C1256" s="4"/>
      <c r="D1256" s="4"/>
      <c r="E1256" s="66"/>
      <c r="F1256" s="66"/>
      <c r="G1256" s="66"/>
      <c r="H1256" s="67"/>
      <c r="I1256" s="68"/>
      <c r="J1256" s="68"/>
      <c r="K1256" s="69"/>
    </row>
    <row r="1257" spans="1:11" ht="24.95" customHeight="1">
      <c r="A1257" s="4"/>
      <c r="B1257" s="4"/>
      <c r="C1257" s="4"/>
      <c r="D1257" s="4"/>
      <c r="E1257" s="66"/>
      <c r="F1257" s="66"/>
      <c r="G1257" s="66"/>
      <c r="H1257" s="67"/>
      <c r="I1257" s="68"/>
      <c r="J1257" s="68"/>
      <c r="K1257" s="69"/>
    </row>
    <row r="1258" spans="1:11" ht="24.95" customHeight="1">
      <c r="A1258" s="4"/>
      <c r="B1258" s="4"/>
      <c r="C1258" s="4"/>
      <c r="D1258" s="4"/>
      <c r="E1258" s="66"/>
      <c r="F1258" s="66"/>
      <c r="G1258" s="66"/>
      <c r="H1258" s="67"/>
      <c r="I1258" s="68"/>
      <c r="J1258" s="68"/>
      <c r="K1258" s="69"/>
    </row>
    <row r="1259" spans="1:11" ht="24.95" customHeight="1">
      <c r="A1259" s="4"/>
      <c r="B1259" s="4"/>
      <c r="C1259" s="4"/>
      <c r="D1259" s="4"/>
      <c r="E1259" s="66"/>
      <c r="F1259" s="66"/>
      <c r="G1259" s="66"/>
      <c r="H1259" s="67"/>
      <c r="I1259" s="68"/>
      <c r="J1259" s="68"/>
      <c r="K1259" s="69"/>
    </row>
    <row r="1260" spans="1:11" ht="24.95" customHeight="1">
      <c r="A1260" s="4"/>
      <c r="B1260" s="4"/>
      <c r="C1260" s="4"/>
      <c r="D1260" s="4"/>
      <c r="E1260" s="66"/>
      <c r="F1260" s="66"/>
      <c r="G1260" s="66"/>
      <c r="H1260" s="67"/>
      <c r="I1260" s="68"/>
      <c r="J1260" s="68"/>
      <c r="K1260" s="69"/>
    </row>
    <row r="1261" spans="1:11" ht="24.95" customHeight="1">
      <c r="A1261" s="4"/>
      <c r="B1261" s="4"/>
      <c r="C1261" s="4"/>
      <c r="D1261" s="4"/>
      <c r="E1261" s="66"/>
      <c r="F1261" s="66"/>
      <c r="G1261" s="66"/>
      <c r="H1261" s="67"/>
      <c r="I1261" s="68"/>
      <c r="J1261" s="68"/>
      <c r="K1261" s="69"/>
    </row>
    <row r="1262" spans="1:11" ht="24.95" customHeight="1">
      <c r="A1262" s="4"/>
      <c r="B1262" s="4"/>
      <c r="C1262" s="4"/>
      <c r="D1262" s="4"/>
      <c r="E1262" s="66"/>
      <c r="F1262" s="66"/>
      <c r="G1262" s="66"/>
      <c r="H1262" s="67"/>
      <c r="I1262" s="68"/>
      <c r="J1262" s="68"/>
      <c r="K1262" s="69"/>
    </row>
    <row r="1263" spans="1:11" ht="24.95" customHeight="1">
      <c r="A1263" s="4"/>
      <c r="B1263" s="4"/>
      <c r="C1263" s="4"/>
      <c r="D1263" s="4"/>
      <c r="E1263" s="66"/>
      <c r="F1263" s="66"/>
      <c r="G1263" s="66"/>
      <c r="H1263" s="67"/>
      <c r="I1263" s="68"/>
      <c r="J1263" s="68"/>
      <c r="K1263" s="69"/>
    </row>
    <row r="1264" spans="1:11" ht="24.95" customHeight="1">
      <c r="A1264" s="4"/>
      <c r="B1264" s="4"/>
      <c r="C1264" s="4"/>
      <c r="D1264" s="4"/>
      <c r="E1264" s="66"/>
      <c r="F1264" s="66"/>
      <c r="G1264" s="66"/>
      <c r="H1264" s="67"/>
      <c r="I1264" s="68"/>
      <c r="J1264" s="68"/>
      <c r="K1264" s="69"/>
    </row>
    <row r="1265" spans="1:11" ht="24.95" customHeight="1">
      <c r="A1265" s="4"/>
      <c r="B1265" s="4"/>
      <c r="C1265" s="4"/>
      <c r="D1265" s="4"/>
      <c r="E1265" s="66"/>
      <c r="F1265" s="66"/>
      <c r="G1265" s="66"/>
      <c r="H1265" s="67"/>
      <c r="I1265" s="68"/>
      <c r="J1265" s="68"/>
      <c r="K1265" s="69"/>
    </row>
    <row r="1266" spans="1:11" ht="24.95" customHeight="1">
      <c r="A1266" s="4"/>
      <c r="B1266" s="4"/>
      <c r="C1266" s="4"/>
      <c r="D1266" s="4"/>
      <c r="E1266" s="66"/>
      <c r="F1266" s="66"/>
      <c r="G1266" s="66"/>
      <c r="H1266" s="67"/>
      <c r="I1266" s="68"/>
      <c r="J1266" s="68"/>
      <c r="K1266" s="69"/>
    </row>
    <row r="1267" spans="1:11" ht="24.95" customHeight="1">
      <c r="A1267" s="4"/>
      <c r="B1267" s="4"/>
      <c r="C1267" s="4"/>
      <c r="D1267" s="4"/>
      <c r="E1267" s="66"/>
      <c r="F1267" s="66"/>
      <c r="G1267" s="66"/>
      <c r="H1267" s="67"/>
      <c r="I1267" s="68"/>
      <c r="J1267" s="68"/>
      <c r="K1267" s="69"/>
    </row>
    <row r="1268" spans="1:11" ht="24.95" customHeight="1">
      <c r="A1268" s="4"/>
      <c r="B1268" s="4"/>
      <c r="C1268" s="4"/>
      <c r="D1268" s="4"/>
      <c r="E1268" s="66"/>
      <c r="F1268" s="66"/>
      <c r="G1268" s="66"/>
      <c r="H1268" s="67"/>
      <c r="I1268" s="68"/>
      <c r="J1268" s="68"/>
      <c r="K1268" s="69"/>
    </row>
    <row r="1269" spans="1:11" ht="24.95" customHeight="1">
      <c r="A1269" s="4"/>
      <c r="B1269" s="4"/>
      <c r="C1269" s="4"/>
      <c r="D1269" s="4"/>
      <c r="E1269" s="66"/>
      <c r="F1269" s="66"/>
      <c r="G1269" s="66"/>
      <c r="H1269" s="67"/>
      <c r="I1269" s="68"/>
      <c r="J1269" s="68"/>
      <c r="K1269" s="69"/>
    </row>
    <row r="1270" spans="1:11" ht="24.95" customHeight="1">
      <c r="A1270" s="4"/>
      <c r="B1270" s="4"/>
      <c r="C1270" s="4"/>
      <c r="D1270" s="4"/>
      <c r="E1270" s="66"/>
      <c r="F1270" s="66"/>
      <c r="G1270" s="66"/>
      <c r="H1270" s="67"/>
      <c r="I1270" s="68"/>
      <c r="J1270" s="68"/>
      <c r="K1270" s="69"/>
    </row>
    <row r="1271" spans="1:11" ht="24.95" customHeight="1">
      <c r="A1271" s="4"/>
      <c r="B1271" s="4"/>
      <c r="C1271" s="4"/>
      <c r="D1271" s="4"/>
      <c r="E1271" s="66"/>
      <c r="F1271" s="66"/>
      <c r="G1271" s="66"/>
      <c r="H1271" s="67"/>
      <c r="I1271" s="68"/>
      <c r="J1271" s="68"/>
      <c r="K1271" s="69"/>
    </row>
    <row r="1272" spans="1:11" ht="24.95" customHeight="1">
      <c r="A1272" s="4"/>
      <c r="B1272" s="4"/>
      <c r="C1272" s="4"/>
      <c r="D1272" s="4"/>
      <c r="E1272" s="66"/>
      <c r="F1272" s="66"/>
      <c r="G1272" s="66"/>
      <c r="H1272" s="67"/>
      <c r="I1272" s="68"/>
      <c r="J1272" s="68"/>
      <c r="K1272" s="69"/>
    </row>
    <row r="1273" spans="1:11" ht="24.95" customHeight="1">
      <c r="A1273" s="4"/>
      <c r="B1273" s="4"/>
      <c r="C1273" s="4"/>
      <c r="D1273" s="4"/>
      <c r="E1273" s="66"/>
      <c r="F1273" s="66"/>
      <c r="G1273" s="66"/>
      <c r="H1273" s="67"/>
      <c r="I1273" s="68"/>
      <c r="J1273" s="68"/>
      <c r="K1273" s="69"/>
    </row>
    <row r="1274" spans="1:11" ht="24.95" customHeight="1">
      <c r="A1274" s="4"/>
      <c r="B1274" s="4"/>
      <c r="C1274" s="4"/>
      <c r="D1274" s="4"/>
      <c r="E1274" s="66"/>
      <c r="F1274" s="66"/>
      <c r="G1274" s="66"/>
      <c r="H1274" s="67"/>
      <c r="I1274" s="68"/>
      <c r="J1274" s="68"/>
      <c r="K1274" s="69"/>
    </row>
    <row r="1275" spans="1:11" ht="24.95" customHeight="1">
      <c r="A1275" s="4"/>
      <c r="B1275" s="4"/>
      <c r="C1275" s="4"/>
      <c r="D1275" s="4"/>
      <c r="E1275" s="66"/>
      <c r="F1275" s="66"/>
      <c r="G1275" s="66"/>
      <c r="H1275" s="67"/>
      <c r="I1275" s="68"/>
      <c r="J1275" s="68"/>
      <c r="K1275" s="69"/>
    </row>
    <row r="1276" spans="1:11" ht="24.95" customHeight="1">
      <c r="A1276" s="4"/>
      <c r="B1276" s="4"/>
      <c r="C1276" s="4"/>
      <c r="D1276" s="4"/>
      <c r="E1276" s="66"/>
      <c r="F1276" s="66"/>
      <c r="G1276" s="66"/>
      <c r="H1276" s="67"/>
      <c r="I1276" s="68"/>
      <c r="J1276" s="68"/>
      <c r="K1276" s="69"/>
    </row>
    <row r="1277" spans="1:11" ht="24.95" customHeight="1">
      <c r="A1277" s="4"/>
      <c r="B1277" s="4"/>
      <c r="C1277" s="4"/>
      <c r="D1277" s="4"/>
      <c r="E1277" s="66"/>
      <c r="F1277" s="66"/>
      <c r="G1277" s="66"/>
      <c r="H1277" s="67"/>
      <c r="I1277" s="68"/>
      <c r="J1277" s="68"/>
      <c r="K1277" s="69"/>
    </row>
    <row r="1278" spans="1:11" ht="24.95" customHeight="1">
      <c r="A1278" s="4"/>
      <c r="B1278" s="4"/>
      <c r="C1278" s="4"/>
      <c r="D1278" s="4"/>
      <c r="E1278" s="66"/>
      <c r="F1278" s="66"/>
      <c r="G1278" s="66"/>
      <c r="H1278" s="67"/>
      <c r="I1278" s="68"/>
      <c r="J1278" s="68"/>
      <c r="K1278" s="69"/>
    </row>
    <row r="1279" spans="1:11" ht="24.95" customHeight="1">
      <c r="A1279" s="4"/>
      <c r="B1279" s="4"/>
      <c r="C1279" s="4"/>
      <c r="D1279" s="4"/>
      <c r="E1279" s="66"/>
      <c r="F1279" s="66"/>
      <c r="G1279" s="66"/>
      <c r="H1279" s="67"/>
      <c r="I1279" s="68"/>
      <c r="J1279" s="68"/>
      <c r="K1279" s="69"/>
    </row>
    <row r="1280" spans="1:11" ht="24.95" customHeight="1">
      <c r="A1280" s="4"/>
      <c r="B1280" s="4"/>
      <c r="C1280" s="4"/>
      <c r="D1280" s="4"/>
      <c r="E1280" s="66"/>
      <c r="F1280" s="66"/>
      <c r="G1280" s="66"/>
      <c r="H1280" s="67"/>
      <c r="I1280" s="68"/>
      <c r="J1280" s="68"/>
      <c r="K1280" s="69"/>
    </row>
    <row r="1281" spans="1:11" ht="24.95" customHeight="1">
      <c r="A1281" s="4"/>
      <c r="B1281" s="4"/>
      <c r="C1281" s="4"/>
      <c r="D1281" s="4"/>
      <c r="E1281" s="66"/>
      <c r="F1281" s="66"/>
      <c r="G1281" s="66"/>
      <c r="H1281" s="67"/>
      <c r="I1281" s="68"/>
      <c r="J1281" s="68"/>
      <c r="K1281" s="69"/>
    </row>
    <row r="1282" spans="1:11" ht="24.95" customHeight="1">
      <c r="A1282" s="4"/>
      <c r="B1282" s="4"/>
      <c r="C1282" s="4"/>
      <c r="D1282" s="4"/>
      <c r="E1282" s="66"/>
      <c r="F1282" s="66"/>
      <c r="G1282" s="66"/>
      <c r="H1282" s="67"/>
      <c r="I1282" s="68"/>
      <c r="J1282" s="68"/>
      <c r="K1282" s="69"/>
    </row>
    <row r="1283" spans="1:11" ht="24.95" customHeight="1">
      <c r="A1283" s="4"/>
      <c r="B1283" s="4"/>
      <c r="C1283" s="4"/>
      <c r="D1283" s="4"/>
      <c r="E1283" s="66"/>
      <c r="F1283" s="66"/>
      <c r="G1283" s="66"/>
      <c r="H1283" s="67"/>
      <c r="I1283" s="68"/>
      <c r="J1283" s="68"/>
      <c r="K1283" s="69"/>
    </row>
    <row r="1284" spans="1:11" ht="24.95" customHeight="1">
      <c r="A1284" s="4"/>
      <c r="B1284" s="4"/>
      <c r="C1284" s="4"/>
      <c r="D1284" s="4"/>
      <c r="E1284" s="66"/>
      <c r="F1284" s="66"/>
      <c r="G1284" s="66"/>
      <c r="H1284" s="67"/>
      <c r="I1284" s="68"/>
      <c r="J1284" s="68"/>
      <c r="K1284" s="69"/>
    </row>
    <row r="1285" spans="1:11" ht="24.95" customHeight="1">
      <c r="A1285" s="4"/>
      <c r="B1285" s="4"/>
      <c r="C1285" s="4"/>
      <c r="D1285" s="4"/>
      <c r="E1285" s="66"/>
      <c r="F1285" s="66"/>
      <c r="G1285" s="66"/>
      <c r="H1285" s="67"/>
      <c r="I1285" s="68"/>
      <c r="J1285" s="68"/>
      <c r="K1285" s="69"/>
    </row>
    <row r="1286" spans="1:11" ht="24.95" customHeight="1">
      <c r="A1286" s="4"/>
      <c r="B1286" s="4"/>
      <c r="C1286" s="4"/>
      <c r="D1286" s="4"/>
      <c r="E1286" s="66"/>
      <c r="F1286" s="66"/>
      <c r="G1286" s="66"/>
      <c r="H1286" s="67"/>
      <c r="I1286" s="68"/>
      <c r="J1286" s="68"/>
      <c r="K1286" s="69"/>
    </row>
    <row r="1287" spans="1:11" ht="24.95" customHeight="1">
      <c r="A1287" s="4"/>
      <c r="B1287" s="4"/>
      <c r="C1287" s="4"/>
      <c r="D1287" s="4"/>
      <c r="E1287" s="66"/>
      <c r="F1287" s="66"/>
      <c r="G1287" s="66"/>
      <c r="H1287" s="67"/>
      <c r="I1287" s="68"/>
      <c r="J1287" s="68"/>
      <c r="K1287" s="69"/>
    </row>
    <row r="1288" spans="1:11" ht="24.95" customHeight="1">
      <c r="A1288" s="4"/>
      <c r="B1288" s="4"/>
      <c r="C1288" s="4"/>
      <c r="D1288" s="4"/>
      <c r="E1288" s="66"/>
      <c r="F1288" s="66"/>
      <c r="G1288" s="66"/>
      <c r="H1288" s="67"/>
      <c r="I1288" s="68"/>
      <c r="J1288" s="68"/>
      <c r="K1288" s="69"/>
    </row>
    <row r="1289" spans="1:11" ht="24.95" customHeight="1">
      <c r="A1289" s="4"/>
      <c r="B1289" s="4"/>
      <c r="C1289" s="4"/>
      <c r="D1289" s="4"/>
      <c r="E1289" s="66"/>
      <c r="F1289" s="66"/>
      <c r="G1289" s="66"/>
      <c r="H1289" s="67"/>
      <c r="I1289" s="68"/>
      <c r="J1289" s="68"/>
      <c r="K1289" s="69"/>
    </row>
    <row r="1290" spans="1:11" ht="24.95" customHeight="1">
      <c r="A1290" s="4"/>
      <c r="B1290" s="4"/>
      <c r="C1290" s="4"/>
      <c r="D1290" s="4"/>
      <c r="E1290" s="66"/>
      <c r="F1290" s="66"/>
      <c r="G1290" s="66"/>
      <c r="H1290" s="67"/>
      <c r="I1290" s="68"/>
      <c r="J1290" s="68"/>
      <c r="K1290" s="69"/>
    </row>
    <row r="1291" spans="1:11" ht="24.95" customHeight="1">
      <c r="A1291" s="4"/>
      <c r="B1291" s="4"/>
      <c r="C1291" s="4"/>
      <c r="D1291" s="4"/>
      <c r="E1291" s="66"/>
      <c r="F1291" s="66"/>
      <c r="G1291" s="66"/>
      <c r="H1291" s="67"/>
      <c r="I1291" s="68"/>
      <c r="J1291" s="68"/>
      <c r="K1291" s="69"/>
    </row>
    <row r="1292" spans="1:11" ht="24.95" customHeight="1">
      <c r="A1292" s="4"/>
      <c r="B1292" s="4"/>
      <c r="C1292" s="4"/>
      <c r="D1292" s="4"/>
      <c r="E1292" s="66"/>
      <c r="F1292" s="66"/>
      <c r="G1292" s="66"/>
      <c r="H1292" s="67"/>
      <c r="I1292" s="68"/>
      <c r="J1292" s="68"/>
      <c r="K1292" s="69"/>
    </row>
    <row r="1293" spans="1:11" ht="24.95" customHeight="1">
      <c r="A1293" s="4"/>
      <c r="B1293" s="4"/>
      <c r="C1293" s="4"/>
      <c r="D1293" s="4"/>
      <c r="E1293" s="66"/>
      <c r="F1293" s="66"/>
      <c r="G1293" s="66"/>
      <c r="H1293" s="67"/>
      <c r="I1293" s="68"/>
      <c r="J1293" s="68"/>
      <c r="K1293" s="69"/>
    </row>
    <row r="1294" spans="1:11" ht="24.95" customHeight="1">
      <c r="A1294" s="4"/>
      <c r="B1294" s="4"/>
      <c r="C1294" s="4"/>
      <c r="D1294" s="4"/>
      <c r="E1294" s="66"/>
      <c r="F1294" s="66"/>
      <c r="G1294" s="66"/>
      <c r="H1294" s="67"/>
      <c r="I1294" s="68"/>
      <c r="J1294" s="68"/>
      <c r="K1294" s="69"/>
    </row>
    <row r="1295" spans="1:11" ht="24.95" customHeight="1">
      <c r="A1295" s="4"/>
      <c r="B1295" s="4"/>
      <c r="C1295" s="4"/>
      <c r="D1295" s="4"/>
      <c r="E1295" s="66"/>
      <c r="F1295" s="66"/>
      <c r="G1295" s="66"/>
      <c r="H1295" s="67"/>
      <c r="I1295" s="68"/>
      <c r="J1295" s="68"/>
      <c r="K1295" s="69"/>
    </row>
    <row r="1296" spans="1:11" ht="24.95" customHeight="1">
      <c r="A1296" s="4"/>
      <c r="B1296" s="4"/>
      <c r="C1296" s="4"/>
      <c r="D1296" s="4"/>
      <c r="E1296" s="66"/>
      <c r="F1296" s="66"/>
      <c r="G1296" s="66"/>
      <c r="H1296" s="67"/>
      <c r="I1296" s="68"/>
      <c r="J1296" s="68"/>
      <c r="K1296" s="69"/>
    </row>
    <row r="1297" spans="1:11" ht="24.95" customHeight="1">
      <c r="A1297" s="4"/>
      <c r="B1297" s="4"/>
      <c r="C1297" s="4"/>
      <c r="D1297" s="4"/>
      <c r="E1297" s="66"/>
      <c r="F1297" s="66"/>
      <c r="G1297" s="66"/>
      <c r="H1297" s="67"/>
      <c r="I1297" s="68"/>
      <c r="J1297" s="68"/>
      <c r="K1297" s="69"/>
    </row>
    <row r="1298" spans="1:11" ht="24.95" customHeight="1">
      <c r="A1298" s="4"/>
      <c r="B1298" s="4"/>
      <c r="C1298" s="4"/>
      <c r="D1298" s="4"/>
      <c r="E1298" s="66"/>
      <c r="F1298" s="66"/>
      <c r="G1298" s="66"/>
      <c r="H1298" s="67"/>
      <c r="I1298" s="68"/>
      <c r="J1298" s="68"/>
      <c r="K1298" s="69"/>
    </row>
    <row r="1299" spans="1:11" ht="24.95" customHeight="1">
      <c r="A1299" s="4"/>
      <c r="B1299" s="4"/>
      <c r="C1299" s="4"/>
      <c r="D1299" s="4"/>
      <c r="E1299" s="66"/>
      <c r="F1299" s="66"/>
      <c r="G1299" s="66"/>
      <c r="H1299" s="67"/>
      <c r="I1299" s="68"/>
      <c r="J1299" s="68"/>
      <c r="K1299" s="69"/>
    </row>
    <row r="1300" spans="1:11" ht="24.95" customHeight="1">
      <c r="A1300" s="4"/>
      <c r="B1300" s="4"/>
      <c r="C1300" s="4"/>
      <c r="D1300" s="4"/>
      <c r="E1300" s="66"/>
      <c r="F1300" s="66"/>
      <c r="G1300" s="66"/>
      <c r="H1300" s="67"/>
      <c r="I1300" s="68"/>
      <c r="J1300" s="68"/>
      <c r="K1300" s="69"/>
    </row>
    <row r="1301" spans="1:11" ht="24.95" customHeight="1">
      <c r="A1301" s="4"/>
      <c r="B1301" s="4"/>
      <c r="C1301" s="4"/>
      <c r="D1301" s="4"/>
      <c r="E1301" s="66"/>
      <c r="F1301" s="66"/>
      <c r="G1301" s="66"/>
      <c r="H1301" s="67"/>
      <c r="I1301" s="68"/>
      <c r="J1301" s="68"/>
      <c r="K1301" s="69"/>
    </row>
    <row r="1302" spans="1:11" ht="24.95" customHeight="1">
      <c r="A1302" s="4"/>
      <c r="B1302" s="4"/>
      <c r="C1302" s="4"/>
      <c r="D1302" s="4"/>
      <c r="E1302" s="66"/>
      <c r="F1302" s="66"/>
      <c r="G1302" s="66"/>
      <c r="H1302" s="67"/>
      <c r="I1302" s="68"/>
      <c r="J1302" s="68"/>
      <c r="K1302" s="69"/>
    </row>
    <row r="1303" spans="1:11" ht="24.95" customHeight="1">
      <c r="A1303" s="4"/>
      <c r="B1303" s="4"/>
      <c r="C1303" s="4"/>
      <c r="D1303" s="4"/>
      <c r="E1303" s="66"/>
      <c r="F1303" s="66"/>
      <c r="G1303" s="66"/>
      <c r="H1303" s="67"/>
      <c r="I1303" s="68"/>
      <c r="J1303" s="68"/>
      <c r="K1303" s="69"/>
    </row>
    <row r="1304" spans="1:11" ht="24.95" customHeight="1">
      <c r="A1304" s="4"/>
      <c r="B1304" s="4"/>
      <c r="C1304" s="4"/>
      <c r="D1304" s="4"/>
      <c r="E1304" s="66"/>
      <c r="F1304" s="66"/>
      <c r="G1304" s="66"/>
      <c r="H1304" s="67"/>
      <c r="I1304" s="68"/>
      <c r="J1304" s="68"/>
      <c r="K1304" s="69"/>
    </row>
    <row r="1305" spans="1:11" ht="24.95" customHeight="1">
      <c r="A1305" s="4"/>
      <c r="B1305" s="4"/>
      <c r="C1305" s="4"/>
      <c r="D1305" s="4"/>
      <c r="E1305" s="66"/>
      <c r="F1305" s="66"/>
      <c r="G1305" s="66"/>
      <c r="H1305" s="67"/>
      <c r="I1305" s="68"/>
      <c r="J1305" s="68"/>
      <c r="K1305" s="69"/>
    </row>
    <row r="1306" spans="1:11" ht="24.95" customHeight="1">
      <c r="A1306" s="4"/>
      <c r="B1306" s="4"/>
      <c r="C1306" s="4"/>
      <c r="D1306" s="4"/>
      <c r="E1306" s="66"/>
      <c r="F1306" s="66"/>
      <c r="G1306" s="66"/>
      <c r="H1306" s="67"/>
      <c r="I1306" s="68"/>
      <c r="J1306" s="68"/>
      <c r="K1306" s="69"/>
    </row>
    <row r="1307" spans="1:11" ht="24.95" customHeight="1">
      <c r="A1307" s="4"/>
      <c r="B1307" s="4"/>
      <c r="C1307" s="4"/>
      <c r="D1307" s="4"/>
      <c r="E1307" s="66"/>
      <c r="F1307" s="66"/>
      <c r="G1307" s="66"/>
      <c r="H1307" s="67"/>
      <c r="I1307" s="68"/>
      <c r="J1307" s="68"/>
      <c r="K1307" s="69"/>
    </row>
    <row r="1308" spans="1:11" ht="24.95" customHeight="1">
      <c r="A1308" s="4"/>
      <c r="B1308" s="4"/>
      <c r="C1308" s="4"/>
      <c r="D1308" s="4"/>
      <c r="E1308" s="66"/>
      <c r="F1308" s="66"/>
      <c r="G1308" s="66"/>
      <c r="H1308" s="67"/>
      <c r="I1308" s="68"/>
      <c r="J1308" s="68"/>
      <c r="K1308" s="69"/>
    </row>
    <row r="1309" spans="1:11" ht="24.95" customHeight="1">
      <c r="A1309" s="4"/>
      <c r="B1309" s="4"/>
      <c r="C1309" s="4"/>
      <c r="D1309" s="4"/>
      <c r="E1309" s="66"/>
      <c r="F1309" s="66"/>
      <c r="G1309" s="66"/>
      <c r="H1309" s="67"/>
      <c r="I1309" s="68"/>
      <c r="J1309" s="68"/>
      <c r="K1309" s="69"/>
    </row>
    <row r="1310" spans="1:11" ht="24.95" customHeight="1">
      <c r="A1310" s="4"/>
      <c r="B1310" s="4"/>
      <c r="C1310" s="4"/>
      <c r="D1310" s="4"/>
      <c r="E1310" s="66"/>
      <c r="F1310" s="66"/>
      <c r="G1310" s="66"/>
      <c r="H1310" s="67"/>
      <c r="I1310" s="68"/>
      <c r="J1310" s="68"/>
      <c r="K1310" s="69"/>
    </row>
    <row r="1311" spans="1:11" ht="24.95" customHeight="1">
      <c r="A1311" s="4"/>
      <c r="B1311" s="4"/>
      <c r="C1311" s="4"/>
      <c r="D1311" s="4"/>
      <c r="E1311" s="66"/>
      <c r="F1311" s="66"/>
      <c r="G1311" s="66"/>
      <c r="H1311" s="67"/>
      <c r="I1311" s="68"/>
      <c r="J1311" s="68"/>
      <c r="K1311" s="69"/>
    </row>
    <row r="1312" spans="1:11" ht="24.95" customHeight="1">
      <c r="A1312" s="4"/>
      <c r="B1312" s="4"/>
      <c r="C1312" s="4"/>
      <c r="D1312" s="4"/>
      <c r="E1312" s="66"/>
      <c r="F1312" s="66"/>
      <c r="G1312" s="66"/>
      <c r="H1312" s="67"/>
      <c r="I1312" s="68"/>
      <c r="J1312" s="68"/>
      <c r="K1312" s="69"/>
    </row>
    <row r="1313" spans="1:11" ht="24.95" customHeight="1">
      <c r="A1313" s="4"/>
      <c r="B1313" s="4"/>
      <c r="C1313" s="4"/>
      <c r="D1313" s="4"/>
      <c r="E1313" s="66"/>
      <c r="F1313" s="66"/>
      <c r="G1313" s="66"/>
      <c r="H1313" s="67"/>
      <c r="I1313" s="68"/>
      <c r="J1313" s="68"/>
      <c r="K1313" s="69"/>
    </row>
    <row r="1314" spans="1:11" ht="24.95" customHeight="1">
      <c r="A1314" s="4"/>
      <c r="B1314" s="4"/>
      <c r="C1314" s="4"/>
      <c r="D1314" s="4"/>
      <c r="E1314" s="66"/>
      <c r="F1314" s="66"/>
      <c r="G1314" s="66"/>
      <c r="H1314" s="67"/>
      <c r="I1314" s="68"/>
      <c r="J1314" s="68"/>
      <c r="K1314" s="69"/>
    </row>
    <row r="1315" spans="1:11" ht="24.95" customHeight="1">
      <c r="A1315" s="4"/>
      <c r="B1315" s="4"/>
      <c r="C1315" s="4"/>
      <c r="D1315" s="4"/>
      <c r="E1315" s="66"/>
      <c r="F1315" s="66"/>
      <c r="G1315" s="66"/>
      <c r="H1315" s="67"/>
      <c r="I1315" s="68"/>
      <c r="J1315" s="68"/>
      <c r="K1315" s="69"/>
    </row>
    <row r="1316" spans="1:11" ht="24.95" customHeight="1">
      <c r="A1316" s="4"/>
      <c r="B1316" s="4"/>
      <c r="C1316" s="4"/>
      <c r="D1316" s="4"/>
      <c r="E1316" s="66"/>
      <c r="F1316" s="66"/>
      <c r="G1316" s="66"/>
      <c r="H1316" s="67"/>
      <c r="I1316" s="68"/>
      <c r="J1316" s="68"/>
      <c r="K1316" s="69"/>
    </row>
    <row r="1317" spans="1:11" ht="24.95" customHeight="1">
      <c r="A1317" s="4"/>
      <c r="B1317" s="4"/>
      <c r="C1317" s="4"/>
      <c r="D1317" s="4"/>
      <c r="E1317" s="66"/>
      <c r="F1317" s="66"/>
      <c r="G1317" s="66"/>
      <c r="H1317" s="67"/>
      <c r="I1317" s="68"/>
      <c r="J1317" s="68"/>
      <c r="K1317" s="69"/>
    </row>
    <row r="1318" spans="1:11" ht="24.95" customHeight="1">
      <c r="A1318" s="4"/>
      <c r="B1318" s="4"/>
      <c r="C1318" s="4"/>
      <c r="D1318" s="4"/>
      <c r="E1318" s="66"/>
      <c r="F1318" s="66"/>
      <c r="G1318" s="66"/>
      <c r="H1318" s="67"/>
      <c r="I1318" s="68"/>
      <c r="J1318" s="68"/>
      <c r="K1318" s="69"/>
    </row>
    <row r="1319" spans="1:11" ht="24.95" customHeight="1">
      <c r="A1319" s="4"/>
      <c r="B1319" s="4"/>
      <c r="C1319" s="4"/>
      <c r="D1319" s="4"/>
      <c r="E1319" s="66"/>
      <c r="F1319" s="66"/>
      <c r="G1319" s="66"/>
      <c r="H1319" s="67"/>
      <c r="I1319" s="68"/>
      <c r="J1319" s="68"/>
      <c r="K1319" s="69"/>
    </row>
    <row r="1320" spans="1:11" ht="24.95" customHeight="1">
      <c r="A1320" s="4"/>
      <c r="B1320" s="4"/>
      <c r="C1320" s="4"/>
      <c r="D1320" s="4"/>
      <c r="E1320" s="66"/>
      <c r="F1320" s="66"/>
      <c r="G1320" s="66"/>
      <c r="H1320" s="67"/>
      <c r="I1320" s="68"/>
      <c r="J1320" s="68"/>
      <c r="K1320" s="69"/>
    </row>
    <row r="1321" spans="1:11" ht="24.95" customHeight="1">
      <c r="A1321" s="4"/>
      <c r="B1321" s="4"/>
      <c r="C1321" s="4"/>
      <c r="D1321" s="4"/>
      <c r="E1321" s="66"/>
      <c r="F1321" s="66"/>
      <c r="G1321" s="66"/>
      <c r="H1321" s="67"/>
      <c r="I1321" s="68"/>
      <c r="J1321" s="68"/>
      <c r="K1321" s="69"/>
    </row>
    <row r="1322" spans="1:11" ht="24.95" customHeight="1">
      <c r="A1322" s="4"/>
      <c r="B1322" s="4"/>
      <c r="C1322" s="4"/>
      <c r="D1322" s="4"/>
      <c r="E1322" s="66"/>
      <c r="F1322" s="66"/>
      <c r="G1322" s="66"/>
      <c r="H1322" s="67"/>
      <c r="I1322" s="68"/>
      <c r="J1322" s="68"/>
      <c r="K1322" s="69"/>
    </row>
    <row r="1323" spans="1:11" ht="24.95" customHeight="1">
      <c r="A1323" s="4"/>
      <c r="B1323" s="4"/>
      <c r="C1323" s="4"/>
      <c r="D1323" s="4"/>
      <c r="E1323" s="66"/>
      <c r="F1323" s="66"/>
      <c r="G1323" s="66"/>
      <c r="H1323" s="67"/>
      <c r="I1323" s="68"/>
      <c r="J1323" s="68"/>
      <c r="K1323" s="69"/>
    </row>
    <row r="1324" spans="1:11" ht="24.95" customHeight="1">
      <c r="A1324" s="4"/>
      <c r="B1324" s="4"/>
      <c r="C1324" s="4"/>
      <c r="D1324" s="4"/>
      <c r="E1324" s="66"/>
      <c r="F1324" s="66"/>
      <c r="G1324" s="66"/>
      <c r="H1324" s="67"/>
      <c r="I1324" s="68"/>
      <c r="J1324" s="68"/>
      <c r="K1324" s="69"/>
    </row>
    <row r="1325" spans="1:11" ht="24.95" customHeight="1">
      <c r="A1325" s="4"/>
      <c r="B1325" s="4"/>
      <c r="C1325" s="4"/>
      <c r="D1325" s="4"/>
      <c r="E1325" s="66"/>
      <c r="F1325" s="66"/>
      <c r="G1325" s="66"/>
      <c r="H1325" s="67"/>
      <c r="I1325" s="68"/>
      <c r="J1325" s="68"/>
      <c r="K1325" s="69"/>
    </row>
    <row r="1326" spans="1:11" ht="24.95" customHeight="1">
      <c r="A1326" s="4"/>
      <c r="B1326" s="4"/>
      <c r="C1326" s="4"/>
      <c r="D1326" s="4"/>
      <c r="E1326" s="66"/>
      <c r="F1326" s="66"/>
      <c r="G1326" s="66"/>
      <c r="H1326" s="67"/>
      <c r="I1326" s="68"/>
      <c r="J1326" s="68"/>
      <c r="K1326" s="69"/>
    </row>
    <row r="1327" spans="1:11" ht="24.95" customHeight="1">
      <c r="A1327" s="4"/>
      <c r="B1327" s="4"/>
      <c r="C1327" s="4"/>
      <c r="D1327" s="4"/>
      <c r="E1327" s="66"/>
      <c r="F1327" s="66"/>
      <c r="G1327" s="66"/>
      <c r="H1327" s="67"/>
      <c r="I1327" s="68"/>
      <c r="J1327" s="68"/>
      <c r="K1327" s="69"/>
    </row>
    <row r="1328" spans="1:11" ht="24.95" customHeight="1">
      <c r="A1328" s="4"/>
      <c r="B1328" s="4"/>
      <c r="C1328" s="4"/>
      <c r="D1328" s="4"/>
      <c r="E1328" s="66"/>
      <c r="F1328" s="66"/>
      <c r="G1328" s="66"/>
      <c r="H1328" s="67"/>
      <c r="I1328" s="68"/>
      <c r="J1328" s="68"/>
      <c r="K1328" s="69"/>
    </row>
    <row r="1329" spans="1:11" ht="24.95" customHeight="1">
      <c r="A1329" s="4"/>
      <c r="B1329" s="4"/>
      <c r="C1329" s="4"/>
      <c r="D1329" s="4"/>
      <c r="E1329" s="66"/>
      <c r="F1329" s="66"/>
      <c r="G1329" s="66"/>
      <c r="H1329" s="67"/>
      <c r="I1329" s="68"/>
      <c r="J1329" s="68"/>
      <c r="K1329" s="69"/>
    </row>
    <row r="1330" spans="1:11" ht="24.95" customHeight="1">
      <c r="A1330" s="4"/>
      <c r="B1330" s="4"/>
      <c r="C1330" s="4"/>
      <c r="D1330" s="4"/>
      <c r="E1330" s="66"/>
      <c r="F1330" s="66"/>
      <c r="G1330" s="66"/>
      <c r="H1330" s="67"/>
      <c r="I1330" s="68"/>
      <c r="J1330" s="68"/>
      <c r="K1330" s="69"/>
    </row>
    <row r="1331" spans="1:11" ht="24.95" customHeight="1">
      <c r="A1331" s="4"/>
      <c r="B1331" s="4"/>
      <c r="C1331" s="4"/>
      <c r="D1331" s="4"/>
      <c r="E1331" s="66"/>
      <c r="F1331" s="66"/>
      <c r="G1331" s="66"/>
      <c r="H1331" s="67"/>
      <c r="I1331" s="68"/>
      <c r="J1331" s="68"/>
      <c r="K1331" s="69"/>
    </row>
    <row r="1332" spans="1:11" ht="24.95" customHeight="1">
      <c r="A1332" s="4"/>
      <c r="B1332" s="4"/>
      <c r="C1332" s="4"/>
      <c r="D1332" s="4"/>
      <c r="E1332" s="66"/>
      <c r="F1332" s="66"/>
      <c r="G1332" s="66"/>
      <c r="H1332" s="67"/>
      <c r="I1332" s="68"/>
      <c r="J1332" s="68"/>
      <c r="K1332" s="69"/>
    </row>
    <row r="1333" spans="1:11" ht="24.95" customHeight="1">
      <c r="A1333" s="4"/>
      <c r="B1333" s="4"/>
      <c r="C1333" s="4"/>
      <c r="D1333" s="4"/>
      <c r="E1333" s="66"/>
      <c r="F1333" s="66"/>
      <c r="G1333" s="66"/>
      <c r="H1333" s="67"/>
      <c r="I1333" s="68"/>
      <c r="J1333" s="68"/>
      <c r="K1333" s="69"/>
    </row>
    <row r="1334" spans="1:11" ht="24.95" customHeight="1">
      <c r="A1334" s="4"/>
      <c r="B1334" s="4"/>
      <c r="C1334" s="4"/>
      <c r="D1334" s="4"/>
      <c r="E1334" s="66"/>
      <c r="F1334" s="66"/>
      <c r="G1334" s="66"/>
      <c r="H1334" s="67"/>
      <c r="I1334" s="68"/>
      <c r="J1334" s="68"/>
      <c r="K1334" s="69"/>
    </row>
    <row r="1335" spans="1:11" ht="24.95" customHeight="1">
      <c r="A1335" s="4"/>
      <c r="B1335" s="4"/>
      <c r="C1335" s="4"/>
      <c r="D1335" s="4"/>
      <c r="E1335" s="66"/>
      <c r="F1335" s="66"/>
      <c r="G1335" s="66"/>
      <c r="H1335" s="67"/>
      <c r="I1335" s="68"/>
      <c r="J1335" s="68"/>
      <c r="K1335" s="69"/>
    </row>
    <row r="1336" spans="1:11" ht="24.95" customHeight="1">
      <c r="A1336" s="4"/>
      <c r="B1336" s="4"/>
      <c r="C1336" s="4"/>
      <c r="D1336" s="4"/>
      <c r="E1336" s="66"/>
      <c r="F1336" s="66"/>
      <c r="G1336" s="66"/>
      <c r="H1336" s="67"/>
      <c r="I1336" s="68"/>
      <c r="J1336" s="68"/>
      <c r="K1336" s="69"/>
    </row>
    <row r="1337" spans="1:11" ht="24.95" customHeight="1">
      <c r="A1337" s="4"/>
      <c r="B1337" s="4"/>
      <c r="C1337" s="4"/>
      <c r="D1337" s="4"/>
      <c r="E1337" s="66"/>
      <c r="F1337" s="66"/>
      <c r="G1337" s="66"/>
      <c r="H1337" s="67"/>
      <c r="I1337" s="68"/>
      <c r="J1337" s="68"/>
      <c r="K1337" s="69"/>
    </row>
    <row r="1338" spans="1:11" ht="24.95" customHeight="1">
      <c r="A1338" s="4"/>
      <c r="B1338" s="4"/>
      <c r="C1338" s="4"/>
      <c r="D1338" s="4"/>
      <c r="E1338" s="66"/>
      <c r="F1338" s="66"/>
      <c r="G1338" s="66"/>
      <c r="H1338" s="67"/>
      <c r="I1338" s="68"/>
      <c r="J1338" s="68"/>
      <c r="K1338" s="69"/>
    </row>
    <row r="1339" spans="1:11" ht="24.95" customHeight="1">
      <c r="A1339" s="4"/>
      <c r="B1339" s="4"/>
      <c r="C1339" s="4"/>
      <c r="D1339" s="4"/>
      <c r="E1339" s="66"/>
      <c r="F1339" s="66"/>
      <c r="G1339" s="66"/>
      <c r="H1339" s="67"/>
      <c r="I1339" s="68"/>
      <c r="J1339" s="68"/>
      <c r="K1339" s="69"/>
    </row>
    <row r="1340" spans="1:11" ht="24.95" customHeight="1">
      <c r="A1340" s="4"/>
      <c r="B1340" s="4"/>
      <c r="C1340" s="4"/>
      <c r="D1340" s="4"/>
      <c r="E1340" s="66"/>
      <c r="F1340" s="66"/>
      <c r="G1340" s="66"/>
      <c r="H1340" s="67"/>
      <c r="I1340" s="68"/>
      <c r="J1340" s="68"/>
      <c r="K1340" s="69"/>
    </row>
    <row r="1341" spans="1:11" ht="24.95" customHeight="1">
      <c r="A1341" s="4"/>
      <c r="B1341" s="4"/>
      <c r="C1341" s="4"/>
      <c r="D1341" s="4"/>
      <c r="E1341" s="66"/>
      <c r="F1341" s="66"/>
      <c r="G1341" s="66"/>
      <c r="H1341" s="67"/>
      <c r="I1341" s="68"/>
      <c r="J1341" s="68"/>
      <c r="K1341" s="69"/>
    </row>
    <row r="1342" spans="1:11" ht="24.95" customHeight="1">
      <c r="A1342" s="4"/>
      <c r="B1342" s="4"/>
      <c r="C1342" s="4"/>
      <c r="D1342" s="4"/>
      <c r="E1342" s="66"/>
      <c r="F1342" s="66"/>
      <c r="G1342" s="66"/>
      <c r="H1342" s="67"/>
      <c r="I1342" s="68"/>
      <c r="J1342" s="68"/>
      <c r="K1342" s="69"/>
    </row>
    <row r="1343" spans="1:11" ht="24.95" customHeight="1">
      <c r="A1343" s="4"/>
      <c r="B1343" s="4"/>
      <c r="C1343" s="4"/>
      <c r="D1343" s="4"/>
      <c r="E1343" s="66"/>
      <c r="F1343" s="66"/>
      <c r="G1343" s="66"/>
      <c r="H1343" s="67"/>
      <c r="I1343" s="68"/>
      <c r="J1343" s="68"/>
      <c r="K1343" s="69"/>
    </row>
    <row r="1344" spans="1:11" ht="24.95" customHeight="1">
      <c r="A1344" s="4"/>
      <c r="B1344" s="4"/>
      <c r="C1344" s="4"/>
      <c r="D1344" s="4"/>
      <c r="E1344" s="66"/>
      <c r="F1344" s="66"/>
      <c r="G1344" s="66"/>
      <c r="H1344" s="67"/>
      <c r="I1344" s="68"/>
      <c r="J1344" s="68"/>
      <c r="K1344" s="69"/>
    </row>
    <row r="1345" spans="1:11" ht="24.95" customHeight="1">
      <c r="A1345" s="4"/>
      <c r="B1345" s="4"/>
      <c r="C1345" s="4"/>
      <c r="D1345" s="4"/>
      <c r="E1345" s="66"/>
      <c r="F1345" s="66"/>
      <c r="G1345" s="66"/>
      <c r="H1345" s="67"/>
      <c r="I1345" s="68"/>
      <c r="J1345" s="68"/>
      <c r="K1345" s="69"/>
    </row>
    <row r="1346" spans="1:11" ht="24.95" customHeight="1">
      <c r="A1346" s="4"/>
      <c r="B1346" s="4"/>
      <c r="C1346" s="4"/>
      <c r="D1346" s="4"/>
      <c r="E1346" s="66"/>
      <c r="F1346" s="66"/>
      <c r="G1346" s="66"/>
      <c r="H1346" s="67"/>
      <c r="I1346" s="68"/>
      <c r="J1346" s="68"/>
      <c r="K1346" s="69"/>
    </row>
    <row r="1347" spans="1:11" ht="24.95" customHeight="1">
      <c r="A1347" s="4"/>
      <c r="B1347" s="4"/>
      <c r="C1347" s="4"/>
      <c r="D1347" s="4"/>
      <c r="E1347" s="66"/>
      <c r="F1347" s="66"/>
      <c r="G1347" s="66"/>
      <c r="H1347" s="67"/>
      <c r="I1347" s="68"/>
      <c r="J1347" s="68"/>
      <c r="K1347" s="69"/>
    </row>
    <row r="1348" spans="1:11" ht="24.95" customHeight="1">
      <c r="A1348" s="4"/>
      <c r="B1348" s="4"/>
      <c r="C1348" s="4"/>
      <c r="D1348" s="4"/>
      <c r="E1348" s="66"/>
      <c r="F1348" s="66"/>
      <c r="G1348" s="66"/>
      <c r="H1348" s="67"/>
      <c r="I1348" s="68"/>
      <c r="J1348" s="68"/>
      <c r="K1348" s="69"/>
    </row>
    <row r="1349" spans="1:11" ht="24.95" customHeight="1">
      <c r="A1349" s="4"/>
      <c r="B1349" s="4"/>
      <c r="C1349" s="4"/>
      <c r="D1349" s="4"/>
      <c r="E1349" s="66"/>
      <c r="F1349" s="66"/>
      <c r="G1349" s="66"/>
      <c r="H1349" s="67"/>
      <c r="I1349" s="68"/>
      <c r="J1349" s="68"/>
      <c r="K1349" s="69"/>
    </row>
    <row r="1350" spans="1:11" ht="24.95" customHeight="1">
      <c r="A1350" s="4"/>
      <c r="B1350" s="4"/>
      <c r="C1350" s="4"/>
      <c r="D1350" s="4"/>
      <c r="E1350" s="66"/>
      <c r="F1350" s="66"/>
      <c r="G1350" s="66"/>
      <c r="H1350" s="67"/>
      <c r="I1350" s="68"/>
      <c r="J1350" s="68"/>
      <c r="K1350" s="69"/>
    </row>
    <row r="1351" spans="1:11" ht="24.95" customHeight="1">
      <c r="A1351" s="4"/>
      <c r="B1351" s="4"/>
      <c r="C1351" s="4"/>
      <c r="D1351" s="4"/>
      <c r="E1351" s="66"/>
      <c r="F1351" s="66"/>
      <c r="G1351" s="66"/>
      <c r="H1351" s="67"/>
      <c r="I1351" s="68"/>
      <c r="J1351" s="68"/>
      <c r="K1351" s="69"/>
    </row>
    <row r="1352" spans="1:11" ht="24.95" customHeight="1">
      <c r="A1352" s="4"/>
      <c r="B1352" s="4"/>
      <c r="C1352" s="4"/>
      <c r="D1352" s="4"/>
      <c r="E1352" s="66"/>
      <c r="F1352" s="66"/>
      <c r="G1352" s="66"/>
      <c r="H1352" s="67"/>
      <c r="I1352" s="68"/>
      <c r="J1352" s="68"/>
      <c r="K1352" s="69"/>
    </row>
    <row r="1353" spans="1:11" ht="24.95" customHeight="1">
      <c r="A1353" s="4"/>
      <c r="B1353" s="4"/>
      <c r="C1353" s="4"/>
      <c r="D1353" s="4"/>
      <c r="E1353" s="66"/>
      <c r="F1353" s="66"/>
      <c r="G1353" s="66"/>
      <c r="H1353" s="67"/>
      <c r="I1353" s="68"/>
      <c r="J1353" s="68"/>
      <c r="K1353" s="69"/>
    </row>
    <row r="1354" spans="1:11" ht="24.95" customHeight="1">
      <c r="A1354" s="4"/>
      <c r="B1354" s="4"/>
      <c r="C1354" s="4"/>
      <c r="D1354" s="4"/>
      <c r="E1354" s="66"/>
      <c r="F1354" s="66"/>
      <c r="G1354" s="66"/>
      <c r="H1354" s="67"/>
      <c r="I1354" s="68"/>
      <c r="J1354" s="68"/>
      <c r="K1354" s="69"/>
    </row>
    <row r="1355" spans="1:11" ht="24.95" customHeight="1">
      <c r="A1355" s="4"/>
      <c r="B1355" s="4"/>
      <c r="C1355" s="4"/>
      <c r="D1355" s="4"/>
      <c r="E1355" s="66"/>
      <c r="F1355" s="66"/>
      <c r="G1355" s="66"/>
      <c r="H1355" s="67"/>
      <c r="I1355" s="68"/>
      <c r="J1355" s="68"/>
      <c r="K1355" s="69"/>
    </row>
    <row r="1356" spans="1:11" ht="24.95" customHeight="1">
      <c r="A1356" s="4"/>
      <c r="B1356" s="4"/>
      <c r="C1356" s="4"/>
      <c r="D1356" s="4"/>
      <c r="E1356" s="66"/>
      <c r="F1356" s="66"/>
      <c r="G1356" s="66"/>
      <c r="H1356" s="67"/>
      <c r="I1356" s="68"/>
      <c r="J1356" s="68"/>
      <c r="K1356" s="69"/>
    </row>
    <row r="1357" spans="1:11" ht="24.95" customHeight="1">
      <c r="A1357" s="4"/>
      <c r="B1357" s="4"/>
      <c r="C1357" s="4"/>
      <c r="D1357" s="4"/>
      <c r="E1357" s="66"/>
      <c r="F1357" s="66"/>
      <c r="G1357" s="66"/>
      <c r="H1357" s="67"/>
      <c r="I1357" s="68"/>
      <c r="J1357" s="68"/>
      <c r="K1357" s="69"/>
    </row>
    <row r="1358" spans="1:11" ht="24.95" customHeight="1">
      <c r="A1358" s="4"/>
      <c r="B1358" s="4"/>
      <c r="C1358" s="4"/>
      <c r="D1358" s="4"/>
      <c r="E1358" s="66"/>
      <c r="F1358" s="66"/>
      <c r="G1358" s="66"/>
      <c r="H1358" s="67"/>
      <c r="I1358" s="68"/>
      <c r="J1358" s="68"/>
      <c r="K1358" s="69"/>
    </row>
    <row r="1359" spans="1:11" ht="24.95" customHeight="1">
      <c r="A1359" s="4"/>
      <c r="B1359" s="4"/>
      <c r="C1359" s="4"/>
      <c r="D1359" s="4"/>
      <c r="E1359" s="66"/>
      <c r="F1359" s="66"/>
      <c r="G1359" s="66"/>
      <c r="H1359" s="67"/>
      <c r="I1359" s="68"/>
      <c r="J1359" s="68"/>
      <c r="K1359" s="69"/>
    </row>
    <row r="1360" spans="1:11" ht="24.95" customHeight="1">
      <c r="A1360" s="4"/>
      <c r="B1360" s="4"/>
      <c r="C1360" s="4"/>
      <c r="D1360" s="4"/>
      <c r="E1360" s="66"/>
      <c r="F1360" s="66"/>
      <c r="G1360" s="66"/>
      <c r="H1360" s="67"/>
      <c r="I1360" s="68"/>
      <c r="J1360" s="68"/>
      <c r="K1360" s="69"/>
    </row>
    <row r="1361" spans="1:11" ht="24.95" customHeight="1">
      <c r="A1361" s="4"/>
      <c r="B1361" s="4"/>
      <c r="C1361" s="4"/>
      <c r="D1361" s="4"/>
      <c r="E1361" s="66"/>
      <c r="F1361" s="66"/>
      <c r="G1361" s="66"/>
      <c r="H1361" s="67"/>
      <c r="I1361" s="68"/>
      <c r="J1361" s="68"/>
      <c r="K1361" s="69"/>
    </row>
    <row r="1362" spans="1:11" ht="24.95" customHeight="1">
      <c r="A1362" s="4"/>
      <c r="B1362" s="4"/>
      <c r="C1362" s="4"/>
      <c r="D1362" s="4"/>
      <c r="E1362" s="66"/>
      <c r="F1362" s="66"/>
      <c r="G1362" s="66"/>
      <c r="H1362" s="67"/>
      <c r="I1362" s="68"/>
      <c r="J1362" s="68"/>
      <c r="K1362" s="69"/>
    </row>
    <row r="1363" spans="1:11" ht="24.95" customHeight="1">
      <c r="A1363" s="4"/>
      <c r="B1363" s="4"/>
      <c r="C1363" s="4"/>
      <c r="D1363" s="4"/>
      <c r="E1363" s="66"/>
      <c r="F1363" s="66"/>
      <c r="G1363" s="66"/>
      <c r="H1363" s="67"/>
      <c r="I1363" s="68"/>
      <c r="J1363" s="68"/>
      <c r="K1363" s="69"/>
    </row>
    <row r="1364" spans="1:11" ht="24.95" customHeight="1">
      <c r="A1364" s="4"/>
      <c r="B1364" s="4"/>
      <c r="C1364" s="4"/>
      <c r="D1364" s="4"/>
      <c r="E1364" s="66"/>
      <c r="F1364" s="66"/>
      <c r="G1364" s="66"/>
      <c r="H1364" s="67"/>
      <c r="I1364" s="68"/>
      <c r="J1364" s="68"/>
      <c r="K1364" s="69"/>
    </row>
    <row r="1365" spans="1:11" ht="24.95" customHeight="1">
      <c r="A1365" s="4"/>
      <c r="B1365" s="4"/>
      <c r="C1365" s="4"/>
      <c r="D1365" s="4"/>
      <c r="E1365" s="66"/>
      <c r="F1365" s="66"/>
      <c r="G1365" s="66"/>
      <c r="H1365" s="67"/>
      <c r="I1365" s="68"/>
      <c r="J1365" s="68"/>
      <c r="K1365" s="69"/>
    </row>
    <row r="1366" spans="1:11" ht="24.95" customHeight="1">
      <c r="A1366" s="4"/>
      <c r="B1366" s="4"/>
      <c r="C1366" s="4"/>
      <c r="D1366" s="4"/>
      <c r="E1366" s="66"/>
      <c r="F1366" s="66"/>
      <c r="G1366" s="66"/>
      <c r="H1366" s="67"/>
      <c r="I1366" s="68"/>
      <c r="J1366" s="68"/>
      <c r="K1366" s="69"/>
    </row>
    <row r="1367" spans="1:11" ht="24.95" customHeight="1">
      <c r="A1367" s="4"/>
      <c r="B1367" s="4"/>
      <c r="C1367" s="4"/>
      <c r="D1367" s="4"/>
      <c r="E1367" s="66"/>
      <c r="F1367" s="66"/>
      <c r="G1367" s="66"/>
      <c r="H1367" s="67"/>
      <c r="I1367" s="68"/>
      <c r="J1367" s="68"/>
      <c r="K1367" s="69"/>
    </row>
    <row r="1368" spans="1:11" ht="24.95" customHeight="1">
      <c r="A1368" s="4"/>
      <c r="B1368" s="4"/>
      <c r="C1368" s="4"/>
      <c r="D1368" s="4"/>
      <c r="E1368" s="66"/>
      <c r="F1368" s="66"/>
      <c r="G1368" s="66"/>
      <c r="H1368" s="67"/>
      <c r="I1368" s="68"/>
      <c r="J1368" s="68"/>
      <c r="K1368" s="69"/>
    </row>
    <row r="1369" spans="1:11" ht="24.95" customHeight="1">
      <c r="A1369" s="4"/>
      <c r="B1369" s="4"/>
      <c r="C1369" s="4"/>
      <c r="D1369" s="4"/>
      <c r="E1369" s="66"/>
      <c r="F1369" s="66"/>
      <c r="G1369" s="66"/>
      <c r="H1369" s="67"/>
      <c r="I1369" s="68"/>
      <c r="J1369" s="68"/>
      <c r="K1369" s="69"/>
    </row>
    <row r="1370" spans="1:11" ht="24.95" customHeight="1">
      <c r="A1370" s="4"/>
      <c r="B1370" s="4"/>
      <c r="C1370" s="4"/>
      <c r="D1370" s="4"/>
      <c r="E1370" s="66"/>
      <c r="F1370" s="66"/>
      <c r="G1370" s="66"/>
      <c r="H1370" s="67"/>
      <c r="I1370" s="68"/>
      <c r="J1370" s="68"/>
      <c r="K1370" s="69"/>
    </row>
    <row r="1371" spans="1:11" ht="24.95" customHeight="1">
      <c r="A1371" s="4"/>
      <c r="B1371" s="4"/>
      <c r="C1371" s="4"/>
      <c r="D1371" s="4"/>
      <c r="E1371" s="66"/>
      <c r="F1371" s="66"/>
      <c r="G1371" s="66"/>
      <c r="H1371" s="67"/>
      <c r="I1371" s="68"/>
      <c r="J1371" s="68"/>
      <c r="K1371" s="69"/>
    </row>
    <row r="1372" spans="1:11" ht="24.95" customHeight="1">
      <c r="A1372" s="4"/>
      <c r="B1372" s="4"/>
      <c r="C1372" s="4"/>
      <c r="D1372" s="4"/>
      <c r="E1372" s="66"/>
      <c r="F1372" s="66"/>
      <c r="G1372" s="66"/>
      <c r="H1372" s="67"/>
      <c r="I1372" s="68"/>
      <c r="J1372" s="68"/>
      <c r="K1372" s="69"/>
    </row>
    <row r="1373" spans="1:11" ht="24.95" customHeight="1">
      <c r="A1373" s="4"/>
      <c r="B1373" s="4"/>
      <c r="C1373" s="4"/>
      <c r="D1373" s="4"/>
      <c r="E1373" s="66"/>
      <c r="F1373" s="66"/>
      <c r="G1373" s="66"/>
      <c r="H1373" s="67"/>
      <c r="I1373" s="68"/>
      <c r="J1373" s="68"/>
      <c r="K1373" s="69"/>
    </row>
    <row r="1374" spans="1:11" ht="24.95" customHeight="1">
      <c r="A1374" s="4"/>
      <c r="B1374" s="4"/>
      <c r="C1374" s="4"/>
      <c r="D1374" s="4"/>
      <c r="E1374" s="66"/>
      <c r="F1374" s="66"/>
      <c r="G1374" s="66"/>
      <c r="H1374" s="67"/>
      <c r="I1374" s="68"/>
      <c r="J1374" s="68"/>
      <c r="K1374" s="69"/>
    </row>
    <row r="1375" spans="1:11" ht="24.95" customHeight="1">
      <c r="A1375" s="4"/>
      <c r="B1375" s="4"/>
      <c r="C1375" s="4"/>
      <c r="D1375" s="4"/>
      <c r="E1375" s="66"/>
      <c r="F1375" s="66"/>
      <c r="G1375" s="66"/>
      <c r="H1375" s="67"/>
      <c r="I1375" s="68"/>
      <c r="J1375" s="68"/>
      <c r="K1375" s="69"/>
    </row>
    <row r="1376" spans="1:11" ht="24.95" customHeight="1">
      <c r="A1376" s="4"/>
      <c r="B1376" s="4"/>
      <c r="C1376" s="4"/>
      <c r="D1376" s="4"/>
      <c r="E1376" s="66"/>
      <c r="F1376" s="66"/>
      <c r="G1376" s="66"/>
      <c r="H1376" s="67"/>
      <c r="I1376" s="68"/>
      <c r="J1376" s="68"/>
      <c r="K1376" s="69"/>
    </row>
    <row r="1377" spans="1:11" ht="24.95" customHeight="1">
      <c r="A1377" s="4"/>
      <c r="B1377" s="4"/>
      <c r="C1377" s="4"/>
      <c r="D1377" s="4"/>
      <c r="E1377" s="66"/>
      <c r="F1377" s="66"/>
      <c r="G1377" s="66"/>
      <c r="H1377" s="67"/>
      <c r="I1377" s="68"/>
      <c r="J1377" s="68"/>
      <c r="K1377" s="69"/>
    </row>
    <row r="1378" spans="1:11" ht="24.95" customHeight="1">
      <c r="A1378" s="4"/>
      <c r="B1378" s="4"/>
      <c r="C1378" s="4"/>
      <c r="D1378" s="4"/>
      <c r="E1378" s="66"/>
      <c r="F1378" s="66"/>
      <c r="G1378" s="66"/>
      <c r="H1378" s="67"/>
      <c r="I1378" s="68"/>
      <c r="J1378" s="68"/>
      <c r="K1378" s="69"/>
    </row>
    <row r="1379" spans="1:11" ht="24.95" customHeight="1">
      <c r="A1379" s="4"/>
      <c r="B1379" s="4"/>
      <c r="C1379" s="4"/>
      <c r="D1379" s="4"/>
      <c r="E1379" s="66"/>
      <c r="F1379" s="66"/>
      <c r="G1379" s="66"/>
      <c r="H1379" s="67"/>
      <c r="I1379" s="68"/>
      <c r="J1379" s="68"/>
      <c r="K1379" s="69"/>
    </row>
    <row r="1380" spans="1:11" ht="24.95" customHeight="1">
      <c r="A1380" s="4"/>
      <c r="B1380" s="4"/>
      <c r="C1380" s="4"/>
      <c r="D1380" s="4"/>
      <c r="E1380" s="66"/>
      <c r="F1380" s="66"/>
      <c r="G1380" s="66"/>
      <c r="H1380" s="67"/>
      <c r="I1380" s="68"/>
      <c r="J1380" s="68"/>
      <c r="K1380" s="69"/>
    </row>
    <row r="1381" spans="1:11" ht="24.95" customHeight="1">
      <c r="A1381" s="4"/>
      <c r="B1381" s="4"/>
      <c r="C1381" s="4"/>
      <c r="D1381" s="4"/>
      <c r="E1381" s="66"/>
      <c r="F1381" s="66"/>
      <c r="G1381" s="66"/>
      <c r="H1381" s="67"/>
      <c r="I1381" s="68"/>
      <c r="J1381" s="68"/>
      <c r="K1381" s="69"/>
    </row>
    <row r="1382" spans="1:11" ht="24.95" customHeight="1">
      <c r="A1382" s="4"/>
      <c r="B1382" s="4"/>
      <c r="C1382" s="4"/>
      <c r="D1382" s="4"/>
      <c r="E1382" s="66"/>
      <c r="F1382" s="66"/>
      <c r="G1382" s="66"/>
      <c r="H1382" s="67"/>
      <c r="I1382" s="68"/>
      <c r="J1382" s="68"/>
      <c r="K1382" s="69"/>
    </row>
    <row r="1383" spans="1:11" ht="24.95" customHeight="1">
      <c r="A1383" s="4"/>
      <c r="B1383" s="4"/>
      <c r="C1383" s="4"/>
      <c r="D1383" s="4"/>
      <c r="E1383" s="66"/>
      <c r="F1383" s="66"/>
      <c r="G1383" s="66"/>
      <c r="H1383" s="67"/>
      <c r="I1383" s="68"/>
      <c r="J1383" s="68"/>
      <c r="K1383" s="69"/>
    </row>
    <row r="1384" spans="1:11" ht="24.95" customHeight="1">
      <c r="A1384" s="4"/>
      <c r="B1384" s="4"/>
      <c r="C1384" s="4"/>
      <c r="D1384" s="4"/>
      <c r="E1384" s="66"/>
      <c r="F1384" s="66"/>
      <c r="G1384" s="66"/>
      <c r="H1384" s="67"/>
      <c r="I1384" s="68"/>
      <c r="J1384" s="68"/>
      <c r="K1384" s="69"/>
    </row>
    <row r="1385" spans="1:11" ht="24.95" customHeight="1">
      <c r="A1385" s="4"/>
      <c r="B1385" s="4"/>
      <c r="C1385" s="4"/>
      <c r="D1385" s="4"/>
      <c r="E1385" s="66"/>
      <c r="F1385" s="66"/>
      <c r="G1385" s="66"/>
      <c r="H1385" s="67"/>
      <c r="I1385" s="68"/>
      <c r="J1385" s="68"/>
      <c r="K1385" s="69"/>
    </row>
    <row r="1386" spans="1:11" ht="24.95" customHeight="1">
      <c r="A1386" s="4"/>
      <c r="B1386" s="4"/>
      <c r="C1386" s="4"/>
      <c r="D1386" s="4"/>
      <c r="E1386" s="66"/>
      <c r="F1386" s="66"/>
      <c r="G1386" s="66"/>
      <c r="H1386" s="67"/>
      <c r="I1386" s="68"/>
      <c r="J1386" s="68"/>
      <c r="K1386" s="69"/>
    </row>
    <row r="1387" spans="1:11" ht="24.95" customHeight="1">
      <c r="A1387" s="4"/>
      <c r="B1387" s="4"/>
      <c r="C1387" s="4"/>
      <c r="D1387" s="4"/>
      <c r="E1387" s="66"/>
      <c r="F1387" s="66"/>
      <c r="G1387" s="66"/>
      <c r="H1387" s="67"/>
      <c r="I1387" s="68"/>
      <c r="J1387" s="68"/>
      <c r="K1387" s="69"/>
    </row>
    <row r="1388" spans="1:11" ht="24.95" customHeight="1">
      <c r="A1388" s="4"/>
      <c r="B1388" s="4"/>
      <c r="C1388" s="4"/>
      <c r="D1388" s="4"/>
      <c r="E1388" s="66"/>
      <c r="F1388" s="66"/>
      <c r="G1388" s="66"/>
      <c r="H1388" s="67"/>
      <c r="I1388" s="68"/>
      <c r="J1388" s="68"/>
      <c r="K1388" s="69"/>
    </row>
    <row r="1389" spans="1:11" ht="24.95" customHeight="1">
      <c r="A1389" s="4"/>
      <c r="B1389" s="4"/>
      <c r="C1389" s="4"/>
      <c r="D1389" s="4"/>
      <c r="E1389" s="66"/>
      <c r="F1389" s="66"/>
      <c r="G1389" s="66"/>
      <c r="H1389" s="67"/>
      <c r="I1389" s="68"/>
      <c r="J1389" s="68"/>
      <c r="K1389" s="69"/>
    </row>
    <row r="1390" spans="1:11" ht="24.95" customHeight="1">
      <c r="A1390" s="4"/>
      <c r="B1390" s="4"/>
      <c r="C1390" s="4"/>
      <c r="D1390" s="4"/>
      <c r="E1390" s="66"/>
      <c r="F1390" s="66"/>
      <c r="G1390" s="66"/>
      <c r="H1390" s="67"/>
      <c r="I1390" s="68"/>
      <c r="J1390" s="68"/>
      <c r="K1390" s="69"/>
    </row>
    <row r="1391" spans="1:11" ht="24.95" customHeight="1">
      <c r="A1391" s="4"/>
      <c r="B1391" s="4"/>
      <c r="C1391" s="4"/>
      <c r="D1391" s="4"/>
      <c r="E1391" s="66"/>
      <c r="F1391" s="66"/>
      <c r="G1391" s="66"/>
      <c r="H1391" s="67"/>
      <c r="I1391" s="68"/>
      <c r="J1391" s="68"/>
      <c r="K1391" s="69"/>
    </row>
    <row r="1392" spans="1:11" ht="24.95" customHeight="1">
      <c r="A1392" s="4"/>
      <c r="B1392" s="4"/>
      <c r="C1392" s="4"/>
      <c r="D1392" s="4"/>
      <c r="E1392" s="66"/>
      <c r="F1392" s="66"/>
      <c r="G1392" s="66"/>
      <c r="H1392" s="67"/>
      <c r="I1392" s="68"/>
      <c r="J1392" s="68"/>
      <c r="K1392" s="69"/>
    </row>
    <row r="1393" spans="1:11" ht="24.95" customHeight="1">
      <c r="A1393" s="4"/>
      <c r="B1393" s="4"/>
      <c r="C1393" s="4"/>
      <c r="D1393" s="4"/>
      <c r="E1393" s="66"/>
      <c r="F1393" s="66"/>
      <c r="G1393" s="66"/>
      <c r="H1393" s="67"/>
      <c r="I1393" s="68"/>
      <c r="J1393" s="68"/>
      <c r="K1393" s="69"/>
    </row>
    <row r="1394" spans="1:11" ht="24.95" customHeight="1">
      <c r="A1394" s="4"/>
      <c r="B1394" s="4"/>
      <c r="C1394" s="4"/>
      <c r="D1394" s="4"/>
      <c r="E1394" s="66"/>
      <c r="F1394" s="66"/>
      <c r="G1394" s="66"/>
      <c r="H1394" s="67"/>
      <c r="I1394" s="68"/>
      <c r="J1394" s="68"/>
      <c r="K1394" s="69"/>
    </row>
    <row r="1395" spans="1:11" ht="24.95" customHeight="1">
      <c r="A1395" s="4"/>
      <c r="B1395" s="4"/>
      <c r="C1395" s="4"/>
      <c r="D1395" s="4"/>
      <c r="E1395" s="66"/>
      <c r="F1395" s="66"/>
      <c r="G1395" s="66"/>
      <c r="H1395" s="67"/>
      <c r="I1395" s="68"/>
      <c r="J1395" s="68"/>
      <c r="K1395" s="69"/>
    </row>
    <row r="1396" spans="1:11" ht="24.95" customHeight="1">
      <c r="A1396" s="4"/>
      <c r="B1396" s="4"/>
      <c r="C1396" s="4"/>
      <c r="D1396" s="4"/>
      <c r="E1396" s="66"/>
      <c r="F1396" s="66"/>
      <c r="G1396" s="66"/>
      <c r="H1396" s="67"/>
      <c r="I1396" s="68"/>
      <c r="J1396" s="68"/>
      <c r="K1396" s="69"/>
    </row>
    <row r="1397" spans="1:11" ht="24.95" customHeight="1">
      <c r="A1397" s="4"/>
      <c r="B1397" s="4"/>
      <c r="C1397" s="4"/>
      <c r="D1397" s="4"/>
      <c r="E1397" s="66"/>
      <c r="F1397" s="66"/>
      <c r="G1397" s="66"/>
      <c r="H1397" s="67"/>
      <c r="I1397" s="68"/>
      <c r="J1397" s="68"/>
      <c r="K1397" s="69"/>
    </row>
    <row r="1398" spans="1:11" ht="24.95" customHeight="1">
      <c r="A1398" s="4"/>
      <c r="B1398" s="4"/>
      <c r="C1398" s="4"/>
      <c r="D1398" s="4"/>
      <c r="E1398" s="66"/>
      <c r="F1398" s="66"/>
      <c r="G1398" s="66"/>
      <c r="H1398" s="67"/>
      <c r="I1398" s="68"/>
      <c r="J1398" s="68"/>
      <c r="K1398" s="69"/>
    </row>
    <row r="1399" spans="1:11" ht="24.95" customHeight="1">
      <c r="A1399" s="4"/>
      <c r="B1399" s="4"/>
      <c r="C1399" s="4"/>
      <c r="D1399" s="4"/>
      <c r="E1399" s="66"/>
      <c r="F1399" s="66"/>
      <c r="G1399" s="66"/>
      <c r="H1399" s="67"/>
      <c r="I1399" s="68"/>
      <c r="J1399" s="68"/>
      <c r="K1399" s="69"/>
    </row>
    <row r="1400" spans="1:11" ht="24.95" customHeight="1">
      <c r="A1400" s="4"/>
      <c r="B1400" s="4"/>
      <c r="C1400" s="4"/>
      <c r="D1400" s="4"/>
      <c r="E1400" s="66"/>
      <c r="F1400" s="66"/>
      <c r="G1400" s="66"/>
      <c r="H1400" s="67"/>
      <c r="I1400" s="68"/>
      <c r="J1400" s="68"/>
      <c r="K1400" s="69"/>
    </row>
    <row r="1401" spans="1:11" ht="24.95" customHeight="1">
      <c r="A1401" s="4"/>
      <c r="B1401" s="4"/>
      <c r="C1401" s="4"/>
      <c r="D1401" s="4"/>
      <c r="E1401" s="66"/>
      <c r="F1401" s="66"/>
      <c r="G1401" s="66"/>
      <c r="H1401" s="67"/>
      <c r="I1401" s="68"/>
      <c r="J1401" s="68"/>
      <c r="K1401" s="69"/>
    </row>
    <row r="1402" spans="1:11" ht="24.95" customHeight="1">
      <c r="A1402" s="4"/>
      <c r="B1402" s="4"/>
      <c r="C1402" s="4"/>
      <c r="D1402" s="4"/>
      <c r="E1402" s="66"/>
      <c r="F1402" s="66"/>
      <c r="G1402" s="66"/>
      <c r="H1402" s="67"/>
      <c r="I1402" s="68"/>
      <c r="J1402" s="68"/>
      <c r="K1402" s="69"/>
    </row>
    <row r="1403" spans="1:11" ht="24.95" customHeight="1">
      <c r="A1403" s="4"/>
      <c r="B1403" s="4"/>
      <c r="C1403" s="4"/>
      <c r="D1403" s="4"/>
      <c r="E1403" s="66"/>
      <c r="F1403" s="66"/>
      <c r="G1403" s="66"/>
      <c r="H1403" s="67"/>
      <c r="I1403" s="68"/>
      <c r="J1403" s="68"/>
      <c r="K1403" s="69"/>
    </row>
    <row r="1404" spans="1:11" ht="24.95" customHeight="1">
      <c r="A1404" s="4"/>
      <c r="B1404" s="4"/>
      <c r="C1404" s="4"/>
      <c r="D1404" s="4"/>
      <c r="E1404" s="66"/>
      <c r="F1404" s="66"/>
      <c r="G1404" s="66"/>
      <c r="H1404" s="67"/>
      <c r="I1404" s="68"/>
      <c r="J1404" s="68"/>
      <c r="K1404" s="69"/>
    </row>
    <row r="1405" spans="1:11" ht="24.95" customHeight="1">
      <c r="A1405" s="4"/>
      <c r="B1405" s="4"/>
      <c r="C1405" s="4"/>
      <c r="D1405" s="4"/>
      <c r="E1405" s="66"/>
      <c r="F1405" s="66"/>
      <c r="G1405" s="66"/>
      <c r="H1405" s="67"/>
      <c r="I1405" s="68"/>
      <c r="J1405" s="68"/>
      <c r="K1405" s="69"/>
    </row>
    <row r="1406" spans="1:11" ht="24.95" customHeight="1">
      <c r="A1406" s="4"/>
      <c r="B1406" s="4"/>
      <c r="C1406" s="4"/>
      <c r="D1406" s="4"/>
      <c r="E1406" s="66"/>
      <c r="F1406" s="66"/>
      <c r="G1406" s="66"/>
      <c r="H1406" s="67"/>
      <c r="I1406" s="68"/>
      <c r="J1406" s="68"/>
      <c r="K1406" s="69"/>
    </row>
    <row r="1407" spans="1:11" ht="24.95" customHeight="1">
      <c r="A1407" s="4"/>
      <c r="B1407" s="4"/>
      <c r="C1407" s="4"/>
      <c r="D1407" s="4"/>
      <c r="E1407" s="66"/>
      <c r="F1407" s="66"/>
      <c r="G1407" s="66"/>
      <c r="H1407" s="67"/>
      <c r="I1407" s="68"/>
      <c r="J1407" s="68"/>
      <c r="K1407" s="69"/>
    </row>
    <row r="1408" spans="1:11" ht="24.95" customHeight="1">
      <c r="A1408" s="4"/>
      <c r="B1408" s="4"/>
      <c r="C1408" s="4"/>
      <c r="D1408" s="4"/>
      <c r="E1408" s="66"/>
      <c r="F1408" s="66"/>
      <c r="G1408" s="66"/>
      <c r="H1408" s="67"/>
      <c r="I1408" s="68"/>
      <c r="J1408" s="68"/>
      <c r="K1408" s="69"/>
    </row>
    <row r="1409" spans="1:11" ht="24.95" customHeight="1">
      <c r="A1409" s="4"/>
      <c r="B1409" s="4"/>
      <c r="C1409" s="4"/>
      <c r="D1409" s="4"/>
      <c r="E1409" s="66"/>
      <c r="F1409" s="66"/>
      <c r="G1409" s="66"/>
      <c r="H1409" s="67"/>
      <c r="I1409" s="68"/>
      <c r="J1409" s="68"/>
      <c r="K1409" s="69"/>
    </row>
    <row r="1410" spans="1:11" ht="24.95" customHeight="1">
      <c r="A1410" s="4"/>
      <c r="B1410" s="4"/>
      <c r="C1410" s="4"/>
      <c r="D1410" s="4"/>
      <c r="E1410" s="66"/>
      <c r="F1410" s="66"/>
      <c r="G1410" s="66"/>
      <c r="H1410" s="67"/>
      <c r="I1410" s="68"/>
      <c r="J1410" s="68"/>
      <c r="K1410" s="69"/>
    </row>
    <row r="1411" spans="1:11" ht="24.95" customHeight="1">
      <c r="A1411" s="4"/>
      <c r="B1411" s="4"/>
      <c r="C1411" s="4"/>
      <c r="D1411" s="4"/>
      <c r="E1411" s="66"/>
      <c r="F1411" s="66"/>
      <c r="G1411" s="66"/>
      <c r="H1411" s="67"/>
      <c r="I1411" s="68"/>
      <c r="J1411" s="68"/>
      <c r="K1411" s="69"/>
    </row>
    <row r="1412" spans="1:11" ht="24.95" customHeight="1">
      <c r="A1412" s="4"/>
      <c r="B1412" s="4"/>
      <c r="C1412" s="4"/>
      <c r="D1412" s="4"/>
      <c r="E1412" s="66"/>
      <c r="F1412" s="66"/>
      <c r="G1412" s="66"/>
      <c r="H1412" s="67"/>
      <c r="I1412" s="68"/>
      <c r="J1412" s="68"/>
      <c r="K1412" s="69"/>
    </row>
    <row r="1413" spans="1:11" ht="24.95" customHeight="1">
      <c r="A1413" s="4"/>
      <c r="B1413" s="4"/>
      <c r="C1413" s="4"/>
      <c r="D1413" s="4"/>
      <c r="E1413" s="66"/>
      <c r="F1413" s="66"/>
      <c r="G1413" s="66"/>
      <c r="H1413" s="67"/>
      <c r="I1413" s="68"/>
      <c r="J1413" s="68"/>
      <c r="K1413" s="69"/>
    </row>
    <row r="1414" spans="1:11" ht="24.95" customHeight="1">
      <c r="A1414" s="4"/>
      <c r="B1414" s="4"/>
      <c r="C1414" s="4"/>
      <c r="D1414" s="4"/>
      <c r="E1414" s="66"/>
      <c r="F1414" s="66"/>
      <c r="G1414" s="66"/>
      <c r="H1414" s="67"/>
      <c r="I1414" s="68"/>
      <c r="J1414" s="68"/>
      <c r="K1414" s="69"/>
    </row>
    <row r="1415" spans="1:11" ht="24.95" customHeight="1">
      <c r="A1415" s="4"/>
      <c r="B1415" s="4"/>
      <c r="C1415" s="4"/>
      <c r="D1415" s="4"/>
      <c r="E1415" s="66"/>
      <c r="F1415" s="66"/>
      <c r="G1415" s="66"/>
      <c r="H1415" s="67"/>
      <c r="I1415" s="68"/>
      <c r="J1415" s="68"/>
      <c r="K1415" s="69"/>
    </row>
    <row r="1416" spans="1:11" ht="24.95" customHeight="1">
      <c r="A1416" s="4"/>
      <c r="B1416" s="4"/>
      <c r="C1416" s="4"/>
      <c r="D1416" s="4"/>
      <c r="E1416" s="66"/>
      <c r="F1416" s="66"/>
      <c r="G1416" s="66"/>
      <c r="H1416" s="67"/>
      <c r="I1416" s="68"/>
      <c r="J1416" s="68"/>
      <c r="K1416" s="69"/>
    </row>
    <row r="1417" spans="1:11" ht="24.95" customHeight="1">
      <c r="A1417" s="4"/>
      <c r="B1417" s="4"/>
      <c r="C1417" s="4"/>
      <c r="D1417" s="4"/>
      <c r="E1417" s="66"/>
      <c r="F1417" s="66"/>
      <c r="G1417" s="66"/>
      <c r="H1417" s="67"/>
      <c r="I1417" s="68"/>
      <c r="J1417" s="68"/>
      <c r="K1417" s="69"/>
    </row>
    <row r="1418" spans="1:11" ht="24.95" customHeight="1">
      <c r="A1418" s="4"/>
      <c r="B1418" s="4"/>
      <c r="C1418" s="4"/>
      <c r="D1418" s="4"/>
      <c r="E1418" s="66"/>
      <c r="F1418" s="66"/>
      <c r="G1418" s="66"/>
      <c r="H1418" s="67"/>
      <c r="I1418" s="68"/>
      <c r="J1418" s="68"/>
      <c r="K1418" s="69"/>
    </row>
    <row r="1419" spans="1:11" ht="24.95" customHeight="1">
      <c r="A1419" s="4"/>
      <c r="B1419" s="4"/>
      <c r="C1419" s="4"/>
      <c r="D1419" s="4"/>
      <c r="E1419" s="66"/>
      <c r="F1419" s="66"/>
      <c r="G1419" s="66"/>
      <c r="H1419" s="67"/>
      <c r="I1419" s="68"/>
      <c r="J1419" s="68"/>
      <c r="K1419" s="69"/>
    </row>
    <row r="1420" spans="1:11" ht="24.95" customHeight="1">
      <c r="A1420" s="4"/>
      <c r="B1420" s="4"/>
      <c r="C1420" s="4"/>
      <c r="D1420" s="4"/>
      <c r="E1420" s="66"/>
      <c r="F1420" s="66"/>
      <c r="G1420" s="66"/>
      <c r="H1420" s="67"/>
      <c r="I1420" s="68"/>
      <c r="J1420" s="68"/>
      <c r="K1420" s="69"/>
    </row>
    <row r="1421" spans="1:11" ht="24.95" customHeight="1">
      <c r="A1421" s="4"/>
      <c r="B1421" s="4"/>
      <c r="C1421" s="4"/>
      <c r="D1421" s="4"/>
      <c r="E1421" s="66"/>
      <c r="F1421" s="66"/>
      <c r="G1421" s="66"/>
      <c r="H1421" s="67"/>
      <c r="I1421" s="68"/>
      <c r="J1421" s="68"/>
      <c r="K1421" s="69"/>
    </row>
    <row r="1422" spans="1:11" ht="24.95" customHeight="1">
      <c r="A1422" s="4"/>
      <c r="B1422" s="4"/>
      <c r="C1422" s="4"/>
      <c r="D1422" s="4"/>
      <c r="E1422" s="66"/>
      <c r="F1422" s="66"/>
      <c r="G1422" s="66"/>
      <c r="H1422" s="67"/>
      <c r="I1422" s="68"/>
      <c r="J1422" s="68"/>
      <c r="K1422" s="69"/>
    </row>
    <row r="1423" spans="1:11" ht="24.95" customHeight="1">
      <c r="A1423" s="4"/>
      <c r="B1423" s="4"/>
      <c r="C1423" s="4"/>
      <c r="D1423" s="4"/>
      <c r="E1423" s="66"/>
      <c r="F1423" s="66"/>
      <c r="G1423" s="66"/>
      <c r="H1423" s="67"/>
      <c r="I1423" s="68"/>
      <c r="J1423" s="68"/>
      <c r="K1423" s="69"/>
    </row>
    <row r="1424" spans="1:11" ht="24.95" customHeight="1">
      <c r="A1424" s="4"/>
      <c r="B1424" s="4"/>
      <c r="C1424" s="4"/>
      <c r="D1424" s="4"/>
      <c r="E1424" s="66"/>
      <c r="F1424" s="66"/>
      <c r="G1424" s="66"/>
      <c r="H1424" s="67"/>
      <c r="I1424" s="68"/>
      <c r="J1424" s="68"/>
      <c r="K1424" s="69"/>
    </row>
    <row r="1425" spans="1:11" ht="24.95" customHeight="1">
      <c r="A1425" s="4"/>
      <c r="B1425" s="4"/>
      <c r="C1425" s="4"/>
      <c r="D1425" s="4"/>
      <c r="E1425" s="66"/>
      <c r="F1425" s="66"/>
      <c r="G1425" s="66"/>
      <c r="H1425" s="67"/>
      <c r="I1425" s="68"/>
      <c r="J1425" s="68"/>
      <c r="K1425" s="69"/>
    </row>
    <row r="1426" spans="1:11" ht="24.95" customHeight="1">
      <c r="A1426" s="4"/>
      <c r="B1426" s="4"/>
      <c r="C1426" s="4"/>
      <c r="D1426" s="4"/>
      <c r="E1426" s="66"/>
      <c r="F1426" s="66"/>
      <c r="G1426" s="66"/>
      <c r="H1426" s="67"/>
      <c r="I1426" s="68"/>
      <c r="J1426" s="68"/>
      <c r="K1426" s="69"/>
    </row>
    <row r="1427" spans="1:11" ht="24.95" customHeight="1">
      <c r="A1427" s="4"/>
      <c r="B1427" s="4"/>
      <c r="C1427" s="4"/>
      <c r="D1427" s="4"/>
      <c r="E1427" s="66"/>
      <c r="F1427" s="66"/>
      <c r="G1427" s="66"/>
      <c r="H1427" s="67"/>
      <c r="I1427" s="68"/>
      <c r="J1427" s="68"/>
      <c r="K1427" s="69"/>
    </row>
    <row r="1428" spans="1:11" ht="24.95" customHeight="1">
      <c r="A1428" s="4"/>
      <c r="B1428" s="4"/>
      <c r="C1428" s="4"/>
      <c r="D1428" s="4"/>
      <c r="E1428" s="66"/>
      <c r="F1428" s="66"/>
      <c r="G1428" s="66"/>
      <c r="H1428" s="67"/>
      <c r="I1428" s="68"/>
      <c r="J1428" s="68"/>
      <c r="K1428" s="69"/>
    </row>
    <row r="1429" spans="1:11" ht="24.95" customHeight="1">
      <c r="A1429" s="4"/>
      <c r="B1429" s="4"/>
      <c r="C1429" s="4"/>
      <c r="D1429" s="4"/>
      <c r="E1429" s="66"/>
      <c r="F1429" s="66"/>
      <c r="G1429" s="66"/>
      <c r="H1429" s="67"/>
      <c r="I1429" s="68"/>
      <c r="J1429" s="68"/>
      <c r="K1429" s="69"/>
    </row>
    <row r="1430" spans="1:11" ht="24.95" customHeight="1">
      <c r="A1430" s="4"/>
      <c r="B1430" s="4"/>
      <c r="C1430" s="4"/>
      <c r="D1430" s="4"/>
      <c r="E1430" s="66"/>
      <c r="F1430" s="66"/>
      <c r="G1430" s="66"/>
      <c r="H1430" s="67"/>
      <c r="I1430" s="68"/>
      <c r="J1430" s="68"/>
      <c r="K1430" s="69"/>
    </row>
    <row r="1431" spans="1:11" ht="24.95" customHeight="1">
      <c r="A1431" s="4"/>
      <c r="B1431" s="4"/>
      <c r="C1431" s="4"/>
      <c r="D1431" s="4"/>
      <c r="E1431" s="66"/>
      <c r="F1431" s="66"/>
      <c r="G1431" s="66"/>
      <c r="H1431" s="67"/>
      <c r="I1431" s="68"/>
      <c r="J1431" s="68"/>
      <c r="K1431" s="69"/>
    </row>
    <row r="1432" spans="1:11" ht="24.95" customHeight="1">
      <c r="A1432" s="4"/>
      <c r="B1432" s="4"/>
      <c r="C1432" s="4"/>
      <c r="D1432" s="4"/>
      <c r="E1432" s="66"/>
      <c r="F1432" s="66"/>
      <c r="G1432" s="66"/>
      <c r="H1432" s="67"/>
      <c r="I1432" s="68"/>
      <c r="J1432" s="68"/>
      <c r="K1432" s="69"/>
    </row>
    <row r="1433" spans="1:11" ht="24.95" customHeight="1">
      <c r="A1433" s="4"/>
      <c r="B1433" s="4"/>
      <c r="C1433" s="4"/>
      <c r="D1433" s="4"/>
      <c r="E1433" s="66"/>
      <c r="F1433" s="66"/>
      <c r="G1433" s="66"/>
      <c r="H1433" s="67"/>
      <c r="I1433" s="68"/>
      <c r="J1433" s="68"/>
      <c r="K1433" s="69"/>
    </row>
    <row r="1434" spans="1:11" ht="24.95" customHeight="1">
      <c r="A1434" s="4"/>
      <c r="B1434" s="4"/>
      <c r="C1434" s="4"/>
      <c r="D1434" s="4"/>
      <c r="E1434" s="66"/>
      <c r="F1434" s="66"/>
      <c r="G1434" s="66"/>
      <c r="H1434" s="67"/>
      <c r="I1434" s="68"/>
      <c r="J1434" s="68"/>
      <c r="K1434" s="69"/>
    </row>
    <row r="1435" spans="1:11" ht="24.95" customHeight="1">
      <c r="A1435" s="4"/>
      <c r="B1435" s="4"/>
      <c r="C1435" s="4"/>
      <c r="D1435" s="4"/>
      <c r="E1435" s="66"/>
      <c r="F1435" s="66"/>
      <c r="G1435" s="66"/>
      <c r="H1435" s="67"/>
      <c r="I1435" s="68"/>
      <c r="J1435" s="68"/>
      <c r="K1435" s="69"/>
    </row>
    <row r="1436" spans="1:11" ht="24.95" customHeight="1">
      <c r="A1436" s="4"/>
      <c r="B1436" s="4"/>
      <c r="C1436" s="4"/>
      <c r="D1436" s="4"/>
      <c r="E1436" s="66"/>
      <c r="F1436" s="66"/>
      <c r="G1436" s="66"/>
      <c r="H1436" s="67"/>
      <c r="I1436" s="68"/>
      <c r="J1436" s="68"/>
      <c r="K1436" s="69"/>
    </row>
    <row r="1437" spans="1:11" ht="24.95" customHeight="1">
      <c r="A1437" s="4"/>
      <c r="B1437" s="4"/>
      <c r="C1437" s="4"/>
      <c r="D1437" s="4"/>
      <c r="E1437" s="66"/>
      <c r="F1437" s="66"/>
      <c r="G1437" s="66"/>
      <c r="H1437" s="67"/>
      <c r="I1437" s="68"/>
      <c r="J1437" s="68"/>
      <c r="K1437" s="69"/>
    </row>
    <row r="1438" spans="1:11" ht="24.95" customHeight="1">
      <c r="A1438" s="4"/>
      <c r="B1438" s="4"/>
      <c r="C1438" s="4"/>
      <c r="D1438" s="4"/>
      <c r="E1438" s="66"/>
      <c r="F1438" s="66"/>
      <c r="G1438" s="66"/>
      <c r="H1438" s="67"/>
      <c r="I1438" s="68"/>
      <c r="J1438" s="68"/>
      <c r="K1438" s="69"/>
    </row>
    <row r="1439" spans="1:11" ht="24.95" customHeight="1">
      <c r="A1439" s="4"/>
      <c r="B1439" s="4"/>
      <c r="C1439" s="4"/>
      <c r="D1439" s="4"/>
      <c r="E1439" s="66"/>
      <c r="F1439" s="66"/>
      <c r="G1439" s="66"/>
      <c r="H1439" s="67"/>
      <c r="I1439" s="68"/>
      <c r="J1439" s="68"/>
      <c r="K1439" s="69"/>
    </row>
    <row r="1440" spans="1:11" ht="24.95" customHeight="1">
      <c r="A1440" s="4"/>
      <c r="B1440" s="4"/>
      <c r="C1440" s="4"/>
      <c r="D1440" s="4"/>
      <c r="E1440" s="66"/>
      <c r="F1440" s="66"/>
      <c r="G1440" s="66"/>
      <c r="H1440" s="67"/>
      <c r="I1440" s="68"/>
      <c r="J1440" s="68"/>
      <c r="K1440" s="69"/>
    </row>
    <row r="1441" spans="1:11" ht="24.95" customHeight="1">
      <c r="A1441" s="4"/>
      <c r="B1441" s="4"/>
      <c r="C1441" s="4"/>
      <c r="D1441" s="4"/>
      <c r="E1441" s="66"/>
      <c r="F1441" s="66"/>
      <c r="G1441" s="66"/>
      <c r="H1441" s="67"/>
      <c r="I1441" s="68"/>
      <c r="J1441" s="68"/>
      <c r="K1441" s="69"/>
    </row>
    <row r="1442" spans="1:11" ht="24.95" customHeight="1">
      <c r="A1442" s="4"/>
      <c r="B1442" s="4"/>
      <c r="C1442" s="4"/>
      <c r="D1442" s="4"/>
      <c r="E1442" s="66"/>
      <c r="F1442" s="66"/>
      <c r="G1442" s="66"/>
      <c r="H1442" s="67"/>
      <c r="I1442" s="68"/>
      <c r="J1442" s="68"/>
      <c r="K1442" s="69"/>
    </row>
    <row r="1443" spans="1:11" ht="24.95" customHeight="1">
      <c r="A1443" s="4"/>
      <c r="B1443" s="4"/>
      <c r="C1443" s="4"/>
      <c r="D1443" s="4"/>
      <c r="E1443" s="66"/>
      <c r="F1443" s="66"/>
      <c r="G1443" s="66"/>
      <c r="H1443" s="67"/>
      <c r="I1443" s="68"/>
      <c r="J1443" s="68"/>
      <c r="K1443" s="69"/>
    </row>
    <row r="1444" spans="1:11" ht="24.95" customHeight="1">
      <c r="A1444" s="4"/>
      <c r="B1444" s="4"/>
      <c r="C1444" s="4"/>
      <c r="D1444" s="4"/>
      <c r="E1444" s="66"/>
      <c r="F1444" s="66"/>
      <c r="G1444" s="66"/>
      <c r="H1444" s="67"/>
      <c r="I1444" s="68"/>
      <c r="J1444" s="68"/>
      <c r="K1444" s="69"/>
    </row>
    <row r="1445" spans="1:11" ht="24.95" customHeight="1">
      <c r="A1445" s="4"/>
      <c r="B1445" s="4"/>
      <c r="C1445" s="4"/>
      <c r="D1445" s="4"/>
      <c r="E1445" s="66"/>
      <c r="F1445" s="66"/>
      <c r="G1445" s="66"/>
      <c r="H1445" s="67"/>
      <c r="I1445" s="68"/>
      <c r="J1445" s="68"/>
      <c r="K1445" s="69"/>
    </row>
    <row r="1446" spans="1:11" ht="24.95" customHeight="1">
      <c r="A1446" s="4"/>
      <c r="B1446" s="4"/>
      <c r="C1446" s="4"/>
      <c r="D1446" s="4"/>
      <c r="E1446" s="66"/>
      <c r="F1446" s="66"/>
      <c r="G1446" s="66"/>
      <c r="H1446" s="67"/>
      <c r="I1446" s="68"/>
      <c r="J1446" s="68"/>
      <c r="K1446" s="69"/>
    </row>
    <row r="1447" spans="1:11" ht="24.95" customHeight="1">
      <c r="A1447" s="4"/>
      <c r="B1447" s="4"/>
      <c r="C1447" s="4"/>
      <c r="D1447" s="4"/>
      <c r="E1447" s="66"/>
      <c r="F1447" s="66"/>
      <c r="G1447" s="66"/>
      <c r="H1447" s="67"/>
      <c r="I1447" s="68"/>
      <c r="J1447" s="68"/>
      <c r="K1447" s="69"/>
    </row>
    <row r="1448" spans="1:11" ht="24.95" customHeight="1">
      <c r="A1448" s="4"/>
      <c r="B1448" s="4"/>
      <c r="C1448" s="4"/>
      <c r="D1448" s="4"/>
      <c r="E1448" s="66"/>
      <c r="F1448" s="66"/>
      <c r="G1448" s="66"/>
      <c r="H1448" s="67"/>
      <c r="I1448" s="68"/>
      <c r="J1448" s="68"/>
      <c r="K1448" s="69"/>
    </row>
    <row r="1449" spans="1:11" ht="24.95" customHeight="1">
      <c r="A1449" s="4"/>
      <c r="B1449" s="4"/>
      <c r="C1449" s="4"/>
      <c r="D1449" s="4"/>
      <c r="E1449" s="66"/>
      <c r="F1449" s="66"/>
      <c r="G1449" s="66"/>
      <c r="H1449" s="67"/>
      <c r="I1449" s="68"/>
      <c r="J1449" s="68"/>
      <c r="K1449" s="69"/>
    </row>
    <row r="1450" spans="1:11" ht="24.95" customHeight="1">
      <c r="A1450" s="4"/>
      <c r="B1450" s="4"/>
      <c r="C1450" s="4"/>
      <c r="D1450" s="4"/>
      <c r="E1450" s="66"/>
      <c r="F1450" s="66"/>
      <c r="G1450" s="66"/>
      <c r="H1450" s="67"/>
      <c r="I1450" s="68"/>
      <c r="J1450" s="68"/>
      <c r="K1450" s="69"/>
    </row>
    <row r="1451" spans="1:11" ht="24.95" customHeight="1">
      <c r="A1451" s="4"/>
      <c r="B1451" s="4"/>
      <c r="C1451" s="4"/>
      <c r="D1451" s="4"/>
      <c r="E1451" s="66"/>
      <c r="F1451" s="66"/>
      <c r="G1451" s="66"/>
      <c r="H1451" s="67"/>
      <c r="I1451" s="68"/>
      <c r="J1451" s="68"/>
      <c r="K1451" s="69"/>
    </row>
    <row r="1452" spans="1:11" ht="24.95" customHeight="1">
      <c r="A1452" s="4"/>
      <c r="B1452" s="4"/>
      <c r="C1452" s="4"/>
      <c r="D1452" s="4"/>
      <c r="E1452" s="66"/>
      <c r="F1452" s="66"/>
      <c r="G1452" s="66"/>
      <c r="H1452" s="67"/>
      <c r="I1452" s="68"/>
      <c r="J1452" s="68"/>
      <c r="K1452" s="69"/>
    </row>
    <row r="1453" spans="1:11" ht="24.95" customHeight="1">
      <c r="A1453" s="4"/>
      <c r="B1453" s="4"/>
      <c r="C1453" s="4"/>
      <c r="D1453" s="4"/>
      <c r="E1453" s="66"/>
      <c r="F1453" s="66"/>
      <c r="G1453" s="66"/>
      <c r="H1453" s="67"/>
      <c r="I1453" s="68"/>
      <c r="J1453" s="68"/>
      <c r="K1453" s="69"/>
    </row>
    <row r="1454" spans="1:11" ht="24.95" customHeight="1">
      <c r="A1454" s="4"/>
      <c r="B1454" s="4"/>
      <c r="C1454" s="4"/>
      <c r="D1454" s="4"/>
      <c r="E1454" s="66"/>
      <c r="F1454" s="66"/>
      <c r="G1454" s="66"/>
      <c r="H1454" s="67"/>
      <c r="I1454" s="68"/>
      <c r="J1454" s="68"/>
      <c r="K1454" s="69"/>
    </row>
    <row r="1455" spans="1:11" ht="24.95" customHeight="1">
      <c r="A1455" s="4"/>
      <c r="B1455" s="4"/>
      <c r="C1455" s="4"/>
      <c r="D1455" s="4"/>
      <c r="E1455" s="66"/>
      <c r="F1455" s="66"/>
      <c r="G1455" s="66"/>
      <c r="H1455" s="67"/>
      <c r="I1455" s="68"/>
      <c r="J1455" s="68"/>
      <c r="K1455" s="69"/>
    </row>
    <row r="1456" spans="1:11" ht="24.95" customHeight="1">
      <c r="A1456" s="4"/>
      <c r="B1456" s="4"/>
      <c r="C1456" s="4"/>
      <c r="D1456" s="4"/>
      <c r="E1456" s="66"/>
      <c r="F1456" s="66"/>
      <c r="G1456" s="66"/>
      <c r="H1456" s="67"/>
      <c r="I1456" s="68"/>
      <c r="J1456" s="68"/>
      <c r="K1456" s="69"/>
    </row>
    <row r="1457" spans="1:11" ht="24.95" customHeight="1">
      <c r="A1457" s="4"/>
      <c r="B1457" s="4"/>
      <c r="C1457" s="4"/>
      <c r="D1457" s="4"/>
      <c r="E1457" s="66"/>
      <c r="F1457" s="66"/>
      <c r="G1457" s="66"/>
      <c r="H1457" s="67"/>
      <c r="I1457" s="68"/>
      <c r="J1457" s="68"/>
      <c r="K1457" s="69"/>
    </row>
    <row r="1458" spans="1:11" ht="24.95" customHeight="1">
      <c r="A1458" s="4"/>
      <c r="B1458" s="4"/>
      <c r="C1458" s="4"/>
      <c r="D1458" s="4"/>
      <c r="E1458" s="66"/>
      <c r="F1458" s="66"/>
      <c r="G1458" s="66"/>
      <c r="H1458" s="67"/>
      <c r="I1458" s="68"/>
      <c r="J1458" s="68"/>
      <c r="K1458" s="69"/>
    </row>
    <row r="1459" spans="1:11" ht="24.95" customHeight="1">
      <c r="A1459" s="4"/>
      <c r="B1459" s="4"/>
      <c r="C1459" s="4"/>
      <c r="D1459" s="4"/>
      <c r="E1459" s="66"/>
      <c r="F1459" s="66"/>
      <c r="G1459" s="66"/>
      <c r="H1459" s="67"/>
      <c r="I1459" s="68"/>
      <c r="J1459" s="68"/>
      <c r="K1459" s="69"/>
    </row>
    <row r="1460" spans="1:11" ht="24.95" customHeight="1">
      <c r="A1460" s="4"/>
      <c r="B1460" s="4"/>
      <c r="C1460" s="4"/>
      <c r="D1460" s="4"/>
      <c r="E1460" s="66"/>
      <c r="F1460" s="66"/>
      <c r="G1460" s="66"/>
      <c r="H1460" s="67"/>
      <c r="I1460" s="68"/>
      <c r="J1460" s="68"/>
      <c r="K1460" s="69"/>
    </row>
    <row r="1461" spans="1:11" ht="24.95" customHeight="1">
      <c r="A1461" s="4"/>
      <c r="B1461" s="4"/>
      <c r="C1461" s="4"/>
      <c r="D1461" s="4"/>
      <c r="E1461" s="66"/>
      <c r="F1461" s="66"/>
      <c r="G1461" s="66"/>
      <c r="H1461" s="67"/>
      <c r="I1461" s="68"/>
      <c r="J1461" s="68"/>
      <c r="K1461" s="69"/>
    </row>
    <row r="1462" spans="1:11" ht="24.95" customHeight="1">
      <c r="A1462" s="4"/>
      <c r="B1462" s="4"/>
      <c r="C1462" s="4"/>
      <c r="D1462" s="4"/>
      <c r="E1462" s="66"/>
      <c r="F1462" s="66"/>
      <c r="G1462" s="66"/>
      <c r="H1462" s="67"/>
      <c r="I1462" s="68"/>
      <c r="J1462" s="68"/>
      <c r="K1462" s="69"/>
    </row>
    <row r="1463" spans="1:11" ht="24.95" customHeight="1">
      <c r="A1463" s="4"/>
      <c r="B1463" s="4"/>
      <c r="C1463" s="4"/>
      <c r="D1463" s="4"/>
      <c r="E1463" s="66"/>
      <c r="F1463" s="66"/>
      <c r="G1463" s="66"/>
      <c r="H1463" s="67"/>
      <c r="I1463" s="68"/>
      <c r="J1463" s="68"/>
      <c r="K1463" s="69"/>
    </row>
    <row r="1464" spans="1:11" ht="24.95" customHeight="1">
      <c r="A1464" s="4"/>
      <c r="B1464" s="4"/>
      <c r="C1464" s="4"/>
      <c r="D1464" s="4"/>
      <c r="E1464" s="66"/>
      <c r="F1464" s="66"/>
      <c r="G1464" s="66"/>
      <c r="H1464" s="67"/>
      <c r="I1464" s="68"/>
      <c r="J1464" s="68"/>
      <c r="K1464" s="69"/>
    </row>
    <row r="1465" spans="1:11" ht="24.95" customHeight="1">
      <c r="A1465" s="4"/>
      <c r="B1465" s="4"/>
      <c r="C1465" s="4"/>
      <c r="D1465" s="4"/>
      <c r="E1465" s="66"/>
      <c r="F1465" s="66"/>
      <c r="G1465" s="66"/>
      <c r="H1465" s="67"/>
      <c r="I1465" s="68"/>
      <c r="J1465" s="68"/>
      <c r="K1465" s="69"/>
    </row>
    <row r="1466" spans="1:11" ht="24.95" customHeight="1">
      <c r="A1466" s="4"/>
      <c r="B1466" s="4"/>
      <c r="C1466" s="4"/>
      <c r="D1466" s="4"/>
      <c r="E1466" s="66"/>
      <c r="F1466" s="66"/>
      <c r="G1466" s="66"/>
      <c r="H1466" s="67"/>
      <c r="I1466" s="68"/>
      <c r="J1466" s="68"/>
      <c r="K1466" s="69"/>
    </row>
    <row r="1467" spans="1:11" ht="24.95" customHeight="1">
      <c r="A1467" s="4"/>
      <c r="B1467" s="4"/>
      <c r="C1467" s="4"/>
      <c r="D1467" s="4"/>
      <c r="E1467" s="66"/>
      <c r="F1467" s="66"/>
      <c r="G1467" s="66"/>
      <c r="H1467" s="67"/>
      <c r="I1467" s="68"/>
      <c r="J1467" s="68"/>
      <c r="K1467" s="69"/>
    </row>
    <row r="1468" spans="1:11" ht="24.95" customHeight="1">
      <c r="A1468" s="4"/>
      <c r="B1468" s="4"/>
      <c r="C1468" s="4"/>
      <c r="D1468" s="4"/>
      <c r="E1468" s="66"/>
      <c r="F1468" s="66"/>
      <c r="G1468" s="66"/>
      <c r="H1468" s="67"/>
      <c r="I1468" s="68"/>
      <c r="J1468" s="68"/>
      <c r="K1468" s="69"/>
    </row>
    <row r="1469" spans="1:11" ht="24.95" customHeight="1">
      <c r="A1469" s="4"/>
      <c r="B1469" s="4"/>
      <c r="C1469" s="4"/>
      <c r="D1469" s="4"/>
      <c r="E1469" s="66"/>
      <c r="F1469" s="66"/>
      <c r="G1469" s="66"/>
      <c r="H1469" s="67"/>
      <c r="I1469" s="68"/>
      <c r="J1469" s="68"/>
      <c r="K1469" s="69"/>
    </row>
    <row r="1470" spans="1:11" ht="24.95" customHeight="1">
      <c r="A1470" s="4"/>
      <c r="B1470" s="4"/>
      <c r="C1470" s="4"/>
      <c r="D1470" s="4"/>
      <c r="E1470" s="66"/>
      <c r="F1470" s="66"/>
      <c r="G1470" s="66"/>
      <c r="H1470" s="67"/>
      <c r="I1470" s="68"/>
      <c r="J1470" s="68"/>
      <c r="K1470" s="69"/>
    </row>
    <row r="1471" spans="1:11" ht="24.95" customHeight="1">
      <c r="A1471" s="4"/>
      <c r="B1471" s="4"/>
      <c r="C1471" s="4"/>
      <c r="D1471" s="4"/>
      <c r="E1471" s="66"/>
      <c r="F1471" s="66"/>
      <c r="G1471" s="66"/>
      <c r="H1471" s="67"/>
      <c r="I1471" s="68"/>
      <c r="J1471" s="68"/>
      <c r="K1471" s="69"/>
    </row>
    <row r="1472" spans="1:11" ht="24.95" customHeight="1">
      <c r="A1472" s="4"/>
      <c r="B1472" s="4"/>
      <c r="C1472" s="4"/>
      <c r="D1472" s="4"/>
      <c r="E1472" s="66"/>
      <c r="F1472" s="66"/>
      <c r="G1472" s="66"/>
      <c r="H1472" s="67"/>
      <c r="I1472" s="68"/>
      <c r="J1472" s="68"/>
      <c r="K1472" s="69"/>
    </row>
    <row r="1473" spans="1:11" ht="24.95" customHeight="1">
      <c r="A1473" s="4"/>
      <c r="B1473" s="4"/>
      <c r="C1473" s="4"/>
      <c r="D1473" s="4"/>
      <c r="E1473" s="66"/>
      <c r="F1473" s="66"/>
      <c r="G1473" s="66"/>
      <c r="H1473" s="67"/>
      <c r="I1473" s="68"/>
      <c r="J1473" s="68"/>
      <c r="K1473" s="69"/>
    </row>
    <row r="1474" spans="1:11" ht="24.95" customHeight="1">
      <c r="A1474" s="4"/>
      <c r="B1474" s="4"/>
      <c r="C1474" s="4"/>
      <c r="D1474" s="4"/>
      <c r="E1474" s="66"/>
      <c r="F1474" s="66"/>
      <c r="G1474" s="66"/>
      <c r="H1474" s="67"/>
      <c r="I1474" s="68"/>
      <c r="J1474" s="68"/>
      <c r="K1474" s="69"/>
    </row>
    <row r="1475" spans="1:11" ht="24.95" customHeight="1">
      <c r="A1475" s="4"/>
      <c r="B1475" s="4"/>
      <c r="C1475" s="4"/>
      <c r="D1475" s="4"/>
      <c r="E1475" s="66"/>
      <c r="F1475" s="66"/>
      <c r="G1475" s="66"/>
      <c r="H1475" s="67"/>
      <c r="I1475" s="68"/>
      <c r="J1475" s="68"/>
      <c r="K1475" s="69"/>
    </row>
    <row r="1476" spans="1:11" ht="24.95" customHeight="1">
      <c r="A1476" s="4"/>
      <c r="B1476" s="4"/>
      <c r="C1476" s="4"/>
      <c r="D1476" s="4"/>
      <c r="E1476" s="66"/>
      <c r="F1476" s="66"/>
      <c r="G1476" s="66"/>
      <c r="H1476" s="67"/>
      <c r="I1476" s="68"/>
      <c r="J1476" s="68"/>
      <c r="K1476" s="69"/>
    </row>
    <row r="1477" spans="1:11" ht="24.95" customHeight="1">
      <c r="A1477" s="4"/>
      <c r="B1477" s="4"/>
      <c r="C1477" s="4"/>
      <c r="D1477" s="4"/>
      <c r="E1477" s="66"/>
      <c r="F1477" s="66"/>
      <c r="G1477" s="66"/>
      <c r="H1477" s="67"/>
      <c r="I1477" s="68"/>
      <c r="J1477" s="68"/>
      <c r="K1477" s="69"/>
    </row>
    <row r="1478" spans="1:11" ht="24.95" customHeight="1">
      <c r="A1478" s="4"/>
      <c r="B1478" s="4"/>
      <c r="C1478" s="4"/>
      <c r="D1478" s="4"/>
      <c r="E1478" s="66"/>
      <c r="F1478" s="66"/>
      <c r="G1478" s="66"/>
      <c r="H1478" s="67"/>
      <c r="I1478" s="68"/>
      <c r="J1478" s="68"/>
      <c r="K1478" s="69"/>
    </row>
    <row r="1479" spans="1:11" ht="24.95" customHeight="1">
      <c r="A1479" s="4"/>
      <c r="B1479" s="4"/>
      <c r="C1479" s="4"/>
      <c r="D1479" s="4"/>
      <c r="E1479" s="66"/>
      <c r="F1479" s="66"/>
      <c r="G1479" s="66"/>
      <c r="H1479" s="67"/>
      <c r="I1479" s="68"/>
      <c r="J1479" s="68"/>
      <c r="K1479" s="69"/>
    </row>
    <row r="1480" spans="1:11" ht="24.95" customHeight="1">
      <c r="A1480" s="4"/>
      <c r="B1480" s="4"/>
      <c r="C1480" s="4"/>
      <c r="D1480" s="4"/>
      <c r="E1480" s="66"/>
      <c r="F1480" s="66"/>
      <c r="G1480" s="66"/>
      <c r="H1480" s="67"/>
      <c r="I1480" s="68"/>
      <c r="J1480" s="68"/>
      <c r="K1480" s="69"/>
    </row>
    <row r="1481" spans="1:11" ht="24.95" customHeight="1">
      <c r="A1481" s="4"/>
      <c r="B1481" s="4"/>
      <c r="C1481" s="4"/>
      <c r="D1481" s="4"/>
      <c r="E1481" s="66"/>
      <c r="F1481" s="66"/>
      <c r="G1481" s="66"/>
      <c r="H1481" s="67"/>
      <c r="I1481" s="68"/>
      <c r="J1481" s="68"/>
      <c r="K1481" s="69"/>
    </row>
    <row r="1482" spans="1:11" ht="24.95" customHeight="1">
      <c r="A1482" s="4"/>
      <c r="B1482" s="4"/>
      <c r="C1482" s="4"/>
      <c r="D1482" s="4"/>
      <c r="E1482" s="66"/>
      <c r="F1482" s="66"/>
      <c r="G1482" s="66"/>
      <c r="H1482" s="67"/>
      <c r="I1482" s="68"/>
      <c r="J1482" s="68"/>
      <c r="K1482" s="69"/>
    </row>
    <row r="1483" spans="1:11" ht="24.95" customHeight="1">
      <c r="A1483" s="4"/>
      <c r="B1483" s="4"/>
      <c r="C1483" s="4"/>
      <c r="D1483" s="4"/>
      <c r="E1483" s="66"/>
      <c r="F1483" s="66"/>
      <c r="G1483" s="66"/>
      <c r="H1483" s="67"/>
      <c r="I1483" s="68"/>
      <c r="J1483" s="68"/>
      <c r="K1483" s="69"/>
    </row>
    <row r="1484" spans="1:11" ht="24.95" customHeight="1">
      <c r="A1484" s="4"/>
      <c r="B1484" s="4"/>
      <c r="C1484" s="4"/>
      <c r="D1484" s="4"/>
      <c r="E1484" s="66"/>
      <c r="F1484" s="66"/>
      <c r="G1484" s="66"/>
      <c r="H1484" s="67"/>
      <c r="I1484" s="68"/>
      <c r="J1484" s="68"/>
      <c r="K1484" s="69"/>
    </row>
    <row r="1485" spans="1:11" ht="24.95" customHeight="1">
      <c r="A1485" s="4"/>
      <c r="B1485" s="4"/>
      <c r="C1485" s="4"/>
      <c r="D1485" s="4"/>
      <c r="E1485" s="66"/>
      <c r="F1485" s="66"/>
      <c r="G1485" s="66"/>
      <c r="H1485" s="67"/>
      <c r="I1485" s="68"/>
      <c r="J1485" s="68"/>
      <c r="K1485" s="69"/>
    </row>
    <row r="1486" spans="1:11" ht="24.95" customHeight="1">
      <c r="A1486" s="4"/>
      <c r="B1486" s="4"/>
      <c r="C1486" s="4"/>
      <c r="D1486" s="4"/>
      <c r="E1486" s="66"/>
      <c r="F1486" s="66"/>
      <c r="G1486" s="66"/>
      <c r="H1486" s="67"/>
      <c r="I1486" s="68"/>
      <c r="J1486" s="68"/>
      <c r="K1486" s="69"/>
    </row>
    <row r="1487" spans="1:11" ht="24.95" customHeight="1">
      <c r="A1487" s="4"/>
      <c r="B1487" s="4"/>
      <c r="C1487" s="4"/>
      <c r="D1487" s="4"/>
      <c r="E1487" s="66"/>
      <c r="F1487" s="66"/>
      <c r="G1487" s="66"/>
      <c r="H1487" s="67"/>
      <c r="I1487" s="68"/>
      <c r="J1487" s="68"/>
      <c r="K1487" s="69"/>
    </row>
    <row r="1488" spans="1:11" ht="24.95" customHeight="1">
      <c r="A1488" s="4"/>
      <c r="B1488" s="4"/>
      <c r="C1488" s="4"/>
      <c r="D1488" s="4"/>
      <c r="E1488" s="66"/>
      <c r="F1488" s="66"/>
      <c r="G1488" s="66"/>
      <c r="H1488" s="67"/>
      <c r="I1488" s="68"/>
      <c r="J1488" s="68"/>
      <c r="K1488" s="69"/>
    </row>
    <row r="1489" spans="1:11" ht="24.95" customHeight="1">
      <c r="A1489" s="4"/>
      <c r="B1489" s="4"/>
      <c r="C1489" s="4"/>
      <c r="D1489" s="4"/>
      <c r="E1489" s="66"/>
      <c r="F1489" s="66"/>
      <c r="G1489" s="66"/>
      <c r="H1489" s="67"/>
      <c r="I1489" s="68"/>
      <c r="J1489" s="68"/>
      <c r="K1489" s="69"/>
    </row>
    <row r="1490" spans="1:11" ht="24.95" customHeight="1">
      <c r="A1490" s="4"/>
      <c r="B1490" s="4"/>
      <c r="C1490" s="4"/>
      <c r="D1490" s="4"/>
      <c r="E1490" s="66"/>
      <c r="F1490" s="66"/>
      <c r="G1490" s="66"/>
      <c r="H1490" s="67"/>
      <c r="I1490" s="68"/>
      <c r="J1490" s="68"/>
      <c r="K1490" s="69"/>
    </row>
    <row r="1491" spans="1:11" ht="24.95" customHeight="1">
      <c r="A1491" s="4"/>
      <c r="B1491" s="4"/>
      <c r="C1491" s="4"/>
      <c r="D1491" s="4"/>
      <c r="E1491" s="66"/>
      <c r="F1491" s="66"/>
      <c r="G1491" s="66"/>
      <c r="H1491" s="67"/>
      <c r="I1491" s="68"/>
      <c r="J1491" s="68"/>
      <c r="K1491" s="69"/>
    </row>
    <row r="1492" spans="1:11" ht="24.95" customHeight="1">
      <c r="A1492" s="4"/>
      <c r="B1492" s="4"/>
      <c r="C1492" s="4"/>
      <c r="D1492" s="4"/>
      <c r="E1492" s="66"/>
      <c r="F1492" s="66"/>
      <c r="G1492" s="66"/>
      <c r="H1492" s="67"/>
      <c r="I1492" s="68"/>
      <c r="J1492" s="68"/>
      <c r="K1492" s="69"/>
    </row>
    <row r="1493" spans="1:11" ht="24.95" customHeight="1">
      <c r="A1493" s="4"/>
      <c r="B1493" s="4"/>
      <c r="C1493" s="4"/>
      <c r="D1493" s="4"/>
      <c r="E1493" s="66"/>
      <c r="F1493" s="66"/>
      <c r="G1493" s="66"/>
      <c r="H1493" s="67"/>
      <c r="I1493" s="68"/>
      <c r="J1493" s="68"/>
      <c r="K1493" s="69"/>
    </row>
    <row r="1494" spans="1:11" ht="24.95" customHeight="1">
      <c r="A1494" s="4"/>
      <c r="B1494" s="4"/>
      <c r="C1494" s="4"/>
      <c r="D1494" s="4"/>
      <c r="E1494" s="66"/>
      <c r="F1494" s="66"/>
      <c r="G1494" s="66"/>
      <c r="H1494" s="67"/>
      <c r="I1494" s="68"/>
      <c r="J1494" s="68"/>
      <c r="K1494" s="69"/>
    </row>
    <row r="1495" spans="1:11" ht="24.95" customHeight="1">
      <c r="A1495" s="4"/>
      <c r="B1495" s="4"/>
      <c r="C1495" s="4"/>
      <c r="D1495" s="4"/>
      <c r="E1495" s="66"/>
      <c r="F1495" s="66"/>
      <c r="G1495" s="66"/>
      <c r="H1495" s="67"/>
      <c r="I1495" s="68"/>
      <c r="J1495" s="68"/>
      <c r="K1495" s="69"/>
    </row>
    <row r="1496" spans="1:11" ht="24.95" customHeight="1">
      <c r="A1496" s="4"/>
      <c r="B1496" s="4"/>
      <c r="C1496" s="4"/>
      <c r="D1496" s="4"/>
      <c r="E1496" s="66"/>
      <c r="F1496" s="66"/>
      <c r="G1496" s="66"/>
      <c r="H1496" s="67"/>
      <c r="I1496" s="68"/>
      <c r="J1496" s="68"/>
      <c r="K1496" s="69"/>
    </row>
    <row r="1497" spans="1:11" ht="24.95" customHeight="1">
      <c r="A1497" s="4"/>
      <c r="B1497" s="4"/>
      <c r="C1497" s="4"/>
      <c r="D1497" s="4"/>
      <c r="E1497" s="66"/>
      <c r="F1497" s="66"/>
      <c r="G1497" s="66"/>
      <c r="H1497" s="67"/>
      <c r="I1497" s="68"/>
      <c r="J1497" s="68"/>
      <c r="K1497" s="69"/>
    </row>
    <row r="1498" spans="1:11" ht="24.95" customHeight="1">
      <c r="A1498" s="4"/>
      <c r="B1498" s="4"/>
      <c r="C1498" s="4"/>
      <c r="D1498" s="4"/>
      <c r="E1498" s="66"/>
      <c r="F1498" s="66"/>
      <c r="G1498" s="66"/>
      <c r="H1498" s="67"/>
      <c r="I1498" s="68"/>
      <c r="J1498" s="68"/>
      <c r="K1498" s="69"/>
    </row>
    <row r="1499" spans="1:11" ht="24.95" customHeight="1">
      <c r="A1499" s="4"/>
      <c r="B1499" s="4"/>
      <c r="C1499" s="4"/>
      <c r="D1499" s="4"/>
      <c r="E1499" s="66"/>
      <c r="F1499" s="66"/>
      <c r="G1499" s="66"/>
      <c r="H1499" s="67"/>
      <c r="I1499" s="68"/>
      <c r="J1499" s="68"/>
      <c r="K1499" s="69"/>
    </row>
    <row r="1500" spans="1:11" ht="24.95" customHeight="1">
      <c r="A1500" s="4"/>
      <c r="B1500" s="4"/>
      <c r="C1500" s="4"/>
      <c r="D1500" s="4"/>
      <c r="E1500" s="66"/>
      <c r="F1500" s="66"/>
      <c r="G1500" s="66"/>
      <c r="H1500" s="67"/>
      <c r="I1500" s="68"/>
      <c r="J1500" s="68"/>
      <c r="K1500" s="69"/>
    </row>
    <row r="1501" spans="1:11" ht="24.95" customHeight="1">
      <c r="A1501" s="4"/>
      <c r="B1501" s="4"/>
      <c r="C1501" s="4"/>
      <c r="D1501" s="4"/>
      <c r="E1501" s="66"/>
      <c r="F1501" s="66"/>
      <c r="G1501" s="66"/>
      <c r="H1501" s="67"/>
      <c r="I1501" s="68"/>
      <c r="J1501" s="68"/>
      <c r="K1501" s="69"/>
    </row>
    <row r="1502" spans="1:11" ht="24.95" customHeight="1">
      <c r="A1502" s="4"/>
      <c r="B1502" s="4"/>
      <c r="C1502" s="4"/>
      <c r="D1502" s="4"/>
      <c r="E1502" s="66"/>
      <c r="F1502" s="66"/>
      <c r="G1502" s="66"/>
      <c r="H1502" s="67"/>
      <c r="I1502" s="68"/>
      <c r="J1502" s="68"/>
      <c r="K1502" s="69"/>
    </row>
    <row r="1503" spans="1:11" ht="24.95" customHeight="1">
      <c r="A1503" s="4"/>
      <c r="B1503" s="4"/>
      <c r="C1503" s="4"/>
      <c r="D1503" s="4"/>
      <c r="E1503" s="66"/>
      <c r="F1503" s="66"/>
      <c r="G1503" s="66"/>
      <c r="H1503" s="67"/>
      <c r="I1503" s="68"/>
      <c r="J1503" s="68"/>
      <c r="K1503" s="69"/>
    </row>
    <row r="1504" spans="1:11" ht="24.95" customHeight="1">
      <c r="A1504" s="4"/>
      <c r="B1504" s="4"/>
      <c r="C1504" s="4"/>
      <c r="D1504" s="4"/>
      <c r="E1504" s="66"/>
      <c r="F1504" s="66"/>
      <c r="G1504" s="66"/>
      <c r="H1504" s="67"/>
      <c r="I1504" s="68"/>
      <c r="J1504" s="68"/>
      <c r="K1504" s="69"/>
    </row>
    <row r="1505" spans="1:11" ht="24.95" customHeight="1">
      <c r="A1505" s="4"/>
      <c r="B1505" s="4"/>
      <c r="C1505" s="4"/>
      <c r="D1505" s="4"/>
      <c r="E1505" s="66"/>
      <c r="F1505" s="66"/>
      <c r="G1505" s="66"/>
      <c r="H1505" s="67"/>
      <c r="I1505" s="68"/>
      <c r="J1505" s="68"/>
      <c r="K1505" s="69"/>
    </row>
    <row r="1506" spans="1:11" ht="24.95" customHeight="1">
      <c r="A1506" s="4"/>
      <c r="B1506" s="4"/>
      <c r="C1506" s="4"/>
      <c r="D1506" s="4"/>
      <c r="E1506" s="66"/>
      <c r="F1506" s="66"/>
      <c r="G1506" s="66"/>
      <c r="H1506" s="67"/>
      <c r="I1506" s="68"/>
      <c r="J1506" s="68"/>
      <c r="K1506" s="69"/>
    </row>
    <row r="1507" spans="1:11" ht="24.95" customHeight="1">
      <c r="A1507" s="4"/>
      <c r="B1507" s="4"/>
      <c r="C1507" s="4"/>
      <c r="D1507" s="4"/>
      <c r="E1507" s="66"/>
      <c r="F1507" s="66"/>
      <c r="G1507" s="66"/>
      <c r="H1507" s="67"/>
      <c r="I1507" s="68"/>
      <c r="J1507" s="68"/>
      <c r="K1507" s="69"/>
    </row>
    <row r="1508" spans="1:11" ht="24.95" customHeight="1">
      <c r="A1508" s="4"/>
      <c r="B1508" s="4"/>
      <c r="C1508" s="4"/>
      <c r="D1508" s="4"/>
      <c r="E1508" s="66"/>
      <c r="F1508" s="66"/>
      <c r="G1508" s="66"/>
      <c r="H1508" s="67"/>
      <c r="I1508" s="68"/>
      <c r="J1508" s="68"/>
      <c r="K1508" s="69"/>
    </row>
    <row r="1509" spans="1:11" ht="24.95" customHeight="1">
      <c r="A1509" s="4"/>
      <c r="B1509" s="4"/>
      <c r="C1509" s="4"/>
      <c r="D1509" s="4"/>
      <c r="E1509" s="66"/>
      <c r="F1509" s="66"/>
      <c r="G1509" s="66"/>
      <c r="H1509" s="67"/>
      <c r="I1509" s="68"/>
      <c r="J1509" s="68"/>
      <c r="K1509" s="69"/>
    </row>
    <row r="1510" spans="1:11" ht="24.95" customHeight="1">
      <c r="A1510" s="4"/>
      <c r="B1510" s="4"/>
      <c r="C1510" s="4"/>
      <c r="D1510" s="4"/>
      <c r="E1510" s="66"/>
      <c r="F1510" s="66"/>
      <c r="G1510" s="66"/>
      <c r="H1510" s="67"/>
      <c r="I1510" s="68"/>
      <c r="J1510" s="68"/>
      <c r="K1510" s="69"/>
    </row>
    <row r="1511" spans="1:11" ht="24.95" customHeight="1">
      <c r="A1511" s="4"/>
      <c r="B1511" s="4"/>
      <c r="C1511" s="4"/>
      <c r="D1511" s="4"/>
      <c r="E1511" s="66"/>
      <c r="F1511" s="66"/>
      <c r="G1511" s="66"/>
      <c r="H1511" s="67"/>
      <c r="I1511" s="68"/>
      <c r="J1511" s="68"/>
      <c r="K1511" s="69"/>
    </row>
    <row r="1512" spans="1:11" ht="24.95" customHeight="1">
      <c r="A1512" s="4"/>
      <c r="B1512" s="4"/>
      <c r="C1512" s="4"/>
      <c r="D1512" s="4"/>
      <c r="E1512" s="66"/>
      <c r="F1512" s="66"/>
      <c r="G1512" s="66"/>
      <c r="H1512" s="67"/>
      <c r="I1512" s="68"/>
      <c r="J1512" s="68"/>
      <c r="K1512" s="69"/>
    </row>
    <row r="1513" spans="1:11" ht="24.95" customHeight="1">
      <c r="A1513" s="4"/>
      <c r="B1513" s="4"/>
      <c r="C1513" s="4"/>
      <c r="D1513" s="4"/>
      <c r="E1513" s="66"/>
      <c r="F1513" s="66"/>
      <c r="G1513" s="66"/>
      <c r="H1513" s="67"/>
      <c r="I1513" s="68"/>
      <c r="J1513" s="68"/>
      <c r="K1513" s="69"/>
    </row>
    <row r="1514" spans="1:11" ht="24.95" customHeight="1">
      <c r="A1514" s="4"/>
      <c r="B1514" s="4"/>
      <c r="C1514" s="4"/>
      <c r="D1514" s="4"/>
      <c r="E1514" s="66"/>
      <c r="F1514" s="66"/>
      <c r="G1514" s="66"/>
      <c r="H1514" s="67"/>
      <c r="I1514" s="68"/>
      <c r="J1514" s="68"/>
      <c r="K1514" s="69"/>
    </row>
    <row r="1515" spans="1:11" ht="24.95" customHeight="1">
      <c r="A1515" s="4"/>
      <c r="B1515" s="4"/>
      <c r="C1515" s="4"/>
      <c r="D1515" s="4"/>
      <c r="E1515" s="66"/>
      <c r="F1515" s="66"/>
      <c r="G1515" s="66"/>
      <c r="H1515" s="67"/>
      <c r="I1515" s="68"/>
      <c r="J1515" s="68"/>
      <c r="K1515" s="69"/>
    </row>
    <row r="1516" spans="1:11" ht="24.95" customHeight="1">
      <c r="A1516" s="4"/>
      <c r="B1516" s="4"/>
      <c r="C1516" s="4"/>
      <c r="D1516" s="4"/>
      <c r="E1516" s="66"/>
      <c r="F1516" s="66"/>
      <c r="G1516" s="66"/>
      <c r="H1516" s="67"/>
      <c r="I1516" s="68"/>
      <c r="J1516" s="68"/>
      <c r="K1516" s="69"/>
    </row>
    <row r="1517" spans="1:11" ht="24.95" customHeight="1">
      <c r="A1517" s="4"/>
      <c r="B1517" s="4"/>
      <c r="C1517" s="4"/>
      <c r="D1517" s="4"/>
      <c r="E1517" s="66"/>
      <c r="F1517" s="66"/>
      <c r="G1517" s="66"/>
      <c r="H1517" s="67"/>
      <c r="I1517" s="68"/>
      <c r="J1517" s="68"/>
      <c r="K1517" s="69"/>
    </row>
    <row r="1518" spans="1:11" ht="24.95" customHeight="1">
      <c r="A1518" s="4"/>
      <c r="B1518" s="4"/>
      <c r="C1518" s="4"/>
      <c r="D1518" s="4"/>
      <c r="E1518" s="66"/>
      <c r="F1518" s="66"/>
      <c r="G1518" s="66"/>
      <c r="H1518" s="67"/>
      <c r="I1518" s="68"/>
      <c r="J1518" s="68"/>
      <c r="K1518" s="69"/>
    </row>
    <row r="1519" spans="1:11" ht="24.95" customHeight="1">
      <c r="A1519" s="4"/>
      <c r="B1519" s="4"/>
      <c r="C1519" s="4"/>
      <c r="D1519" s="4"/>
      <c r="E1519" s="66"/>
      <c r="F1519" s="66"/>
      <c r="G1519" s="66"/>
      <c r="H1519" s="67"/>
      <c r="I1519" s="68"/>
      <c r="J1519" s="68"/>
      <c r="K1519" s="69"/>
    </row>
    <row r="1520" spans="1:11" ht="24.95" customHeight="1">
      <c r="A1520" s="4"/>
      <c r="B1520" s="4"/>
      <c r="C1520" s="4"/>
      <c r="D1520" s="4"/>
      <c r="E1520" s="66"/>
      <c r="F1520" s="66"/>
      <c r="G1520" s="66"/>
      <c r="H1520" s="67"/>
      <c r="I1520" s="68"/>
      <c r="J1520" s="68"/>
      <c r="K1520" s="69"/>
    </row>
    <row r="1521" spans="1:11" ht="24.95" customHeight="1">
      <c r="A1521" s="4"/>
      <c r="B1521" s="4"/>
      <c r="C1521" s="4"/>
      <c r="D1521" s="4"/>
      <c r="E1521" s="66"/>
      <c r="F1521" s="66"/>
      <c r="G1521" s="66"/>
      <c r="H1521" s="67"/>
      <c r="I1521" s="68"/>
      <c r="J1521" s="68"/>
      <c r="K1521" s="69"/>
    </row>
    <row r="1522" spans="1:11" ht="24.95" customHeight="1">
      <c r="A1522" s="4"/>
      <c r="B1522" s="4"/>
      <c r="C1522" s="4"/>
      <c r="D1522" s="4"/>
      <c r="E1522" s="66"/>
      <c r="F1522" s="66"/>
      <c r="G1522" s="66"/>
      <c r="H1522" s="67"/>
      <c r="I1522" s="68"/>
      <c r="J1522" s="68"/>
      <c r="K1522" s="69"/>
    </row>
    <row r="1523" spans="1:11" ht="24.95" customHeight="1">
      <c r="A1523" s="4"/>
      <c r="B1523" s="4"/>
      <c r="C1523" s="4"/>
      <c r="D1523" s="4"/>
      <c r="E1523" s="66"/>
      <c r="F1523" s="66"/>
      <c r="G1523" s="66"/>
      <c r="H1523" s="67"/>
      <c r="I1523" s="68"/>
      <c r="J1523" s="68"/>
      <c r="K1523" s="69"/>
    </row>
    <row r="1524" spans="1:11" ht="24.95" customHeight="1">
      <c r="A1524" s="4"/>
      <c r="B1524" s="4"/>
      <c r="C1524" s="4"/>
      <c r="D1524" s="4"/>
      <c r="E1524" s="66"/>
      <c r="F1524" s="66"/>
      <c r="G1524" s="66"/>
      <c r="H1524" s="67"/>
      <c r="I1524" s="68"/>
      <c r="J1524" s="68"/>
      <c r="K1524" s="69"/>
    </row>
    <row r="1525" spans="1:11" ht="24.95" customHeight="1">
      <c r="A1525" s="4"/>
      <c r="B1525" s="4"/>
      <c r="C1525" s="4"/>
      <c r="D1525" s="4"/>
      <c r="E1525" s="66"/>
      <c r="F1525" s="66"/>
      <c r="G1525" s="66"/>
      <c r="H1525" s="67"/>
      <c r="I1525" s="68"/>
      <c r="J1525" s="68"/>
      <c r="K1525" s="69"/>
    </row>
    <row r="1526" spans="1:11" ht="24.95" customHeight="1">
      <c r="A1526" s="4"/>
      <c r="B1526" s="4"/>
      <c r="C1526" s="4"/>
      <c r="D1526" s="4"/>
      <c r="E1526" s="66"/>
      <c r="F1526" s="66"/>
      <c r="G1526" s="66"/>
      <c r="H1526" s="67"/>
      <c r="I1526" s="68"/>
      <c r="J1526" s="68"/>
      <c r="K1526" s="69"/>
    </row>
    <row r="1527" spans="1:11" ht="24.95" customHeight="1">
      <c r="A1527" s="4"/>
      <c r="B1527" s="4"/>
      <c r="C1527" s="4"/>
      <c r="D1527" s="4"/>
      <c r="E1527" s="66"/>
      <c r="F1527" s="66"/>
      <c r="G1527" s="66"/>
      <c r="H1527" s="67"/>
      <c r="I1527" s="68"/>
      <c r="J1527" s="68"/>
      <c r="K1527" s="69"/>
    </row>
    <row r="1528" spans="1:11" ht="24.95" customHeight="1">
      <c r="A1528" s="4"/>
      <c r="B1528" s="4"/>
      <c r="C1528" s="4"/>
      <c r="D1528" s="4"/>
      <c r="E1528" s="66"/>
      <c r="F1528" s="66"/>
      <c r="G1528" s="66"/>
      <c r="H1528" s="67"/>
      <c r="I1528" s="68"/>
      <c r="J1528" s="68"/>
      <c r="K1528" s="69"/>
    </row>
    <row r="1529" spans="1:11" ht="24.95" customHeight="1">
      <c r="A1529" s="4"/>
      <c r="B1529" s="4"/>
      <c r="C1529" s="4"/>
      <c r="D1529" s="4"/>
      <c r="E1529" s="66"/>
      <c r="F1529" s="66"/>
      <c r="G1529" s="66"/>
      <c r="H1529" s="67"/>
      <c r="I1529" s="68"/>
      <c r="J1529" s="68"/>
      <c r="K1529" s="69"/>
    </row>
    <row r="1530" spans="1:11" ht="24.95" customHeight="1">
      <c r="A1530" s="4"/>
      <c r="B1530" s="4"/>
      <c r="C1530" s="4"/>
      <c r="D1530" s="4"/>
      <c r="E1530" s="66"/>
      <c r="F1530" s="66"/>
      <c r="G1530" s="66"/>
      <c r="H1530" s="67"/>
      <c r="I1530" s="68"/>
      <c r="J1530" s="68"/>
      <c r="K1530" s="69"/>
    </row>
    <row r="1531" spans="1:11" ht="24.95" customHeight="1">
      <c r="A1531" s="4"/>
      <c r="B1531" s="4"/>
      <c r="C1531" s="4"/>
      <c r="D1531" s="4"/>
      <c r="E1531" s="66"/>
      <c r="F1531" s="66"/>
      <c r="G1531" s="66"/>
      <c r="H1531" s="67"/>
      <c r="I1531" s="68"/>
      <c r="J1531" s="68"/>
      <c r="K1531" s="69"/>
    </row>
    <row r="1532" spans="1:11" ht="24.95" customHeight="1">
      <c r="A1532" s="4"/>
      <c r="B1532" s="4"/>
      <c r="C1532" s="4"/>
      <c r="D1532" s="4"/>
      <c r="E1532" s="66"/>
      <c r="F1532" s="66"/>
      <c r="G1532" s="66"/>
      <c r="H1532" s="67"/>
      <c r="I1532" s="68"/>
      <c r="J1532" s="68"/>
      <c r="K1532" s="69"/>
    </row>
    <row r="1533" spans="1:11" ht="24.95" customHeight="1">
      <c r="A1533" s="4"/>
      <c r="B1533" s="4"/>
      <c r="C1533" s="4"/>
      <c r="D1533" s="4"/>
      <c r="E1533" s="66"/>
      <c r="F1533" s="66"/>
      <c r="G1533" s="66"/>
      <c r="H1533" s="67"/>
      <c r="I1533" s="68"/>
      <c r="J1533" s="68"/>
      <c r="K1533" s="69"/>
    </row>
    <row r="1534" spans="1:11" ht="24.95" customHeight="1">
      <c r="A1534" s="4"/>
      <c r="B1534" s="4"/>
      <c r="C1534" s="4"/>
      <c r="D1534" s="4"/>
      <c r="E1534" s="66"/>
      <c r="F1534" s="66"/>
      <c r="G1534" s="66"/>
      <c r="H1534" s="67"/>
      <c r="I1534" s="68"/>
      <c r="J1534" s="68"/>
      <c r="K1534" s="69"/>
    </row>
    <row r="1535" spans="1:11" ht="24.95" customHeight="1">
      <c r="A1535" s="4"/>
      <c r="B1535" s="4"/>
      <c r="C1535" s="4"/>
      <c r="D1535" s="4"/>
      <c r="E1535" s="66"/>
      <c r="F1535" s="66"/>
      <c r="G1535" s="66"/>
      <c r="H1535" s="67"/>
      <c r="I1535" s="68"/>
      <c r="J1535" s="68"/>
      <c r="K1535" s="69"/>
    </row>
    <row r="1536" spans="1:11" ht="24.95" customHeight="1">
      <c r="A1536" s="4"/>
      <c r="B1536" s="4"/>
      <c r="C1536" s="4"/>
      <c r="D1536" s="4"/>
      <c r="E1536" s="66"/>
      <c r="F1536" s="66"/>
      <c r="G1536" s="66"/>
      <c r="H1536" s="67"/>
      <c r="I1536" s="68"/>
      <c r="J1536" s="68"/>
      <c r="K1536" s="69"/>
    </row>
    <row r="1537" spans="1:11" ht="24.95" customHeight="1">
      <c r="A1537" s="4"/>
      <c r="B1537" s="4"/>
      <c r="C1537" s="4"/>
      <c r="D1537" s="4"/>
      <c r="E1537" s="66"/>
      <c r="F1537" s="66"/>
      <c r="G1537" s="66"/>
      <c r="H1537" s="67"/>
      <c r="I1537" s="68"/>
      <c r="J1537" s="68"/>
      <c r="K1537" s="69"/>
    </row>
    <row r="1538" spans="1:11" ht="24.95" customHeight="1">
      <c r="A1538" s="4"/>
      <c r="B1538" s="4"/>
      <c r="C1538" s="4"/>
      <c r="D1538" s="4"/>
      <c r="E1538" s="66"/>
      <c r="F1538" s="66"/>
      <c r="G1538" s="66"/>
      <c r="H1538" s="67"/>
      <c r="I1538" s="68"/>
      <c r="J1538" s="68"/>
      <c r="K1538" s="69"/>
    </row>
    <row r="1539" spans="1:11" ht="24.95" customHeight="1">
      <c r="A1539" s="4"/>
      <c r="B1539" s="4"/>
      <c r="C1539" s="4"/>
      <c r="D1539" s="4"/>
      <c r="E1539" s="66"/>
      <c r="F1539" s="66"/>
      <c r="G1539" s="66"/>
      <c r="H1539" s="67"/>
      <c r="I1539" s="68"/>
      <c r="J1539" s="68"/>
      <c r="K1539" s="69"/>
    </row>
    <row r="1540" spans="1:11" ht="24.95" customHeight="1">
      <c r="A1540" s="4"/>
      <c r="B1540" s="4"/>
      <c r="C1540" s="4"/>
      <c r="D1540" s="4"/>
      <c r="E1540" s="66"/>
      <c r="F1540" s="66"/>
      <c r="G1540" s="66"/>
      <c r="H1540" s="67"/>
      <c r="I1540" s="68"/>
      <c r="J1540" s="68"/>
      <c r="K1540" s="69"/>
    </row>
    <row r="1541" spans="1:11" ht="24.95" customHeight="1">
      <c r="A1541" s="4"/>
      <c r="B1541" s="4"/>
      <c r="C1541" s="4"/>
      <c r="D1541" s="4"/>
      <c r="E1541" s="66"/>
      <c r="F1541" s="66"/>
      <c r="G1541" s="66"/>
      <c r="H1541" s="67"/>
      <c r="I1541" s="68"/>
      <c r="J1541" s="68"/>
      <c r="K1541" s="69"/>
    </row>
    <row r="1542" spans="1:11" ht="24.95" customHeight="1">
      <c r="A1542" s="4"/>
      <c r="B1542" s="4"/>
      <c r="C1542" s="4"/>
      <c r="D1542" s="4"/>
      <c r="E1542" s="66"/>
      <c r="F1542" s="66"/>
      <c r="G1542" s="66"/>
      <c r="H1542" s="67"/>
      <c r="I1542" s="68"/>
      <c r="J1542" s="68"/>
      <c r="K1542" s="69"/>
    </row>
    <row r="1543" spans="1:11" ht="24.95" customHeight="1">
      <c r="A1543" s="4"/>
      <c r="B1543" s="4"/>
      <c r="C1543" s="4"/>
      <c r="D1543" s="4"/>
      <c r="E1543" s="66"/>
      <c r="F1543" s="66"/>
      <c r="G1543" s="66"/>
      <c r="H1543" s="67"/>
      <c r="I1543" s="68"/>
      <c r="J1543" s="68"/>
      <c r="K1543" s="69"/>
    </row>
    <row r="1544" spans="1:11" ht="24.95" customHeight="1">
      <c r="A1544" s="4"/>
      <c r="B1544" s="4"/>
      <c r="C1544" s="4"/>
      <c r="D1544" s="4"/>
      <c r="E1544" s="66"/>
      <c r="F1544" s="66"/>
      <c r="G1544" s="66"/>
      <c r="H1544" s="67"/>
      <c r="I1544" s="68"/>
      <c r="J1544" s="68"/>
      <c r="K1544" s="69"/>
    </row>
    <row r="1545" spans="1:11" ht="24.95" customHeight="1">
      <c r="A1545" s="4"/>
      <c r="B1545" s="4"/>
      <c r="C1545" s="4"/>
      <c r="D1545" s="4"/>
      <c r="E1545" s="66"/>
      <c r="F1545" s="66"/>
      <c r="G1545" s="66"/>
      <c r="H1545" s="67"/>
      <c r="I1545" s="68"/>
      <c r="J1545" s="68"/>
      <c r="K1545" s="69"/>
    </row>
    <row r="1546" spans="1:11" ht="24.95" customHeight="1">
      <c r="A1546" s="4"/>
      <c r="B1546" s="4"/>
      <c r="C1546" s="4"/>
      <c r="D1546" s="4"/>
      <c r="E1546" s="66"/>
      <c r="F1546" s="66"/>
      <c r="G1546" s="66"/>
      <c r="H1546" s="67"/>
      <c r="I1546" s="68"/>
      <c r="J1546" s="68"/>
      <c r="K1546" s="69"/>
    </row>
    <row r="1547" spans="1:11" ht="24.95" customHeight="1">
      <c r="A1547" s="4"/>
      <c r="B1547" s="4"/>
      <c r="C1547" s="4"/>
      <c r="D1547" s="4"/>
      <c r="E1547" s="66"/>
      <c r="F1547" s="66"/>
      <c r="G1547" s="66"/>
      <c r="H1547" s="67"/>
      <c r="I1547" s="68"/>
      <c r="J1547" s="68"/>
      <c r="K1547" s="69"/>
    </row>
    <row r="1548" spans="1:11" ht="24.95" customHeight="1">
      <c r="A1548" s="4"/>
      <c r="B1548" s="4"/>
      <c r="C1548" s="4"/>
      <c r="D1548" s="4"/>
      <c r="E1548" s="66"/>
      <c r="F1548" s="66"/>
      <c r="G1548" s="66"/>
      <c r="H1548" s="67"/>
      <c r="I1548" s="68"/>
      <c r="J1548" s="68"/>
      <c r="K1548" s="69"/>
    </row>
    <row r="1549" spans="1:11" ht="24.95" customHeight="1">
      <c r="A1549" s="4"/>
      <c r="B1549" s="4"/>
      <c r="C1549" s="4"/>
      <c r="D1549" s="4"/>
      <c r="E1549" s="66"/>
      <c r="F1549" s="66"/>
      <c r="G1549" s="66"/>
      <c r="H1549" s="67"/>
      <c r="I1549" s="68"/>
      <c r="J1549" s="68"/>
      <c r="K1549" s="69"/>
    </row>
    <row r="1550" spans="1:11" ht="24.95" customHeight="1">
      <c r="A1550" s="4"/>
      <c r="B1550" s="4"/>
      <c r="C1550" s="4"/>
      <c r="D1550" s="4"/>
      <c r="E1550" s="66"/>
      <c r="F1550" s="66"/>
      <c r="G1550" s="66"/>
      <c r="H1550" s="67"/>
      <c r="I1550" s="68"/>
      <c r="J1550" s="68"/>
      <c r="K1550" s="69"/>
    </row>
    <row r="1551" spans="1:11" ht="24.95" customHeight="1">
      <c r="A1551" s="4"/>
      <c r="B1551" s="4"/>
      <c r="C1551" s="4"/>
      <c r="D1551" s="4"/>
      <c r="E1551" s="66"/>
      <c r="F1551" s="66"/>
      <c r="G1551" s="66"/>
      <c r="H1551" s="67"/>
      <c r="I1551" s="68"/>
      <c r="J1551" s="68"/>
      <c r="K1551" s="69"/>
    </row>
    <row r="1552" spans="1:11" ht="24.95" customHeight="1">
      <c r="A1552" s="4"/>
      <c r="B1552" s="4"/>
      <c r="C1552" s="4"/>
      <c r="D1552" s="4"/>
      <c r="E1552" s="66"/>
      <c r="F1552" s="66"/>
      <c r="G1552" s="66"/>
      <c r="H1552" s="67"/>
      <c r="I1552" s="68"/>
      <c r="J1552" s="68"/>
      <c r="K1552" s="69"/>
    </row>
    <row r="1553" spans="1:11" ht="24.95" customHeight="1">
      <c r="A1553" s="4"/>
      <c r="B1553" s="4"/>
      <c r="C1553" s="4"/>
      <c r="D1553" s="4"/>
      <c r="E1553" s="66"/>
      <c r="F1553" s="66"/>
      <c r="G1553" s="66"/>
      <c r="H1553" s="67"/>
      <c r="I1553" s="68"/>
      <c r="J1553" s="68"/>
      <c r="K1553" s="69"/>
    </row>
    <row r="1554" spans="1:11" ht="24.95" customHeight="1">
      <c r="A1554" s="4"/>
      <c r="B1554" s="4"/>
      <c r="C1554" s="4"/>
      <c r="D1554" s="4"/>
      <c r="E1554" s="66"/>
      <c r="F1554" s="66"/>
      <c r="G1554" s="66"/>
      <c r="H1554" s="67"/>
      <c r="I1554" s="68"/>
      <c r="J1554" s="68"/>
      <c r="K1554" s="69"/>
    </row>
    <row r="1555" spans="1:11" ht="24.95" customHeight="1">
      <c r="A1555" s="4"/>
      <c r="B1555" s="4"/>
      <c r="C1555" s="4"/>
      <c r="D1555" s="4"/>
      <c r="E1555" s="66"/>
      <c r="F1555" s="66"/>
      <c r="G1555" s="66"/>
      <c r="H1555" s="67"/>
      <c r="I1555" s="68"/>
      <c r="J1555" s="68"/>
      <c r="K1555" s="69"/>
    </row>
    <row r="1556" spans="1:11" ht="24.95" customHeight="1">
      <c r="A1556" s="4"/>
      <c r="B1556" s="4"/>
      <c r="C1556" s="4"/>
      <c r="D1556" s="4"/>
      <c r="E1556" s="66"/>
      <c r="F1556" s="66"/>
      <c r="G1556" s="66"/>
      <c r="H1556" s="67"/>
      <c r="I1556" s="68"/>
      <c r="J1556" s="68"/>
      <c r="K1556" s="69"/>
    </row>
    <row r="1557" spans="1:11" ht="24.95" customHeight="1">
      <c r="A1557" s="4"/>
      <c r="B1557" s="4"/>
      <c r="C1557" s="4"/>
      <c r="D1557" s="4"/>
      <c r="E1557" s="66"/>
      <c r="F1557" s="66"/>
      <c r="G1557" s="66"/>
      <c r="H1557" s="67"/>
      <c r="I1557" s="68"/>
      <c r="J1557" s="68"/>
      <c r="K1557" s="69"/>
    </row>
    <row r="1558" spans="1:11" ht="24.95" customHeight="1">
      <c r="A1558" s="4"/>
      <c r="B1558" s="4"/>
      <c r="C1558" s="4"/>
      <c r="D1558" s="4"/>
      <c r="E1558" s="66"/>
      <c r="F1558" s="66"/>
      <c r="G1558" s="66"/>
      <c r="H1558" s="67"/>
      <c r="I1558" s="68"/>
      <c r="J1558" s="68"/>
      <c r="K1558" s="69"/>
    </row>
    <row r="1559" spans="1:11" ht="24.95" customHeight="1">
      <c r="A1559" s="4"/>
      <c r="B1559" s="4"/>
      <c r="C1559" s="4"/>
      <c r="D1559" s="4"/>
      <c r="E1559" s="66"/>
      <c r="F1559" s="66"/>
      <c r="G1559" s="66"/>
      <c r="H1559" s="67"/>
      <c r="I1559" s="68"/>
      <c r="J1559" s="68"/>
      <c r="K1559" s="69"/>
    </row>
    <row r="1560" spans="1:11" ht="24.95" customHeight="1">
      <c r="A1560" s="4"/>
      <c r="B1560" s="4"/>
      <c r="C1560" s="4"/>
      <c r="D1560" s="4"/>
      <c r="E1560" s="66"/>
      <c r="F1560" s="66"/>
      <c r="G1560" s="66"/>
      <c r="H1560" s="67"/>
      <c r="I1560" s="68"/>
      <c r="J1560" s="68"/>
      <c r="K1560" s="69"/>
    </row>
    <row r="1561" spans="1:11" ht="24.95" customHeight="1">
      <c r="A1561" s="4"/>
      <c r="B1561" s="4"/>
      <c r="C1561" s="4"/>
      <c r="D1561" s="4"/>
      <c r="E1561" s="66"/>
      <c r="F1561" s="66"/>
      <c r="G1561" s="66"/>
      <c r="H1561" s="67"/>
      <c r="I1561" s="68"/>
      <c r="J1561" s="68"/>
      <c r="K1561" s="69"/>
    </row>
    <row r="1562" spans="1:11" ht="24.95" customHeight="1">
      <c r="A1562" s="4"/>
      <c r="B1562" s="4"/>
      <c r="C1562" s="4"/>
      <c r="D1562" s="4"/>
      <c r="E1562" s="66"/>
      <c r="F1562" s="66"/>
      <c r="G1562" s="66"/>
      <c r="H1562" s="67"/>
      <c r="I1562" s="68"/>
      <c r="J1562" s="68"/>
      <c r="K1562" s="69"/>
    </row>
    <row r="1563" spans="1:11" ht="24.95" customHeight="1">
      <c r="A1563" s="4"/>
      <c r="B1563" s="4"/>
      <c r="C1563" s="4"/>
      <c r="D1563" s="4"/>
      <c r="E1563" s="66"/>
      <c r="F1563" s="66"/>
      <c r="G1563" s="66"/>
      <c r="H1563" s="67"/>
      <c r="I1563" s="68"/>
      <c r="J1563" s="68"/>
      <c r="K1563" s="69"/>
    </row>
    <row r="1564" spans="1:11" ht="24.95" customHeight="1">
      <c r="A1564" s="4"/>
      <c r="B1564" s="4"/>
      <c r="C1564" s="4"/>
      <c r="D1564" s="4"/>
      <c r="E1564" s="66"/>
      <c r="F1564" s="66"/>
      <c r="G1564" s="66"/>
      <c r="H1564" s="67"/>
      <c r="I1564" s="68"/>
      <c r="J1564" s="68"/>
      <c r="K1564" s="69"/>
    </row>
    <row r="1565" spans="1:11" ht="24.95" customHeight="1">
      <c r="A1565" s="4"/>
      <c r="B1565" s="4"/>
      <c r="C1565" s="4"/>
      <c r="D1565" s="4"/>
      <c r="E1565" s="66"/>
      <c r="F1565" s="66"/>
      <c r="G1565" s="66"/>
      <c r="H1565" s="67"/>
      <c r="I1565" s="68"/>
      <c r="J1565" s="68"/>
      <c r="K1565" s="69"/>
    </row>
    <row r="1566" spans="1:11" ht="24.95" customHeight="1">
      <c r="A1566" s="4"/>
      <c r="B1566" s="4"/>
      <c r="C1566" s="4"/>
      <c r="D1566" s="4"/>
      <c r="E1566" s="66"/>
      <c r="F1566" s="66"/>
      <c r="G1566" s="66"/>
      <c r="H1566" s="67"/>
      <c r="I1566" s="68"/>
      <c r="J1566" s="68"/>
      <c r="K1566" s="69"/>
    </row>
    <row r="1567" spans="1:11" ht="24.95" customHeight="1">
      <c r="A1567" s="4"/>
      <c r="B1567" s="4"/>
      <c r="C1567" s="4"/>
      <c r="D1567" s="4"/>
      <c r="E1567" s="66"/>
      <c r="F1567" s="66"/>
      <c r="G1567" s="66"/>
      <c r="H1567" s="67"/>
      <c r="I1567" s="68"/>
      <c r="J1567" s="68"/>
      <c r="K1567" s="69"/>
    </row>
    <row r="1568" spans="1:11" ht="24.95" customHeight="1">
      <c r="A1568" s="4"/>
      <c r="B1568" s="4"/>
      <c r="C1568" s="4"/>
      <c r="D1568" s="4"/>
      <c r="E1568" s="66"/>
      <c r="F1568" s="66"/>
      <c r="G1568" s="66"/>
      <c r="H1568" s="67"/>
      <c r="I1568" s="68"/>
      <c r="J1568" s="68"/>
      <c r="K1568" s="69"/>
    </row>
    <row r="1569" spans="1:11" ht="24.95" customHeight="1">
      <c r="A1569" s="4"/>
      <c r="B1569" s="4"/>
      <c r="C1569" s="4"/>
      <c r="D1569" s="4"/>
      <c r="E1569" s="66"/>
      <c r="F1569" s="66"/>
      <c r="G1569" s="66"/>
      <c r="H1569" s="67"/>
      <c r="I1569" s="68"/>
      <c r="J1569" s="68"/>
      <c r="K1569" s="69"/>
    </row>
    <row r="1570" spans="1:11" ht="24.95" customHeight="1">
      <c r="A1570" s="4"/>
      <c r="B1570" s="4"/>
      <c r="C1570" s="4"/>
      <c r="D1570" s="4"/>
      <c r="E1570" s="66"/>
      <c r="F1570" s="66"/>
      <c r="G1570" s="66"/>
      <c r="H1570" s="67"/>
      <c r="I1570" s="68"/>
      <c r="J1570" s="68"/>
      <c r="K1570" s="69"/>
    </row>
    <row r="1571" spans="1:11" ht="24.95" customHeight="1">
      <c r="A1571" s="4"/>
      <c r="B1571" s="4"/>
      <c r="C1571" s="4"/>
      <c r="D1571" s="4"/>
      <c r="E1571" s="66"/>
      <c r="F1571" s="66"/>
      <c r="G1571" s="66"/>
      <c r="H1571" s="67"/>
      <c r="I1571" s="68"/>
      <c r="J1571" s="68"/>
      <c r="K1571" s="69"/>
    </row>
    <row r="1572" spans="1:11" ht="24.95" customHeight="1">
      <c r="A1572" s="4"/>
      <c r="B1572" s="4"/>
      <c r="C1572" s="4"/>
      <c r="D1572" s="4"/>
      <c r="E1572" s="66"/>
      <c r="F1572" s="66"/>
      <c r="G1572" s="66"/>
      <c r="H1572" s="67"/>
      <c r="I1572" s="68"/>
      <c r="J1572" s="68"/>
      <c r="K1572" s="69"/>
    </row>
    <row r="1573" spans="1:11" ht="24.95" customHeight="1">
      <c r="A1573" s="4"/>
      <c r="B1573" s="4"/>
      <c r="C1573" s="4"/>
      <c r="D1573" s="4"/>
      <c r="E1573" s="66"/>
      <c r="F1573" s="66"/>
      <c r="G1573" s="66"/>
      <c r="H1573" s="67"/>
      <c r="I1573" s="68"/>
      <c r="J1573" s="68"/>
      <c r="K1573" s="69"/>
    </row>
    <row r="1574" spans="1:11" ht="24.95" customHeight="1">
      <c r="A1574" s="4"/>
      <c r="B1574" s="4"/>
      <c r="C1574" s="4"/>
      <c r="D1574" s="4"/>
      <c r="E1574" s="66"/>
      <c r="F1574" s="66"/>
      <c r="G1574" s="66"/>
      <c r="H1574" s="67"/>
      <c r="I1574" s="68"/>
      <c r="J1574" s="68"/>
      <c r="K1574" s="69"/>
    </row>
    <row r="1575" spans="1:11" ht="24.95" customHeight="1">
      <c r="A1575" s="4"/>
      <c r="B1575" s="4"/>
      <c r="C1575" s="4"/>
      <c r="D1575" s="4"/>
      <c r="E1575" s="66"/>
      <c r="F1575" s="66"/>
      <c r="G1575" s="66"/>
      <c r="H1575" s="67"/>
      <c r="I1575" s="68"/>
      <c r="J1575" s="68"/>
      <c r="K1575" s="69"/>
    </row>
    <row r="1576" spans="1:11" ht="24.95" customHeight="1">
      <c r="A1576" s="4"/>
      <c r="B1576" s="4"/>
      <c r="C1576" s="4"/>
      <c r="D1576" s="4"/>
      <c r="E1576" s="66"/>
      <c r="F1576" s="66"/>
      <c r="G1576" s="66"/>
      <c r="H1576" s="67"/>
      <c r="I1576" s="68"/>
      <c r="J1576" s="68"/>
      <c r="K1576" s="69"/>
    </row>
    <row r="1577" spans="1:11" ht="24.95" customHeight="1">
      <c r="A1577" s="4"/>
      <c r="B1577" s="4"/>
      <c r="C1577" s="4"/>
      <c r="D1577" s="4"/>
      <c r="E1577" s="66"/>
      <c r="F1577" s="66"/>
      <c r="G1577" s="66"/>
      <c r="H1577" s="67"/>
      <c r="I1577" s="68"/>
      <c r="J1577" s="68"/>
      <c r="K1577" s="69"/>
    </row>
    <row r="1578" spans="1:11" ht="24.95" customHeight="1">
      <c r="A1578" s="4"/>
      <c r="B1578" s="4"/>
      <c r="C1578" s="4"/>
      <c r="D1578" s="4"/>
      <c r="E1578" s="66"/>
      <c r="F1578" s="66"/>
      <c r="G1578" s="66"/>
      <c r="H1578" s="67"/>
      <c r="I1578" s="68"/>
      <c r="J1578" s="68"/>
      <c r="K1578" s="69"/>
    </row>
    <row r="1579" spans="1:11" ht="24.95" customHeight="1">
      <c r="A1579" s="4"/>
      <c r="B1579" s="4"/>
      <c r="C1579" s="4"/>
      <c r="D1579" s="4"/>
      <c r="E1579" s="66"/>
      <c r="F1579" s="66"/>
      <c r="G1579" s="66"/>
      <c r="H1579" s="67"/>
      <c r="I1579" s="68"/>
      <c r="J1579" s="68"/>
      <c r="K1579" s="69"/>
    </row>
    <row r="1580" spans="1:11" ht="24.95" customHeight="1">
      <c r="A1580" s="4"/>
      <c r="B1580" s="4"/>
      <c r="C1580" s="4"/>
      <c r="D1580" s="4"/>
      <c r="E1580" s="66"/>
      <c r="F1580" s="66"/>
      <c r="G1580" s="66"/>
      <c r="H1580" s="67"/>
      <c r="I1580" s="68"/>
      <c r="J1580" s="68"/>
      <c r="K1580" s="69"/>
    </row>
    <row r="1581" spans="1:11" ht="24.95" customHeight="1">
      <c r="A1581" s="4"/>
      <c r="B1581" s="4"/>
      <c r="C1581" s="4"/>
      <c r="D1581" s="4"/>
      <c r="E1581" s="66"/>
      <c r="F1581" s="66"/>
      <c r="G1581" s="66"/>
      <c r="H1581" s="67"/>
      <c r="I1581" s="68"/>
      <c r="J1581" s="68"/>
      <c r="K1581" s="69"/>
    </row>
    <row r="1582" spans="1:11" ht="24.95" customHeight="1">
      <c r="A1582" s="4"/>
      <c r="B1582" s="4"/>
      <c r="C1582" s="4"/>
      <c r="D1582" s="4"/>
      <c r="E1582" s="66"/>
      <c r="F1582" s="66"/>
      <c r="G1582" s="66"/>
      <c r="H1582" s="67"/>
      <c r="I1582" s="68"/>
      <c r="J1582" s="68"/>
      <c r="K1582" s="69"/>
    </row>
    <row r="1583" spans="1:11" ht="24.95" customHeight="1">
      <c r="A1583" s="4"/>
      <c r="B1583" s="4"/>
      <c r="C1583" s="4"/>
      <c r="D1583" s="4"/>
      <c r="E1583" s="66"/>
      <c r="F1583" s="66"/>
      <c r="G1583" s="66"/>
      <c r="H1583" s="67"/>
      <c r="I1583" s="68"/>
      <c r="J1583" s="68"/>
      <c r="K1583" s="69"/>
    </row>
    <row r="1584" spans="1:11" ht="24.95" customHeight="1">
      <c r="A1584" s="4"/>
      <c r="B1584" s="4"/>
      <c r="C1584" s="4"/>
      <c r="D1584" s="4"/>
      <c r="E1584" s="66"/>
      <c r="F1584" s="66"/>
      <c r="G1584" s="66"/>
      <c r="H1584" s="67"/>
      <c r="I1584" s="68"/>
      <c r="J1584" s="68"/>
      <c r="K1584" s="69"/>
    </row>
    <row r="1585" spans="1:11" ht="24.95" customHeight="1">
      <c r="A1585" s="4"/>
      <c r="B1585" s="4"/>
      <c r="C1585" s="4"/>
      <c r="D1585" s="4"/>
      <c r="E1585" s="66"/>
      <c r="F1585" s="66"/>
      <c r="G1585" s="66"/>
      <c r="H1585" s="67"/>
      <c r="I1585" s="68"/>
      <c r="J1585" s="68"/>
      <c r="K1585" s="69"/>
    </row>
    <row r="1586" spans="1:11" ht="24.95" customHeight="1">
      <c r="A1586" s="4"/>
      <c r="B1586" s="4"/>
      <c r="C1586" s="4"/>
      <c r="D1586" s="4"/>
      <c r="E1586" s="66"/>
      <c r="F1586" s="66"/>
      <c r="G1586" s="66"/>
      <c r="H1586" s="67"/>
      <c r="I1586" s="68"/>
      <c r="J1586" s="68"/>
      <c r="K1586" s="69"/>
    </row>
    <row r="1587" spans="1:11" ht="24.95" customHeight="1">
      <c r="A1587" s="4"/>
      <c r="B1587" s="4"/>
      <c r="C1587" s="4"/>
      <c r="D1587" s="4"/>
      <c r="E1587" s="66"/>
      <c r="F1587" s="66"/>
      <c r="G1587" s="66"/>
      <c r="H1587" s="67"/>
      <c r="I1587" s="68"/>
      <c r="J1587" s="68"/>
      <c r="K1587" s="69"/>
    </row>
    <row r="1588" spans="1:11" ht="24.95" customHeight="1">
      <c r="A1588" s="4"/>
      <c r="B1588" s="4"/>
      <c r="C1588" s="4"/>
      <c r="D1588" s="4"/>
      <c r="E1588" s="66"/>
      <c r="F1588" s="66"/>
      <c r="G1588" s="66"/>
      <c r="H1588" s="67"/>
      <c r="I1588" s="68"/>
      <c r="J1588" s="68"/>
      <c r="K1588" s="69"/>
    </row>
    <row r="1589" spans="1:11" ht="24.95" customHeight="1">
      <c r="A1589" s="4"/>
      <c r="B1589" s="4"/>
      <c r="C1589" s="4"/>
      <c r="D1589" s="4"/>
      <c r="E1589" s="66"/>
      <c r="F1589" s="66"/>
      <c r="G1589" s="66"/>
      <c r="H1589" s="67"/>
      <c r="I1589" s="68"/>
      <c r="J1589" s="68"/>
      <c r="K1589" s="69"/>
    </row>
    <row r="1590" spans="1:11" ht="24.95" customHeight="1">
      <c r="A1590" s="4"/>
      <c r="B1590" s="4"/>
      <c r="C1590" s="4"/>
      <c r="D1590" s="4"/>
      <c r="E1590" s="66"/>
      <c r="F1590" s="66"/>
      <c r="G1590" s="66"/>
      <c r="H1590" s="67"/>
      <c r="I1590" s="68"/>
      <c r="J1590" s="68"/>
      <c r="K1590" s="69"/>
    </row>
    <row r="1591" spans="1:11" ht="24.95" customHeight="1">
      <c r="A1591" s="4"/>
      <c r="B1591" s="4"/>
      <c r="C1591" s="4"/>
      <c r="D1591" s="4"/>
      <c r="E1591" s="66"/>
      <c r="F1591" s="66"/>
      <c r="G1591" s="66"/>
      <c r="H1591" s="67"/>
      <c r="I1591" s="68"/>
      <c r="J1591" s="68"/>
      <c r="K1591" s="69"/>
    </row>
    <row r="1592" spans="1:11" ht="24.95" customHeight="1">
      <c r="A1592" s="4"/>
      <c r="B1592" s="4"/>
      <c r="C1592" s="4"/>
      <c r="D1592" s="4"/>
      <c r="E1592" s="66"/>
      <c r="F1592" s="66"/>
      <c r="G1592" s="66"/>
      <c r="H1592" s="67"/>
      <c r="I1592" s="68"/>
      <c r="J1592" s="68"/>
      <c r="K1592" s="69"/>
    </row>
    <row r="1593" spans="1:11" ht="24.95" customHeight="1">
      <c r="A1593" s="4"/>
      <c r="B1593" s="4"/>
      <c r="C1593" s="4"/>
      <c r="D1593" s="4"/>
      <c r="E1593" s="66"/>
      <c r="F1593" s="66"/>
      <c r="G1593" s="66"/>
      <c r="H1593" s="67"/>
      <c r="I1593" s="68"/>
      <c r="J1593" s="68"/>
      <c r="K1593" s="69"/>
    </row>
    <row r="1594" spans="1:11" ht="24.95" customHeight="1">
      <c r="A1594" s="4"/>
      <c r="B1594" s="4"/>
      <c r="C1594" s="4"/>
      <c r="D1594" s="4"/>
      <c r="E1594" s="66"/>
      <c r="F1594" s="66"/>
      <c r="G1594" s="66"/>
      <c r="H1594" s="67"/>
      <c r="I1594" s="68"/>
      <c r="J1594" s="68"/>
      <c r="K1594" s="69"/>
    </row>
    <row r="1595" spans="1:11" ht="24.95" customHeight="1">
      <c r="A1595" s="4"/>
      <c r="B1595" s="4"/>
      <c r="C1595" s="4"/>
      <c r="D1595" s="4"/>
      <c r="E1595" s="66"/>
      <c r="F1595" s="66"/>
      <c r="G1595" s="66"/>
      <c r="H1595" s="67"/>
      <c r="I1595" s="68"/>
      <c r="J1595" s="68"/>
      <c r="K1595" s="69"/>
    </row>
    <row r="1596" spans="1:11" ht="24.95" customHeight="1">
      <c r="A1596" s="4"/>
      <c r="B1596" s="4"/>
      <c r="C1596" s="4"/>
      <c r="D1596" s="4"/>
      <c r="E1596" s="66"/>
      <c r="F1596" s="66"/>
      <c r="G1596" s="66"/>
      <c r="H1596" s="67"/>
      <c r="I1596" s="68"/>
      <c r="J1596" s="68"/>
      <c r="K1596" s="69"/>
    </row>
    <row r="1597" spans="1:11" ht="24.95" customHeight="1">
      <c r="A1597" s="4"/>
      <c r="B1597" s="4"/>
      <c r="C1597" s="4"/>
      <c r="D1597" s="4"/>
      <c r="E1597" s="66"/>
      <c r="F1597" s="66"/>
      <c r="G1597" s="66"/>
      <c r="H1597" s="67"/>
      <c r="I1597" s="68"/>
      <c r="J1597" s="68"/>
      <c r="K1597" s="69"/>
    </row>
    <row r="1598" spans="1:11" ht="24.95" customHeight="1">
      <c r="A1598" s="4"/>
      <c r="B1598" s="4"/>
      <c r="C1598" s="4"/>
      <c r="D1598" s="4"/>
      <c r="E1598" s="66"/>
      <c r="F1598" s="66"/>
      <c r="G1598" s="66"/>
      <c r="H1598" s="67"/>
      <c r="I1598" s="68"/>
      <c r="J1598" s="68"/>
      <c r="K1598" s="69"/>
    </row>
    <row r="1599" spans="1:11" ht="24.95" customHeight="1">
      <c r="A1599" s="4"/>
      <c r="B1599" s="4"/>
      <c r="C1599" s="4"/>
      <c r="D1599" s="4"/>
      <c r="E1599" s="66"/>
      <c r="F1599" s="66"/>
      <c r="G1599" s="66"/>
      <c r="H1599" s="67"/>
      <c r="I1599" s="68"/>
      <c r="J1599" s="68"/>
      <c r="K1599" s="69"/>
    </row>
    <row r="1600" spans="1:11" ht="24.95" customHeight="1">
      <c r="A1600" s="4"/>
      <c r="B1600" s="4"/>
      <c r="C1600" s="4"/>
      <c r="D1600" s="4"/>
      <c r="E1600" s="66"/>
      <c r="F1600" s="66"/>
      <c r="G1600" s="66"/>
      <c r="H1600" s="67"/>
      <c r="I1600" s="68"/>
      <c r="J1600" s="68"/>
      <c r="K1600" s="69"/>
    </row>
    <row r="1601" spans="1:11" ht="24.95" customHeight="1">
      <c r="A1601" s="4"/>
      <c r="B1601" s="4"/>
      <c r="C1601" s="4"/>
      <c r="D1601" s="4"/>
      <c r="E1601" s="66"/>
      <c r="F1601" s="66"/>
      <c r="G1601" s="66"/>
      <c r="H1601" s="67"/>
      <c r="I1601" s="68"/>
      <c r="J1601" s="68"/>
      <c r="K1601" s="69"/>
    </row>
    <row r="1602" spans="1:11" ht="24.95" customHeight="1">
      <c r="A1602" s="4"/>
      <c r="B1602" s="4"/>
      <c r="C1602" s="4"/>
      <c r="D1602" s="4"/>
      <c r="E1602" s="66"/>
      <c r="F1602" s="66"/>
      <c r="G1602" s="66"/>
      <c r="H1602" s="67"/>
      <c r="I1602" s="68"/>
      <c r="J1602" s="68"/>
      <c r="K1602" s="69"/>
    </row>
    <row r="1603" spans="1:11" ht="24.95" customHeight="1">
      <c r="A1603" s="4"/>
      <c r="B1603" s="4"/>
      <c r="C1603" s="4"/>
      <c r="D1603" s="4"/>
      <c r="E1603" s="66"/>
      <c r="F1603" s="66"/>
      <c r="G1603" s="66"/>
      <c r="H1603" s="67"/>
      <c r="I1603" s="68"/>
      <c r="J1603" s="68"/>
      <c r="K1603" s="69"/>
    </row>
    <row r="1604" spans="1:11" ht="24.95" customHeight="1">
      <c r="A1604" s="4"/>
      <c r="B1604" s="4"/>
      <c r="C1604" s="4"/>
      <c r="D1604" s="4"/>
      <c r="E1604" s="66"/>
      <c r="F1604" s="66"/>
      <c r="G1604" s="66"/>
      <c r="H1604" s="67"/>
      <c r="I1604" s="68"/>
      <c r="J1604" s="68"/>
      <c r="K1604" s="69"/>
    </row>
    <row r="1605" spans="1:11" ht="24.95" customHeight="1">
      <c r="A1605" s="4"/>
      <c r="B1605" s="4"/>
      <c r="C1605" s="4"/>
      <c r="D1605" s="4"/>
      <c r="E1605" s="66"/>
      <c r="F1605" s="66"/>
      <c r="G1605" s="66"/>
      <c r="H1605" s="67"/>
      <c r="I1605" s="68"/>
      <c r="J1605" s="68"/>
      <c r="K1605" s="69"/>
    </row>
    <row r="1606" spans="1:11" ht="24.95" customHeight="1">
      <c r="A1606" s="4"/>
      <c r="B1606" s="4"/>
      <c r="C1606" s="4"/>
      <c r="D1606" s="4"/>
      <c r="E1606" s="66"/>
      <c r="F1606" s="66"/>
      <c r="G1606" s="66"/>
      <c r="H1606" s="67"/>
      <c r="I1606" s="68"/>
      <c r="J1606" s="68"/>
      <c r="K1606" s="69"/>
    </row>
    <row r="1607" spans="1:11" ht="24.95" customHeight="1">
      <c r="A1607" s="4"/>
      <c r="B1607" s="4"/>
      <c r="C1607" s="4"/>
      <c r="D1607" s="4"/>
      <c r="E1607" s="66"/>
      <c r="F1607" s="66"/>
      <c r="G1607" s="66"/>
      <c r="H1607" s="67"/>
      <c r="I1607" s="68"/>
      <c r="J1607" s="68"/>
      <c r="K1607" s="69"/>
    </row>
    <row r="1608" spans="1:11" ht="24.95" customHeight="1">
      <c r="A1608" s="4"/>
      <c r="B1608" s="4"/>
      <c r="C1608" s="4"/>
      <c r="D1608" s="4"/>
      <c r="E1608" s="66"/>
      <c r="F1608" s="66"/>
      <c r="G1608" s="66"/>
      <c r="H1608" s="67"/>
      <c r="I1608" s="68"/>
      <c r="J1608" s="68"/>
      <c r="K1608" s="69"/>
    </row>
    <row r="1609" spans="1:11" ht="24.95" customHeight="1">
      <c r="A1609" s="4"/>
      <c r="B1609" s="4"/>
      <c r="C1609" s="4"/>
      <c r="D1609" s="4"/>
      <c r="E1609" s="66"/>
      <c r="F1609" s="66"/>
      <c r="G1609" s="66"/>
      <c r="H1609" s="67"/>
      <c r="I1609" s="68"/>
      <c r="J1609" s="68"/>
      <c r="K1609" s="69"/>
    </row>
    <row r="1610" spans="1:11" ht="24.95" customHeight="1">
      <c r="A1610" s="4"/>
      <c r="B1610" s="4"/>
      <c r="C1610" s="4"/>
      <c r="D1610" s="4"/>
      <c r="E1610" s="66"/>
      <c r="F1610" s="66"/>
      <c r="G1610" s="66"/>
      <c r="H1610" s="67"/>
      <c r="I1610" s="68"/>
      <c r="J1610" s="68"/>
      <c r="K1610" s="69"/>
    </row>
    <row r="1611" spans="1:11" ht="24.95" customHeight="1">
      <c r="A1611" s="4"/>
      <c r="B1611" s="4"/>
      <c r="C1611" s="4"/>
      <c r="D1611" s="4"/>
      <c r="E1611" s="66"/>
      <c r="F1611" s="66"/>
      <c r="G1611" s="66"/>
      <c r="H1611" s="67"/>
      <c r="I1611" s="68"/>
      <c r="J1611" s="68"/>
      <c r="K1611" s="69"/>
    </row>
    <row r="1612" spans="1:11" ht="24.95" customHeight="1">
      <c r="A1612" s="4"/>
      <c r="B1612" s="4"/>
      <c r="C1612" s="4"/>
      <c r="D1612" s="4"/>
      <c r="E1612" s="66"/>
      <c r="F1612" s="66"/>
      <c r="G1612" s="66"/>
      <c r="H1612" s="67"/>
      <c r="I1612" s="68"/>
      <c r="J1612" s="68"/>
      <c r="K1612" s="69"/>
    </row>
    <row r="1613" spans="1:11" ht="24.95" customHeight="1">
      <c r="A1613" s="4"/>
      <c r="B1613" s="4"/>
      <c r="C1613" s="4"/>
      <c r="D1613" s="4"/>
      <c r="E1613" s="66"/>
      <c r="F1613" s="66"/>
      <c r="G1613" s="66"/>
      <c r="H1613" s="67"/>
      <c r="I1613" s="68"/>
      <c r="J1613" s="68"/>
      <c r="K1613" s="69"/>
    </row>
    <row r="1614" spans="1:11" ht="24.95" customHeight="1">
      <c r="A1614" s="4"/>
      <c r="B1614" s="4"/>
      <c r="C1614" s="4"/>
      <c r="D1614" s="4"/>
      <c r="E1614" s="66"/>
      <c r="F1614" s="66"/>
      <c r="G1614" s="66"/>
      <c r="H1614" s="67"/>
      <c r="I1614" s="68"/>
      <c r="J1614" s="68"/>
      <c r="K1614" s="69"/>
    </row>
    <row r="1615" spans="1:11" ht="24.95" customHeight="1">
      <c r="A1615" s="4"/>
      <c r="B1615" s="4"/>
      <c r="C1615" s="4"/>
      <c r="D1615" s="4"/>
      <c r="E1615" s="66"/>
      <c r="F1615" s="66"/>
      <c r="G1615" s="66"/>
      <c r="H1615" s="67"/>
      <c r="I1615" s="68"/>
      <c r="J1615" s="68"/>
      <c r="K1615" s="69"/>
    </row>
    <row r="1616" spans="1:11" ht="24.95" customHeight="1">
      <c r="A1616" s="4"/>
      <c r="B1616" s="4"/>
      <c r="C1616" s="4"/>
      <c r="D1616" s="4"/>
      <c r="E1616" s="66"/>
      <c r="F1616" s="66"/>
      <c r="G1616" s="66"/>
      <c r="H1616" s="67"/>
      <c r="I1616" s="68"/>
      <c r="J1616" s="68"/>
      <c r="K1616" s="69"/>
    </row>
    <row r="1617" spans="1:11" ht="24.95" customHeight="1">
      <c r="A1617" s="4"/>
      <c r="B1617" s="4"/>
      <c r="C1617" s="4"/>
      <c r="D1617" s="4"/>
      <c r="E1617" s="66"/>
      <c r="F1617" s="66"/>
      <c r="G1617" s="66"/>
      <c r="H1617" s="67"/>
      <c r="I1617" s="68"/>
      <c r="J1617" s="68"/>
      <c r="K1617" s="69"/>
    </row>
    <row r="1618" spans="1:11" ht="24.95" customHeight="1">
      <c r="A1618" s="4"/>
      <c r="B1618" s="4"/>
      <c r="C1618" s="4"/>
      <c r="D1618" s="4"/>
      <c r="E1618" s="66"/>
      <c r="F1618" s="66"/>
      <c r="G1618" s="66"/>
      <c r="H1618" s="67"/>
      <c r="I1618" s="68"/>
      <c r="J1618" s="68"/>
      <c r="K1618" s="69"/>
    </row>
    <row r="1619" spans="1:11" ht="24.95" customHeight="1">
      <c r="A1619" s="4"/>
      <c r="B1619" s="4"/>
      <c r="C1619" s="4"/>
      <c r="D1619" s="4"/>
      <c r="E1619" s="66"/>
      <c r="F1619" s="66"/>
      <c r="G1619" s="66"/>
      <c r="H1619" s="67"/>
      <c r="I1619" s="68"/>
      <c r="J1619" s="68"/>
      <c r="K1619" s="69"/>
    </row>
    <row r="1620" spans="1:11" ht="24.95" customHeight="1">
      <c r="A1620" s="4"/>
      <c r="B1620" s="4"/>
      <c r="C1620" s="4"/>
      <c r="D1620" s="4"/>
      <c r="E1620" s="66"/>
      <c r="F1620" s="66"/>
      <c r="G1620" s="66"/>
      <c r="H1620" s="67"/>
      <c r="I1620" s="68"/>
      <c r="J1620" s="68"/>
      <c r="K1620" s="69"/>
    </row>
    <row r="1621" spans="1:11" ht="24.95" customHeight="1">
      <c r="A1621" s="4"/>
      <c r="B1621" s="4"/>
      <c r="C1621" s="4"/>
      <c r="D1621" s="4"/>
      <c r="E1621" s="66"/>
      <c r="F1621" s="66"/>
      <c r="G1621" s="66"/>
      <c r="H1621" s="67"/>
      <c r="I1621" s="68"/>
      <c r="J1621" s="68"/>
      <c r="K1621" s="69"/>
    </row>
    <row r="1622" spans="1:11" ht="24.95" customHeight="1">
      <c r="A1622" s="4"/>
      <c r="B1622" s="4"/>
      <c r="C1622" s="4"/>
      <c r="D1622" s="4"/>
      <c r="E1622" s="66"/>
      <c r="F1622" s="66"/>
      <c r="G1622" s="66"/>
      <c r="H1622" s="67"/>
      <c r="I1622" s="68"/>
      <c r="J1622" s="68"/>
      <c r="K1622" s="69"/>
    </row>
    <row r="1623" spans="1:11" ht="24.95" customHeight="1">
      <c r="A1623" s="4"/>
      <c r="B1623" s="4"/>
      <c r="C1623" s="4"/>
      <c r="D1623" s="4"/>
      <c r="E1623" s="66"/>
      <c r="F1623" s="66"/>
      <c r="G1623" s="66"/>
      <c r="H1623" s="67"/>
      <c r="I1623" s="68"/>
      <c r="J1623" s="68"/>
      <c r="K1623" s="69"/>
    </row>
    <row r="1624" spans="1:11" ht="24.95" customHeight="1">
      <c r="A1624" s="4"/>
      <c r="B1624" s="4"/>
      <c r="C1624" s="4"/>
      <c r="D1624" s="4"/>
      <c r="E1624" s="66"/>
      <c r="F1624" s="66"/>
      <c r="G1624" s="66"/>
      <c r="H1624" s="67"/>
      <c r="I1624" s="68"/>
      <c r="J1624" s="68"/>
      <c r="K1624" s="69"/>
    </row>
    <row r="1625" spans="1:11" ht="24.95" customHeight="1">
      <c r="A1625" s="4"/>
      <c r="B1625" s="4"/>
      <c r="C1625" s="4"/>
      <c r="D1625" s="4"/>
      <c r="E1625" s="66"/>
      <c r="F1625" s="66"/>
      <c r="G1625" s="66"/>
      <c r="H1625" s="67"/>
      <c r="I1625" s="68"/>
      <c r="J1625" s="68"/>
      <c r="K1625" s="69"/>
    </row>
    <row r="1626" spans="1:11" ht="24.95" customHeight="1">
      <c r="A1626" s="4"/>
      <c r="B1626" s="4"/>
      <c r="C1626" s="4"/>
      <c r="D1626" s="4"/>
      <c r="E1626" s="66"/>
      <c r="F1626" s="66"/>
      <c r="G1626" s="66"/>
      <c r="H1626" s="67"/>
      <c r="I1626" s="68"/>
      <c r="J1626" s="68"/>
      <c r="K1626" s="69"/>
    </row>
    <row r="1627" spans="1:11" ht="24.95" customHeight="1">
      <c r="A1627" s="4"/>
      <c r="B1627" s="4"/>
      <c r="C1627" s="4"/>
      <c r="D1627" s="4"/>
      <c r="E1627" s="66"/>
      <c r="F1627" s="66"/>
      <c r="G1627" s="66"/>
      <c r="H1627" s="67"/>
      <c r="I1627" s="68"/>
      <c r="J1627" s="68"/>
      <c r="K1627" s="69"/>
    </row>
    <row r="1628" spans="1:11" ht="24.95" customHeight="1">
      <c r="A1628" s="4"/>
      <c r="B1628" s="4"/>
      <c r="C1628" s="4"/>
      <c r="D1628" s="4"/>
      <c r="E1628" s="66"/>
      <c r="F1628" s="66"/>
      <c r="G1628" s="66"/>
      <c r="H1628" s="67"/>
      <c r="I1628" s="68"/>
      <c r="J1628" s="68"/>
      <c r="K1628" s="69"/>
    </row>
    <row r="1629" spans="1:11" ht="24.95" customHeight="1">
      <c r="A1629" s="4"/>
      <c r="B1629" s="4"/>
      <c r="C1629" s="4"/>
      <c r="D1629" s="4"/>
      <c r="E1629" s="66"/>
      <c r="F1629" s="66"/>
      <c r="G1629" s="66"/>
      <c r="H1629" s="67"/>
      <c r="I1629" s="68"/>
      <c r="J1629" s="68"/>
      <c r="K1629" s="69"/>
    </row>
    <row r="1630" spans="1:11" ht="24.95" customHeight="1">
      <c r="A1630" s="4"/>
      <c r="B1630" s="4"/>
      <c r="C1630" s="4"/>
      <c r="D1630" s="4"/>
      <c r="E1630" s="66"/>
      <c r="F1630" s="66"/>
      <c r="G1630" s="66"/>
      <c r="H1630" s="67"/>
      <c r="I1630" s="68"/>
      <c r="J1630" s="68"/>
      <c r="K1630" s="69"/>
    </row>
    <row r="1631" spans="1:11" ht="24.95" customHeight="1">
      <c r="A1631" s="4"/>
      <c r="B1631" s="4"/>
      <c r="C1631" s="4"/>
      <c r="D1631" s="4"/>
      <c r="E1631" s="66"/>
      <c r="F1631" s="66"/>
      <c r="G1631" s="66"/>
      <c r="H1631" s="67"/>
      <c r="I1631" s="68"/>
      <c r="J1631" s="68"/>
      <c r="K1631" s="69"/>
    </row>
    <row r="1632" spans="1:11" ht="24.95" customHeight="1">
      <c r="A1632" s="4"/>
      <c r="B1632" s="4"/>
      <c r="C1632" s="4"/>
      <c r="D1632" s="4"/>
      <c r="E1632" s="66"/>
      <c r="F1632" s="66"/>
      <c r="G1632" s="66"/>
      <c r="H1632" s="67"/>
      <c r="I1632" s="68"/>
      <c r="J1632" s="68"/>
      <c r="K1632" s="69"/>
    </row>
    <row r="1633" spans="1:11" ht="24.95" customHeight="1">
      <c r="A1633" s="4"/>
      <c r="B1633" s="4"/>
      <c r="C1633" s="4"/>
      <c r="D1633" s="4"/>
      <c r="E1633" s="66"/>
      <c r="F1633" s="66"/>
      <c r="G1633" s="66"/>
      <c r="H1633" s="67"/>
      <c r="I1633" s="68"/>
      <c r="J1633" s="68"/>
      <c r="K1633" s="69"/>
    </row>
    <row r="1634" spans="1:11" ht="24.95" customHeight="1">
      <c r="A1634" s="4"/>
      <c r="B1634" s="4"/>
      <c r="C1634" s="4"/>
      <c r="D1634" s="4"/>
      <c r="E1634" s="66"/>
      <c r="F1634" s="66"/>
      <c r="G1634" s="66"/>
      <c r="H1634" s="67"/>
      <c r="I1634" s="68"/>
      <c r="J1634" s="68"/>
      <c r="K1634" s="69"/>
    </row>
    <row r="1635" spans="1:11" ht="24.95" customHeight="1">
      <c r="A1635" s="4"/>
      <c r="B1635" s="4"/>
      <c r="C1635" s="4"/>
      <c r="D1635" s="4"/>
      <c r="E1635" s="66"/>
      <c r="F1635" s="66"/>
      <c r="G1635" s="66"/>
      <c r="H1635" s="67"/>
      <c r="I1635" s="68"/>
      <c r="J1635" s="68"/>
      <c r="K1635" s="69"/>
    </row>
    <row r="1636" spans="1:11" ht="24.95" customHeight="1">
      <c r="A1636" s="4"/>
      <c r="B1636" s="4"/>
      <c r="C1636" s="4"/>
      <c r="D1636" s="4"/>
      <c r="E1636" s="66"/>
      <c r="F1636" s="66"/>
      <c r="G1636" s="66"/>
      <c r="H1636" s="67"/>
      <c r="I1636" s="68"/>
      <c r="J1636" s="68"/>
      <c r="K1636" s="69"/>
    </row>
    <row r="1637" spans="1:11" ht="24.95" customHeight="1">
      <c r="A1637" s="4"/>
      <c r="B1637" s="4"/>
      <c r="C1637" s="4"/>
      <c r="D1637" s="4"/>
      <c r="E1637" s="66"/>
      <c r="F1637" s="66"/>
      <c r="G1637" s="66"/>
      <c r="H1637" s="67"/>
      <c r="I1637" s="68"/>
      <c r="J1637" s="68"/>
      <c r="K1637" s="69"/>
    </row>
    <row r="1638" spans="1:11" ht="24.95" customHeight="1">
      <c r="A1638" s="4"/>
      <c r="B1638" s="4"/>
      <c r="C1638" s="4"/>
      <c r="D1638" s="4"/>
      <c r="E1638" s="66"/>
      <c r="F1638" s="66"/>
      <c r="G1638" s="66"/>
      <c r="H1638" s="67"/>
      <c r="I1638" s="68"/>
      <c r="J1638" s="68"/>
      <c r="K1638" s="69"/>
    </row>
    <row r="1639" spans="1:11" ht="24.95" customHeight="1">
      <c r="A1639" s="4"/>
      <c r="B1639" s="4"/>
      <c r="C1639" s="4"/>
      <c r="D1639" s="4"/>
      <c r="E1639" s="66"/>
      <c r="F1639" s="66"/>
      <c r="G1639" s="66"/>
      <c r="H1639" s="67"/>
      <c r="I1639" s="68"/>
      <c r="J1639" s="68"/>
      <c r="K1639" s="69"/>
    </row>
    <row r="1640" spans="1:11" ht="24.95" customHeight="1">
      <c r="A1640" s="4"/>
      <c r="B1640" s="4"/>
      <c r="C1640" s="4"/>
      <c r="D1640" s="4"/>
      <c r="E1640" s="66"/>
      <c r="F1640" s="66"/>
      <c r="G1640" s="66"/>
      <c r="H1640" s="67"/>
      <c r="I1640" s="68"/>
      <c r="J1640" s="68"/>
      <c r="K1640" s="69"/>
    </row>
    <row r="1641" spans="1:11" ht="24.95" customHeight="1">
      <c r="A1641" s="4"/>
      <c r="B1641" s="4"/>
      <c r="C1641" s="4"/>
      <c r="D1641" s="4"/>
      <c r="E1641" s="66"/>
      <c r="F1641" s="66"/>
      <c r="G1641" s="66"/>
      <c r="H1641" s="67"/>
      <c r="I1641" s="68"/>
      <c r="J1641" s="68"/>
      <c r="K1641" s="69"/>
    </row>
    <row r="1642" spans="1:11" ht="24.95" customHeight="1">
      <c r="A1642" s="4"/>
      <c r="B1642" s="4"/>
      <c r="C1642" s="4"/>
      <c r="D1642" s="4"/>
      <c r="E1642" s="66"/>
      <c r="F1642" s="66"/>
      <c r="G1642" s="66"/>
      <c r="H1642" s="67"/>
      <c r="I1642" s="68"/>
      <c r="J1642" s="68"/>
      <c r="K1642" s="69"/>
    </row>
    <row r="1643" spans="1:11" ht="24.95" customHeight="1">
      <c r="A1643" s="4"/>
      <c r="B1643" s="4"/>
      <c r="C1643" s="4"/>
      <c r="D1643" s="4"/>
      <c r="E1643" s="66"/>
      <c r="F1643" s="66"/>
      <c r="G1643" s="66"/>
      <c r="H1643" s="67"/>
      <c r="I1643" s="68"/>
      <c r="J1643" s="68"/>
      <c r="K1643" s="69"/>
    </row>
    <row r="1644" spans="1:11" ht="24.95" customHeight="1">
      <c r="A1644" s="4"/>
      <c r="B1644" s="4"/>
      <c r="C1644" s="4"/>
      <c r="D1644" s="4"/>
      <c r="E1644" s="66"/>
      <c r="F1644" s="66"/>
      <c r="G1644" s="66"/>
      <c r="H1644" s="67"/>
      <c r="I1644" s="68"/>
      <c r="J1644" s="68"/>
      <c r="K1644" s="69"/>
    </row>
    <row r="1645" spans="1:11" ht="24.95" customHeight="1">
      <c r="A1645" s="4"/>
      <c r="B1645" s="4"/>
      <c r="C1645" s="4"/>
      <c r="D1645" s="4"/>
      <c r="E1645" s="66"/>
      <c r="F1645" s="66"/>
      <c r="G1645" s="66"/>
      <c r="H1645" s="67"/>
      <c r="I1645" s="68"/>
      <c r="J1645" s="68"/>
      <c r="K1645" s="69"/>
    </row>
    <row r="1646" spans="1:11" ht="24.95" customHeight="1">
      <c r="A1646" s="4"/>
      <c r="B1646" s="4"/>
      <c r="C1646" s="4"/>
      <c r="D1646" s="4"/>
      <c r="E1646" s="66"/>
      <c r="F1646" s="66"/>
      <c r="G1646" s="66"/>
      <c r="H1646" s="67"/>
      <c r="I1646" s="68"/>
      <c r="J1646" s="68"/>
      <c r="K1646" s="69"/>
    </row>
    <row r="1647" spans="1:11" ht="24.95" customHeight="1">
      <c r="A1647" s="4"/>
      <c r="B1647" s="4"/>
      <c r="C1647" s="4"/>
      <c r="D1647" s="4"/>
      <c r="E1647" s="66"/>
      <c r="F1647" s="66"/>
      <c r="G1647" s="66"/>
      <c r="H1647" s="67"/>
      <c r="I1647" s="68"/>
      <c r="J1647" s="68"/>
      <c r="K1647" s="69"/>
    </row>
    <row r="1648" spans="1:11" ht="24.95" customHeight="1">
      <c r="A1648" s="4"/>
      <c r="B1648" s="4"/>
      <c r="C1648" s="4"/>
      <c r="D1648" s="4"/>
      <c r="E1648" s="66"/>
      <c r="F1648" s="66"/>
      <c r="G1648" s="66"/>
      <c r="H1648" s="67"/>
      <c r="I1648" s="68"/>
      <c r="J1648" s="68"/>
      <c r="K1648" s="69"/>
    </row>
    <row r="1649" spans="1:11" ht="24.95" customHeight="1">
      <c r="A1649" s="4"/>
      <c r="B1649" s="4"/>
      <c r="C1649" s="4"/>
      <c r="D1649" s="4"/>
      <c r="E1649" s="66"/>
      <c r="F1649" s="66"/>
      <c r="G1649" s="66"/>
      <c r="H1649" s="67"/>
      <c r="I1649" s="68"/>
      <c r="J1649" s="68"/>
      <c r="K1649" s="69"/>
    </row>
    <row r="1650" spans="1:11" ht="24.95" customHeight="1">
      <c r="A1650" s="4"/>
      <c r="B1650" s="4"/>
      <c r="C1650" s="4"/>
      <c r="D1650" s="4"/>
      <c r="E1650" s="66"/>
      <c r="F1650" s="66"/>
      <c r="G1650" s="66"/>
      <c r="H1650" s="67"/>
      <c r="I1650" s="68"/>
      <c r="J1650" s="68"/>
      <c r="K1650" s="69"/>
    </row>
    <row r="1651" spans="1:11" ht="24.95" customHeight="1">
      <c r="A1651" s="4"/>
      <c r="B1651" s="4"/>
      <c r="C1651" s="4"/>
      <c r="D1651" s="4"/>
      <c r="E1651" s="66"/>
      <c r="F1651" s="66"/>
      <c r="G1651" s="66"/>
      <c r="H1651" s="67"/>
      <c r="I1651" s="68"/>
      <c r="J1651" s="68"/>
      <c r="K1651" s="69"/>
    </row>
    <row r="1652" spans="1:11" ht="24.95" customHeight="1">
      <c r="A1652" s="4"/>
      <c r="B1652" s="4"/>
      <c r="C1652" s="4"/>
      <c r="D1652" s="4"/>
      <c r="E1652" s="66"/>
      <c r="F1652" s="66"/>
      <c r="G1652" s="66"/>
      <c r="H1652" s="67"/>
      <c r="I1652" s="68"/>
      <c r="J1652" s="68"/>
      <c r="K1652" s="69"/>
    </row>
    <row r="1653" spans="1:11" ht="24.95" customHeight="1">
      <c r="A1653" s="4"/>
      <c r="B1653" s="4"/>
      <c r="C1653" s="4"/>
      <c r="D1653" s="4"/>
      <c r="E1653" s="66"/>
      <c r="F1653" s="66"/>
      <c r="G1653" s="66"/>
      <c r="H1653" s="67"/>
      <c r="I1653" s="68"/>
      <c r="J1653" s="68"/>
      <c r="K1653" s="69"/>
    </row>
    <row r="1654" spans="1:11" ht="24.95" customHeight="1">
      <c r="A1654" s="4"/>
      <c r="B1654" s="4"/>
      <c r="C1654" s="4"/>
      <c r="D1654" s="4"/>
      <c r="E1654" s="66"/>
      <c r="F1654" s="66"/>
      <c r="G1654" s="66"/>
      <c r="H1654" s="67"/>
      <c r="I1654" s="68"/>
      <c r="J1654" s="68"/>
      <c r="K1654" s="69"/>
    </row>
    <row r="1655" spans="1:11" ht="24.95" customHeight="1">
      <c r="A1655" s="4"/>
      <c r="B1655" s="4"/>
      <c r="C1655" s="4"/>
      <c r="D1655" s="4"/>
      <c r="E1655" s="66"/>
      <c r="F1655" s="66"/>
      <c r="G1655" s="66"/>
      <c r="H1655" s="67"/>
      <c r="I1655" s="68"/>
      <c r="J1655" s="68"/>
      <c r="K1655" s="69"/>
    </row>
    <row r="1656" spans="1:11" ht="24.95" customHeight="1">
      <c r="A1656" s="4"/>
      <c r="B1656" s="4"/>
      <c r="C1656" s="4"/>
      <c r="D1656" s="4"/>
      <c r="E1656" s="66"/>
      <c r="F1656" s="66"/>
      <c r="G1656" s="66"/>
      <c r="H1656" s="67"/>
      <c r="I1656" s="68"/>
      <c r="J1656" s="68"/>
      <c r="K1656" s="69"/>
    </row>
    <row r="1657" spans="1:11" ht="24.95" customHeight="1">
      <c r="A1657" s="4"/>
      <c r="B1657" s="4"/>
      <c r="C1657" s="4"/>
      <c r="D1657" s="4"/>
      <c r="E1657" s="66"/>
      <c r="F1657" s="66"/>
      <c r="G1657" s="66"/>
      <c r="H1657" s="67"/>
      <c r="I1657" s="68"/>
      <c r="J1657" s="68"/>
      <c r="K1657" s="69"/>
    </row>
    <row r="1658" spans="1:11" ht="24.95" customHeight="1">
      <c r="A1658" s="4"/>
      <c r="B1658" s="4"/>
      <c r="C1658" s="4"/>
      <c r="D1658" s="4"/>
      <c r="E1658" s="66"/>
      <c r="F1658" s="66"/>
      <c r="G1658" s="66"/>
      <c r="H1658" s="67"/>
      <c r="I1658" s="68"/>
      <c r="J1658" s="68"/>
      <c r="K1658" s="69"/>
    </row>
    <row r="1659" spans="1:11" ht="24.95" customHeight="1">
      <c r="A1659" s="4"/>
      <c r="B1659" s="4"/>
      <c r="C1659" s="4"/>
      <c r="D1659" s="4"/>
      <c r="E1659" s="66"/>
      <c r="F1659" s="66"/>
      <c r="G1659" s="66"/>
      <c r="H1659" s="67"/>
      <c r="I1659" s="68"/>
      <c r="J1659" s="68"/>
      <c r="K1659" s="69"/>
    </row>
    <row r="1660" spans="1:11" ht="24.95" customHeight="1">
      <c r="A1660" s="4"/>
      <c r="B1660" s="4"/>
      <c r="C1660" s="4"/>
      <c r="D1660" s="4"/>
      <c r="E1660" s="66"/>
      <c r="F1660" s="66"/>
      <c r="G1660" s="66"/>
      <c r="H1660" s="67"/>
      <c r="I1660" s="68"/>
      <c r="J1660" s="68"/>
      <c r="K1660" s="69"/>
    </row>
    <row r="1661" spans="1:11" ht="24.95" customHeight="1">
      <c r="A1661" s="4"/>
      <c r="B1661" s="4"/>
      <c r="C1661" s="4"/>
      <c r="D1661" s="4"/>
      <c r="E1661" s="66"/>
      <c r="F1661" s="66"/>
      <c r="G1661" s="66"/>
      <c r="H1661" s="67"/>
      <c r="I1661" s="68"/>
      <c r="J1661" s="68"/>
      <c r="K1661" s="69"/>
    </row>
    <row r="1662" spans="1:11" ht="24.95" customHeight="1">
      <c r="A1662" s="4"/>
      <c r="B1662" s="4"/>
      <c r="C1662" s="4"/>
      <c r="D1662" s="4"/>
      <c r="E1662" s="66"/>
      <c r="F1662" s="66"/>
      <c r="G1662" s="66"/>
      <c r="H1662" s="67"/>
      <c r="I1662" s="68"/>
      <c r="J1662" s="68"/>
      <c r="K1662" s="69"/>
    </row>
    <row r="1663" spans="1:11" ht="24.95" customHeight="1">
      <c r="A1663" s="4"/>
      <c r="B1663" s="4"/>
      <c r="C1663" s="4"/>
      <c r="D1663" s="4"/>
      <c r="E1663" s="66"/>
      <c r="F1663" s="66"/>
      <c r="G1663" s="66"/>
      <c r="H1663" s="67"/>
      <c r="I1663" s="68"/>
      <c r="J1663" s="68"/>
      <c r="K1663" s="69"/>
    </row>
    <row r="1664" spans="1:11" ht="24.95" customHeight="1">
      <c r="A1664" s="4"/>
      <c r="B1664" s="4"/>
      <c r="C1664" s="4"/>
      <c r="D1664" s="4"/>
      <c r="E1664" s="66"/>
      <c r="F1664" s="66"/>
      <c r="G1664" s="66"/>
      <c r="H1664" s="67"/>
      <c r="I1664" s="68"/>
      <c r="J1664" s="68"/>
      <c r="K1664" s="69"/>
    </row>
    <row r="1665" spans="1:11" ht="24.95" customHeight="1">
      <c r="A1665" s="4"/>
      <c r="B1665" s="4"/>
      <c r="C1665" s="4"/>
      <c r="D1665" s="4"/>
      <c r="E1665" s="66"/>
      <c r="F1665" s="66"/>
      <c r="G1665" s="66"/>
      <c r="H1665" s="67"/>
      <c r="I1665" s="68"/>
      <c r="J1665" s="68"/>
      <c r="K1665" s="69"/>
    </row>
    <row r="1666" spans="1:11" ht="24.95" customHeight="1">
      <c r="A1666" s="4"/>
      <c r="B1666" s="4"/>
      <c r="C1666" s="4"/>
      <c r="D1666" s="4"/>
      <c r="E1666" s="66"/>
      <c r="F1666" s="66"/>
      <c r="G1666" s="66"/>
      <c r="H1666" s="67"/>
      <c r="I1666" s="68"/>
      <c r="J1666" s="68"/>
      <c r="K1666" s="69"/>
    </row>
    <row r="1667" spans="1:11" ht="24.95" customHeight="1">
      <c r="A1667" s="4"/>
      <c r="B1667" s="4"/>
      <c r="C1667" s="4"/>
      <c r="D1667" s="4"/>
      <c r="E1667" s="66"/>
      <c r="F1667" s="66"/>
      <c r="G1667" s="66"/>
      <c r="H1667" s="67"/>
      <c r="I1667" s="68"/>
      <c r="J1667" s="68"/>
      <c r="K1667" s="69"/>
    </row>
    <row r="1668" spans="1:11" ht="24.95" customHeight="1">
      <c r="A1668" s="4"/>
      <c r="B1668" s="4"/>
      <c r="C1668" s="4"/>
      <c r="D1668" s="4"/>
      <c r="E1668" s="66"/>
      <c r="F1668" s="66"/>
      <c r="G1668" s="66"/>
      <c r="H1668" s="67"/>
      <c r="I1668" s="68"/>
      <c r="J1668" s="68"/>
      <c r="K1668" s="69"/>
    </row>
    <row r="1669" spans="1:11" ht="24.95" customHeight="1">
      <c r="A1669" s="4"/>
      <c r="B1669" s="4"/>
      <c r="C1669" s="4"/>
      <c r="D1669" s="4"/>
      <c r="E1669" s="66"/>
      <c r="F1669" s="66"/>
      <c r="G1669" s="66"/>
      <c r="H1669" s="67"/>
      <c r="I1669" s="68"/>
      <c r="J1669" s="68"/>
      <c r="K1669" s="69"/>
    </row>
    <row r="1670" spans="1:11" ht="24.95" customHeight="1">
      <c r="A1670" s="4"/>
      <c r="B1670" s="4"/>
      <c r="C1670" s="4"/>
      <c r="D1670" s="4"/>
      <c r="E1670" s="66"/>
      <c r="F1670" s="66"/>
      <c r="G1670" s="66"/>
      <c r="H1670" s="67"/>
      <c r="I1670" s="68"/>
      <c r="J1670" s="68"/>
      <c r="K1670" s="69"/>
    </row>
    <row r="1671" spans="1:11" ht="24.95" customHeight="1">
      <c r="A1671" s="4"/>
      <c r="B1671" s="4"/>
      <c r="C1671" s="4"/>
      <c r="D1671" s="4"/>
      <c r="E1671" s="66"/>
      <c r="F1671" s="66"/>
      <c r="G1671" s="66"/>
      <c r="H1671" s="67"/>
      <c r="I1671" s="68"/>
      <c r="J1671" s="68"/>
      <c r="K1671" s="69"/>
    </row>
    <row r="1672" spans="1:11" ht="24.95" customHeight="1">
      <c r="A1672" s="4"/>
      <c r="B1672" s="4"/>
      <c r="C1672" s="4"/>
      <c r="D1672" s="4"/>
      <c r="E1672" s="66"/>
      <c r="F1672" s="66"/>
      <c r="G1672" s="66"/>
      <c r="H1672" s="67"/>
      <c r="I1672" s="68"/>
      <c r="J1672" s="68"/>
      <c r="K1672" s="69"/>
    </row>
    <row r="1673" spans="1:11" ht="24.95" customHeight="1">
      <c r="A1673" s="4"/>
      <c r="B1673" s="4"/>
      <c r="C1673" s="4"/>
      <c r="D1673" s="4"/>
      <c r="E1673" s="66"/>
      <c r="F1673" s="66"/>
      <c r="G1673" s="66"/>
      <c r="H1673" s="67"/>
      <c r="I1673" s="68"/>
      <c r="J1673" s="68"/>
      <c r="K1673" s="69"/>
    </row>
    <row r="1674" spans="1:11" ht="24.95" customHeight="1">
      <c r="A1674" s="4"/>
      <c r="B1674" s="4"/>
      <c r="C1674" s="4"/>
      <c r="D1674" s="4"/>
      <c r="E1674" s="66"/>
      <c r="F1674" s="66"/>
      <c r="G1674" s="66"/>
      <c r="H1674" s="67"/>
      <c r="I1674" s="68"/>
      <c r="J1674" s="68"/>
      <c r="K1674" s="69"/>
    </row>
    <row r="1675" spans="1:11" ht="24.95" customHeight="1">
      <c r="A1675" s="4"/>
      <c r="B1675" s="4"/>
      <c r="C1675" s="4"/>
      <c r="D1675" s="4"/>
      <c r="E1675" s="66"/>
      <c r="F1675" s="66"/>
      <c r="G1675" s="66"/>
      <c r="H1675" s="67"/>
      <c r="I1675" s="68"/>
      <c r="J1675" s="68"/>
      <c r="K1675" s="69"/>
    </row>
    <row r="1676" spans="1:11" ht="24.95" customHeight="1">
      <c r="A1676" s="4"/>
      <c r="B1676" s="4"/>
      <c r="C1676" s="4"/>
      <c r="D1676" s="4"/>
      <c r="E1676" s="66"/>
      <c r="F1676" s="66"/>
      <c r="G1676" s="66"/>
      <c r="H1676" s="67"/>
      <c r="I1676" s="68"/>
      <c r="J1676" s="68"/>
      <c r="K1676" s="69"/>
    </row>
    <row r="1677" spans="1:11" ht="24.95" customHeight="1">
      <c r="A1677" s="4"/>
      <c r="B1677" s="4"/>
      <c r="C1677" s="4"/>
      <c r="D1677" s="4"/>
      <c r="E1677" s="66"/>
      <c r="F1677" s="66"/>
      <c r="G1677" s="66"/>
      <c r="H1677" s="67"/>
      <c r="I1677" s="68"/>
      <c r="J1677" s="68"/>
      <c r="K1677" s="69"/>
    </row>
    <row r="1678" spans="1:11" ht="24.95" customHeight="1">
      <c r="A1678" s="4"/>
      <c r="B1678" s="4"/>
      <c r="C1678" s="4"/>
      <c r="D1678" s="4"/>
      <c r="E1678" s="66"/>
      <c r="F1678" s="66"/>
      <c r="G1678" s="66"/>
      <c r="H1678" s="67"/>
      <c r="I1678" s="68"/>
      <c r="J1678" s="68"/>
      <c r="K1678" s="69"/>
    </row>
    <row r="1679" spans="1:11" ht="24.95" customHeight="1">
      <c r="A1679" s="4"/>
      <c r="B1679" s="4"/>
      <c r="C1679" s="4"/>
      <c r="D1679" s="4"/>
      <c r="E1679" s="66"/>
      <c r="F1679" s="66"/>
      <c r="G1679" s="66"/>
      <c r="H1679" s="67"/>
      <c r="I1679" s="68"/>
      <c r="J1679" s="68"/>
      <c r="K1679" s="69"/>
    </row>
    <row r="1680" spans="1:11" ht="24.95" customHeight="1">
      <c r="A1680" s="4"/>
      <c r="B1680" s="4"/>
      <c r="C1680" s="4"/>
      <c r="D1680" s="4"/>
      <c r="E1680" s="66"/>
      <c r="F1680" s="66"/>
      <c r="G1680" s="66"/>
      <c r="H1680" s="67"/>
      <c r="I1680" s="68"/>
      <c r="J1680" s="68"/>
      <c r="K1680" s="69"/>
    </row>
    <row r="1681" spans="1:11" ht="24.95" customHeight="1">
      <c r="A1681" s="4"/>
      <c r="B1681" s="4"/>
      <c r="C1681" s="4"/>
      <c r="D1681" s="4"/>
      <c r="E1681" s="66"/>
      <c r="F1681" s="66"/>
      <c r="G1681" s="66"/>
      <c r="H1681" s="67"/>
      <c r="I1681" s="68"/>
      <c r="J1681" s="68"/>
      <c r="K1681" s="69"/>
    </row>
    <row r="1682" spans="1:11" ht="24.95" customHeight="1">
      <c r="A1682" s="4"/>
      <c r="B1682" s="4"/>
      <c r="C1682" s="4"/>
      <c r="D1682" s="4"/>
      <c r="E1682" s="66"/>
      <c r="F1682" s="66"/>
      <c r="G1682" s="66"/>
      <c r="H1682" s="67"/>
      <c r="I1682" s="68"/>
      <c r="J1682" s="68"/>
      <c r="K1682" s="69"/>
    </row>
    <row r="1683" spans="1:11" ht="24.95" customHeight="1">
      <c r="A1683" s="4"/>
      <c r="B1683" s="4"/>
      <c r="C1683" s="4"/>
      <c r="D1683" s="4"/>
      <c r="E1683" s="66"/>
      <c r="F1683" s="66"/>
      <c r="G1683" s="66"/>
      <c r="H1683" s="67"/>
      <c r="I1683" s="68"/>
      <c r="J1683" s="68"/>
      <c r="K1683" s="69"/>
    </row>
    <row r="1684" spans="1:11" ht="24.95" customHeight="1">
      <c r="A1684" s="4"/>
      <c r="B1684" s="4"/>
      <c r="C1684" s="4"/>
      <c r="D1684" s="4"/>
      <c r="E1684" s="66"/>
      <c r="F1684" s="66"/>
      <c r="G1684" s="66"/>
      <c r="H1684" s="67"/>
      <c r="I1684" s="68"/>
      <c r="J1684" s="68"/>
      <c r="K1684" s="69"/>
    </row>
    <row r="1685" spans="1:11" ht="24.95" customHeight="1">
      <c r="A1685" s="4"/>
      <c r="B1685" s="4"/>
      <c r="C1685" s="4"/>
      <c r="D1685" s="4"/>
      <c r="E1685" s="66"/>
      <c r="F1685" s="66"/>
      <c r="G1685" s="66"/>
      <c r="H1685" s="67"/>
      <c r="I1685" s="68"/>
      <c r="J1685" s="68"/>
      <c r="K1685" s="69"/>
    </row>
    <row r="1686" spans="1:11" ht="24.95" customHeight="1">
      <c r="A1686" s="4"/>
      <c r="B1686" s="4"/>
      <c r="C1686" s="4"/>
      <c r="D1686" s="4"/>
      <c r="E1686" s="66"/>
      <c r="F1686" s="66"/>
      <c r="G1686" s="66"/>
      <c r="H1686" s="67"/>
      <c r="I1686" s="68"/>
      <c r="J1686" s="68"/>
      <c r="K1686" s="69"/>
    </row>
    <row r="1687" spans="1:11" ht="24.95" customHeight="1">
      <c r="A1687" s="4"/>
      <c r="B1687" s="4"/>
      <c r="C1687" s="4"/>
      <c r="D1687" s="4"/>
      <c r="E1687" s="66"/>
      <c r="F1687" s="66"/>
      <c r="G1687" s="66"/>
      <c r="H1687" s="67"/>
      <c r="I1687" s="68"/>
      <c r="J1687" s="68"/>
      <c r="K1687" s="69"/>
    </row>
    <row r="1688" spans="1:11" ht="24.95" customHeight="1">
      <c r="A1688" s="4"/>
      <c r="B1688" s="4"/>
      <c r="C1688" s="4"/>
      <c r="D1688" s="4"/>
      <c r="E1688" s="66"/>
      <c r="F1688" s="66"/>
      <c r="G1688" s="66"/>
      <c r="H1688" s="67"/>
      <c r="I1688" s="68"/>
      <c r="J1688" s="68"/>
      <c r="K1688" s="69"/>
    </row>
    <row r="1689" spans="1:11" ht="24.95" customHeight="1">
      <c r="A1689" s="4"/>
      <c r="B1689" s="4"/>
      <c r="C1689" s="4"/>
      <c r="D1689" s="4"/>
      <c r="E1689" s="66"/>
      <c r="F1689" s="66"/>
      <c r="G1689" s="66"/>
      <c r="H1689" s="67"/>
      <c r="I1689" s="68"/>
      <c r="J1689" s="68"/>
      <c r="K1689" s="69"/>
    </row>
    <row r="1690" spans="1:11" ht="24.95" customHeight="1">
      <c r="A1690" s="4"/>
      <c r="B1690" s="4"/>
      <c r="C1690" s="4"/>
      <c r="D1690" s="4"/>
      <c r="E1690" s="66"/>
      <c r="F1690" s="66"/>
      <c r="G1690" s="66"/>
      <c r="H1690" s="67"/>
      <c r="I1690" s="68"/>
      <c r="J1690" s="68"/>
      <c r="K1690" s="69"/>
    </row>
    <row r="1691" spans="1:11" ht="24.95" customHeight="1">
      <c r="A1691" s="4"/>
      <c r="B1691" s="4"/>
      <c r="C1691" s="4"/>
      <c r="D1691" s="4"/>
      <c r="E1691" s="66"/>
      <c r="F1691" s="66"/>
      <c r="G1691" s="66"/>
      <c r="H1691" s="67"/>
      <c r="I1691" s="68"/>
      <c r="J1691" s="68"/>
      <c r="K1691" s="69"/>
    </row>
    <row r="1692" spans="1:11" ht="24.95" customHeight="1">
      <c r="A1692" s="4"/>
      <c r="B1692" s="4"/>
      <c r="C1692" s="4"/>
      <c r="D1692" s="4"/>
      <c r="E1692" s="66"/>
      <c r="F1692" s="66"/>
      <c r="G1692" s="66"/>
      <c r="H1692" s="67"/>
      <c r="I1692" s="68"/>
      <c r="J1692" s="68"/>
      <c r="K1692" s="69"/>
    </row>
    <row r="1693" spans="1:11" ht="24.95" customHeight="1">
      <c r="A1693" s="4"/>
      <c r="B1693" s="4"/>
      <c r="C1693" s="4"/>
      <c r="D1693" s="4"/>
      <c r="E1693" s="66"/>
      <c r="F1693" s="66"/>
      <c r="G1693" s="66"/>
      <c r="H1693" s="67"/>
      <c r="I1693" s="68"/>
      <c r="J1693" s="68"/>
      <c r="K1693" s="69"/>
    </row>
    <row r="1694" spans="1:11" ht="24.95" customHeight="1">
      <c r="A1694" s="4"/>
      <c r="B1694" s="4"/>
      <c r="C1694" s="4"/>
      <c r="D1694" s="4"/>
      <c r="E1694" s="66"/>
      <c r="F1694" s="66"/>
      <c r="G1694" s="66"/>
      <c r="H1694" s="67"/>
      <c r="I1694" s="68"/>
      <c r="J1694" s="68"/>
      <c r="K1694" s="69"/>
    </row>
    <row r="1695" spans="1:11" ht="24.95" customHeight="1">
      <c r="A1695" s="4"/>
      <c r="B1695" s="4"/>
      <c r="C1695" s="4"/>
      <c r="D1695" s="4"/>
      <c r="E1695" s="66"/>
      <c r="F1695" s="66"/>
      <c r="G1695" s="66"/>
      <c r="H1695" s="67"/>
      <c r="I1695" s="68"/>
      <c r="J1695" s="68"/>
      <c r="K1695" s="69"/>
    </row>
    <row r="1696" spans="1:11" ht="24.95" customHeight="1">
      <c r="A1696" s="4"/>
      <c r="B1696" s="4"/>
      <c r="C1696" s="4"/>
      <c r="D1696" s="4"/>
      <c r="E1696" s="66"/>
      <c r="F1696" s="66"/>
      <c r="G1696" s="66"/>
      <c r="H1696" s="67"/>
      <c r="I1696" s="68"/>
      <c r="J1696" s="68"/>
      <c r="K1696" s="69"/>
    </row>
    <row r="1697" spans="1:11" ht="24.95" customHeight="1">
      <c r="A1697" s="4"/>
      <c r="B1697" s="4"/>
      <c r="C1697" s="4"/>
      <c r="D1697" s="4"/>
      <c r="E1697" s="66"/>
      <c r="F1697" s="66"/>
      <c r="G1697" s="66"/>
      <c r="H1697" s="67"/>
      <c r="I1697" s="68"/>
      <c r="J1697" s="68"/>
      <c r="K1697" s="69"/>
    </row>
    <row r="1698" spans="1:11" ht="24.95" customHeight="1">
      <c r="A1698" s="4"/>
      <c r="B1698" s="4"/>
      <c r="C1698" s="4"/>
      <c r="D1698" s="4"/>
      <c r="E1698" s="66"/>
      <c r="F1698" s="66"/>
      <c r="G1698" s="66"/>
      <c r="H1698" s="67"/>
      <c r="I1698" s="68"/>
      <c r="J1698" s="68"/>
      <c r="K1698" s="69"/>
    </row>
    <row r="1699" spans="1:11" ht="24.95" customHeight="1">
      <c r="A1699" s="4"/>
      <c r="B1699" s="4"/>
      <c r="C1699" s="4"/>
      <c r="D1699" s="4"/>
      <c r="E1699" s="66"/>
      <c r="F1699" s="66"/>
      <c r="G1699" s="66"/>
      <c r="H1699" s="67"/>
      <c r="I1699" s="68"/>
      <c r="J1699" s="68"/>
      <c r="K1699" s="69"/>
    </row>
    <row r="1700" spans="1:11" ht="24.95" customHeight="1">
      <c r="A1700" s="4"/>
      <c r="B1700" s="4"/>
      <c r="C1700" s="4"/>
      <c r="D1700" s="4"/>
      <c r="E1700" s="66"/>
      <c r="F1700" s="66"/>
      <c r="G1700" s="66"/>
      <c r="H1700" s="67"/>
      <c r="I1700" s="68"/>
      <c r="J1700" s="68"/>
      <c r="K1700" s="69"/>
    </row>
    <row r="1701" spans="1:11" ht="24.95" customHeight="1">
      <c r="A1701" s="4"/>
      <c r="B1701" s="4"/>
      <c r="C1701" s="4"/>
      <c r="D1701" s="4"/>
      <c r="E1701" s="66"/>
      <c r="F1701" s="66"/>
      <c r="G1701" s="66"/>
      <c r="H1701" s="67"/>
      <c r="I1701" s="68"/>
      <c r="J1701" s="68"/>
      <c r="K1701" s="69"/>
    </row>
    <row r="1702" spans="1:11" ht="24.95" customHeight="1">
      <c r="A1702" s="4"/>
      <c r="B1702" s="4"/>
      <c r="C1702" s="4"/>
      <c r="D1702" s="4"/>
      <c r="E1702" s="66"/>
      <c r="F1702" s="66"/>
      <c r="G1702" s="66"/>
      <c r="H1702" s="67"/>
      <c r="I1702" s="68"/>
      <c r="J1702" s="68"/>
      <c r="K1702" s="69"/>
    </row>
    <row r="1703" spans="1:11" ht="24.95" customHeight="1">
      <c r="A1703" s="4"/>
      <c r="B1703" s="4"/>
      <c r="C1703" s="4"/>
      <c r="D1703" s="4"/>
      <c r="E1703" s="66"/>
      <c r="F1703" s="66"/>
      <c r="G1703" s="66"/>
      <c r="H1703" s="67"/>
      <c r="I1703" s="68"/>
      <c r="J1703" s="68"/>
      <c r="K1703" s="69"/>
    </row>
    <row r="1704" spans="1:11" ht="24.95" customHeight="1">
      <c r="A1704" s="4"/>
      <c r="B1704" s="4"/>
      <c r="C1704" s="4"/>
      <c r="D1704" s="4"/>
      <c r="E1704" s="66"/>
      <c r="F1704" s="66"/>
      <c r="G1704" s="66"/>
      <c r="H1704" s="67"/>
      <c r="I1704" s="68"/>
      <c r="J1704" s="68"/>
      <c r="K1704" s="69"/>
    </row>
    <row r="1705" spans="1:11" ht="24.95" customHeight="1">
      <c r="A1705" s="4"/>
      <c r="B1705" s="4"/>
      <c r="C1705" s="4"/>
      <c r="D1705" s="4"/>
      <c r="E1705" s="66"/>
      <c r="F1705" s="66"/>
      <c r="G1705" s="66"/>
      <c r="H1705" s="67"/>
      <c r="I1705" s="68"/>
      <c r="J1705" s="68"/>
      <c r="K1705" s="69"/>
    </row>
    <row r="1706" spans="1:11" ht="24.95" customHeight="1">
      <c r="A1706" s="4"/>
      <c r="B1706" s="4"/>
      <c r="C1706" s="4"/>
      <c r="D1706" s="4"/>
      <c r="E1706" s="66"/>
      <c r="F1706" s="66"/>
      <c r="G1706" s="66"/>
      <c r="H1706" s="67"/>
      <c r="I1706" s="68"/>
      <c r="J1706" s="68"/>
      <c r="K1706" s="69"/>
    </row>
    <row r="1707" spans="1:11" ht="24.95" customHeight="1">
      <c r="A1707" s="4"/>
      <c r="B1707" s="4"/>
      <c r="C1707" s="4"/>
      <c r="D1707" s="4"/>
      <c r="E1707" s="66"/>
      <c r="F1707" s="66"/>
      <c r="G1707" s="66"/>
      <c r="H1707" s="67"/>
      <c r="I1707" s="68"/>
      <c r="J1707" s="68"/>
      <c r="K1707" s="69"/>
    </row>
    <row r="1708" spans="1:11" ht="24.95" customHeight="1">
      <c r="A1708" s="4"/>
      <c r="B1708" s="4"/>
      <c r="C1708" s="4"/>
      <c r="D1708" s="4"/>
      <c r="E1708" s="66"/>
      <c r="F1708" s="66"/>
      <c r="G1708" s="66"/>
      <c r="H1708" s="67"/>
      <c r="I1708" s="68"/>
      <c r="J1708" s="68"/>
      <c r="K1708" s="69"/>
    </row>
    <row r="1709" spans="1:11" ht="24.95" customHeight="1">
      <c r="A1709" s="4"/>
      <c r="B1709" s="4"/>
      <c r="C1709" s="4"/>
      <c r="D1709" s="4"/>
      <c r="E1709" s="66"/>
      <c r="F1709" s="66"/>
      <c r="G1709" s="66"/>
      <c r="H1709" s="67"/>
      <c r="I1709" s="68"/>
      <c r="J1709" s="68"/>
      <c r="K1709" s="69"/>
    </row>
    <row r="1710" spans="1:11" ht="24.95" customHeight="1">
      <c r="A1710" s="4"/>
      <c r="B1710" s="4"/>
      <c r="C1710" s="4"/>
      <c r="D1710" s="4"/>
      <c r="E1710" s="66"/>
      <c r="F1710" s="66"/>
      <c r="G1710" s="66"/>
      <c r="H1710" s="67"/>
      <c r="I1710" s="68"/>
      <c r="J1710" s="68"/>
      <c r="K1710" s="69"/>
    </row>
    <row r="1711" spans="1:11" ht="24.95" customHeight="1">
      <c r="A1711" s="4"/>
      <c r="B1711" s="4"/>
      <c r="C1711" s="4"/>
      <c r="D1711" s="4"/>
      <c r="E1711" s="66"/>
      <c r="F1711" s="66"/>
      <c r="G1711" s="66"/>
      <c r="H1711" s="67"/>
      <c r="I1711" s="68"/>
      <c r="J1711" s="68"/>
      <c r="K1711" s="69"/>
    </row>
    <row r="1712" spans="1:11" ht="24.95" customHeight="1">
      <c r="A1712" s="4"/>
      <c r="B1712" s="4"/>
      <c r="C1712" s="4"/>
      <c r="D1712" s="4"/>
      <c r="E1712" s="66"/>
      <c r="F1712" s="66"/>
      <c r="G1712" s="66"/>
      <c r="H1712" s="67"/>
      <c r="I1712" s="68"/>
      <c r="J1712" s="68"/>
      <c r="K1712" s="69"/>
    </row>
    <row r="1713" spans="1:11" ht="24.95" customHeight="1">
      <c r="A1713" s="4"/>
      <c r="B1713" s="4"/>
      <c r="C1713" s="4"/>
      <c r="D1713" s="4"/>
      <c r="E1713" s="66"/>
      <c r="F1713" s="66"/>
      <c r="G1713" s="66"/>
      <c r="H1713" s="67"/>
      <c r="I1713" s="68"/>
      <c r="J1713" s="68"/>
      <c r="K1713" s="69"/>
    </row>
    <row r="1714" spans="1:11" ht="24.95" customHeight="1">
      <c r="A1714" s="4"/>
      <c r="B1714" s="4"/>
      <c r="C1714" s="4"/>
      <c r="D1714" s="4"/>
      <c r="E1714" s="66"/>
      <c r="F1714" s="66"/>
      <c r="G1714" s="66"/>
      <c r="H1714" s="67"/>
      <c r="I1714" s="68"/>
      <c r="J1714" s="68"/>
      <c r="K1714" s="69"/>
    </row>
    <row r="1715" spans="1:11" ht="24.95" customHeight="1">
      <c r="A1715" s="4"/>
      <c r="B1715" s="4"/>
      <c r="C1715" s="4"/>
      <c r="D1715" s="4"/>
      <c r="E1715" s="66"/>
      <c r="F1715" s="66"/>
      <c r="G1715" s="66"/>
      <c r="H1715" s="67"/>
      <c r="I1715" s="68"/>
      <c r="J1715" s="68"/>
      <c r="K1715" s="69"/>
    </row>
    <row r="1716" spans="1:11" ht="24.95" customHeight="1">
      <c r="A1716" s="4"/>
      <c r="B1716" s="4"/>
      <c r="C1716" s="4"/>
      <c r="D1716" s="4"/>
      <c r="E1716" s="66"/>
      <c r="F1716" s="66"/>
      <c r="G1716" s="66"/>
      <c r="H1716" s="67"/>
      <c r="I1716" s="68"/>
      <c r="J1716" s="68"/>
      <c r="K1716" s="69"/>
    </row>
    <row r="1717" spans="1:11" ht="24.95" customHeight="1">
      <c r="A1717" s="4"/>
      <c r="B1717" s="4"/>
      <c r="C1717" s="4"/>
      <c r="D1717" s="4"/>
      <c r="E1717" s="66"/>
      <c r="F1717" s="66"/>
      <c r="G1717" s="66"/>
      <c r="H1717" s="67"/>
      <c r="I1717" s="68"/>
      <c r="J1717" s="68"/>
      <c r="K1717" s="69"/>
    </row>
    <row r="1718" spans="1:11" ht="24.95" customHeight="1">
      <c r="A1718" s="4"/>
      <c r="B1718" s="4"/>
      <c r="C1718" s="4"/>
      <c r="D1718" s="4"/>
      <c r="E1718" s="66"/>
      <c r="F1718" s="66"/>
      <c r="G1718" s="66"/>
      <c r="H1718" s="67"/>
      <c r="I1718" s="68"/>
      <c r="J1718" s="68"/>
      <c r="K1718" s="69"/>
    </row>
    <row r="1719" spans="1:11" ht="24.95" customHeight="1">
      <c r="A1719" s="4"/>
      <c r="B1719" s="4"/>
      <c r="C1719" s="4"/>
      <c r="D1719" s="4"/>
      <c r="E1719" s="66"/>
      <c r="F1719" s="66"/>
      <c r="G1719" s="66"/>
      <c r="H1719" s="67"/>
      <c r="I1719" s="68"/>
      <c r="J1719" s="68"/>
      <c r="K1719" s="69"/>
    </row>
    <row r="1720" spans="1:11" ht="24.95" customHeight="1">
      <c r="A1720" s="4"/>
      <c r="B1720" s="4"/>
      <c r="C1720" s="4"/>
      <c r="D1720" s="4"/>
      <c r="E1720" s="66"/>
      <c r="F1720" s="66"/>
      <c r="G1720" s="66"/>
      <c r="H1720" s="67"/>
      <c r="I1720" s="68"/>
      <c r="J1720" s="68"/>
      <c r="K1720" s="69"/>
    </row>
    <row r="1721" spans="1:11" ht="24.95" customHeight="1">
      <c r="A1721" s="4"/>
      <c r="B1721" s="4"/>
      <c r="C1721" s="4"/>
      <c r="D1721" s="4"/>
      <c r="E1721" s="66"/>
      <c r="F1721" s="66"/>
      <c r="G1721" s="66"/>
      <c r="H1721" s="67"/>
      <c r="I1721" s="68"/>
      <c r="J1721" s="68"/>
      <c r="K1721" s="69"/>
    </row>
    <row r="1722" spans="1:11" ht="24.95" customHeight="1">
      <c r="A1722" s="4"/>
      <c r="B1722" s="4"/>
      <c r="C1722" s="4"/>
      <c r="D1722" s="4"/>
      <c r="E1722" s="66"/>
      <c r="F1722" s="66"/>
      <c r="G1722" s="66"/>
      <c r="H1722" s="67"/>
      <c r="I1722" s="68"/>
      <c r="J1722" s="68"/>
      <c r="K1722" s="69"/>
    </row>
    <row r="1723" spans="1:11" ht="24.95" customHeight="1">
      <c r="A1723" s="4"/>
      <c r="B1723" s="4"/>
      <c r="C1723" s="4"/>
      <c r="D1723" s="4"/>
      <c r="E1723" s="66"/>
      <c r="F1723" s="66"/>
      <c r="G1723" s="66"/>
      <c r="H1723" s="67"/>
      <c r="I1723" s="68"/>
      <c r="J1723" s="68"/>
      <c r="K1723" s="69"/>
    </row>
    <row r="1724" spans="1:11" ht="24.95" customHeight="1">
      <c r="A1724" s="4"/>
      <c r="B1724" s="4"/>
      <c r="C1724" s="4"/>
      <c r="D1724" s="4"/>
      <c r="E1724" s="66"/>
      <c r="F1724" s="66"/>
      <c r="G1724" s="66"/>
      <c r="H1724" s="67"/>
      <c r="I1724" s="68"/>
      <c r="J1724" s="68"/>
      <c r="K1724" s="69"/>
    </row>
    <row r="1725" spans="1:11" ht="24.95" customHeight="1">
      <c r="A1725" s="4"/>
      <c r="B1725" s="4"/>
      <c r="C1725" s="4"/>
      <c r="D1725" s="4"/>
      <c r="E1725" s="66"/>
      <c r="F1725" s="66"/>
      <c r="G1725" s="66"/>
      <c r="H1725" s="67"/>
      <c r="I1725" s="68"/>
      <c r="J1725" s="68"/>
      <c r="K1725" s="69"/>
    </row>
    <row r="1726" spans="1:11" ht="24.95" customHeight="1">
      <c r="A1726" s="4"/>
      <c r="B1726" s="4"/>
      <c r="C1726" s="4"/>
      <c r="D1726" s="4"/>
      <c r="E1726" s="66"/>
      <c r="F1726" s="66"/>
      <c r="G1726" s="66"/>
      <c r="H1726" s="67"/>
      <c r="I1726" s="68"/>
      <c r="J1726" s="68"/>
      <c r="K1726" s="69"/>
    </row>
    <row r="1727" spans="1:11" ht="24.95" customHeight="1">
      <c r="A1727" s="4"/>
      <c r="B1727" s="4"/>
      <c r="C1727" s="4"/>
      <c r="D1727" s="4"/>
      <c r="E1727" s="66"/>
      <c r="F1727" s="66"/>
      <c r="G1727" s="66"/>
      <c r="H1727" s="67"/>
      <c r="I1727" s="68"/>
      <c r="J1727" s="68"/>
      <c r="K1727" s="69"/>
    </row>
    <row r="1728" spans="1:11" ht="24.95" customHeight="1">
      <c r="A1728" s="4"/>
      <c r="B1728" s="4"/>
      <c r="C1728" s="4"/>
      <c r="D1728" s="4"/>
      <c r="E1728" s="66"/>
      <c r="F1728" s="66"/>
      <c r="G1728" s="66"/>
      <c r="H1728" s="67"/>
      <c r="I1728" s="68"/>
      <c r="J1728" s="68"/>
      <c r="K1728" s="69"/>
    </row>
    <row r="1729" spans="1:11" ht="24.95" customHeight="1">
      <c r="A1729" s="4"/>
      <c r="B1729" s="4"/>
      <c r="C1729" s="4"/>
      <c r="D1729" s="4"/>
      <c r="E1729" s="66"/>
      <c r="F1729" s="66"/>
      <c r="G1729" s="66"/>
      <c r="H1729" s="67"/>
      <c r="I1729" s="68"/>
      <c r="J1729" s="68"/>
      <c r="K1729" s="69"/>
    </row>
    <row r="1730" spans="1:11" ht="24.95" customHeight="1">
      <c r="A1730" s="4"/>
      <c r="B1730" s="4"/>
      <c r="C1730" s="4"/>
      <c r="D1730" s="4"/>
      <c r="E1730" s="66"/>
      <c r="F1730" s="66"/>
      <c r="G1730" s="66"/>
      <c r="H1730" s="67"/>
      <c r="I1730" s="68"/>
      <c r="J1730" s="68"/>
      <c r="K1730" s="69"/>
    </row>
    <row r="1731" spans="1:11" ht="24.95" customHeight="1">
      <c r="A1731" s="4"/>
      <c r="B1731" s="4"/>
      <c r="C1731" s="4"/>
      <c r="D1731" s="4"/>
      <c r="E1731" s="66"/>
      <c r="F1731" s="66"/>
      <c r="G1731" s="66"/>
      <c r="H1731" s="67"/>
      <c r="I1731" s="68"/>
      <c r="J1731" s="68"/>
      <c r="K1731" s="69"/>
    </row>
    <row r="1732" spans="1:11" ht="24.95" customHeight="1">
      <c r="A1732" s="4"/>
      <c r="B1732" s="4"/>
      <c r="C1732" s="4"/>
      <c r="D1732" s="4"/>
      <c r="E1732" s="66"/>
      <c r="F1732" s="66"/>
      <c r="G1732" s="66"/>
      <c r="H1732" s="67"/>
      <c r="I1732" s="68"/>
      <c r="J1732" s="68"/>
      <c r="K1732" s="69"/>
    </row>
    <row r="1733" spans="1:11" ht="24.95" customHeight="1">
      <c r="A1733" s="4"/>
      <c r="B1733" s="4"/>
      <c r="C1733" s="4"/>
      <c r="D1733" s="4"/>
      <c r="E1733" s="66"/>
      <c r="F1733" s="66"/>
      <c r="G1733" s="66"/>
      <c r="H1733" s="67"/>
      <c r="I1733" s="68"/>
      <c r="J1733" s="68"/>
      <c r="K1733" s="69"/>
    </row>
    <row r="1734" spans="1:11" ht="24.95" customHeight="1">
      <c r="A1734" s="4"/>
      <c r="B1734" s="4"/>
      <c r="C1734" s="4"/>
      <c r="D1734" s="4"/>
      <c r="E1734" s="66"/>
      <c r="F1734" s="66"/>
      <c r="G1734" s="66"/>
      <c r="H1734" s="67"/>
      <c r="I1734" s="68"/>
      <c r="J1734" s="68"/>
      <c r="K1734" s="69"/>
    </row>
    <row r="1735" spans="1:11" ht="24.95" customHeight="1">
      <c r="A1735" s="4"/>
      <c r="B1735" s="4"/>
      <c r="C1735" s="4"/>
      <c r="D1735" s="4"/>
      <c r="E1735" s="66"/>
      <c r="F1735" s="66"/>
      <c r="G1735" s="66"/>
      <c r="H1735" s="67"/>
      <c r="I1735" s="68"/>
      <c r="J1735" s="68"/>
      <c r="K1735" s="69"/>
    </row>
    <row r="1736" spans="1:11" ht="24.95" customHeight="1">
      <c r="A1736" s="4"/>
      <c r="B1736" s="4"/>
      <c r="C1736" s="4"/>
      <c r="D1736" s="4"/>
      <c r="E1736" s="66"/>
      <c r="F1736" s="66"/>
      <c r="G1736" s="66"/>
      <c r="H1736" s="67"/>
      <c r="I1736" s="68"/>
      <c r="J1736" s="68"/>
      <c r="K1736" s="69"/>
    </row>
    <row r="1737" spans="1:11" ht="24.95" customHeight="1">
      <c r="A1737" s="4"/>
      <c r="B1737" s="4"/>
      <c r="C1737" s="4"/>
      <c r="D1737" s="4"/>
      <c r="E1737" s="66"/>
      <c r="F1737" s="66"/>
      <c r="G1737" s="66"/>
      <c r="H1737" s="67"/>
      <c r="I1737" s="68"/>
      <c r="J1737" s="68"/>
      <c r="K1737" s="69"/>
    </row>
    <row r="1738" spans="1:11" ht="24.95" customHeight="1">
      <c r="A1738" s="4"/>
      <c r="B1738" s="4"/>
      <c r="C1738" s="4"/>
      <c r="D1738" s="4"/>
      <c r="E1738" s="66"/>
      <c r="F1738" s="66"/>
      <c r="G1738" s="66"/>
      <c r="H1738" s="67"/>
      <c r="I1738" s="68"/>
      <c r="J1738" s="68"/>
      <c r="K1738" s="69"/>
    </row>
    <row r="1739" spans="1:11" ht="24.95" customHeight="1">
      <c r="A1739" s="4"/>
      <c r="B1739" s="4"/>
      <c r="C1739" s="4"/>
      <c r="D1739" s="4"/>
      <c r="E1739" s="66"/>
      <c r="F1739" s="66"/>
      <c r="G1739" s="66"/>
      <c r="H1739" s="67"/>
      <c r="I1739" s="68"/>
      <c r="J1739" s="68"/>
      <c r="K1739" s="69"/>
    </row>
    <row r="1740" spans="1:11" ht="24.95" customHeight="1">
      <c r="A1740" s="4"/>
      <c r="B1740" s="4"/>
      <c r="C1740" s="4"/>
      <c r="D1740" s="4"/>
      <c r="E1740" s="66"/>
      <c r="F1740" s="66"/>
      <c r="G1740" s="66"/>
      <c r="H1740" s="67"/>
      <c r="I1740" s="68"/>
      <c r="J1740" s="68"/>
      <c r="K1740" s="69"/>
    </row>
    <row r="1741" spans="1:11" ht="24.95" customHeight="1">
      <c r="A1741" s="4"/>
      <c r="B1741" s="4"/>
      <c r="C1741" s="4"/>
      <c r="D1741" s="4"/>
      <c r="E1741" s="66"/>
      <c r="F1741" s="66"/>
      <c r="G1741" s="66"/>
      <c r="H1741" s="67"/>
      <c r="I1741" s="68"/>
      <c r="J1741" s="68"/>
      <c r="K1741" s="69"/>
    </row>
    <row r="1742" spans="1:11" ht="24.95" customHeight="1">
      <c r="A1742" s="4"/>
      <c r="B1742" s="4"/>
      <c r="C1742" s="4"/>
      <c r="D1742" s="4"/>
      <c r="E1742" s="66"/>
      <c r="F1742" s="66"/>
      <c r="G1742" s="66"/>
      <c r="H1742" s="67"/>
      <c r="I1742" s="68"/>
      <c r="J1742" s="68"/>
      <c r="K1742" s="69"/>
    </row>
    <row r="1743" spans="1:11" ht="24.95" customHeight="1">
      <c r="A1743" s="4"/>
      <c r="B1743" s="4"/>
      <c r="C1743" s="4"/>
      <c r="D1743" s="4"/>
      <c r="E1743" s="66"/>
      <c r="F1743" s="66"/>
      <c r="G1743" s="66"/>
      <c r="H1743" s="67"/>
      <c r="I1743" s="68"/>
      <c r="J1743" s="68"/>
      <c r="K1743" s="69"/>
    </row>
    <row r="1744" spans="1:11" ht="24.95" customHeight="1">
      <c r="A1744" s="4"/>
      <c r="B1744" s="4"/>
      <c r="C1744" s="4"/>
      <c r="D1744" s="4"/>
      <c r="E1744" s="66"/>
      <c r="F1744" s="66"/>
      <c r="G1744" s="66"/>
      <c r="H1744" s="67"/>
      <c r="I1744" s="68"/>
      <c r="J1744" s="68"/>
      <c r="K1744" s="69"/>
    </row>
    <row r="1745" spans="1:11" ht="24.95" customHeight="1">
      <c r="A1745" s="4"/>
      <c r="B1745" s="4"/>
      <c r="C1745" s="4"/>
      <c r="D1745" s="4"/>
      <c r="E1745" s="66"/>
      <c r="F1745" s="66"/>
      <c r="G1745" s="66"/>
      <c r="H1745" s="67"/>
      <c r="I1745" s="68"/>
      <c r="J1745" s="68"/>
      <c r="K1745" s="69"/>
    </row>
    <row r="1746" spans="1:11" ht="24.95" customHeight="1">
      <c r="A1746" s="4"/>
      <c r="B1746" s="4"/>
      <c r="C1746" s="4"/>
      <c r="D1746" s="4"/>
      <c r="E1746" s="66"/>
      <c r="F1746" s="66"/>
      <c r="G1746" s="66"/>
      <c r="H1746" s="67"/>
      <c r="I1746" s="68"/>
      <c r="J1746" s="68"/>
      <c r="K1746" s="69"/>
    </row>
    <row r="1747" spans="1:11" ht="24.95" customHeight="1">
      <c r="A1747" s="4"/>
      <c r="B1747" s="4"/>
      <c r="C1747" s="4"/>
      <c r="D1747" s="4"/>
      <c r="E1747" s="66"/>
      <c r="F1747" s="66"/>
      <c r="G1747" s="66"/>
      <c r="H1747" s="67"/>
      <c r="I1747" s="68"/>
      <c r="J1747" s="68"/>
      <c r="K1747" s="69"/>
    </row>
    <row r="1748" spans="1:11" ht="24.95" customHeight="1">
      <c r="A1748" s="4"/>
      <c r="B1748" s="4"/>
      <c r="C1748" s="4"/>
      <c r="D1748" s="4"/>
      <c r="E1748" s="66"/>
      <c r="F1748" s="66"/>
      <c r="G1748" s="66"/>
      <c r="H1748" s="67"/>
      <c r="I1748" s="68"/>
      <c r="J1748" s="68"/>
      <c r="K1748" s="69"/>
    </row>
    <row r="1749" spans="1:11" ht="24.95" customHeight="1">
      <c r="A1749" s="4"/>
      <c r="B1749" s="4"/>
      <c r="C1749" s="4"/>
      <c r="D1749" s="4"/>
      <c r="E1749" s="66"/>
      <c r="F1749" s="66"/>
      <c r="G1749" s="66"/>
      <c r="H1749" s="67"/>
      <c r="I1749" s="68"/>
      <c r="J1749" s="68"/>
      <c r="K1749" s="69"/>
    </row>
    <row r="1750" spans="1:11" ht="24.95" customHeight="1">
      <c r="A1750" s="4"/>
      <c r="B1750" s="4"/>
      <c r="C1750" s="4"/>
      <c r="D1750" s="4"/>
      <c r="E1750" s="66"/>
      <c r="F1750" s="66"/>
      <c r="G1750" s="66"/>
      <c r="H1750" s="67"/>
      <c r="I1750" s="68"/>
      <c r="J1750" s="68"/>
      <c r="K1750" s="69"/>
    </row>
    <row r="1751" spans="1:11" ht="24.95" customHeight="1">
      <c r="A1751" s="4"/>
      <c r="B1751" s="4"/>
      <c r="C1751" s="4"/>
      <c r="D1751" s="4"/>
      <c r="E1751" s="66"/>
      <c r="F1751" s="66"/>
      <c r="G1751" s="66"/>
      <c r="H1751" s="67"/>
      <c r="I1751" s="68"/>
      <c r="J1751" s="68"/>
      <c r="K1751" s="69"/>
    </row>
    <row r="1752" spans="1:11" ht="24.95" customHeight="1">
      <c r="A1752" s="4"/>
      <c r="B1752" s="4"/>
      <c r="C1752" s="4"/>
      <c r="D1752" s="4"/>
      <c r="E1752" s="66"/>
      <c r="F1752" s="66"/>
      <c r="G1752" s="66"/>
      <c r="H1752" s="67"/>
      <c r="I1752" s="68"/>
      <c r="J1752" s="68"/>
      <c r="K1752" s="69"/>
    </row>
    <row r="1753" spans="1:11" ht="24.95" customHeight="1">
      <c r="A1753" s="4"/>
      <c r="B1753" s="4"/>
      <c r="C1753" s="4"/>
      <c r="D1753" s="4"/>
      <c r="E1753" s="66"/>
      <c r="F1753" s="66"/>
      <c r="G1753" s="66"/>
      <c r="H1753" s="67"/>
      <c r="I1753" s="68"/>
      <c r="J1753" s="68"/>
      <c r="K1753" s="69"/>
    </row>
    <row r="1754" spans="1:11" ht="24.95" customHeight="1">
      <c r="A1754" s="4"/>
      <c r="B1754" s="4"/>
      <c r="C1754" s="4"/>
      <c r="D1754" s="4"/>
      <c r="E1754" s="66"/>
      <c r="F1754" s="66"/>
      <c r="G1754" s="66"/>
      <c r="H1754" s="67"/>
      <c r="I1754" s="68"/>
      <c r="J1754" s="68"/>
      <c r="K1754" s="69"/>
    </row>
    <row r="1755" spans="1:11" ht="24.95" customHeight="1">
      <c r="A1755" s="4"/>
      <c r="B1755" s="4"/>
      <c r="C1755" s="4"/>
      <c r="D1755" s="4"/>
      <c r="E1755" s="66"/>
      <c r="F1755" s="66"/>
      <c r="G1755" s="66"/>
      <c r="H1755" s="67"/>
      <c r="I1755" s="68"/>
      <c r="J1755" s="68"/>
      <c r="K1755" s="69"/>
    </row>
    <row r="1756" spans="1:11" ht="24.95" customHeight="1">
      <c r="A1756" s="4"/>
      <c r="B1756" s="4"/>
      <c r="C1756" s="4"/>
      <c r="D1756" s="4"/>
      <c r="E1756" s="66"/>
      <c r="F1756" s="66"/>
      <c r="G1756" s="66"/>
      <c r="H1756" s="67"/>
      <c r="I1756" s="68"/>
      <c r="J1756" s="68"/>
      <c r="K1756" s="69"/>
    </row>
    <row r="1757" spans="1:11" ht="24.95" customHeight="1">
      <c r="A1757" s="4"/>
      <c r="B1757" s="4"/>
      <c r="C1757" s="4"/>
      <c r="D1757" s="4"/>
      <c r="E1757" s="66"/>
      <c r="F1757" s="66"/>
      <c r="G1757" s="66"/>
      <c r="H1757" s="67"/>
      <c r="I1757" s="68"/>
      <c r="J1757" s="68"/>
      <c r="K1757" s="69"/>
    </row>
    <row r="1758" spans="1:11" ht="24.95" customHeight="1">
      <c r="A1758" s="4"/>
      <c r="B1758" s="4"/>
      <c r="C1758" s="4"/>
      <c r="D1758" s="4"/>
      <c r="E1758" s="66"/>
      <c r="F1758" s="66"/>
      <c r="G1758" s="66"/>
      <c r="H1758" s="67"/>
      <c r="I1758" s="68"/>
      <c r="J1758" s="68"/>
      <c r="K1758" s="69"/>
    </row>
    <row r="1759" spans="1:11" ht="24.95" customHeight="1">
      <c r="A1759" s="4"/>
      <c r="B1759" s="4"/>
      <c r="C1759" s="4"/>
      <c r="D1759" s="4"/>
      <c r="E1759" s="66"/>
      <c r="F1759" s="66"/>
      <c r="G1759" s="66"/>
      <c r="H1759" s="67"/>
      <c r="I1759" s="68"/>
      <c r="J1759" s="68"/>
      <c r="K1759" s="69"/>
    </row>
    <row r="1760" spans="1:11" ht="24.95" customHeight="1">
      <c r="A1760" s="4"/>
      <c r="B1760" s="4"/>
      <c r="C1760" s="4"/>
      <c r="D1760" s="4"/>
      <c r="E1760" s="66"/>
      <c r="F1760" s="66"/>
      <c r="G1760" s="66"/>
      <c r="H1760" s="67"/>
      <c r="I1760" s="68"/>
      <c r="J1760" s="68"/>
      <c r="K1760" s="69"/>
    </row>
    <row r="1761" spans="1:11" ht="24.95" customHeight="1">
      <c r="A1761" s="4"/>
      <c r="B1761" s="4"/>
      <c r="C1761" s="4"/>
      <c r="D1761" s="4"/>
      <c r="E1761" s="66"/>
      <c r="F1761" s="66"/>
      <c r="G1761" s="66"/>
      <c r="H1761" s="67"/>
      <c r="I1761" s="68"/>
      <c r="J1761" s="68"/>
      <c r="K1761" s="69"/>
    </row>
    <row r="1762" spans="1:11" ht="24.95" customHeight="1">
      <c r="A1762" s="4"/>
      <c r="B1762" s="4"/>
      <c r="C1762" s="4"/>
      <c r="D1762" s="4"/>
      <c r="E1762" s="66"/>
      <c r="F1762" s="66"/>
      <c r="G1762" s="66"/>
      <c r="H1762" s="67"/>
      <c r="I1762" s="68"/>
      <c r="J1762" s="68"/>
      <c r="K1762" s="69"/>
    </row>
    <row r="1763" spans="1:11" ht="24.95" customHeight="1">
      <c r="A1763" s="4"/>
      <c r="B1763" s="4"/>
      <c r="C1763" s="4"/>
      <c r="D1763" s="4"/>
      <c r="E1763" s="66"/>
      <c r="F1763" s="66"/>
      <c r="G1763" s="66"/>
      <c r="H1763" s="67"/>
      <c r="I1763" s="68"/>
      <c r="J1763" s="68"/>
      <c r="K1763" s="69"/>
    </row>
    <row r="1764" spans="1:11" ht="24.95" customHeight="1">
      <c r="A1764" s="4"/>
      <c r="B1764" s="4"/>
      <c r="C1764" s="4"/>
      <c r="D1764" s="4"/>
      <c r="E1764" s="66"/>
      <c r="F1764" s="66"/>
      <c r="G1764" s="66"/>
      <c r="H1764" s="67"/>
      <c r="I1764" s="68"/>
      <c r="J1764" s="68"/>
      <c r="K1764" s="69"/>
    </row>
    <row r="1765" spans="1:11" ht="24.95" customHeight="1">
      <c r="A1765" s="4"/>
      <c r="B1765" s="4"/>
      <c r="C1765" s="4"/>
      <c r="D1765" s="4"/>
      <c r="E1765" s="66"/>
      <c r="F1765" s="66"/>
      <c r="G1765" s="66"/>
      <c r="H1765" s="67"/>
      <c r="I1765" s="68"/>
      <c r="J1765" s="68"/>
      <c r="K1765" s="69"/>
    </row>
    <row r="1766" spans="1:11" ht="24.95" customHeight="1">
      <c r="A1766" s="4"/>
      <c r="B1766" s="4"/>
      <c r="C1766" s="4"/>
      <c r="D1766" s="4"/>
      <c r="E1766" s="66"/>
      <c r="F1766" s="66"/>
      <c r="G1766" s="66"/>
      <c r="H1766" s="67"/>
      <c r="I1766" s="68"/>
      <c r="J1766" s="68"/>
      <c r="K1766" s="69"/>
    </row>
    <row r="1767" spans="1:11" ht="24.95" customHeight="1">
      <c r="A1767" s="4"/>
      <c r="B1767" s="4"/>
      <c r="C1767" s="4"/>
      <c r="D1767" s="4"/>
      <c r="E1767" s="66"/>
      <c r="F1767" s="66"/>
      <c r="G1767" s="66"/>
      <c r="H1767" s="67"/>
      <c r="I1767" s="68"/>
      <c r="J1767" s="68"/>
      <c r="K1767" s="69"/>
    </row>
    <row r="1768" spans="1:11" ht="24.95" customHeight="1">
      <c r="A1768" s="4"/>
      <c r="B1768" s="4"/>
      <c r="C1768" s="4"/>
      <c r="D1768" s="4"/>
      <c r="E1768" s="66"/>
      <c r="F1768" s="66"/>
      <c r="G1768" s="66"/>
      <c r="H1768" s="67"/>
      <c r="I1768" s="68"/>
      <c r="J1768" s="68"/>
      <c r="K1768" s="69"/>
    </row>
    <row r="1769" spans="1:11" ht="24.95" customHeight="1">
      <c r="A1769" s="4"/>
      <c r="B1769" s="4"/>
      <c r="C1769" s="4"/>
      <c r="D1769" s="4"/>
      <c r="E1769" s="66"/>
      <c r="F1769" s="66"/>
      <c r="G1769" s="66"/>
      <c r="H1769" s="67"/>
      <c r="I1769" s="68"/>
      <c r="J1769" s="68"/>
      <c r="K1769" s="69"/>
    </row>
    <row r="1770" spans="1:11" ht="24.95" customHeight="1">
      <c r="A1770" s="4"/>
      <c r="B1770" s="4"/>
      <c r="C1770" s="4"/>
      <c r="D1770" s="4"/>
      <c r="E1770" s="66"/>
      <c r="F1770" s="66"/>
      <c r="G1770" s="66"/>
      <c r="H1770" s="67"/>
      <c r="I1770" s="68"/>
      <c r="J1770" s="68"/>
      <c r="K1770" s="69"/>
    </row>
    <row r="1771" spans="1:11" ht="24.95" customHeight="1">
      <c r="A1771" s="4"/>
      <c r="B1771" s="4"/>
      <c r="C1771" s="4"/>
      <c r="D1771" s="4"/>
      <c r="E1771" s="66"/>
      <c r="F1771" s="66"/>
      <c r="G1771" s="66"/>
      <c r="H1771" s="67"/>
      <c r="I1771" s="68"/>
      <c r="J1771" s="68"/>
      <c r="K1771" s="69"/>
    </row>
    <row r="1772" spans="1:11" ht="24.95" customHeight="1">
      <c r="A1772" s="4"/>
      <c r="B1772" s="4"/>
      <c r="C1772" s="4"/>
      <c r="D1772" s="4"/>
      <c r="E1772" s="66"/>
      <c r="F1772" s="66"/>
      <c r="G1772" s="66"/>
      <c r="H1772" s="67"/>
      <c r="I1772" s="68"/>
      <c r="J1772" s="68"/>
      <c r="K1772" s="69"/>
    </row>
    <row r="1773" spans="1:11" ht="24.95" customHeight="1">
      <c r="A1773" s="4"/>
      <c r="B1773" s="4"/>
      <c r="C1773" s="4"/>
      <c r="D1773" s="4"/>
      <c r="E1773" s="66"/>
      <c r="F1773" s="66"/>
      <c r="G1773" s="66"/>
      <c r="H1773" s="67"/>
      <c r="I1773" s="68"/>
      <c r="J1773" s="68"/>
      <c r="K1773" s="69"/>
    </row>
    <row r="1774" spans="1:11" ht="24.95" customHeight="1">
      <c r="A1774" s="4"/>
      <c r="B1774" s="4"/>
      <c r="C1774" s="4"/>
      <c r="D1774" s="4"/>
      <c r="E1774" s="66"/>
      <c r="F1774" s="66"/>
      <c r="G1774" s="66"/>
      <c r="H1774" s="67"/>
      <c r="I1774" s="68"/>
      <c r="J1774" s="68"/>
      <c r="K1774" s="69"/>
    </row>
    <row r="1775" spans="1:11" ht="24.95" customHeight="1">
      <c r="A1775" s="4"/>
      <c r="B1775" s="4"/>
      <c r="C1775" s="4"/>
      <c r="D1775" s="4"/>
      <c r="E1775" s="66"/>
      <c r="F1775" s="66"/>
      <c r="G1775" s="66"/>
      <c r="H1775" s="67"/>
      <c r="I1775" s="68"/>
      <c r="J1775" s="68"/>
      <c r="K1775" s="69"/>
    </row>
    <row r="1776" spans="1:11" ht="24.95" customHeight="1">
      <c r="A1776" s="4"/>
      <c r="B1776" s="4"/>
      <c r="C1776" s="4"/>
      <c r="D1776" s="4"/>
      <c r="E1776" s="66"/>
      <c r="F1776" s="66"/>
      <c r="G1776" s="66"/>
      <c r="H1776" s="67"/>
      <c r="I1776" s="68"/>
      <c r="J1776" s="68"/>
      <c r="K1776" s="69"/>
    </row>
    <row r="1777" spans="1:11" ht="24.95" customHeight="1">
      <c r="A1777" s="4"/>
      <c r="B1777" s="4"/>
      <c r="C1777" s="4"/>
      <c r="D1777" s="4"/>
      <c r="E1777" s="66"/>
      <c r="F1777" s="66"/>
      <c r="G1777" s="66"/>
      <c r="H1777" s="67"/>
      <c r="I1777" s="68"/>
      <c r="J1777" s="68"/>
      <c r="K1777" s="69"/>
    </row>
    <row r="1778" spans="1:11" ht="24.95" customHeight="1">
      <c r="A1778" s="4"/>
      <c r="B1778" s="4"/>
      <c r="C1778" s="4"/>
      <c r="D1778" s="4"/>
      <c r="E1778" s="66"/>
      <c r="F1778" s="66"/>
      <c r="G1778" s="66"/>
      <c r="H1778" s="67"/>
      <c r="I1778" s="68"/>
      <c r="J1778" s="68"/>
      <c r="K1778" s="69"/>
    </row>
    <row r="1779" spans="1:11" ht="24.95" customHeight="1">
      <c r="A1779" s="4"/>
      <c r="B1779" s="4"/>
      <c r="C1779" s="4"/>
      <c r="D1779" s="4"/>
      <c r="E1779" s="66"/>
      <c r="F1779" s="66"/>
      <c r="G1779" s="66"/>
      <c r="H1779" s="67"/>
      <c r="I1779" s="68"/>
      <c r="J1779" s="68"/>
      <c r="K1779" s="69"/>
    </row>
    <row r="1780" spans="1:11" ht="24.95" customHeight="1">
      <c r="A1780" s="4"/>
      <c r="B1780" s="4"/>
      <c r="C1780" s="4"/>
      <c r="D1780" s="4"/>
      <c r="E1780" s="66"/>
      <c r="F1780" s="66"/>
      <c r="G1780" s="66"/>
      <c r="H1780" s="67"/>
      <c r="I1780" s="68"/>
      <c r="J1780" s="68"/>
      <c r="K1780" s="69"/>
    </row>
    <row r="1781" spans="1:11" ht="24.95" customHeight="1">
      <c r="A1781" s="4"/>
      <c r="B1781" s="4"/>
      <c r="C1781" s="4"/>
      <c r="D1781" s="4"/>
      <c r="E1781" s="66"/>
      <c r="F1781" s="66"/>
      <c r="G1781" s="66"/>
      <c r="H1781" s="67"/>
      <c r="I1781" s="68"/>
      <c r="J1781" s="68"/>
      <c r="K1781" s="69"/>
    </row>
    <row r="1782" spans="1:11" ht="24.95" customHeight="1">
      <c r="A1782" s="4"/>
      <c r="B1782" s="4"/>
      <c r="C1782" s="4"/>
      <c r="D1782" s="4"/>
      <c r="E1782" s="66"/>
      <c r="F1782" s="66"/>
      <c r="G1782" s="66"/>
      <c r="H1782" s="67"/>
      <c r="I1782" s="68"/>
      <c r="J1782" s="68"/>
      <c r="K1782" s="69"/>
    </row>
    <row r="1783" spans="1:11" ht="24.95" customHeight="1">
      <c r="A1783" s="4"/>
      <c r="B1783" s="4"/>
      <c r="C1783" s="4"/>
      <c r="D1783" s="4"/>
      <c r="E1783" s="66"/>
      <c r="F1783" s="66"/>
      <c r="G1783" s="66"/>
      <c r="H1783" s="67"/>
      <c r="I1783" s="68"/>
      <c r="J1783" s="68"/>
      <c r="K1783" s="69"/>
    </row>
    <row r="1784" spans="1:11" ht="24.95" customHeight="1">
      <c r="A1784" s="4"/>
      <c r="B1784" s="4"/>
      <c r="C1784" s="4"/>
      <c r="D1784" s="4"/>
      <c r="E1784" s="66"/>
      <c r="F1784" s="66"/>
      <c r="G1784" s="66"/>
      <c r="H1784" s="67"/>
      <c r="I1784" s="68"/>
      <c r="J1784" s="68"/>
      <c r="K1784" s="69"/>
    </row>
    <row r="1785" spans="1:11" ht="24.95" customHeight="1">
      <c r="A1785" s="4"/>
      <c r="B1785" s="4"/>
      <c r="C1785" s="4"/>
      <c r="D1785" s="4"/>
      <c r="E1785" s="66"/>
      <c r="F1785" s="66"/>
      <c r="G1785" s="66"/>
      <c r="H1785" s="67"/>
      <c r="I1785" s="68"/>
      <c r="J1785" s="68"/>
      <c r="K1785" s="69"/>
    </row>
    <row r="1786" spans="1:11" ht="24.95" customHeight="1">
      <c r="A1786" s="4"/>
      <c r="B1786" s="4"/>
      <c r="C1786" s="4"/>
      <c r="D1786" s="4"/>
      <c r="E1786" s="66"/>
      <c r="F1786" s="66"/>
      <c r="G1786" s="66"/>
      <c r="H1786" s="67"/>
      <c r="I1786" s="68"/>
      <c r="J1786" s="68"/>
      <c r="K1786" s="69"/>
    </row>
    <row r="1787" spans="1:11" ht="24.95" customHeight="1">
      <c r="A1787" s="4"/>
      <c r="B1787" s="4"/>
      <c r="C1787" s="4"/>
      <c r="D1787" s="4"/>
      <c r="E1787" s="66"/>
      <c r="F1787" s="66"/>
      <c r="G1787" s="66"/>
      <c r="H1787" s="67"/>
      <c r="I1787" s="68"/>
      <c r="J1787" s="68"/>
      <c r="K1787" s="69"/>
    </row>
    <row r="1788" spans="1:11" ht="24.95" customHeight="1">
      <c r="A1788" s="4"/>
      <c r="B1788" s="4"/>
      <c r="C1788" s="4"/>
      <c r="D1788" s="4"/>
      <c r="E1788" s="66"/>
      <c r="F1788" s="66"/>
      <c r="G1788" s="66"/>
      <c r="H1788" s="67"/>
      <c r="I1788" s="68"/>
      <c r="J1788" s="68"/>
      <c r="K1788" s="69"/>
    </row>
    <row r="1789" spans="1:11" ht="24.95" customHeight="1">
      <c r="A1789" s="4"/>
      <c r="B1789" s="4"/>
      <c r="C1789" s="4"/>
      <c r="D1789" s="4"/>
      <c r="E1789" s="66"/>
      <c r="F1789" s="66"/>
      <c r="G1789" s="66"/>
      <c r="H1789" s="67"/>
      <c r="I1789" s="68"/>
      <c r="J1789" s="68"/>
      <c r="K1789" s="69"/>
    </row>
    <row r="1790" spans="1:11" ht="24.95" customHeight="1">
      <c r="A1790" s="4"/>
      <c r="B1790" s="4"/>
      <c r="C1790" s="4"/>
      <c r="D1790" s="4"/>
      <c r="E1790" s="66"/>
      <c r="F1790" s="66"/>
      <c r="G1790" s="66"/>
      <c r="H1790" s="67"/>
      <c r="I1790" s="68"/>
      <c r="J1790" s="68"/>
      <c r="K1790" s="69"/>
    </row>
    <row r="1791" spans="1:11" ht="24.95" customHeight="1">
      <c r="A1791" s="4"/>
      <c r="B1791" s="4"/>
      <c r="C1791" s="4"/>
      <c r="D1791" s="4"/>
      <c r="E1791" s="66"/>
      <c r="F1791" s="66"/>
      <c r="G1791" s="66"/>
      <c r="H1791" s="67"/>
      <c r="I1791" s="68"/>
      <c r="J1791" s="68"/>
      <c r="K1791" s="69"/>
    </row>
    <row r="1792" spans="1:11" ht="24.95" customHeight="1">
      <c r="A1792" s="4"/>
      <c r="B1792" s="4"/>
      <c r="C1792" s="4"/>
      <c r="D1792" s="4"/>
      <c r="E1792" s="66"/>
      <c r="F1792" s="66"/>
      <c r="G1792" s="66"/>
      <c r="H1792" s="67"/>
      <c r="I1792" s="68"/>
      <c r="J1792" s="68"/>
      <c r="K1792" s="69"/>
    </row>
    <row r="1793" spans="1:11" ht="24.95" customHeight="1">
      <c r="A1793" s="4"/>
      <c r="B1793" s="4"/>
      <c r="C1793" s="4"/>
      <c r="D1793" s="4"/>
      <c r="E1793" s="66"/>
      <c r="F1793" s="66"/>
      <c r="G1793" s="66"/>
      <c r="H1793" s="67"/>
      <c r="I1793" s="68"/>
      <c r="J1793" s="68"/>
      <c r="K1793" s="69"/>
    </row>
    <row r="1794" spans="1:11" ht="24.95" customHeight="1">
      <c r="A1794" s="4"/>
      <c r="B1794" s="4"/>
      <c r="C1794" s="4"/>
      <c r="D1794" s="4"/>
      <c r="E1794" s="66"/>
      <c r="F1794" s="66"/>
      <c r="G1794" s="66"/>
      <c r="H1794" s="67"/>
      <c r="I1794" s="68"/>
      <c r="J1794" s="68"/>
      <c r="K1794" s="69"/>
    </row>
    <row r="1795" spans="1:11" ht="24.95" customHeight="1">
      <c r="A1795" s="4"/>
      <c r="B1795" s="4"/>
      <c r="C1795" s="4"/>
      <c r="D1795" s="4"/>
      <c r="E1795" s="66"/>
      <c r="F1795" s="66"/>
      <c r="G1795" s="66"/>
      <c r="H1795" s="67"/>
      <c r="I1795" s="68"/>
      <c r="J1795" s="68"/>
      <c r="K1795" s="69"/>
    </row>
    <row r="1796" spans="1:11" ht="24.95" customHeight="1">
      <c r="A1796" s="4"/>
      <c r="B1796" s="4"/>
      <c r="C1796" s="4"/>
      <c r="D1796" s="4"/>
      <c r="E1796" s="66"/>
      <c r="F1796" s="66"/>
      <c r="G1796" s="66"/>
      <c r="H1796" s="67"/>
      <c r="I1796" s="68"/>
      <c r="J1796" s="68"/>
      <c r="K1796" s="69"/>
    </row>
    <row r="1797" spans="1:11" ht="24.95" customHeight="1">
      <c r="A1797" s="4"/>
      <c r="B1797" s="4"/>
      <c r="C1797" s="4"/>
      <c r="D1797" s="4"/>
      <c r="E1797" s="66"/>
      <c r="F1797" s="66"/>
      <c r="G1797" s="66"/>
      <c r="H1797" s="67"/>
      <c r="I1797" s="68"/>
      <c r="J1797" s="68"/>
      <c r="K1797" s="69"/>
    </row>
    <row r="1798" spans="1:11" ht="24.95" customHeight="1">
      <c r="A1798" s="4"/>
      <c r="B1798" s="4"/>
      <c r="C1798" s="4"/>
      <c r="D1798" s="4"/>
      <c r="E1798" s="66"/>
      <c r="F1798" s="66"/>
      <c r="G1798" s="66"/>
      <c r="H1798" s="67"/>
      <c r="I1798" s="68"/>
      <c r="J1798" s="68"/>
      <c r="K1798" s="69"/>
    </row>
    <row r="1799" spans="1:11" ht="24.95" customHeight="1">
      <c r="A1799" s="4"/>
      <c r="B1799" s="4"/>
      <c r="C1799" s="4"/>
      <c r="D1799" s="4"/>
      <c r="E1799" s="66"/>
      <c r="F1799" s="66"/>
      <c r="G1799" s="66"/>
      <c r="H1799" s="67"/>
      <c r="I1799" s="68"/>
      <c r="J1799" s="68"/>
      <c r="K1799" s="69"/>
    </row>
    <row r="1800" spans="1:11" ht="24.95" customHeight="1">
      <c r="A1800" s="4"/>
      <c r="B1800" s="4"/>
      <c r="C1800" s="4"/>
      <c r="D1800" s="4"/>
      <c r="E1800" s="66"/>
      <c r="F1800" s="66"/>
      <c r="G1800" s="66"/>
      <c r="H1800" s="67"/>
      <c r="I1800" s="68"/>
      <c r="J1800" s="68"/>
      <c r="K1800" s="69"/>
    </row>
    <row r="1801" spans="1:11" ht="24.95" customHeight="1">
      <c r="A1801" s="4"/>
      <c r="B1801" s="4"/>
      <c r="C1801" s="4"/>
      <c r="D1801" s="4"/>
      <c r="E1801" s="66"/>
      <c r="F1801" s="66"/>
      <c r="G1801" s="66"/>
      <c r="H1801" s="67"/>
      <c r="I1801" s="68"/>
      <c r="J1801" s="68"/>
      <c r="K1801" s="69"/>
    </row>
    <row r="1802" spans="1:11" ht="24.95" customHeight="1">
      <c r="A1802" s="4"/>
      <c r="B1802" s="4"/>
      <c r="C1802" s="4"/>
      <c r="D1802" s="4"/>
      <c r="E1802" s="66"/>
      <c r="F1802" s="66"/>
      <c r="G1802" s="66"/>
      <c r="H1802" s="67"/>
      <c r="I1802" s="68"/>
      <c r="J1802" s="68"/>
      <c r="K1802" s="69"/>
    </row>
    <row r="1803" spans="1:11" ht="24.95" customHeight="1">
      <c r="A1803" s="4"/>
      <c r="B1803" s="4"/>
      <c r="C1803" s="4"/>
      <c r="D1803" s="4"/>
      <c r="E1803" s="66"/>
      <c r="F1803" s="66"/>
      <c r="G1803" s="66"/>
      <c r="H1803" s="67"/>
      <c r="I1803" s="68"/>
      <c r="J1803" s="68"/>
      <c r="K1803" s="69"/>
    </row>
    <row r="1804" spans="1:11" ht="24.95" customHeight="1">
      <c r="A1804" s="4"/>
      <c r="B1804" s="4"/>
      <c r="C1804" s="4"/>
      <c r="D1804" s="4"/>
      <c r="E1804" s="66"/>
      <c r="F1804" s="66"/>
      <c r="G1804" s="66"/>
      <c r="H1804" s="67"/>
      <c r="I1804" s="68"/>
      <c r="J1804" s="68"/>
      <c r="K1804" s="69"/>
    </row>
    <row r="1805" spans="1:11" ht="24.95" customHeight="1">
      <c r="A1805" s="4"/>
      <c r="B1805" s="4"/>
      <c r="C1805" s="4"/>
      <c r="D1805" s="4"/>
      <c r="E1805" s="66"/>
      <c r="F1805" s="66"/>
      <c r="G1805" s="66"/>
      <c r="H1805" s="67"/>
      <c r="I1805" s="68"/>
      <c r="J1805" s="68"/>
      <c r="K1805" s="69"/>
    </row>
    <row r="1806" spans="1:11" ht="24.95" customHeight="1">
      <c r="A1806" s="4"/>
      <c r="B1806" s="4"/>
      <c r="C1806" s="4"/>
      <c r="D1806" s="4"/>
      <c r="E1806" s="66"/>
      <c r="F1806" s="66"/>
      <c r="G1806" s="66"/>
      <c r="H1806" s="67"/>
      <c r="I1806" s="68"/>
      <c r="J1806" s="68"/>
      <c r="K1806" s="69"/>
    </row>
    <row r="1807" spans="1:11" ht="24.95" customHeight="1">
      <c r="A1807" s="4"/>
      <c r="B1807" s="4"/>
      <c r="C1807" s="4"/>
      <c r="D1807" s="4"/>
      <c r="E1807" s="66"/>
      <c r="F1807" s="66"/>
      <c r="G1807" s="66"/>
      <c r="H1807" s="67"/>
      <c r="I1807" s="68"/>
      <c r="J1807" s="68"/>
      <c r="K1807" s="69"/>
    </row>
    <row r="1808" spans="1:11" ht="24.95" customHeight="1">
      <c r="A1808" s="4"/>
      <c r="B1808" s="4"/>
      <c r="C1808" s="4"/>
      <c r="D1808" s="4"/>
      <c r="E1808" s="66"/>
      <c r="F1808" s="66"/>
      <c r="G1808" s="66"/>
      <c r="H1808" s="67"/>
      <c r="I1808" s="68"/>
      <c r="J1808" s="68"/>
      <c r="K1808" s="69"/>
    </row>
    <row r="1809" spans="1:11" ht="24.95" customHeight="1">
      <c r="A1809" s="4"/>
      <c r="B1809" s="4"/>
      <c r="C1809" s="4"/>
      <c r="D1809" s="4"/>
      <c r="E1809" s="66"/>
      <c r="F1809" s="66"/>
      <c r="G1809" s="66"/>
      <c r="H1809" s="67"/>
      <c r="I1809" s="68"/>
      <c r="J1809" s="68"/>
      <c r="K1809" s="69"/>
    </row>
    <row r="1810" spans="1:11" ht="24.95" customHeight="1">
      <c r="A1810" s="4"/>
      <c r="B1810" s="4"/>
      <c r="C1810" s="4"/>
      <c r="D1810" s="4"/>
      <c r="E1810" s="66"/>
      <c r="F1810" s="66"/>
      <c r="G1810" s="66"/>
      <c r="H1810" s="67"/>
      <c r="I1810" s="68"/>
      <c r="J1810" s="68"/>
      <c r="K1810" s="69"/>
    </row>
    <row r="1811" spans="1:11" ht="24.95" customHeight="1">
      <c r="A1811" s="4"/>
      <c r="B1811" s="4"/>
      <c r="C1811" s="4"/>
      <c r="D1811" s="4"/>
      <c r="E1811" s="66"/>
      <c r="F1811" s="66"/>
      <c r="G1811" s="66"/>
      <c r="H1811" s="67"/>
      <c r="I1811" s="68"/>
      <c r="J1811" s="68"/>
      <c r="K1811" s="69"/>
    </row>
    <row r="1812" spans="1:11" ht="24.95" customHeight="1">
      <c r="A1812" s="4"/>
      <c r="B1812" s="4"/>
      <c r="C1812" s="4"/>
      <c r="D1812" s="4"/>
      <c r="E1812" s="66"/>
      <c r="F1812" s="66"/>
      <c r="G1812" s="66"/>
      <c r="H1812" s="67"/>
      <c r="I1812" s="68"/>
      <c r="J1812" s="68"/>
      <c r="K1812" s="69"/>
    </row>
    <row r="1813" spans="1:11" ht="24.95" customHeight="1">
      <c r="A1813" s="4"/>
      <c r="B1813" s="4"/>
      <c r="C1813" s="4"/>
      <c r="D1813" s="4"/>
      <c r="E1813" s="66"/>
      <c r="F1813" s="66"/>
      <c r="G1813" s="66"/>
      <c r="H1813" s="67"/>
      <c r="I1813" s="68"/>
      <c r="J1813" s="68"/>
      <c r="K1813" s="69"/>
    </row>
    <row r="1814" spans="1:11" ht="24.95" customHeight="1">
      <c r="A1814" s="4"/>
      <c r="B1814" s="4"/>
      <c r="C1814" s="4"/>
      <c r="D1814" s="4"/>
      <c r="E1814" s="66"/>
      <c r="F1814" s="66"/>
      <c r="G1814" s="66"/>
      <c r="H1814" s="67"/>
      <c r="I1814" s="68"/>
      <c r="J1814" s="68"/>
      <c r="K1814" s="69"/>
    </row>
    <row r="1815" spans="1:11" ht="24.95" customHeight="1">
      <c r="A1815" s="4"/>
      <c r="B1815" s="4"/>
      <c r="C1815" s="4"/>
      <c r="D1815" s="4"/>
      <c r="E1815" s="66"/>
      <c r="F1815" s="66"/>
      <c r="G1815" s="66"/>
      <c r="H1815" s="67"/>
      <c r="I1815" s="68"/>
      <c r="J1815" s="68"/>
      <c r="K1815" s="69"/>
    </row>
    <row r="1816" spans="1:11" ht="24.95" customHeight="1">
      <c r="A1816" s="4"/>
      <c r="B1816" s="4"/>
      <c r="C1816" s="4"/>
      <c r="D1816" s="4"/>
      <c r="E1816" s="66"/>
      <c r="F1816" s="66"/>
      <c r="G1816" s="66"/>
      <c r="H1816" s="67"/>
      <c r="I1816" s="68"/>
      <c r="J1816" s="68"/>
      <c r="K1816" s="69"/>
    </row>
    <row r="1817" spans="1:11" ht="24.95" customHeight="1">
      <c r="A1817" s="4"/>
      <c r="B1817" s="4"/>
      <c r="C1817" s="4"/>
      <c r="D1817" s="4"/>
      <c r="E1817" s="66"/>
      <c r="F1817" s="66"/>
      <c r="G1817" s="66"/>
      <c r="H1817" s="67"/>
      <c r="I1817" s="68"/>
      <c r="J1817" s="68"/>
      <c r="K1817" s="69"/>
    </row>
    <row r="1818" spans="1:11" ht="24.95" customHeight="1">
      <c r="A1818" s="4"/>
      <c r="B1818" s="4"/>
      <c r="C1818" s="4"/>
      <c r="D1818" s="4"/>
      <c r="E1818" s="66"/>
      <c r="F1818" s="66"/>
      <c r="G1818" s="66"/>
      <c r="H1818" s="67"/>
      <c r="I1818" s="68"/>
      <c r="J1818" s="68"/>
      <c r="K1818" s="69"/>
    </row>
    <row r="1819" spans="1:11" ht="24.95" customHeight="1">
      <c r="A1819" s="4"/>
      <c r="B1819" s="4"/>
      <c r="C1819" s="4"/>
      <c r="D1819" s="4"/>
      <c r="E1819" s="66"/>
      <c r="F1819" s="66"/>
      <c r="G1819" s="66"/>
      <c r="H1819" s="67"/>
      <c r="I1819" s="68"/>
      <c r="J1819" s="68"/>
      <c r="K1819" s="69"/>
    </row>
    <row r="1820" spans="1:11" ht="24.95" customHeight="1">
      <c r="A1820" s="4"/>
      <c r="B1820" s="4"/>
      <c r="C1820" s="4"/>
      <c r="D1820" s="4"/>
      <c r="E1820" s="66"/>
      <c r="F1820" s="66"/>
      <c r="G1820" s="66"/>
      <c r="H1820" s="67"/>
      <c r="I1820" s="68"/>
      <c r="J1820" s="68"/>
      <c r="K1820" s="69"/>
    </row>
    <row r="1821" spans="1:11" ht="24.95" customHeight="1">
      <c r="A1821" s="4"/>
      <c r="B1821" s="4"/>
      <c r="C1821" s="4"/>
      <c r="D1821" s="4"/>
      <c r="E1821" s="66"/>
      <c r="F1821" s="66"/>
      <c r="G1821" s="66"/>
      <c r="H1821" s="67"/>
      <c r="I1821" s="68"/>
      <c r="J1821" s="68"/>
      <c r="K1821" s="69"/>
    </row>
    <row r="1822" spans="1:11" ht="24.95" customHeight="1">
      <c r="A1822" s="4"/>
      <c r="B1822" s="4"/>
      <c r="C1822" s="4"/>
      <c r="D1822" s="4"/>
      <c r="E1822" s="66"/>
      <c r="F1822" s="66"/>
      <c r="G1822" s="66"/>
      <c r="H1822" s="67"/>
      <c r="I1822" s="68"/>
      <c r="J1822" s="68"/>
      <c r="K1822" s="69"/>
    </row>
    <row r="1823" spans="1:11" ht="24.95" customHeight="1">
      <c r="A1823" s="4"/>
      <c r="B1823" s="4"/>
      <c r="C1823" s="4"/>
      <c r="D1823" s="4"/>
      <c r="E1823" s="66"/>
      <c r="F1823" s="66"/>
      <c r="G1823" s="66"/>
      <c r="H1823" s="67"/>
      <c r="I1823" s="68"/>
      <c r="J1823" s="68"/>
      <c r="K1823" s="69"/>
    </row>
    <row r="1824" spans="1:11" ht="24.95" customHeight="1">
      <c r="A1824" s="4"/>
      <c r="B1824" s="4"/>
      <c r="C1824" s="4"/>
      <c r="D1824" s="4"/>
      <c r="E1824" s="66"/>
      <c r="F1824" s="66"/>
      <c r="G1824" s="66"/>
      <c r="H1824" s="67"/>
      <c r="I1824" s="68"/>
      <c r="J1824" s="68"/>
      <c r="K1824" s="69"/>
    </row>
    <row r="1825" spans="1:11" ht="24.95" customHeight="1">
      <c r="A1825" s="4"/>
      <c r="B1825" s="4"/>
      <c r="C1825" s="4"/>
      <c r="D1825" s="4"/>
      <c r="E1825" s="66"/>
      <c r="F1825" s="66"/>
      <c r="G1825" s="66"/>
      <c r="H1825" s="67"/>
      <c r="I1825" s="68"/>
      <c r="J1825" s="68"/>
      <c r="K1825" s="69"/>
    </row>
    <row r="1826" spans="1:11" ht="24.95" customHeight="1">
      <c r="A1826" s="4"/>
      <c r="B1826" s="4"/>
      <c r="C1826" s="4"/>
      <c r="D1826" s="4"/>
      <c r="E1826" s="66"/>
      <c r="F1826" s="66"/>
      <c r="G1826" s="66"/>
      <c r="H1826" s="67"/>
      <c r="I1826" s="68"/>
      <c r="J1826" s="68"/>
      <c r="K1826" s="69"/>
    </row>
    <row r="1827" spans="1:11" ht="24.95" customHeight="1">
      <c r="A1827" s="4"/>
      <c r="B1827" s="4"/>
      <c r="C1827" s="4"/>
      <c r="D1827" s="4"/>
      <c r="E1827" s="66"/>
      <c r="F1827" s="66"/>
      <c r="G1827" s="66"/>
      <c r="H1827" s="67"/>
      <c r="I1827" s="68"/>
      <c r="J1827" s="68"/>
      <c r="K1827" s="69"/>
    </row>
    <row r="1828" spans="1:11" ht="24.95" customHeight="1">
      <c r="A1828" s="4"/>
      <c r="B1828" s="4"/>
      <c r="C1828" s="4"/>
      <c r="D1828" s="4"/>
      <c r="E1828" s="66"/>
      <c r="F1828" s="66"/>
      <c r="G1828" s="66"/>
      <c r="H1828" s="67"/>
      <c r="I1828" s="68"/>
      <c r="J1828" s="68"/>
      <c r="K1828" s="69"/>
    </row>
    <row r="1829" spans="1:11" ht="24.95" customHeight="1">
      <c r="A1829" s="4"/>
      <c r="B1829" s="4"/>
      <c r="C1829" s="4"/>
      <c r="D1829" s="4"/>
      <c r="E1829" s="66"/>
      <c r="F1829" s="66"/>
      <c r="G1829" s="66"/>
      <c r="H1829" s="67"/>
      <c r="I1829" s="68"/>
      <c r="J1829" s="68"/>
      <c r="K1829" s="69"/>
    </row>
    <row r="1830" spans="1:11" ht="24.95" customHeight="1">
      <c r="A1830" s="4"/>
      <c r="B1830" s="4"/>
      <c r="C1830" s="4"/>
      <c r="D1830" s="4"/>
      <c r="E1830" s="66"/>
      <c r="F1830" s="66"/>
      <c r="G1830" s="66"/>
      <c r="H1830" s="67"/>
      <c r="I1830" s="68"/>
      <c r="J1830" s="68"/>
      <c r="K1830" s="69"/>
    </row>
    <row r="1831" spans="1:11" ht="24.95" customHeight="1">
      <c r="A1831" s="4"/>
      <c r="B1831" s="4"/>
      <c r="C1831" s="4"/>
      <c r="D1831" s="4"/>
      <c r="E1831" s="66"/>
      <c r="F1831" s="66"/>
      <c r="G1831" s="66"/>
      <c r="H1831" s="67"/>
      <c r="I1831" s="68"/>
      <c r="J1831" s="68"/>
      <c r="K1831" s="69"/>
    </row>
    <row r="1832" spans="1:11" ht="24.95" customHeight="1">
      <c r="A1832" s="4"/>
      <c r="B1832" s="4"/>
      <c r="C1832" s="4"/>
      <c r="D1832" s="4"/>
      <c r="E1832" s="66"/>
      <c r="F1832" s="66"/>
      <c r="G1832" s="66"/>
      <c r="H1832" s="67"/>
      <c r="I1832" s="68"/>
      <c r="J1832" s="68"/>
      <c r="K1832" s="69"/>
    </row>
    <row r="1833" spans="1:11" ht="24.95" customHeight="1">
      <c r="A1833" s="4"/>
      <c r="B1833" s="4"/>
      <c r="C1833" s="4"/>
      <c r="D1833" s="4"/>
      <c r="E1833" s="66"/>
      <c r="F1833" s="66"/>
      <c r="G1833" s="66"/>
      <c r="H1833" s="67"/>
      <c r="I1833" s="68"/>
      <c r="J1833" s="68"/>
      <c r="K1833" s="69"/>
    </row>
    <row r="1834" spans="1:11" ht="24.95" customHeight="1">
      <c r="A1834" s="4"/>
      <c r="B1834" s="4"/>
      <c r="C1834" s="4"/>
      <c r="D1834" s="4"/>
      <c r="E1834" s="66"/>
      <c r="F1834" s="66"/>
      <c r="G1834" s="66"/>
      <c r="H1834" s="67"/>
      <c r="I1834" s="68"/>
      <c r="J1834" s="68"/>
      <c r="K1834" s="69"/>
    </row>
    <row r="1835" spans="1:11" ht="24.95" customHeight="1">
      <c r="A1835" s="4"/>
      <c r="B1835" s="4"/>
      <c r="C1835" s="4"/>
      <c r="D1835" s="4"/>
      <c r="E1835" s="66"/>
      <c r="F1835" s="66"/>
      <c r="G1835" s="66"/>
      <c r="H1835" s="67"/>
      <c r="I1835" s="68"/>
      <c r="J1835" s="68"/>
      <c r="K1835" s="69"/>
    </row>
    <row r="1836" spans="1:11" ht="24.95" customHeight="1">
      <c r="A1836" s="4"/>
      <c r="B1836" s="4"/>
      <c r="C1836" s="4"/>
      <c r="D1836" s="4"/>
      <c r="E1836" s="66"/>
      <c r="F1836" s="66"/>
      <c r="G1836" s="66"/>
      <c r="H1836" s="67"/>
      <c r="I1836" s="68"/>
      <c r="J1836" s="68"/>
      <c r="K1836" s="69"/>
    </row>
    <row r="1837" spans="1:11" ht="24.95" customHeight="1">
      <c r="A1837" s="4"/>
      <c r="B1837" s="4"/>
      <c r="C1837" s="4"/>
      <c r="D1837" s="4"/>
      <c r="E1837" s="66"/>
      <c r="F1837" s="66"/>
      <c r="G1837" s="66"/>
      <c r="H1837" s="67"/>
      <c r="I1837" s="68"/>
      <c r="J1837" s="68"/>
      <c r="K1837" s="69"/>
    </row>
    <row r="1838" spans="1:11" ht="24.95" customHeight="1">
      <c r="A1838" s="4"/>
      <c r="B1838" s="4"/>
      <c r="C1838" s="4"/>
      <c r="D1838" s="4"/>
      <c r="E1838" s="66"/>
      <c r="F1838" s="66"/>
      <c r="G1838" s="66"/>
      <c r="H1838" s="67"/>
      <c r="I1838" s="68"/>
      <c r="J1838" s="68"/>
      <c r="K1838" s="69"/>
    </row>
    <row r="1839" spans="1:11" ht="24.95" customHeight="1">
      <c r="A1839" s="4"/>
      <c r="B1839" s="4"/>
      <c r="C1839" s="4"/>
      <c r="D1839" s="4"/>
      <c r="E1839" s="66"/>
      <c r="F1839" s="66"/>
      <c r="G1839" s="66"/>
      <c r="H1839" s="67"/>
      <c r="I1839" s="68"/>
      <c r="J1839" s="68"/>
      <c r="K1839" s="69"/>
    </row>
    <row r="1840" spans="1:11" ht="24.95" customHeight="1">
      <c r="A1840" s="4"/>
      <c r="B1840" s="4"/>
      <c r="C1840" s="4"/>
      <c r="D1840" s="4"/>
      <c r="E1840" s="66"/>
      <c r="F1840" s="66"/>
      <c r="G1840" s="66"/>
      <c r="H1840" s="67"/>
      <c r="I1840" s="68"/>
      <c r="J1840" s="68"/>
      <c r="K1840" s="69"/>
    </row>
    <row r="1841" spans="1:11" ht="24.95" customHeight="1">
      <c r="A1841" s="4"/>
      <c r="B1841" s="4"/>
      <c r="C1841" s="4"/>
      <c r="D1841" s="4"/>
      <c r="E1841" s="66"/>
      <c r="F1841" s="66"/>
      <c r="G1841" s="66"/>
      <c r="H1841" s="67"/>
      <c r="I1841" s="68"/>
      <c r="J1841" s="68"/>
      <c r="K1841" s="69"/>
    </row>
    <row r="1842" spans="1:11" ht="24.95" customHeight="1">
      <c r="A1842" s="4"/>
      <c r="B1842" s="4"/>
      <c r="C1842" s="4"/>
      <c r="D1842" s="4"/>
      <c r="E1842" s="66"/>
      <c r="F1842" s="66"/>
      <c r="G1842" s="66"/>
      <c r="H1842" s="67"/>
      <c r="I1842" s="68"/>
      <c r="J1842" s="68"/>
      <c r="K1842" s="69"/>
    </row>
    <row r="1843" spans="1:11" ht="24.95" customHeight="1">
      <c r="A1843" s="4"/>
      <c r="B1843" s="4"/>
      <c r="C1843" s="4"/>
      <c r="D1843" s="4"/>
      <c r="E1843" s="66"/>
      <c r="F1843" s="66"/>
      <c r="G1843" s="66"/>
      <c r="H1843" s="67"/>
      <c r="I1843" s="68"/>
      <c r="J1843" s="68"/>
      <c r="K1843" s="69"/>
    </row>
    <row r="1844" spans="1:11" ht="24.95" customHeight="1">
      <c r="A1844" s="4"/>
      <c r="B1844" s="4"/>
      <c r="C1844" s="4"/>
      <c r="D1844" s="4"/>
      <c r="E1844" s="66"/>
      <c r="F1844" s="66"/>
      <c r="G1844" s="66"/>
      <c r="H1844" s="67"/>
      <c r="I1844" s="68"/>
      <c r="J1844" s="68"/>
      <c r="K1844" s="69"/>
    </row>
    <row r="1845" spans="1:11" ht="24.95" customHeight="1">
      <c r="A1845" s="4"/>
      <c r="B1845" s="4"/>
      <c r="C1845" s="4"/>
      <c r="D1845" s="4"/>
      <c r="E1845" s="66"/>
      <c r="F1845" s="66"/>
      <c r="G1845" s="66"/>
      <c r="H1845" s="67"/>
      <c r="I1845" s="68"/>
      <c r="J1845" s="68"/>
      <c r="K1845" s="69"/>
    </row>
    <row r="1846" spans="1:11" ht="24.95" customHeight="1">
      <c r="A1846" s="4"/>
      <c r="B1846" s="4"/>
      <c r="C1846" s="4"/>
      <c r="D1846" s="4"/>
      <c r="E1846" s="66"/>
      <c r="F1846" s="66"/>
      <c r="G1846" s="66"/>
      <c r="H1846" s="67"/>
      <c r="I1846" s="68"/>
      <c r="J1846" s="68"/>
      <c r="K1846" s="69"/>
    </row>
    <row r="1847" spans="1:11" ht="24.95" customHeight="1">
      <c r="A1847" s="4"/>
      <c r="B1847" s="4"/>
      <c r="C1847" s="4"/>
      <c r="D1847" s="4"/>
      <c r="E1847" s="66"/>
      <c r="F1847" s="66"/>
      <c r="G1847" s="66"/>
      <c r="H1847" s="67"/>
      <c r="I1847" s="68"/>
      <c r="J1847" s="68"/>
      <c r="K1847" s="69"/>
    </row>
    <row r="1848" spans="1:11" ht="24.95" customHeight="1">
      <c r="A1848" s="4"/>
      <c r="B1848" s="4"/>
      <c r="C1848" s="4"/>
      <c r="D1848" s="4"/>
      <c r="E1848" s="66"/>
      <c r="F1848" s="66"/>
      <c r="G1848" s="66"/>
      <c r="H1848" s="67"/>
      <c r="I1848" s="68"/>
      <c r="J1848" s="68"/>
      <c r="K1848" s="69"/>
    </row>
    <row r="1849" spans="1:11" ht="24.95" customHeight="1">
      <c r="A1849" s="4"/>
      <c r="B1849" s="4"/>
      <c r="C1849" s="4"/>
      <c r="D1849" s="4"/>
      <c r="E1849" s="66"/>
      <c r="F1849" s="66"/>
      <c r="G1849" s="66"/>
      <c r="H1849" s="67"/>
      <c r="I1849" s="68"/>
      <c r="J1849" s="68"/>
      <c r="K1849" s="69"/>
    </row>
    <row r="1850" spans="1:11" ht="24.95" customHeight="1">
      <c r="A1850" s="4"/>
      <c r="B1850" s="4"/>
      <c r="C1850" s="4"/>
      <c r="D1850" s="4"/>
      <c r="E1850" s="66"/>
      <c r="F1850" s="66"/>
      <c r="G1850" s="66"/>
      <c r="H1850" s="67"/>
      <c r="I1850" s="68"/>
      <c r="J1850" s="68"/>
      <c r="K1850" s="69"/>
    </row>
    <row r="1851" spans="1:11" ht="24.95" customHeight="1">
      <c r="A1851" s="4"/>
      <c r="B1851" s="4"/>
      <c r="C1851" s="4"/>
      <c r="D1851" s="4"/>
      <c r="E1851" s="66"/>
      <c r="F1851" s="66"/>
      <c r="G1851" s="66"/>
      <c r="H1851" s="67"/>
      <c r="I1851" s="68"/>
      <c r="J1851" s="68"/>
      <c r="K1851" s="69"/>
    </row>
    <row r="1852" spans="1:11" ht="24.95" customHeight="1">
      <c r="A1852" s="4"/>
      <c r="B1852" s="4"/>
      <c r="C1852" s="4"/>
      <c r="D1852" s="4"/>
      <c r="E1852" s="66"/>
      <c r="F1852" s="66"/>
      <c r="G1852" s="66"/>
      <c r="H1852" s="67"/>
      <c r="I1852" s="68"/>
      <c r="J1852" s="68"/>
      <c r="K1852" s="69"/>
    </row>
    <row r="1853" spans="1:11" ht="24.95" customHeight="1">
      <c r="A1853" s="4"/>
      <c r="B1853" s="4"/>
      <c r="C1853" s="4"/>
      <c r="D1853" s="4"/>
      <c r="E1853" s="66"/>
      <c r="F1853" s="66"/>
      <c r="G1853" s="66"/>
      <c r="H1853" s="67"/>
      <c r="I1853" s="68"/>
      <c r="J1853" s="68"/>
      <c r="K1853" s="69"/>
    </row>
    <row r="1854" spans="1:11" ht="24.95" customHeight="1">
      <c r="A1854" s="4"/>
      <c r="B1854" s="4"/>
      <c r="C1854" s="4"/>
      <c r="D1854" s="4"/>
      <c r="E1854" s="66"/>
      <c r="F1854" s="66"/>
      <c r="G1854" s="66"/>
      <c r="H1854" s="67"/>
      <c r="I1854" s="68"/>
      <c r="J1854" s="68"/>
      <c r="K1854" s="69"/>
    </row>
    <row r="1855" spans="1:11" ht="24.95" customHeight="1">
      <c r="A1855" s="4"/>
      <c r="B1855" s="4"/>
      <c r="C1855" s="4"/>
      <c r="D1855" s="4"/>
      <c r="E1855" s="66"/>
      <c r="F1855" s="66"/>
      <c r="G1855" s="66"/>
      <c r="H1855" s="67"/>
      <c r="I1855" s="68"/>
      <c r="J1855" s="68"/>
      <c r="K1855" s="69"/>
    </row>
    <row r="1856" spans="1:11" ht="24.95" customHeight="1">
      <c r="A1856" s="4"/>
      <c r="B1856" s="4"/>
      <c r="C1856" s="4"/>
      <c r="D1856" s="4"/>
      <c r="E1856" s="66"/>
      <c r="F1856" s="66"/>
      <c r="G1856" s="66"/>
      <c r="H1856" s="67"/>
      <c r="I1856" s="68"/>
      <c r="J1856" s="68"/>
      <c r="K1856" s="69"/>
    </row>
    <row r="1857" spans="1:11" ht="24.95" customHeight="1">
      <c r="A1857" s="4"/>
      <c r="B1857" s="4"/>
      <c r="C1857" s="4"/>
      <c r="D1857" s="4"/>
      <c r="E1857" s="66"/>
      <c r="F1857" s="66"/>
      <c r="G1857" s="66"/>
      <c r="H1857" s="67"/>
      <c r="I1857" s="68"/>
      <c r="J1857" s="68"/>
      <c r="K1857" s="69"/>
    </row>
    <row r="1858" spans="1:11" ht="24.95" customHeight="1">
      <c r="A1858" s="4"/>
      <c r="B1858" s="4"/>
      <c r="C1858" s="4"/>
      <c r="D1858" s="4"/>
      <c r="E1858" s="66"/>
      <c r="F1858" s="66"/>
      <c r="G1858" s="66"/>
      <c r="H1858" s="67"/>
      <c r="I1858" s="68"/>
      <c r="J1858" s="68"/>
      <c r="K1858" s="69"/>
    </row>
    <row r="1859" spans="1:11" ht="24.95" customHeight="1">
      <c r="A1859" s="4"/>
      <c r="B1859" s="4"/>
      <c r="C1859" s="4"/>
      <c r="D1859" s="4"/>
      <c r="E1859" s="66"/>
      <c r="F1859" s="66"/>
      <c r="G1859" s="66"/>
      <c r="H1859" s="67"/>
      <c r="I1859" s="68"/>
      <c r="J1859" s="68"/>
      <c r="K1859" s="69"/>
    </row>
    <row r="1860" spans="1:11" ht="24.95" customHeight="1">
      <c r="A1860" s="4"/>
      <c r="B1860" s="4"/>
      <c r="C1860" s="4"/>
      <c r="D1860" s="4"/>
      <c r="E1860" s="66"/>
      <c r="F1860" s="66"/>
      <c r="G1860" s="66"/>
      <c r="H1860" s="67"/>
      <c r="I1860" s="68"/>
      <c r="J1860" s="68"/>
      <c r="K1860" s="69"/>
    </row>
    <row r="1861" spans="1:11" ht="24.95" customHeight="1">
      <c r="A1861" s="4"/>
      <c r="B1861" s="4"/>
      <c r="C1861" s="4"/>
      <c r="D1861" s="4"/>
      <c r="E1861" s="66"/>
      <c r="F1861" s="66"/>
      <c r="G1861" s="66"/>
      <c r="H1861" s="67"/>
      <c r="I1861" s="68"/>
      <c r="J1861" s="68"/>
      <c r="K1861" s="69"/>
    </row>
    <row r="1862" spans="1:11" ht="24.95" customHeight="1">
      <c r="A1862" s="4"/>
      <c r="B1862" s="4"/>
      <c r="C1862" s="4"/>
      <c r="D1862" s="4"/>
      <c r="E1862" s="66"/>
      <c r="F1862" s="66"/>
      <c r="G1862" s="66"/>
      <c r="H1862" s="67"/>
      <c r="I1862" s="68"/>
      <c r="J1862" s="68"/>
      <c r="K1862" s="69"/>
    </row>
    <row r="1863" spans="1:11" ht="24.95" customHeight="1">
      <c r="A1863" s="4"/>
      <c r="B1863" s="4"/>
      <c r="C1863" s="4"/>
      <c r="D1863" s="4"/>
      <c r="E1863" s="66"/>
      <c r="F1863" s="66"/>
      <c r="G1863" s="66"/>
      <c r="H1863" s="67"/>
      <c r="I1863" s="68"/>
      <c r="J1863" s="68"/>
      <c r="K1863" s="69"/>
    </row>
    <row r="1864" spans="1:11" ht="24.95" customHeight="1">
      <c r="A1864" s="4"/>
      <c r="B1864" s="4"/>
      <c r="C1864" s="4"/>
      <c r="D1864" s="4"/>
      <c r="E1864" s="66"/>
      <c r="F1864" s="66"/>
      <c r="G1864" s="66"/>
      <c r="H1864" s="67"/>
      <c r="I1864" s="68"/>
      <c r="J1864" s="68"/>
      <c r="K1864" s="69"/>
    </row>
    <row r="1865" spans="1:11" ht="24.95" customHeight="1">
      <c r="A1865" s="4"/>
      <c r="B1865" s="4"/>
      <c r="C1865" s="4"/>
      <c r="D1865" s="4"/>
      <c r="E1865" s="66"/>
      <c r="F1865" s="66"/>
      <c r="G1865" s="66"/>
      <c r="H1865" s="67"/>
      <c r="I1865" s="68"/>
      <c r="J1865" s="68"/>
      <c r="K1865" s="69"/>
    </row>
    <row r="1866" spans="1:11" ht="24.95" customHeight="1">
      <c r="A1866" s="4"/>
      <c r="B1866" s="4"/>
      <c r="C1866" s="4"/>
      <c r="D1866" s="4"/>
      <c r="E1866" s="66"/>
      <c r="F1866" s="66"/>
      <c r="G1866" s="66"/>
      <c r="H1866" s="67"/>
      <c r="I1866" s="68"/>
      <c r="J1866" s="68"/>
      <c r="K1866" s="69"/>
    </row>
    <row r="1867" spans="1:11" ht="24.95" customHeight="1">
      <c r="A1867" s="4"/>
      <c r="B1867" s="4"/>
      <c r="C1867" s="4"/>
      <c r="D1867" s="4"/>
      <c r="E1867" s="66"/>
      <c r="F1867" s="66"/>
      <c r="G1867" s="66"/>
      <c r="H1867" s="67"/>
      <c r="I1867" s="68"/>
      <c r="J1867" s="68"/>
      <c r="K1867" s="69"/>
    </row>
    <row r="1868" spans="1:11" ht="24.95" customHeight="1">
      <c r="A1868" s="4"/>
      <c r="B1868" s="4"/>
      <c r="C1868" s="4"/>
      <c r="D1868" s="4"/>
      <c r="E1868" s="66"/>
      <c r="F1868" s="66"/>
      <c r="G1868" s="66"/>
      <c r="H1868" s="67"/>
      <c r="I1868" s="68"/>
      <c r="J1868" s="68"/>
      <c r="K1868" s="69"/>
    </row>
    <row r="1869" spans="1:11" ht="24.95" customHeight="1">
      <c r="A1869" s="4"/>
      <c r="B1869" s="4"/>
      <c r="C1869" s="4"/>
      <c r="D1869" s="4"/>
      <c r="E1869" s="66"/>
      <c r="F1869" s="66"/>
      <c r="G1869" s="66"/>
      <c r="H1869" s="67"/>
      <c r="I1869" s="68"/>
      <c r="J1869" s="68"/>
      <c r="K1869" s="69"/>
    </row>
    <row r="1870" spans="1:11" ht="24.95" customHeight="1">
      <c r="A1870" s="4"/>
      <c r="B1870" s="4"/>
      <c r="C1870" s="4"/>
      <c r="D1870" s="4"/>
      <c r="E1870" s="66"/>
      <c r="F1870" s="66"/>
      <c r="G1870" s="66"/>
      <c r="H1870" s="67"/>
      <c r="I1870" s="68"/>
      <c r="J1870" s="68"/>
      <c r="K1870" s="69"/>
    </row>
    <row r="1871" spans="1:11" ht="24.95" customHeight="1">
      <c r="A1871" s="4"/>
      <c r="B1871" s="4"/>
      <c r="C1871" s="4"/>
      <c r="D1871" s="4"/>
      <c r="E1871" s="66"/>
      <c r="F1871" s="66"/>
      <c r="G1871" s="66"/>
      <c r="H1871" s="67"/>
      <c r="I1871" s="68"/>
      <c r="J1871" s="68"/>
      <c r="K1871" s="69"/>
    </row>
    <row r="1872" spans="1:11" ht="24.95" customHeight="1">
      <c r="A1872" s="4"/>
      <c r="B1872" s="4"/>
      <c r="C1872" s="4"/>
      <c r="D1872" s="4"/>
      <c r="E1872" s="66"/>
      <c r="F1872" s="66"/>
      <c r="G1872" s="66"/>
      <c r="H1872" s="67"/>
      <c r="I1872" s="68"/>
      <c r="J1872" s="68"/>
      <c r="K1872" s="69"/>
    </row>
    <row r="1873" spans="1:11" ht="24.95" customHeight="1">
      <c r="A1873" s="4"/>
      <c r="B1873" s="4"/>
      <c r="C1873" s="4"/>
      <c r="D1873" s="4"/>
      <c r="E1873" s="66"/>
      <c r="F1873" s="66"/>
      <c r="G1873" s="66"/>
      <c r="H1873" s="67"/>
      <c r="I1873" s="68"/>
      <c r="J1873" s="68"/>
      <c r="K1873" s="69"/>
    </row>
    <row r="1874" spans="1:11" ht="24.95" customHeight="1">
      <c r="A1874" s="4"/>
      <c r="B1874" s="4"/>
      <c r="C1874" s="4"/>
      <c r="D1874" s="4"/>
      <c r="E1874" s="66"/>
      <c r="F1874" s="66"/>
      <c r="G1874" s="66"/>
      <c r="H1874" s="67"/>
      <c r="I1874" s="68"/>
      <c r="J1874" s="68"/>
      <c r="K1874" s="69"/>
    </row>
    <row r="1875" spans="1:11" ht="24.95" customHeight="1">
      <c r="A1875" s="4"/>
      <c r="B1875" s="4"/>
      <c r="C1875" s="4"/>
      <c r="D1875" s="4"/>
      <c r="E1875" s="66"/>
      <c r="F1875" s="66"/>
      <c r="G1875" s="66"/>
      <c r="H1875" s="67"/>
      <c r="I1875" s="68"/>
      <c r="J1875" s="68"/>
      <c r="K1875" s="69"/>
    </row>
    <row r="1876" spans="1:11" ht="24.95" customHeight="1">
      <c r="A1876" s="4"/>
      <c r="B1876" s="4"/>
      <c r="C1876" s="4"/>
      <c r="D1876" s="4"/>
      <c r="E1876" s="66"/>
      <c r="F1876" s="66"/>
      <c r="G1876" s="66"/>
      <c r="H1876" s="67"/>
      <c r="I1876" s="68"/>
      <c r="J1876" s="68"/>
      <c r="K1876" s="69"/>
    </row>
    <row r="1877" spans="1:11" ht="24.95" customHeight="1">
      <c r="A1877" s="4"/>
      <c r="B1877" s="4"/>
      <c r="C1877" s="4"/>
      <c r="D1877" s="4"/>
      <c r="E1877" s="66"/>
      <c r="F1877" s="66"/>
      <c r="G1877" s="66"/>
      <c r="H1877" s="67"/>
      <c r="I1877" s="68"/>
      <c r="J1877" s="68"/>
      <c r="K1877" s="69"/>
    </row>
    <row r="1878" spans="1:11" ht="24.95" customHeight="1">
      <c r="A1878" s="4"/>
      <c r="B1878" s="4"/>
      <c r="C1878" s="4"/>
      <c r="D1878" s="4"/>
      <c r="E1878" s="66"/>
      <c r="F1878" s="66"/>
      <c r="G1878" s="66"/>
      <c r="H1878" s="67"/>
      <c r="I1878" s="68"/>
      <c r="J1878" s="68"/>
      <c r="K1878" s="69"/>
    </row>
    <row r="1879" spans="1:11" ht="24.95" customHeight="1">
      <c r="A1879" s="4"/>
      <c r="B1879" s="4"/>
      <c r="C1879" s="4"/>
      <c r="D1879" s="4"/>
      <c r="E1879" s="66"/>
      <c r="F1879" s="66"/>
      <c r="G1879" s="66"/>
      <c r="H1879" s="67"/>
      <c r="I1879" s="68"/>
      <c r="J1879" s="68"/>
      <c r="K1879" s="69"/>
    </row>
    <row r="1880" spans="1:11" ht="24.95" customHeight="1">
      <c r="A1880" s="4"/>
      <c r="B1880" s="4"/>
      <c r="C1880" s="4"/>
      <c r="D1880" s="4"/>
      <c r="E1880" s="66"/>
      <c r="F1880" s="66"/>
      <c r="G1880" s="66"/>
      <c r="H1880" s="67"/>
      <c r="I1880" s="68"/>
      <c r="J1880" s="68"/>
      <c r="K1880" s="69"/>
    </row>
    <row r="1881" spans="1:11" ht="24.95" customHeight="1">
      <c r="A1881" s="4"/>
      <c r="B1881" s="4"/>
      <c r="C1881" s="4"/>
      <c r="D1881" s="4"/>
      <c r="E1881" s="66"/>
      <c r="F1881" s="66"/>
      <c r="G1881" s="66"/>
      <c r="H1881" s="67"/>
      <c r="I1881" s="68"/>
      <c r="J1881" s="68"/>
      <c r="K1881" s="69"/>
    </row>
    <row r="1882" spans="1:11" ht="24.95" customHeight="1">
      <c r="A1882" s="4"/>
      <c r="B1882" s="4"/>
      <c r="C1882" s="4"/>
      <c r="D1882" s="4"/>
      <c r="E1882" s="66"/>
      <c r="F1882" s="66"/>
      <c r="G1882" s="66"/>
      <c r="H1882" s="67"/>
      <c r="I1882" s="68"/>
      <c r="J1882" s="68"/>
      <c r="K1882" s="69"/>
    </row>
    <row r="1883" spans="1:11" ht="24.95" customHeight="1">
      <c r="A1883" s="4"/>
      <c r="B1883" s="4"/>
      <c r="C1883" s="4"/>
      <c r="D1883" s="4"/>
      <c r="E1883" s="66"/>
      <c r="F1883" s="66"/>
      <c r="G1883" s="66"/>
      <c r="H1883" s="67"/>
      <c r="I1883" s="68"/>
      <c r="J1883" s="68"/>
      <c r="K1883" s="69"/>
    </row>
    <row r="1884" spans="1:11" ht="24.95" customHeight="1">
      <c r="A1884" s="4"/>
      <c r="B1884" s="4"/>
      <c r="C1884" s="4"/>
      <c r="D1884" s="4"/>
      <c r="E1884" s="66"/>
      <c r="F1884" s="66"/>
      <c r="G1884" s="66"/>
      <c r="H1884" s="67"/>
      <c r="I1884" s="68"/>
      <c r="J1884" s="68"/>
      <c r="K1884" s="69"/>
    </row>
    <row r="1885" spans="1:11" ht="24.95" customHeight="1">
      <c r="A1885" s="4"/>
      <c r="B1885" s="4"/>
      <c r="C1885" s="4"/>
      <c r="D1885" s="4"/>
      <c r="E1885" s="66"/>
      <c r="F1885" s="66"/>
      <c r="G1885" s="66"/>
      <c r="H1885" s="67"/>
      <c r="I1885" s="68"/>
      <c r="J1885" s="68"/>
      <c r="K1885" s="69"/>
    </row>
    <row r="1886" spans="1:11" ht="24.95" customHeight="1">
      <c r="A1886" s="4"/>
      <c r="B1886" s="4"/>
      <c r="C1886" s="4"/>
      <c r="D1886" s="4"/>
      <c r="E1886" s="66"/>
      <c r="F1886" s="66"/>
      <c r="G1886" s="66"/>
      <c r="H1886" s="67"/>
      <c r="I1886" s="68"/>
      <c r="J1886" s="68"/>
      <c r="K1886" s="69"/>
    </row>
    <row r="1887" spans="1:11" ht="24.95" customHeight="1">
      <c r="A1887" s="4"/>
      <c r="B1887" s="4"/>
      <c r="C1887" s="4"/>
      <c r="D1887" s="4"/>
      <c r="E1887" s="66"/>
      <c r="F1887" s="66"/>
      <c r="G1887" s="66"/>
      <c r="H1887" s="67"/>
      <c r="I1887" s="68"/>
      <c r="J1887" s="68"/>
      <c r="K1887" s="69"/>
    </row>
    <row r="1888" spans="1:11" ht="24.95" customHeight="1">
      <c r="A1888" s="4"/>
      <c r="B1888" s="4"/>
      <c r="C1888" s="4"/>
      <c r="D1888" s="4"/>
      <c r="E1888" s="66"/>
      <c r="F1888" s="66"/>
      <c r="G1888" s="66"/>
      <c r="H1888" s="67"/>
      <c r="I1888" s="68"/>
      <c r="J1888" s="68"/>
      <c r="K1888" s="69"/>
    </row>
    <row r="1889" spans="1:11" ht="24.95" customHeight="1">
      <c r="A1889" s="4"/>
      <c r="B1889" s="4"/>
      <c r="C1889" s="4"/>
      <c r="D1889" s="4"/>
      <c r="E1889" s="66"/>
      <c r="F1889" s="66"/>
      <c r="G1889" s="66"/>
      <c r="H1889" s="67"/>
      <c r="I1889" s="68"/>
      <c r="J1889" s="68"/>
      <c r="K1889" s="69"/>
    </row>
    <row r="1890" spans="1:11" ht="24.95" customHeight="1">
      <c r="A1890" s="4"/>
      <c r="B1890" s="4"/>
      <c r="C1890" s="4"/>
      <c r="D1890" s="4"/>
      <c r="E1890" s="66"/>
      <c r="F1890" s="66"/>
      <c r="G1890" s="66"/>
      <c r="H1890" s="67"/>
      <c r="I1890" s="68"/>
      <c r="J1890" s="68"/>
      <c r="K1890" s="69"/>
    </row>
    <row r="1891" spans="1:11" ht="24.95" customHeight="1">
      <c r="A1891" s="4"/>
      <c r="B1891" s="4"/>
      <c r="C1891" s="4"/>
      <c r="D1891" s="4"/>
      <c r="E1891" s="66"/>
      <c r="F1891" s="66"/>
      <c r="G1891" s="66"/>
      <c r="H1891" s="67"/>
      <c r="I1891" s="68"/>
      <c r="J1891" s="68"/>
      <c r="K1891" s="69"/>
    </row>
    <row r="1892" spans="1:11" ht="24.95" customHeight="1">
      <c r="A1892" s="4"/>
      <c r="B1892" s="4"/>
      <c r="C1892" s="4"/>
      <c r="D1892" s="4"/>
      <c r="E1892" s="66"/>
      <c r="F1892" s="66"/>
      <c r="G1892" s="66"/>
      <c r="H1892" s="67"/>
      <c r="I1892" s="68"/>
      <c r="J1892" s="68"/>
      <c r="K1892" s="69"/>
    </row>
    <row r="1893" spans="1:11" ht="24.95" customHeight="1">
      <c r="A1893" s="4"/>
      <c r="B1893" s="4"/>
      <c r="C1893" s="4"/>
      <c r="D1893" s="4"/>
      <c r="E1893" s="66"/>
      <c r="F1893" s="66"/>
      <c r="G1893" s="66"/>
      <c r="H1893" s="67"/>
      <c r="I1893" s="68"/>
      <c r="J1893" s="68"/>
      <c r="K1893" s="69"/>
    </row>
    <row r="1894" spans="1:11" ht="24.95" customHeight="1">
      <c r="A1894" s="4"/>
      <c r="B1894" s="4"/>
      <c r="C1894" s="4"/>
      <c r="D1894" s="4"/>
      <c r="E1894" s="66"/>
      <c r="F1894" s="66"/>
      <c r="G1894" s="66"/>
      <c r="H1894" s="67"/>
      <c r="I1894" s="68"/>
      <c r="J1894" s="68"/>
      <c r="K1894" s="69"/>
    </row>
    <row r="1895" spans="1:11" ht="24.95" customHeight="1">
      <c r="A1895" s="4"/>
      <c r="B1895" s="4"/>
      <c r="C1895" s="4"/>
      <c r="D1895" s="4"/>
      <c r="E1895" s="66"/>
      <c r="F1895" s="66"/>
      <c r="G1895" s="66"/>
      <c r="H1895" s="67"/>
      <c r="I1895" s="68"/>
      <c r="J1895" s="68"/>
      <c r="K1895" s="69"/>
    </row>
    <row r="1896" spans="1:11" ht="24.95" customHeight="1">
      <c r="A1896" s="4"/>
      <c r="B1896" s="4"/>
      <c r="C1896" s="4"/>
      <c r="D1896" s="4"/>
      <c r="E1896" s="66"/>
      <c r="F1896" s="66"/>
      <c r="G1896" s="66"/>
      <c r="H1896" s="67"/>
      <c r="I1896" s="68"/>
      <c r="J1896" s="68"/>
      <c r="K1896" s="69"/>
    </row>
    <row r="1897" spans="1:11" ht="24.95" customHeight="1">
      <c r="A1897" s="4"/>
      <c r="B1897" s="4"/>
      <c r="C1897" s="4"/>
      <c r="D1897" s="4"/>
      <c r="E1897" s="66"/>
      <c r="F1897" s="66"/>
      <c r="G1897" s="66"/>
      <c r="H1897" s="67"/>
      <c r="I1897" s="68"/>
      <c r="J1897" s="68"/>
      <c r="K1897" s="69"/>
    </row>
    <row r="1898" spans="1:11" ht="24.95" customHeight="1">
      <c r="A1898" s="4"/>
      <c r="B1898" s="4"/>
      <c r="C1898" s="4"/>
      <c r="D1898" s="4"/>
      <c r="E1898" s="66"/>
      <c r="F1898" s="66"/>
      <c r="G1898" s="66"/>
      <c r="H1898" s="67"/>
      <c r="I1898" s="68"/>
      <c r="J1898" s="68"/>
      <c r="K1898" s="69"/>
    </row>
    <row r="1899" spans="1:11" ht="24.95" customHeight="1">
      <c r="A1899" s="4"/>
      <c r="B1899" s="4"/>
      <c r="C1899" s="4"/>
      <c r="D1899" s="4"/>
      <c r="E1899" s="66"/>
      <c r="F1899" s="66"/>
      <c r="G1899" s="66"/>
      <c r="H1899" s="67"/>
      <c r="I1899" s="68"/>
      <c r="J1899" s="68"/>
      <c r="K1899" s="69"/>
    </row>
    <row r="1900" spans="1:11" ht="24.95" customHeight="1">
      <c r="A1900" s="4"/>
      <c r="B1900" s="4"/>
      <c r="C1900" s="4"/>
      <c r="D1900" s="4"/>
      <c r="E1900" s="66"/>
      <c r="F1900" s="66"/>
      <c r="G1900" s="66"/>
      <c r="H1900" s="67"/>
      <c r="I1900" s="68"/>
      <c r="J1900" s="68"/>
      <c r="K1900" s="69"/>
    </row>
    <row r="1901" spans="1:11" ht="24.95" customHeight="1">
      <c r="A1901" s="4"/>
      <c r="B1901" s="4"/>
      <c r="C1901" s="4"/>
      <c r="D1901" s="4"/>
      <c r="E1901" s="66"/>
      <c r="F1901" s="66"/>
      <c r="G1901" s="66"/>
      <c r="H1901" s="67"/>
      <c r="I1901" s="68"/>
      <c r="J1901" s="68"/>
      <c r="K1901" s="69"/>
    </row>
    <row r="1902" spans="1:11" ht="24.95" customHeight="1">
      <c r="A1902" s="4"/>
      <c r="B1902" s="4"/>
      <c r="C1902" s="4"/>
      <c r="D1902" s="4"/>
      <c r="E1902" s="66"/>
      <c r="F1902" s="66"/>
      <c r="G1902" s="66"/>
      <c r="H1902" s="67"/>
      <c r="I1902" s="68"/>
      <c r="J1902" s="68"/>
      <c r="K1902" s="69"/>
    </row>
    <row r="1903" spans="1:11" ht="24.95" customHeight="1">
      <c r="A1903" s="4"/>
      <c r="B1903" s="4"/>
      <c r="C1903" s="4"/>
      <c r="D1903" s="4"/>
      <c r="E1903" s="66"/>
      <c r="F1903" s="66"/>
      <c r="G1903" s="66"/>
      <c r="H1903" s="67"/>
      <c r="I1903" s="68"/>
      <c r="J1903" s="68"/>
      <c r="K1903" s="69"/>
    </row>
    <row r="1904" spans="1:11" ht="24.95" customHeight="1">
      <c r="A1904" s="4"/>
      <c r="B1904" s="4"/>
      <c r="C1904" s="4"/>
      <c r="D1904" s="4"/>
      <c r="E1904" s="66"/>
      <c r="F1904" s="66"/>
      <c r="G1904" s="66"/>
      <c r="H1904" s="67"/>
      <c r="I1904" s="68"/>
      <c r="J1904" s="68"/>
      <c r="K1904" s="69"/>
    </row>
    <row r="1905" spans="1:11" ht="24.95" customHeight="1">
      <c r="A1905" s="4"/>
      <c r="B1905" s="4"/>
      <c r="C1905" s="4"/>
      <c r="D1905" s="4"/>
      <c r="E1905" s="66"/>
      <c r="F1905" s="66"/>
      <c r="G1905" s="66"/>
      <c r="H1905" s="67"/>
      <c r="I1905" s="68"/>
      <c r="J1905" s="68"/>
      <c r="K1905" s="69"/>
    </row>
    <row r="1906" spans="1:11" ht="24.95" customHeight="1">
      <c r="A1906" s="4"/>
      <c r="B1906" s="4"/>
      <c r="C1906" s="4"/>
      <c r="D1906" s="4"/>
      <c r="E1906" s="66"/>
      <c r="F1906" s="66"/>
      <c r="G1906" s="66"/>
      <c r="H1906" s="67"/>
      <c r="I1906" s="68"/>
      <c r="J1906" s="68"/>
      <c r="K1906" s="69"/>
    </row>
    <row r="1907" spans="1:11" ht="24.95" customHeight="1">
      <c r="A1907" s="4"/>
      <c r="B1907" s="4"/>
      <c r="C1907" s="4"/>
      <c r="D1907" s="4"/>
      <c r="E1907" s="66"/>
      <c r="F1907" s="66"/>
      <c r="G1907" s="66"/>
      <c r="H1907" s="67"/>
      <c r="I1907" s="68"/>
      <c r="J1907" s="68"/>
      <c r="K1907" s="69"/>
    </row>
    <row r="1908" spans="1:11" ht="24.95" customHeight="1">
      <c r="A1908" s="4"/>
      <c r="B1908" s="4"/>
      <c r="C1908" s="4"/>
      <c r="D1908" s="4"/>
      <c r="E1908" s="66"/>
      <c r="F1908" s="66"/>
      <c r="G1908" s="66"/>
      <c r="H1908" s="67"/>
      <c r="I1908" s="68"/>
      <c r="J1908" s="68"/>
      <c r="K1908" s="69"/>
    </row>
    <row r="1909" spans="1:11" ht="24.95" customHeight="1">
      <c r="A1909" s="4"/>
      <c r="B1909" s="4"/>
      <c r="C1909" s="4"/>
      <c r="D1909" s="4"/>
      <c r="E1909" s="66"/>
      <c r="F1909" s="66"/>
      <c r="G1909" s="66"/>
      <c r="H1909" s="67"/>
      <c r="I1909" s="68"/>
      <c r="J1909" s="68"/>
      <c r="K1909" s="69"/>
    </row>
    <row r="1910" spans="1:11" ht="24.95" customHeight="1">
      <c r="A1910" s="4"/>
      <c r="B1910" s="4"/>
      <c r="C1910" s="4"/>
      <c r="D1910" s="4"/>
      <c r="E1910" s="66"/>
      <c r="F1910" s="66"/>
      <c r="G1910" s="66"/>
      <c r="H1910" s="67"/>
      <c r="I1910" s="68"/>
      <c r="J1910" s="68"/>
      <c r="K1910" s="69"/>
    </row>
    <row r="1911" spans="1:11" ht="24.95" customHeight="1">
      <c r="A1911" s="4"/>
      <c r="B1911" s="4"/>
      <c r="C1911" s="4"/>
      <c r="D1911" s="4"/>
      <c r="E1911" s="66"/>
      <c r="F1911" s="66"/>
      <c r="G1911" s="66"/>
      <c r="H1911" s="67"/>
      <c r="I1911" s="68"/>
      <c r="J1911" s="68"/>
      <c r="K1911" s="69"/>
    </row>
    <row r="1912" spans="1:11" ht="24.95" customHeight="1">
      <c r="A1912" s="4"/>
      <c r="B1912" s="4"/>
      <c r="C1912" s="4"/>
      <c r="D1912" s="4"/>
      <c r="E1912" s="66"/>
      <c r="F1912" s="66"/>
      <c r="G1912" s="66"/>
      <c r="H1912" s="67"/>
      <c r="I1912" s="68"/>
      <c r="J1912" s="68"/>
      <c r="K1912" s="69"/>
    </row>
    <row r="1913" spans="1:11" ht="24.95" customHeight="1">
      <c r="A1913" s="4"/>
      <c r="B1913" s="4"/>
      <c r="C1913" s="4"/>
      <c r="D1913" s="4"/>
      <c r="E1913" s="66"/>
      <c r="F1913" s="66"/>
      <c r="G1913" s="66"/>
      <c r="H1913" s="67"/>
      <c r="I1913" s="68"/>
      <c r="J1913" s="68"/>
      <c r="K1913" s="69"/>
    </row>
    <row r="1914" spans="1:11" ht="24.95" customHeight="1">
      <c r="A1914" s="4"/>
      <c r="B1914" s="4"/>
      <c r="C1914" s="4"/>
      <c r="D1914" s="4"/>
      <c r="E1914" s="66"/>
      <c r="F1914" s="66"/>
      <c r="G1914" s="66"/>
      <c r="H1914" s="67"/>
      <c r="I1914" s="68"/>
      <c r="J1914" s="68"/>
      <c r="K1914" s="69"/>
    </row>
    <row r="1915" spans="1:11" ht="24.95" customHeight="1">
      <c r="A1915" s="4"/>
      <c r="B1915" s="4"/>
      <c r="C1915" s="4"/>
      <c r="D1915" s="4"/>
      <c r="E1915" s="66"/>
      <c r="F1915" s="66"/>
      <c r="G1915" s="66"/>
      <c r="H1915" s="67"/>
      <c r="I1915" s="68"/>
      <c r="J1915" s="68"/>
      <c r="K1915" s="69"/>
    </row>
    <row r="1916" spans="1:11" ht="24.95" customHeight="1">
      <c r="A1916" s="4"/>
      <c r="B1916" s="4"/>
      <c r="C1916" s="4"/>
      <c r="D1916" s="4"/>
      <c r="E1916" s="66"/>
      <c r="F1916" s="66"/>
      <c r="G1916" s="66"/>
      <c r="H1916" s="67"/>
      <c r="I1916" s="68"/>
      <c r="J1916" s="68"/>
      <c r="K1916" s="69"/>
    </row>
    <row r="1917" spans="1:11" ht="24.95" customHeight="1">
      <c r="A1917" s="4"/>
      <c r="B1917" s="4"/>
      <c r="C1917" s="4"/>
      <c r="D1917" s="4"/>
      <c r="E1917" s="66"/>
      <c r="F1917" s="66"/>
      <c r="G1917" s="66"/>
      <c r="H1917" s="67"/>
      <c r="I1917" s="68"/>
      <c r="J1917" s="68"/>
      <c r="K1917" s="69"/>
    </row>
    <row r="1918" spans="1:11" ht="24.95" customHeight="1">
      <c r="A1918" s="4"/>
      <c r="B1918" s="4"/>
      <c r="C1918" s="4"/>
      <c r="D1918" s="4"/>
      <c r="E1918" s="66"/>
      <c r="F1918" s="66"/>
      <c r="G1918" s="66"/>
      <c r="H1918" s="67"/>
      <c r="I1918" s="68"/>
      <c r="J1918" s="68"/>
      <c r="K1918" s="69"/>
    </row>
    <row r="1919" spans="1:11" ht="24.95" customHeight="1">
      <c r="A1919" s="4"/>
      <c r="B1919" s="4"/>
      <c r="C1919" s="4"/>
      <c r="D1919" s="4"/>
      <c r="E1919" s="66"/>
      <c r="F1919" s="66"/>
      <c r="G1919" s="66"/>
      <c r="H1919" s="67"/>
      <c r="I1919" s="68"/>
      <c r="J1919" s="68"/>
      <c r="K1919" s="69"/>
    </row>
    <row r="1920" spans="1:11" ht="24.95" customHeight="1">
      <c r="A1920" s="4"/>
      <c r="B1920" s="4"/>
      <c r="C1920" s="4"/>
      <c r="D1920" s="4"/>
      <c r="E1920" s="66"/>
      <c r="F1920" s="66"/>
      <c r="G1920" s="66"/>
      <c r="H1920" s="67"/>
      <c r="I1920" s="68"/>
      <c r="J1920" s="68"/>
      <c r="K1920" s="69"/>
    </row>
    <row r="1921" spans="1:11" ht="24.95" customHeight="1">
      <c r="A1921" s="4"/>
      <c r="B1921" s="4"/>
      <c r="C1921" s="4"/>
      <c r="D1921" s="4"/>
      <c r="E1921" s="66"/>
      <c r="F1921" s="66"/>
      <c r="G1921" s="66"/>
      <c r="H1921" s="67"/>
      <c r="I1921" s="68"/>
      <c r="J1921" s="68"/>
      <c r="K1921" s="69"/>
    </row>
    <row r="1922" spans="1:11" ht="24.95" customHeight="1">
      <c r="A1922" s="4"/>
      <c r="B1922" s="4"/>
      <c r="C1922" s="4"/>
      <c r="D1922" s="4"/>
      <c r="E1922" s="66"/>
      <c r="F1922" s="66"/>
      <c r="G1922" s="66"/>
      <c r="H1922" s="67"/>
      <c r="I1922" s="68"/>
      <c r="J1922" s="68"/>
      <c r="K1922" s="69"/>
    </row>
    <row r="1923" spans="1:11" ht="24.95" customHeight="1">
      <c r="A1923" s="4"/>
      <c r="B1923" s="4"/>
      <c r="C1923" s="4"/>
      <c r="D1923" s="4"/>
      <c r="E1923" s="66"/>
      <c r="F1923" s="66"/>
      <c r="G1923" s="66"/>
      <c r="H1923" s="67"/>
      <c r="I1923" s="68"/>
      <c r="J1923" s="68"/>
      <c r="K1923" s="69"/>
    </row>
    <row r="1924" spans="1:11" ht="24.95" customHeight="1">
      <c r="A1924" s="4"/>
      <c r="B1924" s="4"/>
      <c r="C1924" s="4"/>
      <c r="D1924" s="4"/>
      <c r="E1924" s="66"/>
      <c r="F1924" s="66"/>
      <c r="G1924" s="66"/>
      <c r="H1924" s="67"/>
      <c r="I1924" s="68"/>
      <c r="J1924" s="68"/>
      <c r="K1924" s="69"/>
    </row>
    <row r="1925" spans="1:11" ht="24.95" customHeight="1">
      <c r="A1925" s="4"/>
      <c r="B1925" s="4"/>
      <c r="C1925" s="4"/>
      <c r="D1925" s="4"/>
      <c r="E1925" s="66"/>
      <c r="F1925" s="66"/>
      <c r="G1925" s="66"/>
      <c r="H1925" s="67"/>
      <c r="I1925" s="68"/>
      <c r="J1925" s="68"/>
      <c r="K1925" s="69"/>
    </row>
    <row r="1926" spans="1:11" ht="24.95" customHeight="1">
      <c r="A1926" s="4"/>
      <c r="B1926" s="4"/>
      <c r="C1926" s="4"/>
      <c r="D1926" s="4"/>
      <c r="E1926" s="66"/>
      <c r="F1926" s="66"/>
      <c r="G1926" s="66"/>
      <c r="H1926" s="67"/>
      <c r="I1926" s="68"/>
      <c r="J1926" s="68"/>
      <c r="K1926" s="69"/>
    </row>
    <row r="1927" spans="1:11" ht="24.95" customHeight="1">
      <c r="A1927" s="4"/>
      <c r="B1927" s="4"/>
      <c r="C1927" s="4"/>
      <c r="D1927" s="4"/>
      <c r="E1927" s="66"/>
      <c r="F1927" s="66"/>
      <c r="G1927" s="66"/>
      <c r="H1927" s="67"/>
      <c r="I1927" s="68"/>
      <c r="J1927" s="68"/>
      <c r="K1927" s="69"/>
    </row>
    <row r="1928" spans="1:11" ht="24.95" customHeight="1">
      <c r="A1928" s="4"/>
      <c r="B1928" s="4"/>
      <c r="C1928" s="4"/>
      <c r="D1928" s="4"/>
      <c r="E1928" s="66"/>
      <c r="F1928" s="66"/>
      <c r="G1928" s="66"/>
      <c r="H1928" s="67"/>
      <c r="I1928" s="68"/>
      <c r="J1928" s="68"/>
      <c r="K1928" s="69"/>
    </row>
    <row r="1929" spans="1:11" ht="24.95" customHeight="1">
      <c r="A1929" s="4"/>
      <c r="B1929" s="4"/>
      <c r="C1929" s="4"/>
      <c r="D1929" s="4"/>
      <c r="E1929" s="66"/>
      <c r="F1929" s="66"/>
      <c r="G1929" s="66"/>
      <c r="H1929" s="67"/>
      <c r="I1929" s="68"/>
      <c r="J1929" s="68"/>
      <c r="K1929" s="69"/>
    </row>
    <row r="1930" spans="1:11" ht="24.95" customHeight="1">
      <c r="A1930" s="4"/>
      <c r="B1930" s="4"/>
      <c r="C1930" s="4"/>
      <c r="D1930" s="4"/>
      <c r="E1930" s="66"/>
      <c r="F1930" s="66"/>
      <c r="G1930" s="66"/>
      <c r="H1930" s="67"/>
      <c r="I1930" s="68"/>
      <c r="J1930" s="68"/>
      <c r="K1930" s="69"/>
    </row>
    <row r="1931" spans="1:11" ht="24.95" customHeight="1">
      <c r="A1931" s="4"/>
      <c r="B1931" s="4"/>
      <c r="C1931" s="4"/>
      <c r="D1931" s="4"/>
      <c r="E1931" s="66"/>
      <c r="F1931" s="66"/>
      <c r="G1931" s="66"/>
      <c r="H1931" s="67"/>
      <c r="I1931" s="68"/>
      <c r="J1931" s="68"/>
      <c r="K1931" s="69"/>
    </row>
    <row r="1932" spans="1:11" ht="24.95" customHeight="1">
      <c r="A1932" s="4"/>
      <c r="B1932" s="4"/>
      <c r="C1932" s="4"/>
      <c r="D1932" s="4"/>
      <c r="E1932" s="66"/>
      <c r="F1932" s="66"/>
      <c r="G1932" s="66"/>
      <c r="H1932" s="67"/>
      <c r="I1932" s="68"/>
      <c r="J1932" s="68"/>
      <c r="K1932" s="69"/>
    </row>
    <row r="1933" spans="1:11" ht="24.95" customHeight="1">
      <c r="A1933" s="4"/>
      <c r="B1933" s="4"/>
      <c r="C1933" s="4"/>
      <c r="D1933" s="4"/>
      <c r="E1933" s="66"/>
      <c r="F1933" s="66"/>
      <c r="G1933" s="66"/>
      <c r="H1933" s="67"/>
      <c r="I1933" s="68"/>
      <c r="J1933" s="68"/>
      <c r="K1933" s="69"/>
    </row>
    <row r="1934" spans="1:11" ht="24.95" customHeight="1">
      <c r="A1934" s="4"/>
      <c r="B1934" s="4"/>
      <c r="C1934" s="4"/>
      <c r="D1934" s="4"/>
      <c r="E1934" s="66"/>
      <c r="F1934" s="66"/>
      <c r="G1934" s="66"/>
      <c r="H1934" s="67"/>
      <c r="I1934" s="68"/>
      <c r="J1934" s="68"/>
      <c r="K1934" s="69"/>
    </row>
    <row r="1935" spans="1:11" ht="24.95" customHeight="1">
      <c r="A1935" s="4"/>
      <c r="B1935" s="4"/>
      <c r="C1935" s="4"/>
      <c r="D1935" s="4"/>
      <c r="E1935" s="66"/>
      <c r="F1935" s="66"/>
      <c r="G1935" s="66"/>
      <c r="H1935" s="67"/>
      <c r="I1935" s="68"/>
      <c r="J1935" s="68"/>
      <c r="K1935" s="69"/>
    </row>
    <row r="1936" spans="1:11" ht="24.95" customHeight="1">
      <c r="A1936" s="4"/>
      <c r="B1936" s="4"/>
      <c r="C1936" s="4"/>
      <c r="D1936" s="4"/>
      <c r="E1936" s="66"/>
      <c r="F1936" s="66"/>
      <c r="G1936" s="66"/>
      <c r="H1936" s="67"/>
      <c r="I1936" s="68"/>
      <c r="J1936" s="68"/>
      <c r="K1936" s="69"/>
    </row>
    <row r="1937" spans="1:11" ht="24.95" customHeight="1">
      <c r="A1937" s="4"/>
      <c r="B1937" s="4"/>
      <c r="C1937" s="4"/>
      <c r="D1937" s="4"/>
      <c r="E1937" s="66"/>
      <c r="F1937" s="66"/>
      <c r="G1937" s="66"/>
      <c r="H1937" s="67"/>
      <c r="I1937" s="68"/>
      <c r="J1937" s="68"/>
      <c r="K1937" s="69"/>
    </row>
    <row r="1938" spans="1:11" ht="24.95" customHeight="1">
      <c r="A1938" s="4"/>
      <c r="B1938" s="4"/>
      <c r="C1938" s="4"/>
      <c r="D1938" s="4"/>
      <c r="E1938" s="66"/>
      <c r="F1938" s="66"/>
      <c r="G1938" s="66"/>
      <c r="H1938" s="67"/>
      <c r="I1938" s="68"/>
      <c r="J1938" s="68"/>
      <c r="K1938" s="69"/>
    </row>
    <row r="1939" spans="1:11" ht="24.95" customHeight="1">
      <c r="A1939" s="4"/>
      <c r="B1939" s="4"/>
      <c r="C1939" s="4"/>
      <c r="D1939" s="4"/>
      <c r="E1939" s="66"/>
      <c r="F1939" s="66"/>
      <c r="G1939" s="66"/>
      <c r="H1939" s="67"/>
      <c r="I1939" s="68"/>
      <c r="J1939" s="68"/>
      <c r="K1939" s="69"/>
    </row>
    <row r="1940" spans="1:11" ht="24.95" customHeight="1">
      <c r="A1940" s="4"/>
      <c r="B1940" s="4"/>
      <c r="C1940" s="4"/>
      <c r="D1940" s="4"/>
      <c r="E1940" s="66"/>
      <c r="F1940" s="66"/>
      <c r="G1940" s="66"/>
      <c r="H1940" s="67"/>
      <c r="I1940" s="68"/>
      <c r="J1940" s="68"/>
      <c r="K1940" s="69"/>
    </row>
    <row r="1941" spans="1:11" ht="24.95" customHeight="1">
      <c r="A1941" s="4"/>
      <c r="B1941" s="4"/>
      <c r="C1941" s="4"/>
      <c r="D1941" s="4"/>
      <c r="E1941" s="66"/>
      <c r="F1941" s="66"/>
      <c r="G1941" s="66"/>
      <c r="H1941" s="67"/>
      <c r="I1941" s="68"/>
      <c r="J1941" s="68"/>
      <c r="K1941" s="69"/>
    </row>
    <row r="1942" spans="1:11" ht="24.95" customHeight="1">
      <c r="A1942" s="4"/>
      <c r="B1942" s="4"/>
      <c r="C1942" s="4"/>
      <c r="D1942" s="4"/>
      <c r="E1942" s="66"/>
      <c r="F1942" s="66"/>
      <c r="G1942" s="66"/>
      <c r="H1942" s="67"/>
      <c r="I1942" s="68"/>
      <c r="J1942" s="68"/>
      <c r="K1942" s="69"/>
    </row>
    <row r="1943" spans="1:11" ht="24.95" customHeight="1">
      <c r="A1943" s="4"/>
      <c r="B1943" s="4"/>
      <c r="C1943" s="4"/>
      <c r="D1943" s="4"/>
      <c r="E1943" s="66"/>
      <c r="F1943" s="66"/>
      <c r="G1943" s="66"/>
      <c r="H1943" s="67"/>
      <c r="I1943" s="68"/>
      <c r="J1943" s="68"/>
      <c r="K1943" s="69"/>
    </row>
    <row r="1944" spans="1:11" ht="24.95" customHeight="1">
      <c r="A1944" s="4"/>
      <c r="B1944" s="4"/>
      <c r="C1944" s="4"/>
      <c r="D1944" s="4"/>
      <c r="E1944" s="66"/>
      <c r="F1944" s="66"/>
      <c r="G1944" s="66"/>
      <c r="H1944" s="67"/>
      <c r="I1944" s="68"/>
      <c r="J1944" s="68"/>
      <c r="K1944" s="69"/>
    </row>
    <row r="1945" spans="1:11" ht="24.95" customHeight="1">
      <c r="A1945" s="4"/>
      <c r="B1945" s="4"/>
      <c r="C1945" s="4"/>
      <c r="D1945" s="4"/>
      <c r="E1945" s="66"/>
      <c r="F1945" s="66"/>
      <c r="G1945" s="66"/>
      <c r="H1945" s="67"/>
      <c r="I1945" s="68"/>
      <c r="J1945" s="68"/>
      <c r="K1945" s="69"/>
    </row>
    <row r="1946" spans="1:11" ht="24.95" customHeight="1">
      <c r="A1946" s="4"/>
      <c r="B1946" s="4"/>
      <c r="C1946" s="4"/>
      <c r="D1946" s="4"/>
      <c r="E1946" s="66"/>
      <c r="F1946" s="66"/>
      <c r="G1946" s="66"/>
      <c r="H1946" s="67"/>
      <c r="I1946" s="68"/>
      <c r="J1946" s="68"/>
      <c r="K1946" s="69"/>
    </row>
    <row r="1947" spans="1:11" ht="24.95" customHeight="1">
      <c r="A1947" s="4"/>
      <c r="B1947" s="4"/>
      <c r="C1947" s="4"/>
      <c r="D1947" s="4"/>
      <c r="E1947" s="66"/>
      <c r="F1947" s="66"/>
      <c r="G1947" s="66"/>
      <c r="H1947" s="67"/>
      <c r="I1947" s="68"/>
      <c r="J1947" s="68"/>
      <c r="K1947" s="69"/>
    </row>
    <row r="1948" spans="1:11" ht="24.95" customHeight="1">
      <c r="A1948" s="4"/>
      <c r="B1948" s="4"/>
      <c r="C1948" s="4"/>
      <c r="D1948" s="4"/>
      <c r="E1948" s="66"/>
      <c r="F1948" s="66"/>
      <c r="G1948" s="66"/>
      <c r="H1948" s="67"/>
      <c r="I1948" s="68"/>
      <c r="J1948" s="68"/>
      <c r="K1948" s="69"/>
    </row>
    <row r="1949" spans="1:11" ht="24.95" customHeight="1">
      <c r="A1949" s="4"/>
      <c r="B1949" s="4"/>
      <c r="C1949" s="4"/>
      <c r="D1949" s="4"/>
      <c r="E1949" s="66"/>
      <c r="F1949" s="66"/>
      <c r="G1949" s="66"/>
      <c r="H1949" s="67"/>
      <c r="I1949" s="68"/>
      <c r="J1949" s="68"/>
      <c r="K1949" s="69"/>
    </row>
    <row r="1950" spans="1:11" ht="24.95" customHeight="1">
      <c r="A1950" s="4"/>
      <c r="B1950" s="4"/>
      <c r="C1950" s="4"/>
      <c r="D1950" s="4"/>
      <c r="E1950" s="66"/>
      <c r="F1950" s="66"/>
      <c r="G1950" s="66"/>
      <c r="H1950" s="67"/>
      <c r="I1950" s="68"/>
      <c r="J1950" s="68"/>
      <c r="K1950" s="69"/>
    </row>
    <row r="1951" spans="1:11" ht="24.95" customHeight="1">
      <c r="A1951" s="4"/>
      <c r="B1951" s="4"/>
      <c r="C1951" s="4"/>
      <c r="D1951" s="4"/>
      <c r="E1951" s="66"/>
      <c r="F1951" s="66"/>
      <c r="G1951" s="66"/>
      <c r="H1951" s="67"/>
      <c r="I1951" s="68"/>
      <c r="J1951" s="68"/>
      <c r="K1951" s="69"/>
    </row>
    <row r="1952" spans="1:11" ht="24.95" customHeight="1">
      <c r="A1952" s="4"/>
      <c r="B1952" s="4"/>
      <c r="C1952" s="4"/>
      <c r="D1952" s="4"/>
      <c r="E1952" s="66"/>
      <c r="F1952" s="66"/>
      <c r="G1952" s="66"/>
      <c r="H1952" s="67"/>
      <c r="I1952" s="68"/>
      <c r="J1952" s="68"/>
      <c r="K1952" s="69"/>
    </row>
    <row r="1953" spans="1:11" ht="24.95" customHeight="1">
      <c r="A1953" s="4"/>
      <c r="B1953" s="4"/>
      <c r="C1953" s="4"/>
      <c r="D1953" s="4"/>
      <c r="E1953" s="66"/>
      <c r="F1953" s="66"/>
      <c r="G1953" s="66"/>
      <c r="H1953" s="67"/>
      <c r="I1953" s="68"/>
      <c r="J1953" s="68"/>
      <c r="K1953" s="69"/>
    </row>
    <row r="1954" spans="1:11" ht="24.95" customHeight="1">
      <c r="A1954" s="4"/>
      <c r="B1954" s="4"/>
      <c r="C1954" s="4"/>
      <c r="D1954" s="4"/>
      <c r="E1954" s="66"/>
      <c r="F1954" s="66"/>
      <c r="G1954" s="66"/>
      <c r="H1954" s="67"/>
      <c r="I1954" s="68"/>
      <c r="J1954" s="68"/>
      <c r="K1954" s="69"/>
    </row>
    <row r="1955" spans="1:11" ht="24.95" customHeight="1">
      <c r="A1955" s="4"/>
      <c r="B1955" s="4"/>
      <c r="C1955" s="4"/>
      <c r="D1955" s="4"/>
      <c r="E1955" s="66"/>
      <c r="F1955" s="66"/>
      <c r="G1955" s="66"/>
      <c r="H1955" s="67"/>
      <c r="I1955" s="68"/>
      <c r="J1955" s="68"/>
      <c r="K1955" s="69"/>
    </row>
    <row r="1956" spans="1:11" ht="24.95" customHeight="1">
      <c r="A1956" s="4"/>
      <c r="B1956" s="4"/>
      <c r="C1956" s="4"/>
      <c r="D1956" s="4"/>
      <c r="E1956" s="66"/>
      <c r="F1956" s="66"/>
      <c r="G1956" s="66"/>
      <c r="H1956" s="67"/>
      <c r="I1956" s="68"/>
      <c r="J1956" s="68"/>
      <c r="K1956" s="69"/>
    </row>
    <row r="1957" spans="1:11" ht="24.95" customHeight="1">
      <c r="A1957" s="4"/>
      <c r="B1957" s="4"/>
      <c r="C1957" s="4"/>
      <c r="D1957" s="4"/>
      <c r="E1957" s="66"/>
      <c r="F1957" s="66"/>
      <c r="G1957" s="66"/>
      <c r="H1957" s="67"/>
      <c r="I1957" s="68"/>
      <c r="J1957" s="68"/>
      <c r="K1957" s="69"/>
    </row>
    <row r="1958" spans="1:11" ht="24.95" customHeight="1">
      <c r="A1958" s="4"/>
      <c r="B1958" s="4"/>
      <c r="C1958" s="4"/>
      <c r="D1958" s="4"/>
      <c r="E1958" s="66"/>
      <c r="F1958" s="66"/>
      <c r="G1958" s="66"/>
      <c r="H1958" s="67"/>
      <c r="I1958" s="68"/>
      <c r="J1958" s="68"/>
      <c r="K1958" s="69"/>
    </row>
    <row r="1959" spans="1:11" ht="24.95" customHeight="1">
      <c r="A1959" s="4"/>
      <c r="B1959" s="4"/>
      <c r="C1959" s="4"/>
      <c r="D1959" s="4"/>
      <c r="E1959" s="66"/>
      <c r="F1959" s="66"/>
      <c r="G1959" s="66"/>
      <c r="H1959" s="67"/>
      <c r="I1959" s="68"/>
      <c r="J1959" s="68"/>
      <c r="K1959" s="69"/>
    </row>
    <row r="1960" spans="1:11" ht="24.95" customHeight="1">
      <c r="A1960" s="4"/>
      <c r="B1960" s="4"/>
      <c r="C1960" s="4"/>
      <c r="D1960" s="4"/>
      <c r="E1960" s="66"/>
      <c r="F1960" s="66"/>
      <c r="G1960" s="66"/>
      <c r="H1960" s="67"/>
      <c r="I1960" s="68"/>
      <c r="J1960" s="68"/>
      <c r="K1960" s="69"/>
    </row>
    <row r="1961" spans="1:11" ht="24.95" customHeight="1">
      <c r="A1961" s="4"/>
      <c r="B1961" s="4"/>
      <c r="C1961" s="4"/>
      <c r="D1961" s="4"/>
      <c r="E1961" s="66"/>
      <c r="F1961" s="66"/>
      <c r="G1961" s="66"/>
      <c r="H1961" s="67"/>
      <c r="I1961" s="68"/>
      <c r="J1961" s="68"/>
      <c r="K1961" s="69"/>
    </row>
    <row r="1962" spans="1:11" ht="24.95" customHeight="1">
      <c r="A1962" s="4"/>
      <c r="B1962" s="4"/>
      <c r="C1962" s="4"/>
      <c r="D1962" s="4"/>
      <c r="E1962" s="66"/>
      <c r="F1962" s="66"/>
      <c r="G1962" s="66"/>
      <c r="H1962" s="67"/>
      <c r="I1962" s="68"/>
      <c r="J1962" s="68"/>
      <c r="K1962" s="69"/>
    </row>
    <row r="1963" spans="1:11" ht="24.95" customHeight="1">
      <c r="A1963" s="4"/>
      <c r="B1963" s="4"/>
      <c r="C1963" s="4"/>
      <c r="D1963" s="4"/>
      <c r="E1963" s="66"/>
      <c r="F1963" s="66"/>
      <c r="G1963" s="66"/>
      <c r="H1963" s="67"/>
      <c r="I1963" s="68"/>
      <c r="J1963" s="68"/>
      <c r="K1963" s="69"/>
    </row>
    <row r="1964" spans="1:11" ht="24.95" customHeight="1">
      <c r="A1964" s="4"/>
      <c r="B1964" s="4"/>
      <c r="C1964" s="4"/>
      <c r="D1964" s="4"/>
      <c r="E1964" s="66"/>
      <c r="F1964" s="66"/>
      <c r="G1964" s="66"/>
      <c r="H1964" s="67"/>
      <c r="I1964" s="68"/>
      <c r="J1964" s="68"/>
      <c r="K1964" s="69"/>
    </row>
    <row r="1965" spans="1:11" ht="24.95" customHeight="1">
      <c r="A1965" s="4"/>
      <c r="B1965" s="4"/>
      <c r="C1965" s="4"/>
      <c r="D1965" s="4"/>
      <c r="E1965" s="66"/>
      <c r="F1965" s="66"/>
      <c r="G1965" s="66"/>
      <c r="H1965" s="67"/>
      <c r="I1965" s="68"/>
      <c r="J1965" s="68"/>
      <c r="K1965" s="69"/>
    </row>
    <row r="1966" spans="1:11" ht="24.95" customHeight="1">
      <c r="A1966" s="4"/>
      <c r="B1966" s="4"/>
      <c r="C1966" s="4"/>
      <c r="D1966" s="4"/>
      <c r="E1966" s="66"/>
      <c r="F1966" s="66"/>
      <c r="G1966" s="66"/>
      <c r="H1966" s="67"/>
      <c r="I1966" s="68"/>
      <c r="J1966" s="68"/>
      <c r="K1966" s="69"/>
    </row>
    <row r="1967" spans="1:11" ht="24.95" customHeight="1">
      <c r="A1967" s="4"/>
      <c r="B1967" s="4"/>
      <c r="C1967" s="4"/>
      <c r="D1967" s="4"/>
      <c r="E1967" s="66"/>
      <c r="F1967" s="66"/>
      <c r="G1967" s="66"/>
      <c r="H1967" s="67"/>
      <c r="I1967" s="68"/>
      <c r="J1967" s="68"/>
      <c r="K1967" s="69"/>
    </row>
    <row r="1968" spans="1:11" ht="24.95" customHeight="1">
      <c r="A1968" s="4"/>
      <c r="B1968" s="4"/>
      <c r="C1968" s="4"/>
      <c r="D1968" s="4"/>
      <c r="E1968" s="66"/>
      <c r="F1968" s="66"/>
      <c r="G1968" s="66"/>
      <c r="H1968" s="67"/>
      <c r="I1968" s="68"/>
      <c r="J1968" s="68"/>
      <c r="K1968" s="69"/>
    </row>
    <row r="1969" spans="1:11" ht="24.95" customHeight="1">
      <c r="A1969" s="4"/>
      <c r="B1969" s="4"/>
      <c r="C1969" s="4"/>
      <c r="D1969" s="4"/>
      <c r="E1969" s="66"/>
      <c r="F1969" s="66"/>
      <c r="G1969" s="66"/>
      <c r="H1969" s="67"/>
      <c r="I1969" s="68"/>
      <c r="J1969" s="68"/>
      <c r="K1969" s="69"/>
    </row>
    <row r="1970" spans="1:11" ht="24.95" customHeight="1">
      <c r="A1970" s="4"/>
      <c r="B1970" s="4"/>
      <c r="C1970" s="4"/>
      <c r="D1970" s="4"/>
      <c r="E1970" s="66"/>
      <c r="F1970" s="66"/>
      <c r="G1970" s="66"/>
      <c r="H1970" s="67"/>
      <c r="I1970" s="68"/>
      <c r="J1970" s="68"/>
      <c r="K1970" s="69"/>
    </row>
    <row r="1971" spans="1:11" ht="24.95" customHeight="1">
      <c r="A1971" s="4"/>
      <c r="B1971" s="4"/>
      <c r="C1971" s="4"/>
      <c r="D1971" s="4"/>
      <c r="E1971" s="66"/>
      <c r="F1971" s="66"/>
      <c r="G1971" s="66"/>
      <c r="H1971" s="67"/>
      <c r="I1971" s="68"/>
      <c r="J1971" s="68"/>
      <c r="K1971" s="69"/>
    </row>
    <row r="1972" spans="1:11" ht="24.95" customHeight="1">
      <c r="A1972" s="4"/>
      <c r="B1972" s="4"/>
      <c r="C1972" s="4"/>
      <c r="D1972" s="4"/>
      <c r="E1972" s="66"/>
      <c r="F1972" s="66"/>
      <c r="G1972" s="66"/>
      <c r="H1972" s="67"/>
      <c r="I1972" s="68"/>
      <c r="J1972" s="68"/>
      <c r="K1972" s="69"/>
    </row>
    <row r="1973" spans="1:11" ht="24.95" customHeight="1">
      <c r="A1973" s="4"/>
      <c r="B1973" s="4"/>
      <c r="C1973" s="4"/>
      <c r="D1973" s="4"/>
      <c r="E1973" s="66"/>
      <c r="F1973" s="66"/>
      <c r="G1973" s="66"/>
      <c r="H1973" s="67"/>
      <c r="I1973" s="68"/>
      <c r="J1973" s="68"/>
      <c r="K1973" s="69"/>
    </row>
    <row r="1974" spans="1:11" ht="24.95" customHeight="1">
      <c r="A1974" s="4"/>
      <c r="B1974" s="4"/>
      <c r="C1974" s="4"/>
      <c r="D1974" s="4"/>
      <c r="E1974" s="66"/>
      <c r="F1974" s="66"/>
      <c r="G1974" s="66"/>
      <c r="H1974" s="67"/>
      <c r="I1974" s="68"/>
      <c r="J1974" s="68"/>
      <c r="K1974" s="69"/>
    </row>
    <row r="1975" spans="1:11" ht="24.95" customHeight="1">
      <c r="A1975" s="4"/>
      <c r="B1975" s="4"/>
      <c r="C1975" s="4"/>
      <c r="D1975" s="4"/>
      <c r="E1975" s="66"/>
      <c r="F1975" s="66"/>
      <c r="G1975" s="66"/>
      <c r="H1975" s="67"/>
      <c r="I1975" s="68"/>
      <c r="J1975" s="68"/>
      <c r="K1975" s="69"/>
    </row>
    <row r="1976" spans="1:11" ht="24.95" customHeight="1">
      <c r="A1976" s="4"/>
      <c r="B1976" s="4"/>
      <c r="C1976" s="4"/>
      <c r="D1976" s="4"/>
      <c r="E1976" s="66"/>
      <c r="F1976" s="66"/>
      <c r="G1976" s="66"/>
      <c r="H1976" s="67"/>
      <c r="I1976" s="68"/>
      <c r="J1976" s="68"/>
      <c r="K1976" s="69"/>
    </row>
    <row r="1977" spans="1:11" ht="24.95" customHeight="1">
      <c r="A1977" s="4"/>
      <c r="B1977" s="4"/>
      <c r="C1977" s="4"/>
      <c r="D1977" s="4"/>
      <c r="E1977" s="66"/>
      <c r="F1977" s="66"/>
      <c r="G1977" s="66"/>
      <c r="H1977" s="67"/>
      <c r="I1977" s="68"/>
      <c r="J1977" s="68"/>
      <c r="K1977" s="69"/>
    </row>
    <row r="1978" spans="1:11" ht="24.95" customHeight="1">
      <c r="A1978" s="4"/>
      <c r="B1978" s="4"/>
      <c r="C1978" s="4"/>
      <c r="D1978" s="4"/>
      <c r="E1978" s="66"/>
      <c r="F1978" s="66"/>
      <c r="G1978" s="66"/>
      <c r="H1978" s="67"/>
      <c r="I1978" s="68"/>
      <c r="J1978" s="68"/>
      <c r="K1978" s="69"/>
    </row>
    <row r="1979" spans="1:11" ht="24.95" customHeight="1">
      <c r="A1979" s="4"/>
      <c r="B1979" s="4"/>
      <c r="C1979" s="4"/>
      <c r="D1979" s="4"/>
      <c r="E1979" s="66"/>
      <c r="F1979" s="66"/>
      <c r="G1979" s="66"/>
      <c r="H1979" s="67"/>
      <c r="I1979" s="68"/>
      <c r="J1979" s="68"/>
      <c r="K1979" s="69"/>
    </row>
    <row r="1980" spans="1:11" ht="24.95" customHeight="1">
      <c r="A1980" s="4"/>
      <c r="B1980" s="4"/>
      <c r="C1980" s="4"/>
      <c r="D1980" s="4"/>
      <c r="E1980" s="66"/>
      <c r="F1980" s="66"/>
      <c r="G1980" s="66"/>
      <c r="H1980" s="67"/>
      <c r="I1980" s="68"/>
      <c r="J1980" s="68"/>
      <c r="K1980" s="69"/>
    </row>
    <row r="1981" spans="1:11" ht="24.95" customHeight="1">
      <c r="A1981" s="4"/>
      <c r="B1981" s="4"/>
      <c r="C1981" s="4"/>
      <c r="D1981" s="4"/>
      <c r="E1981" s="66"/>
      <c r="F1981" s="66"/>
      <c r="G1981" s="66"/>
      <c r="H1981" s="67"/>
      <c r="I1981" s="68"/>
      <c r="J1981" s="68"/>
      <c r="K1981" s="69"/>
    </row>
    <row r="1982" spans="1:11" ht="24.95" customHeight="1">
      <c r="A1982" s="4"/>
      <c r="B1982" s="4"/>
      <c r="C1982" s="4"/>
      <c r="D1982" s="4"/>
      <c r="E1982" s="66"/>
      <c r="F1982" s="66"/>
      <c r="G1982" s="66"/>
      <c r="H1982" s="67"/>
      <c r="I1982" s="68"/>
      <c r="J1982" s="68"/>
      <c r="K1982" s="69"/>
    </row>
    <row r="1983" spans="1:11" ht="24.95" customHeight="1">
      <c r="A1983" s="4"/>
      <c r="B1983" s="4"/>
      <c r="C1983" s="4"/>
      <c r="D1983" s="4"/>
      <c r="E1983" s="66"/>
      <c r="F1983" s="66"/>
      <c r="G1983" s="66"/>
      <c r="H1983" s="67"/>
      <c r="I1983" s="68"/>
      <c r="J1983" s="68"/>
      <c r="K1983" s="69"/>
    </row>
    <row r="1984" spans="1:11" ht="24.95" customHeight="1">
      <c r="A1984" s="4"/>
      <c r="B1984" s="4"/>
      <c r="C1984" s="4"/>
      <c r="D1984" s="4"/>
      <c r="E1984" s="66"/>
      <c r="F1984" s="66"/>
      <c r="G1984" s="66"/>
      <c r="H1984" s="67"/>
      <c r="I1984" s="68"/>
      <c r="J1984" s="68"/>
      <c r="K1984" s="69"/>
    </row>
    <row r="1985" spans="1:11" ht="24.95" customHeight="1">
      <c r="A1985" s="4"/>
      <c r="B1985" s="4"/>
      <c r="C1985" s="4"/>
      <c r="D1985" s="4"/>
      <c r="E1985" s="66"/>
      <c r="F1985" s="66"/>
      <c r="G1985" s="66"/>
      <c r="H1985" s="67"/>
      <c r="I1985" s="68"/>
      <c r="J1985" s="68"/>
      <c r="K1985" s="69"/>
    </row>
    <row r="1986" spans="1:11" ht="24.95" customHeight="1">
      <c r="A1986" s="4"/>
      <c r="B1986" s="4"/>
      <c r="C1986" s="4"/>
      <c r="D1986" s="4"/>
      <c r="E1986" s="66"/>
      <c r="F1986" s="66"/>
      <c r="G1986" s="66"/>
      <c r="H1986" s="67"/>
      <c r="I1986" s="68"/>
      <c r="J1986" s="68"/>
      <c r="K1986" s="69"/>
    </row>
    <row r="1987" spans="1:11" ht="24.95" customHeight="1">
      <c r="A1987" s="4"/>
      <c r="B1987" s="4"/>
      <c r="C1987" s="4"/>
      <c r="D1987" s="4"/>
      <c r="E1987" s="66"/>
      <c r="F1987" s="66"/>
      <c r="G1987" s="66"/>
      <c r="H1987" s="67"/>
      <c r="I1987" s="68"/>
      <c r="J1987" s="68"/>
      <c r="K1987" s="69"/>
    </row>
    <row r="1988" spans="1:11" ht="24.95" customHeight="1">
      <c r="A1988" s="4"/>
      <c r="B1988" s="4"/>
      <c r="C1988" s="4"/>
      <c r="D1988" s="4"/>
      <c r="E1988" s="66"/>
      <c r="F1988" s="66"/>
      <c r="G1988" s="66"/>
      <c r="H1988" s="67"/>
      <c r="I1988" s="68"/>
      <c r="J1988" s="68"/>
      <c r="K1988" s="69"/>
    </row>
    <row r="1989" spans="1:11" ht="24.95" customHeight="1">
      <c r="A1989" s="4"/>
      <c r="B1989" s="4"/>
      <c r="C1989" s="4"/>
      <c r="D1989" s="4"/>
      <c r="E1989" s="66"/>
      <c r="F1989" s="66"/>
      <c r="G1989" s="66"/>
      <c r="H1989" s="67"/>
      <c r="I1989" s="68"/>
      <c r="J1989" s="68"/>
      <c r="K1989" s="69"/>
    </row>
    <row r="1990" spans="1:11" ht="24.95" customHeight="1">
      <c r="A1990" s="4"/>
      <c r="B1990" s="4"/>
      <c r="C1990" s="4"/>
      <c r="D1990" s="4"/>
      <c r="E1990" s="66"/>
      <c r="F1990" s="66"/>
      <c r="G1990" s="66"/>
      <c r="H1990" s="67"/>
      <c r="I1990" s="68"/>
      <c r="J1990" s="68"/>
      <c r="K1990" s="69"/>
    </row>
    <row r="1991" spans="1:11" ht="24.95" customHeight="1">
      <c r="A1991" s="4"/>
      <c r="B1991" s="4"/>
      <c r="C1991" s="4"/>
      <c r="D1991" s="4"/>
      <c r="E1991" s="66"/>
      <c r="F1991" s="66"/>
      <c r="G1991" s="66"/>
      <c r="H1991" s="67"/>
      <c r="I1991" s="68"/>
      <c r="J1991" s="68"/>
      <c r="K1991" s="69"/>
    </row>
    <row r="1992" spans="1:11" ht="24.95" customHeight="1">
      <c r="A1992" s="4"/>
      <c r="B1992" s="4"/>
      <c r="C1992" s="4"/>
      <c r="D1992" s="4"/>
      <c r="E1992" s="66"/>
      <c r="F1992" s="66"/>
      <c r="G1992" s="66"/>
      <c r="H1992" s="67"/>
      <c r="I1992" s="68"/>
      <c r="J1992" s="68"/>
      <c r="K1992" s="69"/>
    </row>
    <row r="1993" spans="1:11" ht="24.95" customHeight="1">
      <c r="A1993" s="4"/>
      <c r="B1993" s="4"/>
      <c r="C1993" s="4"/>
      <c r="D1993" s="4"/>
      <c r="E1993" s="66"/>
      <c r="F1993" s="66"/>
      <c r="G1993" s="66"/>
      <c r="H1993" s="67"/>
      <c r="I1993" s="68"/>
      <c r="J1993" s="68"/>
      <c r="K1993" s="69"/>
    </row>
    <row r="1994" spans="1:11" ht="24.95" customHeight="1">
      <c r="A1994" s="4"/>
      <c r="B1994" s="4"/>
      <c r="C1994" s="4"/>
      <c r="D1994" s="4"/>
      <c r="E1994" s="66"/>
      <c r="F1994" s="66"/>
      <c r="G1994" s="66"/>
      <c r="H1994" s="67"/>
      <c r="I1994" s="68"/>
      <c r="J1994" s="68"/>
      <c r="K1994" s="69"/>
    </row>
    <row r="1995" spans="1:11" ht="24.95" customHeight="1">
      <c r="A1995" s="4"/>
      <c r="B1995" s="4"/>
      <c r="C1995" s="4"/>
      <c r="D1995" s="4"/>
      <c r="E1995" s="66"/>
      <c r="F1995" s="66"/>
      <c r="G1995" s="66"/>
      <c r="H1995" s="67"/>
      <c r="I1995" s="68"/>
      <c r="J1995" s="68"/>
      <c r="K1995" s="69"/>
    </row>
    <row r="1996" spans="1:11" ht="24.95" customHeight="1">
      <c r="A1996" s="4"/>
      <c r="B1996" s="4"/>
      <c r="C1996" s="4"/>
      <c r="D1996" s="4"/>
      <c r="E1996" s="66"/>
      <c r="F1996" s="66"/>
      <c r="G1996" s="66"/>
      <c r="H1996" s="67"/>
      <c r="I1996" s="68"/>
      <c r="J1996" s="68"/>
      <c r="K1996" s="69"/>
    </row>
    <row r="1997" spans="1:11" ht="24.95" customHeight="1">
      <c r="A1997" s="4"/>
      <c r="B1997" s="4"/>
      <c r="C1997" s="4"/>
      <c r="D1997" s="4"/>
      <c r="E1997" s="66"/>
      <c r="F1997" s="66"/>
      <c r="G1997" s="66"/>
      <c r="H1997" s="67"/>
      <c r="I1997" s="68"/>
      <c r="J1997" s="68"/>
      <c r="K1997" s="69"/>
    </row>
    <row r="1998" spans="1:11" ht="24.95" customHeight="1">
      <c r="A1998" s="4"/>
      <c r="B1998" s="4"/>
      <c r="C1998" s="4"/>
      <c r="D1998" s="4"/>
      <c r="E1998" s="66"/>
      <c r="F1998" s="66"/>
      <c r="G1998" s="66"/>
      <c r="H1998" s="67"/>
      <c r="I1998" s="68"/>
      <c r="J1998" s="68"/>
      <c r="K1998" s="69"/>
    </row>
    <row r="1999" spans="1:11" ht="24.95" customHeight="1">
      <c r="A1999" s="4"/>
      <c r="B1999" s="4"/>
      <c r="C1999" s="4"/>
      <c r="D1999" s="4"/>
      <c r="E1999" s="66"/>
      <c r="F1999" s="66"/>
      <c r="G1999" s="66"/>
      <c r="H1999" s="67"/>
      <c r="I1999" s="68"/>
      <c r="J1999" s="68"/>
      <c r="K1999" s="69"/>
    </row>
    <row r="2000" spans="1:11" ht="24.95" customHeight="1">
      <c r="A2000" s="4"/>
      <c r="B2000" s="4"/>
      <c r="C2000" s="4"/>
      <c r="D2000" s="4"/>
      <c r="E2000" s="66"/>
      <c r="F2000" s="66"/>
      <c r="G2000" s="66"/>
      <c r="H2000" s="67"/>
      <c r="I2000" s="68"/>
      <c r="J2000" s="68"/>
      <c r="K2000" s="69"/>
    </row>
    <row r="2001" spans="1:11" ht="24.95" customHeight="1">
      <c r="A2001" s="4"/>
      <c r="B2001" s="4"/>
      <c r="C2001" s="4"/>
      <c r="D2001" s="4"/>
      <c r="E2001" s="66"/>
      <c r="F2001" s="66"/>
      <c r="G2001" s="66"/>
      <c r="H2001" s="67"/>
      <c r="I2001" s="68"/>
      <c r="J2001" s="68"/>
      <c r="K2001" s="69"/>
    </row>
    <row r="2002" spans="1:11" ht="24.95" customHeight="1">
      <c r="A2002" s="4"/>
      <c r="B2002" s="4"/>
      <c r="C2002" s="4"/>
      <c r="D2002" s="4"/>
      <c r="E2002" s="66"/>
      <c r="F2002" s="66"/>
      <c r="G2002" s="66"/>
      <c r="H2002" s="67"/>
      <c r="I2002" s="68"/>
      <c r="J2002" s="68"/>
      <c r="K2002" s="69"/>
    </row>
    <row r="2003" spans="1:11" ht="24.95" customHeight="1">
      <c r="A2003" s="4"/>
      <c r="B2003" s="4"/>
      <c r="C2003" s="4"/>
      <c r="D2003" s="4"/>
      <c r="E2003" s="66"/>
      <c r="F2003" s="66"/>
      <c r="G2003" s="66"/>
      <c r="H2003" s="67"/>
      <c r="I2003" s="68"/>
      <c r="J2003" s="68"/>
      <c r="K2003" s="69"/>
    </row>
    <row r="2004" spans="1:11" ht="24.95" customHeight="1">
      <c r="A2004" s="4"/>
      <c r="B2004" s="4"/>
      <c r="C2004" s="4"/>
      <c r="D2004" s="4"/>
      <c r="E2004" s="66"/>
      <c r="F2004" s="66"/>
      <c r="G2004" s="66"/>
      <c r="H2004" s="67"/>
      <c r="I2004" s="68"/>
      <c r="J2004" s="68"/>
      <c r="K2004" s="69"/>
    </row>
    <row r="2005" spans="1:11" ht="24.95" customHeight="1">
      <c r="A2005" s="4"/>
      <c r="B2005" s="4"/>
      <c r="C2005" s="4"/>
      <c r="D2005" s="4"/>
      <c r="E2005" s="66"/>
      <c r="F2005" s="66"/>
      <c r="G2005" s="66"/>
      <c r="H2005" s="67"/>
      <c r="I2005" s="68"/>
      <c r="J2005" s="68"/>
      <c r="K2005" s="69"/>
    </row>
    <row r="2006" spans="1:11" ht="24.95" customHeight="1">
      <c r="A2006" s="4"/>
      <c r="B2006" s="4"/>
      <c r="C2006" s="4"/>
      <c r="D2006" s="4"/>
      <c r="E2006" s="66"/>
      <c r="F2006" s="66"/>
      <c r="G2006" s="66"/>
      <c r="H2006" s="67"/>
      <c r="I2006" s="68"/>
      <c r="J2006" s="68"/>
      <c r="K2006" s="69"/>
    </row>
    <row r="2007" spans="1:11" ht="24.95" customHeight="1">
      <c r="A2007" s="4"/>
      <c r="B2007" s="4"/>
      <c r="C2007" s="4"/>
      <c r="D2007" s="4"/>
      <c r="E2007" s="66"/>
      <c r="F2007" s="66"/>
      <c r="G2007" s="66"/>
      <c r="H2007" s="67"/>
      <c r="I2007" s="68"/>
      <c r="J2007" s="68"/>
      <c r="K2007" s="69"/>
    </row>
    <row r="2008" spans="1:11" ht="24.95" customHeight="1">
      <c r="A2008" s="4"/>
      <c r="B2008" s="4"/>
      <c r="C2008" s="4"/>
      <c r="D2008" s="4"/>
      <c r="E2008" s="66"/>
      <c r="F2008" s="66"/>
      <c r="G2008" s="66"/>
      <c r="H2008" s="67"/>
      <c r="I2008" s="68"/>
      <c r="J2008" s="68"/>
      <c r="K2008" s="69"/>
    </row>
    <row r="2009" spans="1:11" ht="24.95" customHeight="1">
      <c r="A2009" s="4"/>
      <c r="B2009" s="4"/>
      <c r="C2009" s="4"/>
      <c r="D2009" s="4"/>
      <c r="E2009" s="66"/>
      <c r="F2009" s="66"/>
      <c r="G2009" s="66"/>
      <c r="H2009" s="67"/>
      <c r="I2009" s="68"/>
      <c r="J2009" s="68"/>
      <c r="K2009" s="69"/>
    </row>
    <row r="2010" spans="1:11" ht="24.95" customHeight="1">
      <c r="A2010" s="4"/>
      <c r="B2010" s="4"/>
      <c r="C2010" s="4"/>
      <c r="D2010" s="4"/>
      <c r="E2010" s="66"/>
      <c r="F2010" s="66"/>
      <c r="G2010" s="66"/>
      <c r="H2010" s="67"/>
      <c r="I2010" s="68"/>
      <c r="J2010" s="68"/>
      <c r="K2010" s="69"/>
    </row>
    <row r="2011" spans="1:11" ht="24.95" customHeight="1">
      <c r="A2011" s="4"/>
      <c r="B2011" s="4"/>
      <c r="C2011" s="4"/>
      <c r="D2011" s="4"/>
      <c r="E2011" s="66"/>
      <c r="F2011" s="66"/>
      <c r="G2011" s="66"/>
      <c r="H2011" s="67"/>
      <c r="I2011" s="68"/>
      <c r="J2011" s="68"/>
      <c r="K2011" s="69"/>
    </row>
    <row r="2012" spans="1:11" ht="24.95" customHeight="1">
      <c r="A2012" s="4"/>
      <c r="B2012" s="4"/>
      <c r="C2012" s="4"/>
      <c r="D2012" s="4"/>
      <c r="E2012" s="66"/>
      <c r="F2012" s="66"/>
      <c r="G2012" s="66"/>
      <c r="H2012" s="67"/>
      <c r="I2012" s="68"/>
      <c r="J2012" s="68"/>
      <c r="K2012" s="69"/>
    </row>
    <row r="2013" spans="1:11" ht="24.95" customHeight="1">
      <c r="A2013" s="4"/>
      <c r="B2013" s="4"/>
      <c r="C2013" s="4"/>
      <c r="D2013" s="4"/>
      <c r="E2013" s="66"/>
      <c r="F2013" s="66"/>
      <c r="G2013" s="66"/>
      <c r="H2013" s="67"/>
      <c r="I2013" s="68"/>
      <c r="J2013" s="68"/>
      <c r="K2013" s="69"/>
    </row>
    <row r="2014" spans="1:11" ht="24.95" customHeight="1">
      <c r="A2014" s="4"/>
      <c r="B2014" s="4"/>
      <c r="C2014" s="4"/>
      <c r="D2014" s="4"/>
      <c r="E2014" s="66"/>
      <c r="F2014" s="66"/>
      <c r="G2014" s="66"/>
      <c r="H2014" s="67"/>
      <c r="I2014" s="68"/>
      <c r="J2014" s="68"/>
      <c r="K2014" s="69"/>
    </row>
    <row r="2015" spans="1:11" ht="24.95" customHeight="1">
      <c r="A2015" s="4"/>
      <c r="B2015" s="4"/>
      <c r="C2015" s="4"/>
      <c r="D2015" s="4"/>
      <c r="E2015" s="66"/>
      <c r="F2015" s="66"/>
      <c r="G2015" s="66"/>
      <c r="H2015" s="67"/>
      <c r="I2015" s="68"/>
      <c r="J2015" s="68"/>
      <c r="K2015" s="69"/>
    </row>
    <row r="2016" spans="1:11" ht="24.95" customHeight="1">
      <c r="A2016" s="4"/>
      <c r="B2016" s="4"/>
      <c r="C2016" s="4"/>
      <c r="D2016" s="4"/>
      <c r="E2016" s="66"/>
      <c r="F2016" s="66"/>
      <c r="G2016" s="66"/>
      <c r="H2016" s="67"/>
      <c r="I2016" s="68"/>
      <c r="J2016" s="68"/>
      <c r="K2016" s="69"/>
    </row>
    <row r="2017" spans="1:11" ht="24.95" customHeight="1">
      <c r="A2017" s="4"/>
      <c r="B2017" s="4"/>
      <c r="C2017" s="4"/>
      <c r="D2017" s="4"/>
      <c r="E2017" s="66"/>
      <c r="F2017" s="66"/>
      <c r="G2017" s="66"/>
      <c r="H2017" s="67"/>
      <c r="I2017" s="68"/>
      <c r="J2017" s="68"/>
      <c r="K2017" s="69"/>
    </row>
    <row r="2018" spans="1:11" ht="24.95" customHeight="1">
      <c r="A2018" s="4"/>
      <c r="B2018" s="4"/>
      <c r="C2018" s="4"/>
      <c r="D2018" s="4"/>
      <c r="E2018" s="66"/>
      <c r="F2018" s="66"/>
      <c r="G2018" s="66"/>
      <c r="H2018" s="67"/>
      <c r="I2018" s="68"/>
      <c r="J2018" s="68"/>
      <c r="K2018" s="69"/>
    </row>
    <row r="2019" spans="1:11" ht="24.95" customHeight="1">
      <c r="A2019" s="4"/>
      <c r="B2019" s="4"/>
      <c r="C2019" s="4"/>
      <c r="D2019" s="4"/>
      <c r="E2019" s="66"/>
      <c r="F2019" s="66"/>
      <c r="G2019" s="66"/>
      <c r="H2019" s="67"/>
      <c r="I2019" s="68"/>
      <c r="J2019" s="68"/>
      <c r="K2019" s="69"/>
    </row>
    <row r="2020" spans="1:11" ht="24.95" customHeight="1">
      <c r="A2020" s="4"/>
      <c r="B2020" s="4"/>
      <c r="C2020" s="4"/>
      <c r="D2020" s="4"/>
      <c r="E2020" s="66"/>
      <c r="F2020" s="66"/>
      <c r="G2020" s="66"/>
      <c r="H2020" s="67"/>
      <c r="I2020" s="68"/>
      <c r="J2020" s="68"/>
      <c r="K2020" s="69"/>
    </row>
    <row r="2021" spans="1:11" ht="24.95" customHeight="1">
      <c r="A2021" s="4"/>
      <c r="B2021" s="4"/>
      <c r="C2021" s="4"/>
      <c r="D2021" s="4"/>
      <c r="E2021" s="66"/>
      <c r="F2021" s="66"/>
      <c r="G2021" s="66"/>
      <c r="H2021" s="67"/>
      <c r="I2021" s="68"/>
      <c r="J2021" s="68"/>
      <c r="K2021" s="69"/>
    </row>
    <row r="2022" spans="1:11" ht="24.95" customHeight="1">
      <c r="A2022" s="4"/>
      <c r="B2022" s="4"/>
      <c r="C2022" s="4"/>
      <c r="D2022" s="4"/>
      <c r="E2022" s="66"/>
      <c r="F2022" s="66"/>
      <c r="G2022" s="66"/>
      <c r="H2022" s="67"/>
      <c r="I2022" s="68"/>
      <c r="J2022" s="68"/>
      <c r="K2022" s="69"/>
    </row>
    <row r="2023" spans="1:11" ht="24.95" customHeight="1">
      <c r="A2023" s="4"/>
      <c r="B2023" s="4"/>
      <c r="C2023" s="4"/>
      <c r="D2023" s="4"/>
      <c r="E2023" s="66"/>
      <c r="F2023" s="66"/>
      <c r="G2023" s="66"/>
      <c r="H2023" s="67"/>
      <c r="I2023" s="68"/>
      <c r="J2023" s="68"/>
      <c r="K2023" s="69"/>
    </row>
    <row r="2024" spans="1:11" ht="24.95" customHeight="1">
      <c r="A2024" s="4"/>
      <c r="B2024" s="4"/>
      <c r="C2024" s="4"/>
      <c r="D2024" s="4"/>
      <c r="E2024" s="66"/>
      <c r="F2024" s="66"/>
      <c r="G2024" s="66"/>
      <c r="H2024" s="67"/>
      <c r="I2024" s="68"/>
      <c r="J2024" s="68"/>
      <c r="K2024" s="69"/>
    </row>
    <row r="2025" spans="1:11" ht="24.95" customHeight="1">
      <c r="A2025" s="4"/>
      <c r="B2025" s="4"/>
      <c r="C2025" s="4"/>
      <c r="D2025" s="4"/>
      <c r="E2025" s="66"/>
      <c r="F2025" s="66"/>
      <c r="G2025" s="66"/>
      <c r="H2025" s="67"/>
      <c r="I2025" s="68"/>
      <c r="J2025" s="68"/>
      <c r="K2025" s="69"/>
    </row>
    <row r="2026" spans="1:11" ht="24.95" customHeight="1">
      <c r="A2026" s="4"/>
      <c r="B2026" s="4"/>
      <c r="C2026" s="4"/>
      <c r="D2026" s="4"/>
      <c r="E2026" s="66"/>
      <c r="F2026" s="66"/>
      <c r="G2026" s="66"/>
      <c r="H2026" s="67"/>
      <c r="I2026" s="68"/>
      <c r="J2026" s="68"/>
      <c r="K2026" s="69"/>
    </row>
    <row r="2027" spans="1:11" ht="24.95" customHeight="1">
      <c r="A2027" s="4"/>
      <c r="B2027" s="4"/>
      <c r="C2027" s="4"/>
      <c r="D2027" s="4"/>
      <c r="E2027" s="66"/>
      <c r="F2027" s="66"/>
      <c r="G2027" s="66"/>
      <c r="H2027" s="67"/>
      <c r="I2027" s="68"/>
      <c r="J2027" s="68"/>
      <c r="K2027" s="69"/>
    </row>
    <row r="2028" spans="1:11" ht="24.95" customHeight="1">
      <c r="A2028" s="4"/>
      <c r="B2028" s="4"/>
      <c r="C2028" s="4"/>
      <c r="D2028" s="4"/>
      <c r="E2028" s="66"/>
      <c r="F2028" s="66"/>
      <c r="G2028" s="66"/>
      <c r="H2028" s="67"/>
      <c r="I2028" s="68"/>
      <c r="J2028" s="68"/>
      <c r="K2028" s="69"/>
    </row>
    <row r="2029" spans="1:11" ht="24.95" customHeight="1">
      <c r="A2029" s="4"/>
      <c r="B2029" s="4"/>
      <c r="C2029" s="4"/>
      <c r="D2029" s="4"/>
      <c r="E2029" s="66"/>
      <c r="F2029" s="66"/>
      <c r="G2029" s="66"/>
      <c r="H2029" s="67"/>
      <c r="I2029" s="68"/>
      <c r="J2029" s="68"/>
      <c r="K2029" s="69"/>
    </row>
    <row r="2030" spans="1:11" ht="24.95" customHeight="1">
      <c r="A2030" s="4"/>
      <c r="B2030" s="4"/>
      <c r="C2030" s="4"/>
      <c r="D2030" s="4"/>
      <c r="E2030" s="66"/>
      <c r="F2030" s="66"/>
      <c r="G2030" s="66"/>
      <c r="H2030" s="67"/>
      <c r="I2030" s="68"/>
      <c r="J2030" s="68"/>
      <c r="K2030" s="69"/>
    </row>
    <row r="2031" spans="1:11" ht="24.95" customHeight="1">
      <c r="A2031" s="4"/>
      <c r="B2031" s="4"/>
      <c r="C2031" s="4"/>
      <c r="D2031" s="4"/>
      <c r="E2031" s="66"/>
      <c r="F2031" s="66"/>
      <c r="G2031" s="66"/>
      <c r="H2031" s="67"/>
      <c r="I2031" s="68"/>
      <c r="J2031" s="68"/>
      <c r="K2031" s="69"/>
    </row>
    <row r="2032" spans="1:11" ht="24.95" customHeight="1">
      <c r="A2032" s="4"/>
      <c r="B2032" s="4"/>
      <c r="C2032" s="4"/>
      <c r="D2032" s="4"/>
      <c r="E2032" s="66"/>
      <c r="F2032" s="66"/>
      <c r="G2032" s="66"/>
      <c r="H2032" s="67"/>
      <c r="I2032" s="68"/>
      <c r="J2032" s="68"/>
      <c r="K2032" s="69"/>
    </row>
    <row r="2033" spans="1:11" ht="24.95" customHeight="1">
      <c r="A2033" s="4"/>
      <c r="B2033" s="4"/>
      <c r="C2033" s="4"/>
      <c r="D2033" s="4"/>
      <c r="E2033" s="66"/>
      <c r="F2033" s="66"/>
      <c r="G2033" s="66"/>
      <c r="H2033" s="67"/>
      <c r="I2033" s="68"/>
      <c r="J2033" s="68"/>
      <c r="K2033" s="69"/>
    </row>
    <row r="2034" spans="1:11" ht="24.95" customHeight="1">
      <c r="A2034" s="4"/>
      <c r="B2034" s="4"/>
      <c r="C2034" s="4"/>
      <c r="D2034" s="4"/>
      <c r="E2034" s="66"/>
      <c r="F2034" s="66"/>
      <c r="G2034" s="66"/>
      <c r="H2034" s="67"/>
      <c r="I2034" s="68"/>
      <c r="J2034" s="68"/>
      <c r="K2034" s="69"/>
    </row>
    <row r="2035" spans="1:11" ht="24.95" customHeight="1">
      <c r="A2035" s="4"/>
      <c r="B2035" s="4"/>
      <c r="C2035" s="4"/>
      <c r="D2035" s="4"/>
      <c r="E2035" s="66"/>
      <c r="F2035" s="66"/>
      <c r="G2035" s="66"/>
      <c r="H2035" s="67"/>
      <c r="I2035" s="68"/>
      <c r="J2035" s="68"/>
      <c r="K2035" s="69"/>
    </row>
    <row r="2036" spans="1:11" ht="24.95" customHeight="1">
      <c r="A2036" s="4"/>
      <c r="B2036" s="4"/>
      <c r="C2036" s="4"/>
      <c r="D2036" s="4"/>
      <c r="E2036" s="66"/>
      <c r="F2036" s="66"/>
      <c r="G2036" s="66"/>
      <c r="H2036" s="67"/>
      <c r="I2036" s="68"/>
      <c r="J2036" s="68"/>
      <c r="K2036" s="69"/>
    </row>
    <row r="2037" spans="1:11" ht="24.95" customHeight="1">
      <c r="A2037" s="4"/>
      <c r="B2037" s="4"/>
      <c r="C2037" s="4"/>
      <c r="D2037" s="4"/>
      <c r="E2037" s="66"/>
      <c r="F2037" s="66"/>
      <c r="G2037" s="66"/>
      <c r="H2037" s="67"/>
      <c r="I2037" s="68"/>
      <c r="J2037" s="68"/>
      <c r="K2037" s="69"/>
    </row>
    <row r="2038" spans="1:11" ht="24.95" customHeight="1">
      <c r="A2038" s="4"/>
      <c r="B2038" s="4"/>
      <c r="C2038" s="4"/>
      <c r="D2038" s="4"/>
      <c r="E2038" s="66"/>
      <c r="F2038" s="66"/>
      <c r="G2038" s="66"/>
      <c r="H2038" s="67"/>
      <c r="I2038" s="68"/>
      <c r="J2038" s="68"/>
      <c r="K2038" s="69"/>
    </row>
    <row r="2039" spans="1:11" ht="24.95" customHeight="1">
      <c r="A2039" s="4"/>
      <c r="B2039" s="4"/>
      <c r="C2039" s="4"/>
      <c r="D2039" s="4"/>
      <c r="E2039" s="66"/>
      <c r="F2039" s="66"/>
      <c r="G2039" s="66"/>
      <c r="H2039" s="67"/>
      <c r="I2039" s="68"/>
      <c r="J2039" s="68"/>
      <c r="K2039" s="69"/>
    </row>
    <row r="2040" spans="1:11" ht="24.95" customHeight="1">
      <c r="A2040" s="4"/>
      <c r="B2040" s="4"/>
      <c r="C2040" s="4"/>
      <c r="D2040" s="4"/>
      <c r="E2040" s="66"/>
      <c r="F2040" s="66"/>
      <c r="G2040" s="66"/>
      <c r="H2040" s="67"/>
      <c r="I2040" s="68"/>
      <c r="J2040" s="68"/>
      <c r="K2040" s="69"/>
    </row>
    <row r="2041" spans="1:11" ht="24.95" customHeight="1">
      <c r="A2041" s="4"/>
      <c r="B2041" s="4"/>
      <c r="C2041" s="4"/>
      <c r="D2041" s="4"/>
      <c r="E2041" s="66"/>
      <c r="F2041" s="66"/>
      <c r="G2041" s="66"/>
      <c r="H2041" s="67"/>
      <c r="I2041" s="68"/>
      <c r="J2041" s="68"/>
      <c r="K2041" s="69"/>
    </row>
    <row r="2042" spans="1:11" ht="24.95" customHeight="1">
      <c r="A2042" s="4"/>
      <c r="B2042" s="4"/>
      <c r="C2042" s="4"/>
      <c r="D2042" s="4"/>
      <c r="E2042" s="66"/>
      <c r="F2042" s="66"/>
      <c r="G2042" s="66"/>
      <c r="H2042" s="67"/>
      <c r="I2042" s="68"/>
      <c r="J2042" s="68"/>
      <c r="K2042" s="69"/>
    </row>
    <row r="2043" spans="1:11" ht="24.95" customHeight="1">
      <c r="A2043" s="4"/>
      <c r="B2043" s="4"/>
      <c r="C2043" s="4"/>
      <c r="D2043" s="4"/>
      <c r="E2043" s="66"/>
      <c r="F2043" s="66"/>
      <c r="G2043" s="66"/>
      <c r="H2043" s="67"/>
      <c r="I2043" s="68"/>
      <c r="J2043" s="68"/>
      <c r="K2043" s="69"/>
    </row>
    <row r="2044" spans="1:11" ht="24.95" customHeight="1">
      <c r="A2044" s="4"/>
      <c r="B2044" s="4"/>
      <c r="C2044" s="4"/>
      <c r="D2044" s="4"/>
      <c r="E2044" s="66"/>
      <c r="F2044" s="66"/>
      <c r="G2044" s="66"/>
      <c r="H2044" s="67"/>
      <c r="I2044" s="68"/>
      <c r="J2044" s="68"/>
      <c r="K2044" s="69"/>
    </row>
    <row r="2045" spans="1:11" ht="24.95" customHeight="1">
      <c r="A2045" s="4"/>
      <c r="B2045" s="4"/>
      <c r="C2045" s="4"/>
      <c r="D2045" s="4"/>
      <c r="E2045" s="66"/>
      <c r="F2045" s="66"/>
      <c r="G2045" s="66"/>
      <c r="H2045" s="67"/>
      <c r="I2045" s="68"/>
      <c r="J2045" s="68"/>
      <c r="K2045" s="69"/>
    </row>
    <row r="2046" spans="1:11" ht="24.95" customHeight="1">
      <c r="A2046" s="4"/>
      <c r="B2046" s="4"/>
      <c r="C2046" s="4"/>
      <c r="D2046" s="4"/>
      <c r="E2046" s="66"/>
      <c r="F2046" s="66"/>
      <c r="G2046" s="66"/>
      <c r="H2046" s="67"/>
      <c r="I2046" s="68"/>
      <c r="J2046" s="68"/>
      <c r="K2046" s="69"/>
    </row>
    <row r="2047" spans="1:11" ht="24.95" customHeight="1">
      <c r="A2047" s="4"/>
      <c r="B2047" s="4"/>
      <c r="C2047" s="4"/>
      <c r="D2047" s="4"/>
      <c r="E2047" s="66"/>
      <c r="F2047" s="66"/>
      <c r="G2047" s="66"/>
      <c r="H2047" s="67"/>
      <c r="I2047" s="68"/>
      <c r="J2047" s="68"/>
      <c r="K2047" s="69"/>
    </row>
    <row r="2048" spans="1:11" ht="24.95" customHeight="1">
      <c r="A2048" s="4"/>
      <c r="B2048" s="4"/>
      <c r="C2048" s="4"/>
      <c r="D2048" s="4"/>
      <c r="E2048" s="66"/>
      <c r="F2048" s="66"/>
      <c r="G2048" s="66"/>
      <c r="H2048" s="67"/>
      <c r="I2048" s="68"/>
      <c r="J2048" s="68"/>
      <c r="K2048" s="69"/>
    </row>
    <row r="2049" spans="1:11" ht="24.95" customHeight="1">
      <c r="A2049" s="4"/>
      <c r="B2049" s="4"/>
      <c r="C2049" s="4"/>
      <c r="D2049" s="4"/>
      <c r="E2049" s="66"/>
      <c r="F2049" s="66"/>
      <c r="G2049" s="66"/>
      <c r="H2049" s="67"/>
      <c r="I2049" s="68"/>
      <c r="J2049" s="68"/>
      <c r="K2049" s="69"/>
    </row>
    <row r="2050" spans="1:11" ht="24.95" customHeight="1">
      <c r="A2050" s="4"/>
      <c r="B2050" s="4"/>
      <c r="C2050" s="4"/>
      <c r="D2050" s="4"/>
      <c r="E2050" s="66"/>
      <c r="F2050" s="66"/>
      <c r="G2050" s="66"/>
      <c r="H2050" s="67"/>
      <c r="I2050" s="68"/>
      <c r="J2050" s="68"/>
      <c r="K2050" s="69"/>
    </row>
    <row r="2051" spans="1:11" ht="24.95" customHeight="1">
      <c r="A2051" s="4"/>
      <c r="B2051" s="4"/>
      <c r="C2051" s="4"/>
      <c r="D2051" s="4"/>
      <c r="E2051" s="66"/>
      <c r="F2051" s="66"/>
      <c r="G2051" s="66"/>
      <c r="H2051" s="67"/>
      <c r="I2051" s="68"/>
      <c r="J2051" s="68"/>
      <c r="K2051" s="69"/>
    </row>
    <row r="2052" spans="1:11" ht="24.95" customHeight="1">
      <c r="A2052" s="4"/>
      <c r="B2052" s="4"/>
      <c r="C2052" s="4"/>
      <c r="D2052" s="4"/>
      <c r="E2052" s="66"/>
      <c r="F2052" s="66"/>
      <c r="G2052" s="66"/>
      <c r="H2052" s="67"/>
      <c r="I2052" s="68"/>
      <c r="J2052" s="68"/>
      <c r="K2052" s="69"/>
    </row>
    <row r="2053" spans="1:11" ht="24.95" customHeight="1">
      <c r="A2053" s="4"/>
      <c r="B2053" s="4"/>
      <c r="C2053" s="4"/>
      <c r="D2053" s="4"/>
      <c r="E2053" s="66"/>
      <c r="F2053" s="66"/>
      <c r="G2053" s="66"/>
      <c r="H2053" s="67"/>
      <c r="I2053" s="68"/>
      <c r="J2053" s="68"/>
      <c r="K2053" s="69"/>
    </row>
    <row r="2054" spans="1:11" ht="24.95" customHeight="1">
      <c r="A2054" s="4"/>
      <c r="B2054" s="4"/>
      <c r="C2054" s="4"/>
      <c r="D2054" s="4"/>
      <c r="E2054" s="66"/>
      <c r="F2054" s="66"/>
      <c r="G2054" s="66"/>
      <c r="H2054" s="67"/>
      <c r="I2054" s="68"/>
      <c r="J2054" s="68"/>
      <c r="K2054" s="69"/>
    </row>
    <row r="2055" spans="1:11" ht="24.95" customHeight="1">
      <c r="A2055" s="4"/>
      <c r="B2055" s="4"/>
      <c r="C2055" s="4"/>
      <c r="D2055" s="4"/>
      <c r="E2055" s="66"/>
      <c r="F2055" s="66"/>
      <c r="G2055" s="66"/>
      <c r="H2055" s="67"/>
      <c r="I2055" s="68"/>
      <c r="J2055" s="68"/>
      <c r="K2055" s="69"/>
    </row>
    <row r="2056" spans="1:11" ht="24.95" customHeight="1">
      <c r="A2056" s="4"/>
      <c r="B2056" s="4"/>
      <c r="C2056" s="4"/>
      <c r="D2056" s="4"/>
      <c r="E2056" s="66"/>
      <c r="F2056" s="66"/>
      <c r="G2056" s="66"/>
      <c r="H2056" s="67"/>
      <c r="I2056" s="68"/>
      <c r="J2056" s="68"/>
      <c r="K2056" s="69"/>
    </row>
    <row r="2057" spans="1:11" ht="24.95" customHeight="1">
      <c r="A2057" s="4"/>
      <c r="B2057" s="4"/>
      <c r="C2057" s="4"/>
      <c r="D2057" s="4"/>
      <c r="E2057" s="66"/>
      <c r="F2057" s="66"/>
      <c r="G2057" s="66"/>
      <c r="H2057" s="67"/>
      <c r="I2057" s="68"/>
      <c r="J2057" s="68"/>
      <c r="K2057" s="69"/>
    </row>
    <row r="2058" spans="1:11" ht="24.95" customHeight="1">
      <c r="A2058" s="4"/>
      <c r="B2058" s="4"/>
      <c r="C2058" s="4"/>
      <c r="D2058" s="4"/>
      <c r="E2058" s="66"/>
      <c r="F2058" s="66"/>
      <c r="G2058" s="66"/>
      <c r="H2058" s="67"/>
      <c r="I2058" s="68"/>
      <c r="J2058" s="68"/>
      <c r="K2058" s="69"/>
    </row>
    <row r="2059" spans="1:11" ht="24.95" customHeight="1">
      <c r="A2059" s="4"/>
      <c r="B2059" s="4"/>
      <c r="C2059" s="4"/>
      <c r="D2059" s="4"/>
      <c r="E2059" s="66"/>
      <c r="F2059" s="66"/>
      <c r="G2059" s="66"/>
      <c r="H2059" s="67"/>
      <c r="I2059" s="68"/>
      <c r="J2059" s="68"/>
      <c r="K2059" s="69"/>
    </row>
    <row r="2060" spans="1:11" ht="24.95" customHeight="1">
      <c r="A2060" s="4"/>
      <c r="B2060" s="4"/>
      <c r="C2060" s="4"/>
      <c r="D2060" s="4"/>
      <c r="E2060" s="66"/>
      <c r="F2060" s="66"/>
      <c r="G2060" s="66"/>
      <c r="H2060" s="67"/>
      <c r="I2060" s="68"/>
      <c r="J2060" s="68"/>
      <c r="K2060" s="69"/>
    </row>
    <row r="2061" spans="1:11" ht="24.95" customHeight="1">
      <c r="A2061" s="4"/>
      <c r="B2061" s="4"/>
      <c r="C2061" s="4"/>
      <c r="D2061" s="4"/>
      <c r="E2061" s="66"/>
      <c r="F2061" s="66"/>
      <c r="G2061" s="66"/>
      <c r="H2061" s="67"/>
      <c r="I2061" s="68"/>
      <c r="J2061" s="68"/>
      <c r="K2061" s="69"/>
    </row>
    <row r="2062" spans="1:11" ht="24.95" customHeight="1">
      <c r="A2062" s="4"/>
      <c r="B2062" s="4"/>
      <c r="C2062" s="4"/>
      <c r="D2062" s="4"/>
      <c r="E2062" s="66"/>
      <c r="F2062" s="66"/>
      <c r="G2062" s="66"/>
      <c r="H2062" s="67"/>
      <c r="I2062" s="68"/>
      <c r="J2062" s="68"/>
      <c r="K2062" s="69"/>
    </row>
    <row r="2063" spans="1:11" ht="24.95" customHeight="1">
      <c r="A2063" s="4"/>
      <c r="B2063" s="4"/>
      <c r="C2063" s="4"/>
      <c r="D2063" s="4"/>
      <c r="E2063" s="66"/>
      <c r="F2063" s="66"/>
      <c r="G2063" s="66"/>
      <c r="H2063" s="67"/>
      <c r="I2063" s="68"/>
      <c r="J2063" s="68"/>
      <c r="K2063" s="69"/>
    </row>
    <row r="2064" spans="1:11" ht="24.95" customHeight="1">
      <c r="A2064" s="4"/>
      <c r="B2064" s="4"/>
      <c r="C2064" s="4"/>
      <c r="D2064" s="4"/>
      <c r="E2064" s="66"/>
      <c r="F2064" s="66"/>
      <c r="G2064" s="66"/>
      <c r="H2064" s="67"/>
      <c r="I2064" s="68"/>
      <c r="J2064" s="68"/>
      <c r="K2064" s="69"/>
    </row>
    <row r="2065" spans="1:11" ht="24.95" customHeight="1">
      <c r="A2065" s="4"/>
      <c r="B2065" s="4"/>
      <c r="C2065" s="4"/>
      <c r="D2065" s="4"/>
      <c r="E2065" s="66"/>
      <c r="F2065" s="66"/>
      <c r="G2065" s="66"/>
      <c r="H2065" s="67"/>
      <c r="I2065" s="68"/>
      <c r="J2065" s="68"/>
      <c r="K2065" s="69"/>
    </row>
    <row r="2066" spans="1:11" ht="24.95" customHeight="1">
      <c r="A2066" s="4"/>
      <c r="B2066" s="4"/>
      <c r="C2066" s="4"/>
      <c r="D2066" s="4"/>
      <c r="E2066" s="66"/>
      <c r="F2066" s="66"/>
      <c r="G2066" s="66"/>
      <c r="H2066" s="67"/>
      <c r="I2066" s="68"/>
      <c r="J2066" s="68"/>
      <c r="K2066" s="69"/>
    </row>
    <row r="2067" spans="1:11" ht="24.95" customHeight="1">
      <c r="A2067" s="4"/>
      <c r="B2067" s="4"/>
      <c r="C2067" s="4"/>
      <c r="D2067" s="4"/>
      <c r="E2067" s="66"/>
      <c r="F2067" s="66"/>
      <c r="G2067" s="66"/>
      <c r="H2067" s="67"/>
      <c r="I2067" s="68"/>
      <c r="J2067" s="68"/>
      <c r="K2067" s="69"/>
    </row>
    <row r="2068" spans="1:11" ht="24.95" customHeight="1">
      <c r="A2068" s="4"/>
      <c r="B2068" s="4"/>
      <c r="C2068" s="4"/>
      <c r="D2068" s="4"/>
      <c r="E2068" s="66"/>
      <c r="F2068" s="66"/>
      <c r="G2068" s="66"/>
      <c r="H2068" s="67"/>
      <c r="I2068" s="68"/>
      <c r="J2068" s="68"/>
      <c r="K2068" s="69"/>
    </row>
    <row r="2069" spans="1:11" ht="24.95" customHeight="1">
      <c r="A2069" s="4"/>
      <c r="B2069" s="4"/>
      <c r="C2069" s="4"/>
      <c r="D2069" s="4"/>
      <c r="E2069" s="66"/>
      <c r="F2069" s="66"/>
      <c r="G2069" s="66"/>
      <c r="H2069" s="67"/>
      <c r="I2069" s="68"/>
      <c r="J2069" s="68"/>
      <c r="K2069" s="69"/>
    </row>
    <row r="2070" spans="1:11" ht="24.95" customHeight="1">
      <c r="A2070" s="4"/>
      <c r="B2070" s="4"/>
      <c r="C2070" s="4"/>
      <c r="D2070" s="4"/>
      <c r="E2070" s="66"/>
      <c r="F2070" s="66"/>
      <c r="G2070" s="66"/>
      <c r="H2070" s="67"/>
      <c r="I2070" s="68"/>
      <c r="J2070" s="68"/>
      <c r="K2070" s="69"/>
    </row>
    <row r="2071" spans="1:11" ht="24.95" customHeight="1">
      <c r="A2071" s="4"/>
      <c r="B2071" s="4"/>
      <c r="C2071" s="4"/>
      <c r="D2071" s="4"/>
      <c r="E2071" s="66"/>
      <c r="F2071" s="66"/>
      <c r="G2071" s="66"/>
      <c r="H2071" s="67"/>
      <c r="I2071" s="68"/>
      <c r="J2071" s="68"/>
      <c r="K2071" s="69"/>
    </row>
    <row r="2072" spans="1:11" ht="24.95" customHeight="1">
      <c r="A2072" s="4"/>
      <c r="B2072" s="4"/>
      <c r="C2072" s="4"/>
      <c r="D2072" s="4"/>
      <c r="E2072" s="66"/>
      <c r="F2072" s="66"/>
      <c r="G2072" s="66"/>
      <c r="H2072" s="67"/>
      <c r="I2072" s="68"/>
      <c r="J2072" s="68"/>
      <c r="K2072" s="69"/>
    </row>
    <row r="2073" spans="1:11" ht="24.95" customHeight="1">
      <c r="A2073" s="4"/>
      <c r="B2073" s="4"/>
      <c r="C2073" s="4"/>
      <c r="D2073" s="4"/>
      <c r="E2073" s="66"/>
      <c r="F2073" s="66"/>
      <c r="G2073" s="66"/>
      <c r="H2073" s="67"/>
      <c r="I2073" s="68"/>
      <c r="J2073" s="68"/>
      <c r="K2073" s="69"/>
    </row>
    <row r="2074" spans="1:11" ht="24.95" customHeight="1">
      <c r="A2074" s="4"/>
      <c r="B2074" s="4"/>
      <c r="C2074" s="4"/>
      <c r="D2074" s="4"/>
      <c r="E2074" s="66"/>
      <c r="F2074" s="66"/>
      <c r="G2074" s="66"/>
      <c r="H2074" s="67"/>
      <c r="I2074" s="68"/>
      <c r="J2074" s="68"/>
      <c r="K2074" s="69"/>
    </row>
    <row r="2075" spans="1:11" ht="24.95" customHeight="1">
      <c r="A2075" s="4"/>
      <c r="B2075" s="4"/>
      <c r="C2075" s="4"/>
      <c r="D2075" s="4"/>
      <c r="E2075" s="66"/>
      <c r="F2075" s="66"/>
      <c r="G2075" s="66"/>
      <c r="H2075" s="67"/>
      <c r="I2075" s="68"/>
      <c r="J2075" s="68"/>
      <c r="K2075" s="69"/>
    </row>
    <row r="2076" spans="1:11" ht="24.95" customHeight="1">
      <c r="A2076" s="4"/>
      <c r="B2076" s="4"/>
      <c r="C2076" s="4"/>
      <c r="D2076" s="4"/>
      <c r="E2076" s="66"/>
      <c r="F2076" s="66"/>
      <c r="G2076" s="66"/>
      <c r="H2076" s="67"/>
      <c r="I2076" s="68"/>
      <c r="J2076" s="68"/>
      <c r="K2076" s="69"/>
    </row>
    <row r="2077" spans="1:11" ht="24.95" customHeight="1">
      <c r="A2077" s="4"/>
      <c r="B2077" s="4"/>
      <c r="C2077" s="4"/>
      <c r="D2077" s="4"/>
      <c r="E2077" s="66"/>
      <c r="F2077" s="66"/>
      <c r="G2077" s="66"/>
      <c r="H2077" s="67"/>
      <c r="I2077" s="68"/>
      <c r="J2077" s="68"/>
      <c r="K2077" s="69"/>
    </row>
    <row r="2078" spans="1:11" ht="24.95" customHeight="1">
      <c r="A2078" s="4"/>
      <c r="B2078" s="4"/>
      <c r="C2078" s="4"/>
      <c r="D2078" s="4"/>
      <c r="E2078" s="66"/>
      <c r="F2078" s="66"/>
      <c r="G2078" s="66"/>
      <c r="H2078" s="67"/>
      <c r="I2078" s="68"/>
      <c r="J2078" s="68"/>
      <c r="K2078" s="69"/>
    </row>
    <row r="2079" spans="1:11" ht="24.95" customHeight="1">
      <c r="A2079" s="4"/>
      <c r="B2079" s="4"/>
      <c r="C2079" s="4"/>
      <c r="D2079" s="4"/>
      <c r="E2079" s="66"/>
      <c r="F2079" s="66"/>
      <c r="G2079" s="66"/>
      <c r="H2079" s="67"/>
      <c r="I2079" s="68"/>
      <c r="J2079" s="68"/>
      <c r="K2079" s="69"/>
    </row>
    <row r="2080" spans="1:11" ht="24.95" customHeight="1">
      <c r="A2080" s="4"/>
      <c r="B2080" s="4"/>
      <c r="C2080" s="4"/>
      <c r="D2080" s="4"/>
      <c r="E2080" s="66"/>
      <c r="F2080" s="66"/>
      <c r="G2080" s="66"/>
      <c r="H2080" s="67"/>
      <c r="I2080" s="68"/>
      <c r="J2080" s="68"/>
      <c r="K2080" s="69"/>
    </row>
    <row r="2081" spans="1:11" ht="24.95" customHeight="1">
      <c r="A2081" s="4"/>
      <c r="B2081" s="4"/>
      <c r="C2081" s="4"/>
      <c r="D2081" s="4"/>
      <c r="E2081" s="66"/>
      <c r="F2081" s="66"/>
      <c r="G2081" s="66"/>
      <c r="H2081" s="67"/>
      <c r="I2081" s="68"/>
      <c r="J2081" s="68"/>
      <c r="K2081" s="69"/>
    </row>
    <row r="2082" spans="1:11" ht="24.95" customHeight="1">
      <c r="A2082" s="4"/>
      <c r="B2082" s="4"/>
      <c r="C2082" s="4"/>
      <c r="D2082" s="4"/>
      <c r="E2082" s="66"/>
      <c r="F2082" s="66"/>
      <c r="G2082" s="66"/>
      <c r="H2082" s="67"/>
      <c r="I2082" s="68"/>
      <c r="J2082" s="68"/>
      <c r="K2082" s="69"/>
    </row>
    <row r="2083" spans="1:11" ht="24.95" customHeight="1">
      <c r="A2083" s="4"/>
      <c r="B2083" s="4"/>
      <c r="C2083" s="4"/>
      <c r="D2083" s="4"/>
      <c r="E2083" s="66"/>
      <c r="F2083" s="66"/>
      <c r="G2083" s="66"/>
      <c r="H2083" s="67"/>
      <c r="I2083" s="68"/>
      <c r="J2083" s="68"/>
      <c r="K2083" s="69"/>
    </row>
    <row r="2084" spans="1:11" ht="24.95" customHeight="1">
      <c r="A2084" s="4"/>
      <c r="B2084" s="4"/>
      <c r="C2084" s="4"/>
      <c r="D2084" s="4"/>
      <c r="E2084" s="66"/>
      <c r="F2084" s="66"/>
      <c r="G2084" s="66"/>
      <c r="H2084" s="67"/>
      <c r="I2084" s="68"/>
      <c r="J2084" s="68"/>
      <c r="K2084" s="69"/>
    </row>
    <row r="2085" spans="1:11" ht="24.95" customHeight="1">
      <c r="A2085" s="4"/>
      <c r="B2085" s="4"/>
      <c r="C2085" s="4"/>
      <c r="D2085" s="4"/>
      <c r="E2085" s="66"/>
      <c r="F2085" s="66"/>
      <c r="G2085" s="66"/>
      <c r="H2085" s="67"/>
      <c r="I2085" s="68"/>
      <c r="J2085" s="68"/>
      <c r="K2085" s="69"/>
    </row>
    <row r="2086" spans="1:11" ht="24.95" customHeight="1">
      <c r="A2086" s="4"/>
      <c r="B2086" s="4"/>
      <c r="C2086" s="4"/>
      <c r="D2086" s="4"/>
      <c r="E2086" s="66"/>
      <c r="F2086" s="66"/>
      <c r="G2086" s="66"/>
      <c r="H2086" s="67"/>
      <c r="I2086" s="68"/>
      <c r="J2086" s="68"/>
      <c r="K2086" s="69"/>
    </row>
    <row r="2087" spans="1:11" ht="24.95" customHeight="1">
      <c r="A2087" s="4"/>
      <c r="B2087" s="4"/>
      <c r="C2087" s="4"/>
      <c r="D2087" s="4"/>
      <c r="E2087" s="66"/>
      <c r="F2087" s="66"/>
      <c r="G2087" s="66"/>
      <c r="H2087" s="67"/>
      <c r="I2087" s="68"/>
      <c r="J2087" s="68"/>
      <c r="K2087" s="69"/>
    </row>
    <row r="2088" spans="1:11" ht="24.95" customHeight="1">
      <c r="A2088" s="4"/>
      <c r="B2088" s="4"/>
      <c r="C2088" s="4"/>
      <c r="D2088" s="4"/>
      <c r="E2088" s="66"/>
      <c r="F2088" s="66"/>
      <c r="G2088" s="66"/>
      <c r="H2088" s="67"/>
      <c r="I2088" s="68"/>
      <c r="J2088" s="68"/>
      <c r="K2088" s="69"/>
    </row>
    <row r="2089" spans="1:11" ht="24.95" customHeight="1">
      <c r="A2089" s="4"/>
      <c r="B2089" s="4"/>
      <c r="C2089" s="4"/>
      <c r="D2089" s="4"/>
      <c r="E2089" s="66"/>
      <c r="F2089" s="66"/>
      <c r="G2089" s="66"/>
      <c r="H2089" s="67"/>
      <c r="I2089" s="68"/>
      <c r="J2089" s="68"/>
      <c r="K2089" s="69"/>
    </row>
    <row r="2090" spans="1:11" ht="24.95" customHeight="1">
      <c r="A2090" s="4"/>
      <c r="B2090" s="4"/>
      <c r="C2090" s="4"/>
      <c r="D2090" s="4"/>
      <c r="E2090" s="66"/>
      <c r="F2090" s="66"/>
      <c r="G2090" s="66"/>
      <c r="H2090" s="67"/>
      <c r="I2090" s="68"/>
      <c r="J2090" s="68"/>
      <c r="K2090" s="69"/>
    </row>
    <row r="2091" spans="1:11" ht="24.95" customHeight="1">
      <c r="A2091" s="4"/>
      <c r="B2091" s="4"/>
      <c r="C2091" s="4"/>
      <c r="D2091" s="4"/>
      <c r="E2091" s="66"/>
      <c r="F2091" s="66"/>
      <c r="G2091" s="66"/>
      <c r="H2091" s="67"/>
      <c r="I2091" s="68"/>
      <c r="J2091" s="68"/>
      <c r="K2091" s="69"/>
    </row>
    <row r="2092" spans="1:11" ht="24.95" customHeight="1">
      <c r="A2092" s="4"/>
      <c r="B2092" s="4"/>
      <c r="C2092" s="4"/>
      <c r="D2092" s="4"/>
      <c r="E2092" s="66"/>
      <c r="F2092" s="66"/>
      <c r="G2092" s="66"/>
      <c r="H2092" s="67"/>
      <c r="I2092" s="68"/>
      <c r="J2092" s="68"/>
      <c r="K2092" s="69"/>
    </row>
    <row r="2093" spans="1:11" ht="24.95" customHeight="1">
      <c r="A2093" s="4"/>
      <c r="B2093" s="4"/>
      <c r="C2093" s="4"/>
      <c r="D2093" s="4"/>
      <c r="E2093" s="66"/>
      <c r="F2093" s="66"/>
      <c r="G2093" s="66"/>
      <c r="H2093" s="67"/>
      <c r="I2093" s="68"/>
      <c r="J2093" s="68"/>
      <c r="K2093" s="69"/>
    </row>
    <row r="2094" spans="1:11" ht="24.95" customHeight="1">
      <c r="A2094" s="4"/>
      <c r="B2094" s="4"/>
      <c r="C2094" s="4"/>
      <c r="D2094" s="4"/>
      <c r="E2094" s="66"/>
      <c r="F2094" s="66"/>
      <c r="G2094" s="66"/>
      <c r="H2094" s="67"/>
      <c r="I2094" s="68"/>
      <c r="J2094" s="68"/>
      <c r="K2094" s="69"/>
    </row>
    <row r="2095" spans="1:11" ht="24.95" customHeight="1">
      <c r="A2095" s="4"/>
      <c r="B2095" s="4"/>
      <c r="C2095" s="4"/>
      <c r="D2095" s="4"/>
      <c r="E2095" s="66"/>
      <c r="F2095" s="66"/>
      <c r="G2095" s="66"/>
      <c r="H2095" s="67"/>
      <c r="I2095" s="68"/>
      <c r="J2095" s="68"/>
      <c r="K2095" s="69"/>
    </row>
    <row r="2096" spans="1:11" ht="24.95" customHeight="1">
      <c r="A2096" s="4"/>
      <c r="B2096" s="4"/>
      <c r="C2096" s="4"/>
      <c r="D2096" s="4"/>
      <c r="E2096" s="66"/>
      <c r="F2096" s="66"/>
      <c r="G2096" s="66"/>
      <c r="H2096" s="67"/>
      <c r="I2096" s="68"/>
      <c r="J2096" s="68"/>
      <c r="K2096" s="69"/>
    </row>
    <row r="2097" spans="1:11" ht="24.95" customHeight="1">
      <c r="A2097" s="4"/>
      <c r="B2097" s="4"/>
      <c r="C2097" s="4"/>
      <c r="D2097" s="4"/>
      <c r="E2097" s="66"/>
      <c r="F2097" s="66"/>
      <c r="G2097" s="66"/>
      <c r="H2097" s="67"/>
      <c r="I2097" s="68"/>
      <c r="J2097" s="68"/>
      <c r="K2097" s="69"/>
    </row>
    <row r="2098" spans="1:11" ht="24.95" customHeight="1">
      <c r="A2098" s="4"/>
      <c r="B2098" s="4"/>
      <c r="C2098" s="4"/>
      <c r="D2098" s="4"/>
      <c r="E2098" s="66"/>
      <c r="F2098" s="66"/>
      <c r="G2098" s="66"/>
      <c r="H2098" s="67"/>
      <c r="I2098" s="68"/>
      <c r="J2098" s="68"/>
      <c r="K2098" s="69"/>
    </row>
    <row r="2099" spans="1:11" ht="24.95" customHeight="1">
      <c r="A2099" s="4"/>
      <c r="B2099" s="4"/>
      <c r="C2099" s="4"/>
      <c r="D2099" s="4"/>
      <c r="E2099" s="66"/>
      <c r="F2099" s="66"/>
      <c r="G2099" s="66"/>
      <c r="H2099" s="67"/>
      <c r="I2099" s="68"/>
      <c r="J2099" s="68"/>
      <c r="K2099" s="69"/>
    </row>
    <row r="2100" spans="1:11" ht="24.95" customHeight="1">
      <c r="A2100" s="4"/>
      <c r="B2100" s="4"/>
      <c r="C2100" s="4"/>
      <c r="D2100" s="4"/>
      <c r="E2100" s="66"/>
      <c r="F2100" s="66"/>
      <c r="G2100" s="66"/>
      <c r="H2100" s="67"/>
      <c r="I2100" s="68"/>
      <c r="J2100" s="68"/>
      <c r="K2100" s="69"/>
    </row>
    <row r="2101" spans="1:11" ht="24.95" customHeight="1">
      <c r="A2101" s="4"/>
      <c r="B2101" s="4"/>
      <c r="C2101" s="4"/>
      <c r="D2101" s="4"/>
      <c r="E2101" s="66"/>
      <c r="F2101" s="66"/>
      <c r="G2101" s="66"/>
      <c r="H2101" s="67"/>
      <c r="I2101" s="68"/>
      <c r="J2101" s="68"/>
      <c r="K2101" s="69"/>
    </row>
    <row r="2102" spans="1:11" ht="24.95" customHeight="1">
      <c r="A2102" s="4"/>
      <c r="B2102" s="4"/>
      <c r="C2102" s="4"/>
      <c r="D2102" s="4"/>
      <c r="E2102" s="66"/>
      <c r="F2102" s="66"/>
      <c r="G2102" s="66"/>
      <c r="H2102" s="67"/>
      <c r="I2102" s="68"/>
      <c r="J2102" s="68"/>
      <c r="K2102" s="69"/>
    </row>
    <row r="2103" spans="1:11" ht="24.95" customHeight="1">
      <c r="A2103" s="4"/>
      <c r="B2103" s="4"/>
      <c r="C2103" s="4"/>
      <c r="D2103" s="4"/>
      <c r="E2103" s="66"/>
      <c r="F2103" s="66"/>
      <c r="G2103" s="66"/>
      <c r="H2103" s="67"/>
      <c r="I2103" s="68"/>
      <c r="J2103" s="68"/>
      <c r="K2103" s="69"/>
    </row>
    <row r="2104" spans="1:11" ht="24.95" customHeight="1">
      <c r="A2104" s="4"/>
      <c r="B2104" s="4"/>
      <c r="C2104" s="4"/>
      <c r="D2104" s="4"/>
      <c r="E2104" s="66"/>
      <c r="F2104" s="66"/>
      <c r="G2104" s="66"/>
      <c r="H2104" s="67"/>
      <c r="I2104" s="68"/>
      <c r="J2104" s="68"/>
      <c r="K2104" s="69"/>
    </row>
    <row r="2105" spans="1:11" ht="24.95" customHeight="1">
      <c r="A2105" s="4"/>
      <c r="B2105" s="4"/>
      <c r="C2105" s="4"/>
      <c r="D2105" s="4"/>
      <c r="E2105" s="66"/>
      <c r="F2105" s="66"/>
      <c r="G2105" s="66"/>
      <c r="H2105" s="67"/>
      <c r="I2105" s="68"/>
      <c r="J2105" s="68"/>
      <c r="K2105" s="69"/>
    </row>
    <row r="2106" spans="1:11" ht="24.95" customHeight="1">
      <c r="A2106" s="4"/>
      <c r="B2106" s="4"/>
      <c r="C2106" s="4"/>
      <c r="D2106" s="4"/>
      <c r="E2106" s="66"/>
      <c r="F2106" s="66"/>
      <c r="G2106" s="66"/>
      <c r="H2106" s="67"/>
      <c r="I2106" s="68"/>
      <c r="J2106" s="68"/>
      <c r="K2106" s="69"/>
    </row>
    <row r="2107" spans="1:11" ht="24.95" customHeight="1">
      <c r="A2107" s="4"/>
      <c r="B2107" s="4"/>
      <c r="C2107" s="4"/>
      <c r="D2107" s="4"/>
      <c r="E2107" s="66"/>
      <c r="F2107" s="66"/>
      <c r="G2107" s="66"/>
      <c r="H2107" s="67"/>
      <c r="I2107" s="68"/>
      <c r="J2107" s="68"/>
      <c r="K2107" s="69"/>
    </row>
    <row r="2108" spans="1:11" ht="24.95" customHeight="1">
      <c r="A2108" s="4"/>
      <c r="B2108" s="4"/>
      <c r="C2108" s="4"/>
      <c r="D2108" s="4"/>
      <c r="E2108" s="66"/>
      <c r="F2108" s="66"/>
      <c r="G2108" s="66"/>
      <c r="H2108" s="67"/>
      <c r="I2108" s="68"/>
      <c r="J2108" s="68"/>
      <c r="K2108" s="69"/>
    </row>
    <row r="2109" spans="1:11" ht="24.95" customHeight="1">
      <c r="A2109" s="4"/>
      <c r="B2109" s="4"/>
      <c r="C2109" s="4"/>
      <c r="D2109" s="4"/>
      <c r="E2109" s="66"/>
      <c r="F2109" s="66"/>
      <c r="G2109" s="66"/>
      <c r="H2109" s="67"/>
      <c r="I2109" s="68"/>
      <c r="J2109" s="68"/>
      <c r="K2109" s="69"/>
    </row>
    <row r="2110" spans="1:11" ht="24.95" customHeight="1">
      <c r="A2110" s="4"/>
      <c r="B2110" s="4"/>
      <c r="C2110" s="4"/>
      <c r="D2110" s="4"/>
      <c r="E2110" s="66"/>
      <c r="F2110" s="66"/>
      <c r="G2110" s="66"/>
      <c r="H2110" s="67"/>
      <c r="I2110" s="68"/>
      <c r="J2110" s="68"/>
      <c r="K2110" s="69"/>
    </row>
    <row r="2111" spans="1:11" ht="24.95" customHeight="1">
      <c r="A2111" s="4"/>
      <c r="B2111" s="4"/>
      <c r="C2111" s="4"/>
      <c r="D2111" s="4"/>
      <c r="E2111" s="66"/>
      <c r="F2111" s="66"/>
      <c r="G2111" s="66"/>
      <c r="H2111" s="67"/>
      <c r="I2111" s="68"/>
      <c r="J2111" s="68"/>
      <c r="K2111" s="69"/>
    </row>
    <row r="2112" spans="1:11" ht="24.95" customHeight="1">
      <c r="A2112" s="4"/>
      <c r="B2112" s="4"/>
      <c r="C2112" s="4"/>
      <c r="D2112" s="4"/>
      <c r="E2112" s="66"/>
      <c r="F2112" s="66"/>
      <c r="G2112" s="66"/>
      <c r="H2112" s="67"/>
      <c r="I2112" s="68"/>
      <c r="J2112" s="68"/>
      <c r="K2112" s="69"/>
    </row>
    <row r="2113" spans="1:11" ht="24.95" customHeight="1">
      <c r="A2113" s="4"/>
      <c r="B2113" s="4"/>
      <c r="C2113" s="4"/>
      <c r="D2113" s="4"/>
      <c r="E2113" s="66"/>
      <c r="F2113" s="66"/>
      <c r="G2113" s="66"/>
      <c r="H2113" s="67"/>
      <c r="I2113" s="68"/>
      <c r="J2113" s="68"/>
      <c r="K2113" s="69"/>
    </row>
    <row r="2114" spans="1:11" ht="24.95" customHeight="1">
      <c r="A2114" s="4"/>
      <c r="B2114" s="4"/>
      <c r="C2114" s="4"/>
      <c r="D2114" s="4"/>
      <c r="E2114" s="66"/>
      <c r="F2114" s="66"/>
      <c r="G2114" s="66"/>
      <c r="H2114" s="67"/>
      <c r="I2114" s="68"/>
      <c r="J2114" s="68"/>
      <c r="K2114" s="69"/>
    </row>
    <row r="2115" spans="1:11" ht="24.95" customHeight="1">
      <c r="A2115" s="4"/>
      <c r="B2115" s="4"/>
      <c r="C2115" s="4"/>
      <c r="D2115" s="4"/>
      <c r="E2115" s="66"/>
      <c r="F2115" s="66"/>
      <c r="G2115" s="66"/>
      <c r="H2115" s="67"/>
      <c r="I2115" s="68"/>
      <c r="J2115" s="68"/>
      <c r="K2115" s="69"/>
    </row>
    <row r="2116" spans="1:11" ht="24.95" customHeight="1">
      <c r="A2116" s="4"/>
      <c r="B2116" s="4"/>
      <c r="C2116" s="4"/>
      <c r="D2116" s="4"/>
      <c r="E2116" s="66"/>
      <c r="F2116" s="66"/>
      <c r="G2116" s="66"/>
      <c r="H2116" s="67"/>
      <c r="I2116" s="68"/>
      <c r="J2116" s="68"/>
      <c r="K2116" s="69"/>
    </row>
    <row r="2117" spans="1:11" ht="24.95" customHeight="1">
      <c r="A2117" s="4"/>
      <c r="B2117" s="4"/>
      <c r="C2117" s="4"/>
      <c r="D2117" s="4"/>
      <c r="E2117" s="66"/>
      <c r="F2117" s="66"/>
      <c r="G2117" s="66"/>
      <c r="H2117" s="67"/>
      <c r="I2117" s="68"/>
      <c r="J2117" s="68"/>
      <c r="K2117" s="69"/>
    </row>
    <row r="2118" spans="1:11" ht="24.95" customHeight="1">
      <c r="A2118" s="4"/>
      <c r="B2118" s="4"/>
      <c r="C2118" s="4"/>
      <c r="D2118" s="4"/>
      <c r="E2118" s="66"/>
      <c r="F2118" s="66"/>
      <c r="G2118" s="66"/>
      <c r="H2118" s="67"/>
      <c r="I2118" s="68"/>
      <c r="J2118" s="68"/>
      <c r="K2118" s="69"/>
    </row>
    <row r="2119" spans="1:11" ht="24.95" customHeight="1">
      <c r="A2119" s="4"/>
      <c r="B2119" s="4"/>
      <c r="C2119" s="4"/>
      <c r="D2119" s="4"/>
      <c r="E2119" s="66"/>
      <c r="F2119" s="66"/>
      <c r="G2119" s="66"/>
      <c r="H2119" s="67"/>
      <c r="I2119" s="68"/>
      <c r="J2119" s="68"/>
      <c r="K2119" s="69"/>
    </row>
    <row r="2120" spans="1:11" ht="24.95" customHeight="1">
      <c r="A2120" s="4"/>
      <c r="B2120" s="4"/>
      <c r="C2120" s="4"/>
      <c r="D2120" s="4"/>
      <c r="E2120" s="66"/>
      <c r="F2120" s="66"/>
      <c r="G2120" s="66"/>
      <c r="H2120" s="67"/>
      <c r="I2120" s="68"/>
      <c r="J2120" s="68"/>
      <c r="K2120" s="69"/>
    </row>
    <row r="2121" spans="1:11" ht="24.95" customHeight="1">
      <c r="A2121" s="4"/>
      <c r="B2121" s="4"/>
      <c r="C2121" s="4"/>
      <c r="D2121" s="4"/>
      <c r="E2121" s="66"/>
      <c r="F2121" s="66"/>
      <c r="G2121" s="66"/>
      <c r="H2121" s="67"/>
      <c r="I2121" s="68"/>
      <c r="J2121" s="68"/>
      <c r="K2121" s="69"/>
    </row>
    <row r="2122" spans="1:11" ht="24.95" customHeight="1">
      <c r="A2122" s="4"/>
      <c r="B2122" s="4"/>
      <c r="C2122" s="4"/>
      <c r="D2122" s="4"/>
      <c r="E2122" s="66"/>
      <c r="F2122" s="66"/>
      <c r="G2122" s="66"/>
      <c r="H2122" s="67"/>
      <c r="I2122" s="68"/>
      <c r="J2122" s="68"/>
      <c r="K2122" s="69"/>
    </row>
    <row r="2123" spans="1:11" ht="24.95" customHeight="1">
      <c r="A2123" s="4"/>
      <c r="B2123" s="4"/>
      <c r="C2123" s="4"/>
      <c r="D2123" s="4"/>
      <c r="E2123" s="66"/>
      <c r="F2123" s="66"/>
      <c r="G2123" s="66"/>
      <c r="H2123" s="67"/>
      <c r="I2123" s="68"/>
      <c r="J2123" s="68"/>
      <c r="K2123" s="69"/>
    </row>
    <row r="2124" spans="1:11" ht="24.95" customHeight="1">
      <c r="A2124" s="4"/>
      <c r="B2124" s="4"/>
      <c r="C2124" s="4"/>
      <c r="D2124" s="4"/>
      <c r="E2124" s="66"/>
      <c r="F2124" s="66"/>
      <c r="G2124" s="66"/>
      <c r="H2124" s="67"/>
      <c r="I2124" s="68"/>
      <c r="J2124" s="68"/>
      <c r="K2124" s="69"/>
    </row>
    <row r="2125" spans="1:11" ht="24.95" customHeight="1">
      <c r="A2125" s="4"/>
      <c r="B2125" s="4"/>
      <c r="C2125" s="4"/>
      <c r="D2125" s="4"/>
      <c r="E2125" s="66"/>
      <c r="F2125" s="66"/>
      <c r="G2125" s="66"/>
      <c r="H2125" s="67"/>
      <c r="I2125" s="68"/>
      <c r="J2125" s="68"/>
      <c r="K2125" s="69"/>
    </row>
    <row r="2126" spans="1:11" ht="24.95" customHeight="1">
      <c r="A2126" s="4"/>
      <c r="B2126" s="4"/>
      <c r="C2126" s="4"/>
      <c r="D2126" s="4"/>
      <c r="E2126" s="66"/>
      <c r="F2126" s="66"/>
      <c r="G2126" s="66"/>
      <c r="H2126" s="67"/>
      <c r="I2126" s="68"/>
      <c r="J2126" s="68"/>
      <c r="K2126" s="69"/>
    </row>
    <row r="2127" spans="1:11" ht="24.95" customHeight="1">
      <c r="A2127" s="4"/>
      <c r="B2127" s="4"/>
      <c r="C2127" s="4"/>
      <c r="D2127" s="4"/>
      <c r="E2127" s="66"/>
      <c r="F2127" s="66"/>
      <c r="G2127" s="66"/>
      <c r="H2127" s="67"/>
      <c r="I2127" s="68"/>
      <c r="J2127" s="68"/>
      <c r="K2127" s="69"/>
    </row>
    <row r="2128" spans="1:11" ht="24.95" customHeight="1">
      <c r="A2128" s="4"/>
      <c r="B2128" s="4"/>
      <c r="C2128" s="4"/>
      <c r="D2128" s="4"/>
      <c r="E2128" s="66"/>
      <c r="F2128" s="66"/>
      <c r="G2128" s="66"/>
      <c r="H2128" s="67"/>
      <c r="I2128" s="68"/>
      <c r="J2128" s="68"/>
      <c r="K2128" s="69"/>
    </row>
    <row r="2129" spans="1:11" ht="24.95" customHeight="1">
      <c r="A2129" s="4"/>
      <c r="B2129" s="4"/>
      <c r="C2129" s="4"/>
      <c r="D2129" s="4"/>
      <c r="E2129" s="66"/>
      <c r="F2129" s="66"/>
      <c r="G2129" s="66"/>
      <c r="H2129" s="67"/>
      <c r="I2129" s="68"/>
      <c r="J2129" s="68"/>
      <c r="K2129" s="69"/>
    </row>
    <row r="2130" spans="1:11" ht="24.95" customHeight="1">
      <c r="A2130" s="4"/>
      <c r="B2130" s="4"/>
      <c r="C2130" s="4"/>
      <c r="D2130" s="4"/>
      <c r="E2130" s="66"/>
      <c r="F2130" s="66"/>
      <c r="G2130" s="66"/>
      <c r="H2130" s="67"/>
      <c r="I2130" s="68"/>
      <c r="J2130" s="68"/>
      <c r="K2130" s="69"/>
    </row>
    <row r="2131" spans="1:11" ht="24.95" customHeight="1">
      <c r="A2131" s="4"/>
      <c r="B2131" s="4"/>
      <c r="C2131" s="4"/>
      <c r="D2131" s="4"/>
      <c r="E2131" s="66"/>
      <c r="F2131" s="66"/>
      <c r="G2131" s="66"/>
      <c r="H2131" s="67"/>
      <c r="I2131" s="68"/>
      <c r="J2131" s="68"/>
      <c r="K2131" s="69"/>
    </row>
    <row r="2132" spans="1:11" ht="24.95" customHeight="1">
      <c r="A2132" s="4"/>
      <c r="B2132" s="4"/>
      <c r="C2132" s="4"/>
      <c r="D2132" s="4"/>
      <c r="E2132" s="66"/>
      <c r="F2132" s="66"/>
      <c r="G2132" s="66"/>
      <c r="H2132" s="67"/>
      <c r="I2132" s="68"/>
      <c r="J2132" s="68"/>
      <c r="K2132" s="69"/>
    </row>
    <row r="2133" spans="1:11" ht="24.95" customHeight="1">
      <c r="A2133" s="4"/>
      <c r="B2133" s="4"/>
      <c r="C2133" s="4"/>
      <c r="D2133" s="4"/>
      <c r="E2133" s="66"/>
      <c r="F2133" s="66"/>
      <c r="G2133" s="66"/>
      <c r="H2133" s="67"/>
      <c r="I2133" s="68"/>
      <c r="J2133" s="68"/>
      <c r="K2133" s="69"/>
    </row>
    <row r="2134" spans="1:11" ht="24.95" customHeight="1">
      <c r="A2134" s="4"/>
      <c r="B2134" s="4"/>
      <c r="C2134" s="4"/>
      <c r="D2134" s="4"/>
      <c r="E2134" s="66"/>
      <c r="F2134" s="66"/>
      <c r="G2134" s="66"/>
      <c r="H2134" s="67"/>
      <c r="I2134" s="68"/>
      <c r="J2134" s="68"/>
      <c r="K2134" s="69"/>
    </row>
    <row r="2135" spans="1:11" ht="24.95" customHeight="1">
      <c r="A2135" s="4"/>
      <c r="B2135" s="4"/>
      <c r="C2135" s="4"/>
      <c r="D2135" s="4"/>
      <c r="E2135" s="66"/>
      <c r="F2135" s="66"/>
      <c r="G2135" s="66"/>
      <c r="H2135" s="67"/>
      <c r="I2135" s="68"/>
      <c r="J2135" s="68"/>
      <c r="K2135" s="69"/>
    </row>
    <row r="2136" spans="1:11" ht="24.95" customHeight="1">
      <c r="A2136" s="4"/>
      <c r="B2136" s="4"/>
      <c r="C2136" s="4"/>
      <c r="D2136" s="4"/>
      <c r="E2136" s="66"/>
      <c r="F2136" s="66"/>
      <c r="G2136" s="66"/>
      <c r="H2136" s="67"/>
      <c r="I2136" s="68"/>
      <c r="J2136" s="68"/>
      <c r="K2136" s="69"/>
    </row>
    <row r="2137" spans="1:11" ht="24.95" customHeight="1">
      <c r="A2137" s="4"/>
      <c r="B2137" s="4"/>
      <c r="C2137" s="4"/>
      <c r="D2137" s="4"/>
      <c r="E2137" s="66"/>
      <c r="F2137" s="66"/>
      <c r="G2137" s="66"/>
      <c r="H2137" s="67"/>
      <c r="I2137" s="68"/>
      <c r="J2137" s="68"/>
      <c r="K2137" s="69"/>
    </row>
    <row r="2138" spans="1:11" ht="24.95" customHeight="1">
      <c r="A2138" s="4"/>
      <c r="B2138" s="4"/>
      <c r="C2138" s="4"/>
      <c r="D2138" s="4"/>
      <c r="E2138" s="66"/>
      <c r="F2138" s="66"/>
      <c r="G2138" s="66"/>
      <c r="H2138" s="67"/>
      <c r="I2138" s="68"/>
      <c r="J2138" s="68"/>
      <c r="K2138" s="69"/>
    </row>
    <row r="2139" spans="1:11" ht="24.95" customHeight="1">
      <c r="A2139" s="4"/>
      <c r="B2139" s="4"/>
      <c r="C2139" s="4"/>
      <c r="D2139" s="4"/>
      <c r="E2139" s="66"/>
      <c r="F2139" s="66"/>
      <c r="G2139" s="66"/>
      <c r="H2139" s="67"/>
      <c r="I2139" s="68"/>
      <c r="J2139" s="68"/>
      <c r="K2139" s="69"/>
    </row>
    <row r="2140" spans="1:11" ht="24.95" customHeight="1">
      <c r="A2140" s="4"/>
      <c r="B2140" s="4"/>
      <c r="C2140" s="4"/>
      <c r="D2140" s="4"/>
      <c r="E2140" s="66"/>
      <c r="F2140" s="66"/>
      <c r="G2140" s="66"/>
      <c r="H2140" s="67"/>
      <c r="I2140" s="68"/>
      <c r="J2140" s="68"/>
      <c r="K2140" s="69"/>
    </row>
    <row r="2141" spans="1:11" ht="24.95" customHeight="1">
      <c r="A2141" s="4"/>
      <c r="B2141" s="4"/>
      <c r="C2141" s="4"/>
      <c r="D2141" s="4"/>
      <c r="E2141" s="66"/>
      <c r="F2141" s="66"/>
      <c r="G2141" s="66"/>
      <c r="H2141" s="67"/>
      <c r="I2141" s="68"/>
      <c r="J2141" s="68"/>
      <c r="K2141" s="69"/>
    </row>
    <row r="2142" spans="1:11" ht="24.95" customHeight="1">
      <c r="A2142" s="4"/>
      <c r="B2142" s="4"/>
      <c r="C2142" s="4"/>
      <c r="D2142" s="4"/>
      <c r="E2142" s="66"/>
      <c r="F2142" s="66"/>
      <c r="G2142" s="66"/>
      <c r="H2142" s="67"/>
      <c r="I2142" s="68"/>
      <c r="J2142" s="68"/>
      <c r="K2142" s="69"/>
    </row>
    <row r="2143" spans="1:11" ht="24.95" customHeight="1">
      <c r="A2143" s="4"/>
      <c r="B2143" s="4"/>
      <c r="C2143" s="4"/>
      <c r="D2143" s="4"/>
      <c r="E2143" s="66"/>
      <c r="F2143" s="66"/>
      <c r="G2143" s="66"/>
      <c r="H2143" s="67"/>
      <c r="I2143" s="68"/>
      <c r="J2143" s="68"/>
      <c r="K2143" s="69"/>
    </row>
    <row r="2144" spans="1:11" ht="24.95" customHeight="1">
      <c r="A2144" s="4"/>
      <c r="B2144" s="4"/>
      <c r="C2144" s="4"/>
      <c r="D2144" s="4"/>
      <c r="E2144" s="66"/>
      <c r="F2144" s="66"/>
      <c r="G2144" s="66"/>
      <c r="H2144" s="67"/>
      <c r="I2144" s="68"/>
      <c r="J2144" s="68"/>
      <c r="K2144" s="69"/>
    </row>
    <row r="2145" spans="1:11" ht="24.95" customHeight="1">
      <c r="A2145" s="4"/>
      <c r="B2145" s="4"/>
      <c r="C2145" s="4"/>
      <c r="D2145" s="4"/>
      <c r="E2145" s="66"/>
      <c r="F2145" s="66"/>
      <c r="G2145" s="66"/>
      <c r="H2145" s="67"/>
      <c r="I2145" s="68"/>
      <c r="J2145" s="68"/>
      <c r="K2145" s="69"/>
    </row>
    <row r="2146" spans="1:11" ht="24.95" customHeight="1">
      <c r="A2146" s="4"/>
      <c r="B2146" s="4"/>
      <c r="C2146" s="4"/>
      <c r="D2146" s="4"/>
      <c r="E2146" s="66"/>
      <c r="F2146" s="66"/>
      <c r="G2146" s="66"/>
      <c r="H2146" s="67"/>
      <c r="I2146" s="68"/>
      <c r="J2146" s="68"/>
      <c r="K2146" s="69"/>
    </row>
    <row r="2147" spans="1:11" ht="24.95" customHeight="1">
      <c r="A2147" s="4"/>
      <c r="B2147" s="4"/>
      <c r="C2147" s="4"/>
      <c r="D2147" s="4"/>
      <c r="E2147" s="66"/>
      <c r="F2147" s="66"/>
      <c r="G2147" s="66"/>
      <c r="H2147" s="67"/>
      <c r="I2147" s="68"/>
      <c r="J2147" s="68"/>
      <c r="K2147" s="69"/>
    </row>
    <row r="2148" spans="1:11" ht="24.95" customHeight="1">
      <c r="A2148" s="4"/>
      <c r="B2148" s="4"/>
      <c r="C2148" s="4"/>
      <c r="D2148" s="4"/>
      <c r="E2148" s="66"/>
      <c r="F2148" s="66"/>
      <c r="G2148" s="66"/>
      <c r="H2148" s="67"/>
      <c r="I2148" s="68"/>
      <c r="J2148" s="68"/>
      <c r="K2148" s="69"/>
    </row>
    <row r="2149" spans="1:11" ht="24.95" customHeight="1">
      <c r="A2149" s="4"/>
      <c r="B2149" s="4"/>
      <c r="C2149" s="4"/>
      <c r="D2149" s="4"/>
      <c r="E2149" s="66"/>
      <c r="F2149" s="66"/>
      <c r="G2149" s="66"/>
      <c r="H2149" s="67"/>
      <c r="I2149" s="68"/>
      <c r="J2149" s="68"/>
      <c r="K2149" s="69"/>
    </row>
    <row r="2150" spans="1:11" ht="24.95" customHeight="1">
      <c r="A2150" s="4"/>
      <c r="B2150" s="4"/>
      <c r="C2150" s="4"/>
      <c r="D2150" s="4"/>
      <c r="E2150" s="66"/>
      <c r="F2150" s="66"/>
      <c r="G2150" s="66"/>
      <c r="H2150" s="67"/>
      <c r="I2150" s="68"/>
      <c r="J2150" s="68"/>
      <c r="K2150" s="69"/>
    </row>
    <row r="2151" spans="1:11" ht="24.95" customHeight="1">
      <c r="A2151" s="4"/>
      <c r="B2151" s="4"/>
      <c r="C2151" s="4"/>
      <c r="D2151" s="4"/>
      <c r="E2151" s="66"/>
      <c r="F2151" s="66"/>
      <c r="G2151" s="66"/>
      <c r="H2151" s="67"/>
      <c r="I2151" s="68"/>
      <c r="J2151" s="68"/>
      <c r="K2151" s="69"/>
    </row>
    <row r="2152" spans="1:11" ht="24.95" customHeight="1">
      <c r="A2152" s="4"/>
      <c r="B2152" s="4"/>
      <c r="C2152" s="4"/>
      <c r="D2152" s="4"/>
      <c r="E2152" s="66"/>
      <c r="F2152" s="66"/>
      <c r="G2152" s="66"/>
      <c r="H2152" s="67"/>
      <c r="I2152" s="68"/>
      <c r="J2152" s="68"/>
      <c r="K2152" s="69"/>
    </row>
    <row r="2153" spans="1:11" ht="24.95" customHeight="1">
      <c r="A2153" s="4"/>
      <c r="B2153" s="4"/>
      <c r="C2153" s="4"/>
      <c r="D2153" s="4"/>
      <c r="E2153" s="66"/>
      <c r="F2153" s="66"/>
      <c r="G2153" s="66"/>
      <c r="H2153" s="67"/>
      <c r="I2153" s="68"/>
      <c r="J2153" s="68"/>
      <c r="K2153" s="69"/>
    </row>
    <row r="2154" spans="1:11" ht="24.95" customHeight="1">
      <c r="A2154" s="4"/>
      <c r="B2154" s="4"/>
      <c r="C2154" s="4"/>
      <c r="D2154" s="4"/>
      <c r="E2154" s="66"/>
      <c r="F2154" s="66"/>
      <c r="G2154" s="66"/>
      <c r="H2154" s="67"/>
      <c r="I2154" s="68"/>
      <c r="J2154" s="68"/>
      <c r="K2154" s="69"/>
    </row>
    <row r="2155" spans="1:11" ht="24.95" customHeight="1">
      <c r="A2155" s="4"/>
      <c r="B2155" s="4"/>
      <c r="C2155" s="4"/>
      <c r="D2155" s="4"/>
      <c r="E2155" s="66"/>
      <c r="F2155" s="66"/>
      <c r="G2155" s="66"/>
      <c r="H2155" s="67"/>
      <c r="I2155" s="68"/>
      <c r="J2155" s="68"/>
      <c r="K2155" s="69"/>
    </row>
    <row r="2156" spans="1:11" ht="24.95" customHeight="1">
      <c r="A2156" s="4"/>
      <c r="B2156" s="4"/>
      <c r="C2156" s="4"/>
      <c r="D2156" s="4"/>
      <c r="E2156" s="66"/>
      <c r="F2156" s="66"/>
      <c r="G2156" s="66"/>
      <c r="H2156" s="67"/>
      <c r="I2156" s="68"/>
      <c r="J2156" s="68"/>
      <c r="K2156" s="69"/>
    </row>
    <row r="2157" spans="1:11" ht="24.95" customHeight="1">
      <c r="A2157" s="4"/>
      <c r="B2157" s="4"/>
      <c r="C2157" s="4"/>
      <c r="D2157" s="4"/>
      <c r="E2157" s="66"/>
      <c r="F2157" s="66"/>
      <c r="G2157" s="66"/>
      <c r="H2157" s="67"/>
      <c r="I2157" s="68"/>
      <c r="J2157" s="68"/>
      <c r="K2157" s="69"/>
    </row>
    <row r="2158" spans="1:11" ht="24.95" customHeight="1">
      <c r="A2158" s="4"/>
      <c r="B2158" s="4"/>
      <c r="C2158" s="4"/>
      <c r="D2158" s="4"/>
      <c r="E2158" s="66"/>
      <c r="F2158" s="66"/>
      <c r="G2158" s="66"/>
      <c r="H2158" s="67"/>
      <c r="I2158" s="68"/>
      <c r="J2158" s="68"/>
      <c r="K2158" s="69"/>
    </row>
    <row r="2159" spans="1:11" ht="24.95" customHeight="1">
      <c r="A2159" s="4"/>
      <c r="B2159" s="4"/>
      <c r="C2159" s="4"/>
      <c r="D2159" s="4"/>
      <c r="E2159" s="66"/>
      <c r="F2159" s="66"/>
      <c r="G2159" s="66"/>
      <c r="H2159" s="67"/>
      <c r="I2159" s="68"/>
      <c r="J2159" s="68"/>
      <c r="K2159" s="69"/>
    </row>
    <row r="2160" spans="1:11" ht="24.95" customHeight="1">
      <c r="A2160" s="4"/>
      <c r="B2160" s="4"/>
      <c r="C2160" s="4"/>
      <c r="D2160" s="4"/>
      <c r="E2160" s="66"/>
      <c r="F2160" s="66"/>
      <c r="G2160" s="66"/>
      <c r="H2160" s="67"/>
      <c r="I2160" s="68"/>
      <c r="J2160" s="68"/>
      <c r="K2160" s="69"/>
    </row>
    <row r="2161" spans="1:11" ht="24.95" customHeight="1">
      <c r="A2161" s="4"/>
      <c r="B2161" s="4"/>
      <c r="C2161" s="4"/>
      <c r="D2161" s="4"/>
      <c r="E2161" s="66"/>
      <c r="F2161" s="66"/>
      <c r="G2161" s="66"/>
      <c r="H2161" s="67"/>
      <c r="I2161" s="68"/>
      <c r="J2161" s="68"/>
      <c r="K2161" s="69"/>
    </row>
    <row r="2162" spans="1:11" ht="24.95" customHeight="1">
      <c r="A2162" s="4"/>
      <c r="B2162" s="4"/>
      <c r="C2162" s="4"/>
      <c r="D2162" s="4"/>
      <c r="E2162" s="66"/>
      <c r="F2162" s="66"/>
      <c r="G2162" s="66"/>
      <c r="H2162" s="67"/>
      <c r="I2162" s="68"/>
      <c r="J2162" s="68"/>
      <c r="K2162" s="69"/>
    </row>
    <row r="2163" spans="1:11" ht="24.95" customHeight="1">
      <c r="A2163" s="4"/>
      <c r="B2163" s="4"/>
      <c r="C2163" s="4"/>
      <c r="D2163" s="4"/>
      <c r="E2163" s="66"/>
      <c r="F2163" s="66"/>
      <c r="G2163" s="66"/>
      <c r="H2163" s="67"/>
      <c r="I2163" s="68"/>
      <c r="J2163" s="68"/>
      <c r="K2163" s="69"/>
    </row>
    <row r="2164" spans="1:11" ht="24.95" customHeight="1">
      <c r="A2164" s="4"/>
      <c r="B2164" s="4"/>
      <c r="C2164" s="4"/>
      <c r="D2164" s="4"/>
      <c r="E2164" s="66"/>
      <c r="F2164" s="66"/>
      <c r="G2164" s="66"/>
      <c r="H2164" s="67"/>
      <c r="I2164" s="68"/>
      <c r="J2164" s="68"/>
      <c r="K2164" s="69"/>
    </row>
    <row r="2165" spans="1:11" ht="24.95" customHeight="1">
      <c r="A2165" s="4"/>
      <c r="B2165" s="4"/>
      <c r="C2165" s="4"/>
      <c r="D2165" s="4"/>
      <c r="E2165" s="66"/>
      <c r="F2165" s="66"/>
      <c r="G2165" s="66"/>
      <c r="H2165" s="67"/>
      <c r="I2165" s="68"/>
      <c r="J2165" s="68"/>
      <c r="K2165" s="69"/>
    </row>
    <row r="2166" spans="1:11" ht="24.95" customHeight="1">
      <c r="A2166" s="4"/>
      <c r="B2166" s="4"/>
      <c r="C2166" s="4"/>
      <c r="D2166" s="4"/>
      <c r="E2166" s="66"/>
      <c r="F2166" s="66"/>
      <c r="G2166" s="66"/>
      <c r="H2166" s="67"/>
      <c r="I2166" s="68"/>
      <c r="J2166" s="68"/>
      <c r="K2166" s="69"/>
    </row>
    <row r="2167" spans="1:11" ht="24.95" customHeight="1">
      <c r="A2167" s="4"/>
      <c r="B2167" s="4"/>
      <c r="C2167" s="4"/>
      <c r="D2167" s="4"/>
      <c r="E2167" s="66"/>
      <c r="F2167" s="66"/>
      <c r="G2167" s="66"/>
      <c r="H2167" s="67"/>
      <c r="I2167" s="68"/>
      <c r="J2167" s="68"/>
      <c r="K2167" s="69"/>
    </row>
    <row r="2168" spans="1:11" ht="24.95" customHeight="1">
      <c r="A2168" s="4"/>
      <c r="B2168" s="4"/>
      <c r="C2168" s="4"/>
      <c r="D2168" s="4"/>
      <c r="E2168" s="66"/>
      <c r="F2168" s="66"/>
      <c r="G2168" s="66"/>
      <c r="H2168" s="67"/>
      <c r="I2168" s="68"/>
      <c r="J2168" s="68"/>
      <c r="K2168" s="69"/>
    </row>
    <row r="2169" spans="1:11" ht="24.95" customHeight="1">
      <c r="A2169" s="4"/>
      <c r="B2169" s="4"/>
      <c r="C2169" s="4"/>
      <c r="D2169" s="4"/>
      <c r="E2169" s="66"/>
      <c r="F2169" s="66"/>
      <c r="G2169" s="66"/>
      <c r="H2169" s="67"/>
      <c r="I2169" s="68"/>
      <c r="J2169" s="68"/>
      <c r="K2169" s="69"/>
    </row>
    <row r="2170" spans="1:11" ht="24.95" customHeight="1">
      <c r="A2170" s="4"/>
      <c r="B2170" s="4"/>
      <c r="C2170" s="4"/>
      <c r="D2170" s="4"/>
      <c r="E2170" s="66"/>
      <c r="F2170" s="66"/>
      <c r="G2170" s="66"/>
      <c r="H2170" s="67"/>
      <c r="I2170" s="68"/>
      <c r="J2170" s="68"/>
      <c r="K2170" s="69"/>
    </row>
    <row r="2171" spans="1:11" ht="24.95" customHeight="1">
      <c r="A2171" s="4"/>
      <c r="B2171" s="4"/>
      <c r="C2171" s="4"/>
      <c r="D2171" s="4"/>
      <c r="E2171" s="66"/>
      <c r="F2171" s="66"/>
      <c r="G2171" s="66"/>
      <c r="H2171" s="67"/>
      <c r="I2171" s="68"/>
      <c r="J2171" s="68"/>
      <c r="K2171" s="69"/>
    </row>
    <row r="2172" spans="1:11" ht="24.95" customHeight="1">
      <c r="A2172" s="4"/>
      <c r="B2172" s="4"/>
      <c r="C2172" s="4"/>
      <c r="D2172" s="4"/>
      <c r="E2172" s="66"/>
      <c r="F2172" s="66"/>
      <c r="G2172" s="66"/>
      <c r="H2172" s="67"/>
      <c r="I2172" s="68"/>
      <c r="J2172" s="68"/>
      <c r="K2172" s="69"/>
    </row>
    <row r="2173" spans="1:11" ht="24.95" customHeight="1">
      <c r="A2173" s="4"/>
      <c r="B2173" s="4"/>
      <c r="C2173" s="4"/>
      <c r="D2173" s="4"/>
      <c r="E2173" s="66"/>
      <c r="F2173" s="66"/>
      <c r="G2173" s="66"/>
      <c r="H2173" s="67"/>
      <c r="I2173" s="68"/>
      <c r="J2173" s="68"/>
      <c r="K2173" s="69"/>
    </row>
    <row r="2174" spans="1:11" ht="24.95" customHeight="1">
      <c r="A2174" s="4"/>
      <c r="B2174" s="4"/>
      <c r="C2174" s="4"/>
      <c r="D2174" s="4"/>
      <c r="E2174" s="66"/>
      <c r="F2174" s="66"/>
      <c r="G2174" s="66"/>
      <c r="H2174" s="67"/>
      <c r="I2174" s="68"/>
      <c r="J2174" s="68"/>
      <c r="K2174" s="69"/>
    </row>
    <row r="2175" spans="1:11" ht="24.95" customHeight="1">
      <c r="A2175" s="4"/>
      <c r="B2175" s="4"/>
      <c r="C2175" s="4"/>
      <c r="D2175" s="4"/>
      <c r="E2175" s="66"/>
      <c r="F2175" s="66"/>
      <c r="G2175" s="66"/>
      <c r="H2175" s="67"/>
      <c r="I2175" s="68"/>
      <c r="J2175" s="68"/>
      <c r="K2175" s="69"/>
    </row>
    <row r="2176" spans="1:11" ht="24.95" customHeight="1">
      <c r="A2176" s="4"/>
      <c r="B2176" s="4"/>
      <c r="C2176" s="4"/>
      <c r="D2176" s="4"/>
      <c r="E2176" s="66"/>
      <c r="F2176" s="66"/>
      <c r="G2176" s="66"/>
      <c r="H2176" s="67"/>
      <c r="I2176" s="68"/>
      <c r="J2176" s="68"/>
      <c r="K2176" s="69"/>
    </row>
    <row r="2177" spans="1:11" ht="24.95" customHeight="1">
      <c r="A2177" s="4"/>
      <c r="B2177" s="4"/>
      <c r="C2177" s="4"/>
      <c r="D2177" s="4"/>
      <c r="E2177" s="66"/>
      <c r="F2177" s="66"/>
      <c r="G2177" s="66"/>
      <c r="H2177" s="67"/>
      <c r="I2177" s="68"/>
      <c r="J2177" s="68"/>
      <c r="K2177" s="69"/>
    </row>
    <row r="2178" spans="1:11" ht="24.95" customHeight="1">
      <c r="A2178" s="4"/>
      <c r="B2178" s="4"/>
      <c r="C2178" s="4"/>
      <c r="D2178" s="4"/>
      <c r="E2178" s="66"/>
      <c r="F2178" s="66"/>
      <c r="G2178" s="66"/>
      <c r="H2178" s="67"/>
      <c r="I2178" s="68"/>
      <c r="J2178" s="68"/>
      <c r="K2178" s="69"/>
    </row>
    <row r="2179" spans="1:11" ht="24.95" customHeight="1">
      <c r="A2179" s="4"/>
      <c r="B2179" s="4"/>
      <c r="C2179" s="4"/>
      <c r="D2179" s="4"/>
      <c r="E2179" s="66"/>
      <c r="F2179" s="66"/>
      <c r="G2179" s="66"/>
      <c r="H2179" s="67"/>
      <c r="I2179" s="68"/>
      <c r="J2179" s="68"/>
      <c r="K2179" s="69"/>
    </row>
    <row r="2180" spans="1:11" ht="24.95" customHeight="1">
      <c r="A2180" s="4"/>
      <c r="B2180" s="4"/>
      <c r="C2180" s="4"/>
      <c r="D2180" s="4"/>
      <c r="E2180" s="66"/>
      <c r="F2180" s="66"/>
      <c r="G2180" s="66"/>
      <c r="H2180" s="67"/>
      <c r="I2180" s="68"/>
      <c r="J2180" s="68"/>
      <c r="K2180" s="69"/>
    </row>
    <row r="2181" spans="1:11" ht="24.95" customHeight="1">
      <c r="A2181" s="4"/>
      <c r="B2181" s="4"/>
      <c r="C2181" s="4"/>
      <c r="D2181" s="4"/>
      <c r="E2181" s="66"/>
      <c r="F2181" s="66"/>
      <c r="G2181" s="66"/>
      <c r="H2181" s="67"/>
      <c r="I2181" s="68"/>
      <c r="J2181" s="68"/>
      <c r="K2181" s="69"/>
    </row>
    <row r="2182" spans="1:11" ht="24.95" customHeight="1">
      <c r="A2182" s="4"/>
      <c r="B2182" s="4"/>
      <c r="C2182" s="4"/>
      <c r="D2182" s="4"/>
      <c r="E2182" s="66"/>
      <c r="F2182" s="66"/>
      <c r="G2182" s="66"/>
      <c r="H2182" s="67"/>
      <c r="I2182" s="68"/>
      <c r="J2182" s="68"/>
      <c r="K2182" s="69"/>
    </row>
    <row r="2183" spans="1:11" ht="24.95" customHeight="1">
      <c r="A2183" s="4"/>
      <c r="B2183" s="4"/>
      <c r="C2183" s="4"/>
      <c r="D2183" s="4"/>
      <c r="E2183" s="66"/>
      <c r="F2183" s="66"/>
      <c r="G2183" s="66"/>
      <c r="H2183" s="67"/>
      <c r="I2183" s="68"/>
      <c r="J2183" s="68"/>
      <c r="K2183" s="69"/>
    </row>
    <row r="2184" spans="1:11" ht="24.95" customHeight="1">
      <c r="A2184" s="4"/>
      <c r="B2184" s="4"/>
      <c r="C2184" s="4"/>
      <c r="D2184" s="4"/>
      <c r="E2184" s="66"/>
      <c r="F2184" s="66"/>
      <c r="G2184" s="66"/>
      <c r="H2184" s="67"/>
      <c r="I2184" s="68"/>
      <c r="J2184" s="68"/>
      <c r="K2184" s="69"/>
    </row>
    <row r="2185" spans="1:11" ht="24.95" customHeight="1">
      <c r="A2185" s="4"/>
      <c r="B2185" s="4"/>
      <c r="C2185" s="4"/>
      <c r="D2185" s="4"/>
      <c r="E2185" s="66"/>
      <c r="F2185" s="66"/>
      <c r="G2185" s="66"/>
      <c r="H2185" s="67"/>
      <c r="I2185" s="68"/>
      <c r="J2185" s="68"/>
      <c r="K2185" s="69"/>
    </row>
    <row r="2186" spans="1:11" ht="24.95" customHeight="1">
      <c r="A2186" s="4"/>
      <c r="B2186" s="4"/>
      <c r="C2186" s="4"/>
      <c r="D2186" s="4"/>
      <c r="E2186" s="66"/>
      <c r="F2186" s="66"/>
      <c r="G2186" s="66"/>
      <c r="H2186" s="67"/>
      <c r="I2186" s="68"/>
      <c r="J2186" s="68"/>
      <c r="K2186" s="69"/>
    </row>
    <row r="2187" spans="1:11" ht="24.95" customHeight="1">
      <c r="A2187" s="4"/>
      <c r="B2187" s="4"/>
      <c r="C2187" s="4"/>
      <c r="D2187" s="4"/>
      <c r="E2187" s="66"/>
      <c r="F2187" s="66"/>
      <c r="G2187" s="66"/>
      <c r="H2187" s="67"/>
      <c r="I2187" s="68"/>
      <c r="J2187" s="68"/>
      <c r="K2187" s="69"/>
    </row>
    <row r="2188" spans="1:11" ht="24.95" customHeight="1">
      <c r="A2188" s="4"/>
      <c r="B2188" s="4"/>
      <c r="C2188" s="4"/>
      <c r="D2188" s="4"/>
      <c r="E2188" s="66"/>
      <c r="F2188" s="66"/>
      <c r="G2188" s="66"/>
      <c r="H2188" s="67"/>
      <c r="I2188" s="68"/>
      <c r="J2188" s="68"/>
      <c r="K2188" s="69"/>
    </row>
    <row r="2189" spans="1:11" ht="24.95" customHeight="1">
      <c r="A2189" s="4"/>
      <c r="B2189" s="4"/>
      <c r="C2189" s="4"/>
      <c r="D2189" s="4"/>
      <c r="E2189" s="66"/>
      <c r="F2189" s="66"/>
      <c r="G2189" s="66"/>
      <c r="H2189" s="67"/>
      <c r="I2189" s="68"/>
      <c r="J2189" s="68"/>
      <c r="K2189" s="69"/>
    </row>
    <row r="2190" spans="1:11" ht="24.95" customHeight="1">
      <c r="A2190" s="4"/>
      <c r="B2190" s="4"/>
      <c r="C2190" s="4"/>
      <c r="D2190" s="4"/>
      <c r="E2190" s="66"/>
      <c r="F2190" s="66"/>
      <c r="G2190" s="66"/>
      <c r="H2190" s="67"/>
      <c r="I2190" s="68"/>
      <c r="J2190" s="68"/>
      <c r="K2190" s="69"/>
    </row>
    <row r="2191" spans="1:11" ht="24.95" customHeight="1">
      <c r="A2191" s="4"/>
      <c r="B2191" s="4"/>
      <c r="C2191" s="4"/>
      <c r="D2191" s="4"/>
      <c r="E2191" s="66"/>
      <c r="F2191" s="66"/>
      <c r="G2191" s="66"/>
      <c r="H2191" s="67"/>
      <c r="I2191" s="68"/>
      <c r="J2191" s="68"/>
      <c r="K2191" s="69"/>
    </row>
    <row r="2192" spans="1:11" ht="24.95" customHeight="1">
      <c r="A2192" s="4"/>
      <c r="B2192" s="4"/>
      <c r="C2192" s="4"/>
      <c r="D2192" s="4"/>
      <c r="E2192" s="66"/>
      <c r="F2192" s="66"/>
      <c r="G2192" s="66"/>
      <c r="H2192" s="67"/>
      <c r="I2192" s="68"/>
      <c r="J2192" s="68"/>
      <c r="K2192" s="69"/>
    </row>
    <row r="2193" spans="1:11" ht="24.95" customHeight="1">
      <c r="A2193" s="4"/>
      <c r="B2193" s="4"/>
      <c r="C2193" s="4"/>
      <c r="D2193" s="4"/>
      <c r="E2193" s="66"/>
      <c r="F2193" s="66"/>
      <c r="G2193" s="66"/>
      <c r="H2193" s="67"/>
      <c r="I2193" s="68"/>
      <c r="J2193" s="68"/>
      <c r="K2193" s="69"/>
    </row>
    <row r="2194" spans="1:11" ht="24.95" customHeight="1">
      <c r="A2194" s="4"/>
      <c r="B2194" s="4"/>
      <c r="C2194" s="4"/>
      <c r="D2194" s="4"/>
      <c r="E2194" s="66"/>
      <c r="F2194" s="66"/>
      <c r="G2194" s="66"/>
      <c r="H2194" s="67"/>
      <c r="I2194" s="68"/>
      <c r="J2194" s="68"/>
      <c r="K2194" s="69"/>
    </row>
    <row r="2195" spans="1:11" ht="24.95" customHeight="1">
      <c r="A2195" s="4"/>
      <c r="B2195" s="4"/>
      <c r="C2195" s="4"/>
      <c r="D2195" s="4"/>
      <c r="E2195" s="66"/>
      <c r="F2195" s="66"/>
      <c r="G2195" s="66"/>
      <c r="H2195" s="67"/>
      <c r="I2195" s="68"/>
      <c r="J2195" s="68"/>
      <c r="K2195" s="69"/>
    </row>
    <row r="2196" spans="1:11" ht="24.95" customHeight="1">
      <c r="A2196" s="4"/>
      <c r="B2196" s="4"/>
      <c r="C2196" s="4"/>
      <c r="D2196" s="4"/>
      <c r="E2196" s="66"/>
      <c r="F2196" s="66"/>
      <c r="G2196" s="66"/>
      <c r="H2196" s="67"/>
      <c r="I2196" s="68"/>
      <c r="J2196" s="68"/>
      <c r="K2196" s="69"/>
    </row>
    <row r="2197" spans="1:11" ht="24.95" customHeight="1">
      <c r="A2197" s="4"/>
      <c r="B2197" s="4"/>
      <c r="C2197" s="4"/>
      <c r="D2197" s="4"/>
      <c r="E2197" s="66"/>
      <c r="F2197" s="66"/>
      <c r="G2197" s="66"/>
      <c r="H2197" s="67"/>
      <c r="I2197" s="68"/>
      <c r="J2197" s="68"/>
      <c r="K2197" s="69"/>
    </row>
    <row r="2198" spans="1:11" ht="24.95" customHeight="1">
      <c r="A2198" s="4"/>
      <c r="B2198" s="4"/>
      <c r="C2198" s="4"/>
      <c r="D2198" s="4"/>
      <c r="E2198" s="66"/>
      <c r="F2198" s="66"/>
      <c r="G2198" s="66"/>
      <c r="H2198" s="67"/>
      <c r="I2198" s="68"/>
      <c r="J2198" s="68"/>
      <c r="K2198" s="69"/>
    </row>
    <row r="2199" spans="1:11" ht="24.95" customHeight="1">
      <c r="A2199" s="4"/>
      <c r="B2199" s="4"/>
      <c r="C2199" s="4"/>
      <c r="D2199" s="4"/>
      <c r="E2199" s="66"/>
      <c r="F2199" s="66"/>
      <c r="G2199" s="66"/>
      <c r="H2199" s="67"/>
      <c r="I2199" s="68"/>
      <c r="J2199" s="68"/>
      <c r="K2199" s="69"/>
    </row>
    <row r="2200" spans="1:11" ht="24.95" customHeight="1">
      <c r="A2200" s="4"/>
      <c r="B2200" s="4"/>
      <c r="C2200" s="4"/>
      <c r="D2200" s="4"/>
      <c r="E2200" s="66"/>
      <c r="F2200" s="66"/>
      <c r="G2200" s="66"/>
      <c r="H2200" s="67"/>
      <c r="I2200" s="68"/>
      <c r="J2200" s="68"/>
      <c r="K2200" s="69"/>
    </row>
    <row r="2201" spans="1:11" ht="24.95" customHeight="1">
      <c r="A2201" s="4"/>
      <c r="B2201" s="4"/>
      <c r="C2201" s="4"/>
      <c r="D2201" s="4"/>
      <c r="E2201" s="66"/>
      <c r="F2201" s="66"/>
      <c r="G2201" s="66"/>
      <c r="H2201" s="67"/>
      <c r="I2201" s="68"/>
      <c r="J2201" s="68"/>
      <c r="K2201" s="69"/>
    </row>
    <row r="2202" spans="1:11" ht="24.95" customHeight="1">
      <c r="A2202" s="4"/>
      <c r="B2202" s="4"/>
      <c r="C2202" s="4"/>
      <c r="D2202" s="4"/>
      <c r="E2202" s="66"/>
      <c r="F2202" s="66"/>
      <c r="G2202" s="66"/>
      <c r="H2202" s="67"/>
      <c r="I2202" s="68"/>
      <c r="J2202" s="68"/>
      <c r="K2202" s="69"/>
    </row>
    <row r="2203" spans="1:11" ht="24.95" customHeight="1">
      <c r="A2203" s="4"/>
      <c r="B2203" s="4"/>
      <c r="C2203" s="4"/>
      <c r="D2203" s="4"/>
      <c r="E2203" s="66"/>
      <c r="F2203" s="66"/>
      <c r="G2203" s="66"/>
      <c r="H2203" s="67"/>
      <c r="I2203" s="68"/>
      <c r="J2203" s="68"/>
      <c r="K2203" s="69"/>
    </row>
    <row r="2204" spans="1:11" ht="24.95" customHeight="1">
      <c r="A2204" s="4"/>
      <c r="B2204" s="4"/>
      <c r="C2204" s="4"/>
      <c r="D2204" s="4"/>
      <c r="E2204" s="66"/>
      <c r="F2204" s="66"/>
      <c r="G2204" s="66"/>
      <c r="H2204" s="67"/>
      <c r="I2204" s="68"/>
      <c r="J2204" s="68"/>
      <c r="K2204" s="69"/>
    </row>
    <row r="2205" spans="1:11" ht="24.95" customHeight="1">
      <c r="A2205" s="4"/>
      <c r="B2205" s="4"/>
      <c r="C2205" s="4"/>
      <c r="D2205" s="4"/>
      <c r="E2205" s="66"/>
      <c r="F2205" s="66"/>
      <c r="G2205" s="66"/>
      <c r="H2205" s="67"/>
      <c r="I2205" s="68"/>
      <c r="J2205" s="68"/>
      <c r="K2205" s="69"/>
    </row>
    <row r="2206" spans="1:11" ht="24.95" customHeight="1">
      <c r="A2206" s="4"/>
      <c r="B2206" s="4"/>
      <c r="C2206" s="4"/>
      <c r="D2206" s="4"/>
      <c r="E2206" s="66"/>
      <c r="F2206" s="66"/>
      <c r="G2206" s="66"/>
      <c r="H2206" s="67"/>
      <c r="I2206" s="68"/>
      <c r="J2206" s="68"/>
      <c r="K2206" s="69"/>
    </row>
    <row r="2207" spans="1:11" ht="24.95" customHeight="1">
      <c r="A2207" s="4"/>
      <c r="B2207" s="4"/>
      <c r="C2207" s="4"/>
      <c r="D2207" s="4"/>
      <c r="E2207" s="66"/>
      <c r="F2207" s="66"/>
      <c r="G2207" s="66"/>
      <c r="H2207" s="67"/>
      <c r="I2207" s="68"/>
      <c r="J2207" s="68"/>
      <c r="K2207" s="69"/>
    </row>
    <row r="2208" spans="1:11" ht="24.95" customHeight="1">
      <c r="A2208" s="4"/>
      <c r="B2208" s="4"/>
      <c r="C2208" s="4"/>
      <c r="D2208" s="4"/>
      <c r="E2208" s="66"/>
      <c r="F2208" s="66"/>
      <c r="G2208" s="66"/>
      <c r="H2208" s="67"/>
      <c r="I2208" s="68"/>
      <c r="J2208" s="68"/>
      <c r="K2208" s="69"/>
    </row>
    <row r="2209" spans="1:11" ht="24.95" customHeight="1">
      <c r="A2209" s="4"/>
      <c r="B2209" s="4"/>
      <c r="C2209" s="4"/>
      <c r="D2209" s="4"/>
      <c r="E2209" s="66"/>
      <c r="F2209" s="66"/>
      <c r="G2209" s="66"/>
      <c r="H2209" s="67"/>
      <c r="I2209" s="68"/>
      <c r="J2209" s="68"/>
      <c r="K2209" s="69"/>
    </row>
    <row r="2210" spans="1:11" ht="24.95" customHeight="1">
      <c r="A2210" s="4"/>
      <c r="B2210" s="4"/>
      <c r="C2210" s="4"/>
      <c r="D2210" s="4"/>
      <c r="E2210" s="66"/>
      <c r="F2210" s="66"/>
      <c r="G2210" s="66"/>
      <c r="H2210" s="67"/>
      <c r="I2210" s="68"/>
      <c r="J2210" s="68"/>
      <c r="K2210" s="69"/>
    </row>
    <row r="2211" spans="1:11" ht="24.95" customHeight="1">
      <c r="A2211" s="4"/>
      <c r="B2211" s="4"/>
      <c r="C2211" s="4"/>
      <c r="D2211" s="4"/>
      <c r="E2211" s="66"/>
      <c r="F2211" s="66"/>
      <c r="G2211" s="66"/>
      <c r="H2211" s="67"/>
      <c r="I2211" s="68"/>
      <c r="J2211" s="68"/>
      <c r="K2211" s="69"/>
    </row>
    <row r="2212" spans="1:11" ht="24.95" customHeight="1">
      <c r="A2212" s="4"/>
      <c r="B2212" s="4"/>
      <c r="C2212" s="4"/>
      <c r="D2212" s="4"/>
      <c r="E2212" s="66"/>
      <c r="F2212" s="66"/>
      <c r="G2212" s="66"/>
      <c r="H2212" s="67"/>
      <c r="I2212" s="68"/>
      <c r="J2212" s="68"/>
      <c r="K2212" s="69"/>
    </row>
    <row r="2213" spans="1:11" ht="24.95" customHeight="1">
      <c r="A2213" s="4"/>
      <c r="B2213" s="4"/>
      <c r="C2213" s="4"/>
      <c r="D2213" s="4"/>
      <c r="E2213" s="66"/>
      <c r="F2213" s="66"/>
      <c r="G2213" s="66"/>
      <c r="H2213" s="67"/>
      <c r="I2213" s="68"/>
      <c r="J2213" s="68"/>
      <c r="K2213" s="69"/>
    </row>
    <row r="2214" spans="1:11" ht="24.95" customHeight="1">
      <c r="A2214" s="4"/>
      <c r="B2214" s="4"/>
      <c r="C2214" s="4"/>
      <c r="D2214" s="4"/>
      <c r="E2214" s="66"/>
      <c r="F2214" s="66"/>
      <c r="G2214" s="66"/>
      <c r="H2214" s="67"/>
      <c r="I2214" s="68"/>
      <c r="J2214" s="68"/>
      <c r="K2214" s="69"/>
    </row>
    <row r="2215" spans="1:11" ht="24.95" customHeight="1">
      <c r="A2215" s="4"/>
      <c r="B2215" s="4"/>
      <c r="C2215" s="4"/>
      <c r="D2215" s="4"/>
      <c r="E2215" s="66"/>
      <c r="F2215" s="66"/>
      <c r="G2215" s="66"/>
      <c r="H2215" s="67"/>
      <c r="I2215" s="68"/>
      <c r="J2215" s="68"/>
      <c r="K2215" s="69"/>
    </row>
    <row r="2216" spans="1:11" ht="24.95" customHeight="1">
      <c r="A2216" s="4"/>
      <c r="B2216" s="4"/>
      <c r="C2216" s="4"/>
      <c r="D2216" s="4"/>
      <c r="E2216" s="66"/>
      <c r="F2216" s="66"/>
      <c r="G2216" s="66"/>
      <c r="H2216" s="67"/>
      <c r="I2216" s="68"/>
      <c r="J2216" s="68"/>
      <c r="K2216" s="69"/>
    </row>
    <row r="2217" spans="1:11" ht="24.95" customHeight="1">
      <c r="A2217" s="4"/>
      <c r="B2217" s="4"/>
      <c r="C2217" s="4"/>
      <c r="D2217" s="4"/>
      <c r="E2217" s="66"/>
      <c r="F2217" s="66"/>
      <c r="G2217" s="66"/>
      <c r="H2217" s="67"/>
      <c r="I2217" s="68"/>
      <c r="J2217" s="68"/>
      <c r="K2217" s="69"/>
    </row>
    <row r="2218" spans="1:11" ht="24.95" customHeight="1">
      <c r="A2218" s="4"/>
      <c r="B2218" s="4"/>
      <c r="C2218" s="4"/>
      <c r="D2218" s="4"/>
      <c r="E2218" s="66"/>
      <c r="F2218" s="66"/>
      <c r="G2218" s="66"/>
      <c r="H2218" s="67"/>
      <c r="I2218" s="68"/>
      <c r="J2218" s="68"/>
      <c r="K2218" s="69"/>
    </row>
    <row r="2219" spans="1:11" ht="24.95" customHeight="1">
      <c r="A2219" s="4"/>
      <c r="B2219" s="4"/>
      <c r="C2219" s="4"/>
      <c r="D2219" s="4"/>
      <c r="E2219" s="66"/>
      <c r="F2219" s="66"/>
      <c r="G2219" s="66"/>
      <c r="H2219" s="67"/>
      <c r="I2219" s="68"/>
      <c r="J2219" s="68"/>
      <c r="K2219" s="69"/>
    </row>
    <row r="2220" spans="1:11" ht="24.95" customHeight="1">
      <c r="A2220" s="4"/>
      <c r="B2220" s="4"/>
      <c r="C2220" s="4"/>
      <c r="D2220" s="4"/>
      <c r="E2220" s="66"/>
      <c r="F2220" s="66"/>
      <c r="G2220" s="66"/>
      <c r="H2220" s="67"/>
      <c r="I2220" s="68"/>
      <c r="J2220" s="68"/>
      <c r="K2220" s="69"/>
    </row>
    <row r="2221" spans="1:11" ht="24.95" customHeight="1">
      <c r="A2221" s="4"/>
      <c r="B2221" s="4"/>
      <c r="C2221" s="4"/>
      <c r="D2221" s="4"/>
      <c r="E2221" s="66"/>
      <c r="F2221" s="66"/>
      <c r="G2221" s="66"/>
      <c r="H2221" s="67"/>
      <c r="I2221" s="68"/>
      <c r="J2221" s="68"/>
      <c r="K2221" s="69"/>
    </row>
    <row r="2222" spans="1:11" ht="24.95" customHeight="1">
      <c r="A2222" s="4"/>
      <c r="B2222" s="4"/>
      <c r="C2222" s="4"/>
      <c r="D2222" s="4"/>
      <c r="E2222" s="66"/>
      <c r="F2222" s="66"/>
      <c r="G2222" s="66"/>
      <c r="H2222" s="67"/>
      <c r="I2222" s="68"/>
      <c r="J2222" s="68"/>
      <c r="K2222" s="69"/>
    </row>
    <row r="2223" spans="1:11" ht="24.95" customHeight="1">
      <c r="A2223" s="4"/>
      <c r="B2223" s="4"/>
      <c r="C2223" s="4"/>
      <c r="D2223" s="4"/>
      <c r="E2223" s="66"/>
      <c r="F2223" s="66"/>
      <c r="G2223" s="66"/>
      <c r="H2223" s="67"/>
      <c r="I2223" s="68"/>
      <c r="J2223" s="68"/>
      <c r="K2223" s="69"/>
    </row>
    <row r="2224" spans="1:11" ht="24.95" customHeight="1">
      <c r="A2224" s="4"/>
      <c r="B2224" s="4"/>
      <c r="C2224" s="4"/>
      <c r="D2224" s="4"/>
      <c r="E2224" s="66"/>
      <c r="F2224" s="66"/>
      <c r="G2224" s="66"/>
      <c r="H2224" s="67"/>
      <c r="I2224" s="68"/>
      <c r="J2224" s="68"/>
      <c r="K2224" s="69"/>
    </row>
    <row r="2225" spans="1:11" ht="24.95" customHeight="1">
      <c r="A2225" s="4"/>
      <c r="B2225" s="4"/>
      <c r="C2225" s="4"/>
      <c r="D2225" s="4"/>
      <c r="E2225" s="66"/>
      <c r="F2225" s="66"/>
      <c r="G2225" s="66"/>
      <c r="H2225" s="67"/>
      <c r="I2225" s="68"/>
      <c r="J2225" s="68"/>
      <c r="K2225" s="69"/>
    </row>
    <row r="2226" spans="1:11" ht="24.95" customHeight="1">
      <c r="A2226" s="4"/>
      <c r="B2226" s="4"/>
      <c r="C2226" s="4"/>
      <c r="D2226" s="4"/>
      <c r="E2226" s="66"/>
      <c r="F2226" s="66"/>
      <c r="G2226" s="66"/>
      <c r="H2226" s="67"/>
      <c r="I2226" s="68"/>
      <c r="J2226" s="68"/>
      <c r="K2226" s="69"/>
    </row>
    <row r="2227" spans="1:11" ht="24.95" customHeight="1">
      <c r="A2227" s="4"/>
      <c r="B2227" s="4"/>
      <c r="C2227" s="4"/>
      <c r="D2227" s="4"/>
      <c r="E2227" s="66"/>
      <c r="F2227" s="66"/>
      <c r="G2227" s="66"/>
      <c r="H2227" s="67"/>
      <c r="I2227" s="68"/>
      <c r="J2227" s="68"/>
      <c r="K2227" s="69"/>
    </row>
    <row r="2228" spans="1:11" ht="24.95" customHeight="1">
      <c r="A2228" s="4"/>
      <c r="B2228" s="4"/>
      <c r="C2228" s="4"/>
      <c r="D2228" s="4"/>
      <c r="E2228" s="66"/>
      <c r="F2228" s="66"/>
      <c r="G2228" s="66"/>
      <c r="H2228" s="67"/>
      <c r="I2228" s="68"/>
      <c r="J2228" s="68"/>
      <c r="K2228" s="69"/>
    </row>
    <row r="2229" spans="1:11" ht="24.95" customHeight="1">
      <c r="A2229" s="4"/>
      <c r="B2229" s="4"/>
      <c r="C2229" s="4"/>
      <c r="D2229" s="4"/>
      <c r="E2229" s="66"/>
      <c r="F2229" s="66"/>
      <c r="G2229" s="66"/>
      <c r="H2229" s="67"/>
      <c r="I2229" s="68"/>
      <c r="J2229" s="68"/>
      <c r="K2229" s="69"/>
    </row>
    <row r="2230" spans="1:11" ht="24.95" customHeight="1">
      <c r="A2230" s="4"/>
      <c r="B2230" s="4"/>
      <c r="C2230" s="4"/>
      <c r="D2230" s="4"/>
      <c r="E2230" s="66"/>
      <c r="F2230" s="66"/>
      <c r="G2230" s="66"/>
      <c r="H2230" s="67"/>
      <c r="I2230" s="68"/>
      <c r="J2230" s="68"/>
      <c r="K2230" s="69"/>
    </row>
    <row r="2231" spans="1:11" ht="24.95" customHeight="1">
      <c r="A2231" s="4"/>
      <c r="B2231" s="4"/>
      <c r="C2231" s="4"/>
      <c r="D2231" s="4"/>
      <c r="E2231" s="66"/>
      <c r="F2231" s="66"/>
      <c r="G2231" s="66"/>
      <c r="H2231" s="67"/>
      <c r="I2231" s="68"/>
      <c r="J2231" s="68"/>
      <c r="K2231" s="69"/>
    </row>
    <row r="2232" spans="1:11" ht="24.95" customHeight="1">
      <c r="A2232" s="4"/>
      <c r="B2232" s="4"/>
      <c r="C2232" s="4"/>
      <c r="D2232" s="4"/>
      <c r="E2232" s="66"/>
      <c r="F2232" s="66"/>
      <c r="G2232" s="66"/>
      <c r="H2232" s="67"/>
      <c r="I2232" s="68"/>
      <c r="J2232" s="68"/>
      <c r="K2232" s="69"/>
    </row>
    <row r="2233" spans="1:11" ht="24.95" customHeight="1">
      <c r="A2233" s="4"/>
      <c r="B2233" s="4"/>
      <c r="C2233" s="4"/>
      <c r="D2233" s="4"/>
      <c r="E2233" s="66"/>
      <c r="F2233" s="66"/>
      <c r="G2233" s="66"/>
      <c r="H2233" s="67"/>
      <c r="I2233" s="68"/>
      <c r="J2233" s="68"/>
      <c r="K2233" s="69"/>
    </row>
    <row r="2234" spans="1:11" ht="24.95" customHeight="1">
      <c r="A2234" s="4"/>
      <c r="B2234" s="4"/>
      <c r="C2234" s="4"/>
      <c r="D2234" s="4"/>
      <c r="E2234" s="66"/>
      <c r="F2234" s="66"/>
      <c r="G2234" s="66"/>
      <c r="H2234" s="67"/>
      <c r="I2234" s="68"/>
      <c r="J2234" s="68"/>
      <c r="K2234" s="69"/>
    </row>
    <row r="2235" spans="1:11" ht="24.95" customHeight="1">
      <c r="A2235" s="4"/>
      <c r="B2235" s="4"/>
      <c r="C2235" s="4"/>
      <c r="D2235" s="4"/>
      <c r="E2235" s="66"/>
      <c r="F2235" s="66"/>
      <c r="G2235" s="66"/>
      <c r="H2235" s="67"/>
      <c r="I2235" s="68"/>
      <c r="J2235" s="68"/>
      <c r="K2235" s="69"/>
    </row>
    <row r="2236" spans="1:11" ht="24.95" customHeight="1">
      <c r="A2236" s="4"/>
      <c r="B2236" s="4"/>
      <c r="C2236" s="4"/>
      <c r="D2236" s="4"/>
      <c r="E2236" s="66"/>
      <c r="F2236" s="66"/>
      <c r="G2236" s="66"/>
      <c r="H2236" s="67"/>
      <c r="I2236" s="68"/>
      <c r="J2236" s="68"/>
      <c r="K2236" s="69"/>
    </row>
    <row r="2237" spans="1:11" ht="24.95" customHeight="1">
      <c r="A2237" s="4"/>
      <c r="B2237" s="4"/>
      <c r="C2237" s="4"/>
      <c r="D2237" s="4"/>
      <c r="E2237" s="66"/>
      <c r="F2237" s="66"/>
      <c r="G2237" s="66"/>
      <c r="H2237" s="67"/>
      <c r="I2237" s="68"/>
      <c r="J2237" s="68"/>
      <c r="K2237" s="69"/>
    </row>
    <row r="2238" spans="1:11" ht="24.95" customHeight="1">
      <c r="A2238" s="4"/>
      <c r="B2238" s="4"/>
      <c r="C2238" s="4"/>
      <c r="D2238" s="4"/>
      <c r="E2238" s="66"/>
      <c r="F2238" s="66"/>
      <c r="G2238" s="66"/>
      <c r="H2238" s="67"/>
      <c r="I2238" s="68"/>
      <c r="J2238" s="68"/>
      <c r="K2238" s="69"/>
    </row>
    <row r="2239" spans="1:11" ht="24.95" customHeight="1">
      <c r="A2239" s="4"/>
      <c r="B2239" s="4"/>
      <c r="C2239" s="4"/>
      <c r="D2239" s="4"/>
      <c r="E2239" s="66"/>
      <c r="F2239" s="66"/>
      <c r="G2239" s="66"/>
      <c r="H2239" s="67"/>
      <c r="I2239" s="68"/>
      <c r="J2239" s="68"/>
      <c r="K2239" s="69"/>
    </row>
    <row r="2240" spans="1:11" ht="24.95" customHeight="1">
      <c r="A2240" s="4"/>
      <c r="B2240" s="4"/>
      <c r="C2240" s="4"/>
      <c r="D2240" s="4"/>
      <c r="E2240" s="66"/>
      <c r="F2240" s="66"/>
      <c r="G2240" s="66"/>
      <c r="H2240" s="67"/>
      <c r="I2240" s="68"/>
      <c r="J2240" s="68"/>
      <c r="K2240" s="69"/>
    </row>
    <row r="2241" spans="1:11" ht="24.95" customHeight="1">
      <c r="A2241" s="4"/>
      <c r="B2241" s="4"/>
      <c r="C2241" s="4"/>
      <c r="D2241" s="4"/>
      <c r="E2241" s="66"/>
      <c r="F2241" s="66"/>
      <c r="G2241" s="66"/>
      <c r="H2241" s="67"/>
      <c r="I2241" s="68"/>
      <c r="J2241" s="68"/>
      <c r="K2241" s="69"/>
    </row>
    <row r="2242" spans="1:11" ht="24.95" customHeight="1">
      <c r="A2242" s="4"/>
      <c r="B2242" s="4"/>
      <c r="C2242" s="4"/>
      <c r="D2242" s="4"/>
      <c r="E2242" s="66"/>
      <c r="F2242" s="66"/>
      <c r="G2242" s="66"/>
      <c r="H2242" s="67"/>
      <c r="I2242" s="68"/>
      <c r="J2242" s="68"/>
      <c r="K2242" s="69"/>
    </row>
    <row r="2243" spans="1:11" ht="24.95" customHeight="1">
      <c r="A2243" s="4"/>
      <c r="B2243" s="4"/>
      <c r="C2243" s="4"/>
      <c r="D2243" s="4"/>
      <c r="E2243" s="66"/>
      <c r="F2243" s="66"/>
      <c r="G2243" s="66"/>
      <c r="H2243" s="67"/>
      <c r="I2243" s="68"/>
      <c r="J2243" s="68"/>
      <c r="K2243" s="69"/>
    </row>
    <row r="2244" spans="1:11" ht="24.95" customHeight="1">
      <c r="A2244" s="4"/>
      <c r="B2244" s="4"/>
      <c r="C2244" s="4"/>
      <c r="D2244" s="4"/>
      <c r="E2244" s="66"/>
      <c r="F2244" s="66"/>
      <c r="G2244" s="66"/>
      <c r="H2244" s="67"/>
      <c r="I2244" s="68"/>
      <c r="J2244" s="68"/>
      <c r="K2244" s="69"/>
    </row>
    <row r="2245" spans="1:11" ht="24.95" customHeight="1">
      <c r="A2245" s="4"/>
      <c r="B2245" s="4"/>
      <c r="C2245" s="4"/>
      <c r="D2245" s="4"/>
      <c r="E2245" s="66"/>
      <c r="F2245" s="66"/>
      <c r="G2245" s="66"/>
      <c r="H2245" s="67"/>
      <c r="I2245" s="68"/>
      <c r="J2245" s="68"/>
      <c r="K2245" s="69"/>
    </row>
    <row r="2246" spans="1:11" ht="24.95" customHeight="1">
      <c r="A2246" s="4"/>
      <c r="B2246" s="4"/>
      <c r="C2246" s="4"/>
      <c r="D2246" s="4"/>
      <c r="E2246" s="66"/>
      <c r="F2246" s="66"/>
      <c r="G2246" s="66"/>
      <c r="H2246" s="67"/>
      <c r="I2246" s="68"/>
      <c r="J2246" s="68"/>
      <c r="K2246" s="69"/>
    </row>
    <row r="2247" spans="1:11" ht="24.95" customHeight="1">
      <c r="A2247" s="4"/>
      <c r="B2247" s="4"/>
      <c r="C2247" s="4"/>
      <c r="D2247" s="4"/>
      <c r="E2247" s="66"/>
      <c r="F2247" s="66"/>
      <c r="G2247" s="66"/>
      <c r="H2247" s="67"/>
      <c r="I2247" s="68"/>
      <c r="J2247" s="68"/>
      <c r="K2247" s="69"/>
    </row>
    <row r="2248" spans="1:11" ht="24.95" customHeight="1">
      <c r="A2248" s="4"/>
      <c r="B2248" s="4"/>
      <c r="C2248" s="4"/>
      <c r="D2248" s="4"/>
      <c r="E2248" s="66"/>
      <c r="F2248" s="66"/>
      <c r="G2248" s="66"/>
      <c r="H2248" s="67"/>
      <c r="I2248" s="68"/>
      <c r="J2248" s="68"/>
      <c r="K2248" s="69"/>
    </row>
    <row r="2249" spans="1:11" ht="24.95" customHeight="1">
      <c r="A2249" s="4"/>
      <c r="B2249" s="4"/>
      <c r="C2249" s="4"/>
      <c r="D2249" s="4"/>
      <c r="E2249" s="66"/>
      <c r="F2249" s="66"/>
      <c r="G2249" s="66"/>
      <c r="H2249" s="67"/>
      <c r="I2249" s="68"/>
      <c r="J2249" s="68"/>
      <c r="K2249" s="69"/>
    </row>
    <row r="2250" spans="1:11" ht="24.95" customHeight="1">
      <c r="A2250" s="4"/>
      <c r="B2250" s="4"/>
      <c r="C2250" s="4"/>
      <c r="D2250" s="4"/>
      <c r="E2250" s="66"/>
      <c r="F2250" s="66"/>
      <c r="G2250" s="66"/>
      <c r="H2250" s="67"/>
      <c r="I2250" s="68"/>
      <c r="J2250" s="68"/>
      <c r="K2250" s="69"/>
    </row>
    <row r="2251" spans="1:11" ht="24.95" customHeight="1">
      <c r="A2251" s="4"/>
      <c r="B2251" s="4"/>
      <c r="C2251" s="4"/>
      <c r="D2251" s="4"/>
      <c r="E2251" s="66"/>
      <c r="F2251" s="66"/>
      <c r="G2251" s="66"/>
      <c r="H2251" s="67"/>
      <c r="I2251" s="68"/>
      <c r="J2251" s="68"/>
      <c r="K2251" s="69"/>
    </row>
    <row r="2252" spans="1:11" ht="24.95" customHeight="1">
      <c r="A2252" s="4"/>
      <c r="B2252" s="4"/>
      <c r="C2252" s="4"/>
      <c r="D2252" s="4"/>
      <c r="E2252" s="66"/>
      <c r="F2252" s="66"/>
      <c r="G2252" s="66"/>
      <c r="H2252" s="67"/>
      <c r="I2252" s="68"/>
      <c r="J2252" s="68"/>
      <c r="K2252" s="69"/>
    </row>
    <row r="2253" spans="1:11" ht="24.95" customHeight="1">
      <c r="A2253" s="4"/>
      <c r="B2253" s="4"/>
      <c r="C2253" s="4"/>
      <c r="D2253" s="4"/>
      <c r="E2253" s="66"/>
      <c r="F2253" s="66"/>
      <c r="G2253" s="66"/>
      <c r="H2253" s="67"/>
      <c r="I2253" s="68"/>
      <c r="J2253" s="68"/>
      <c r="K2253" s="69"/>
    </row>
    <row r="2254" spans="1:11" ht="24.95" customHeight="1">
      <c r="A2254" s="4"/>
      <c r="B2254" s="4"/>
      <c r="C2254" s="4"/>
      <c r="D2254" s="4"/>
      <c r="E2254" s="66"/>
      <c r="F2254" s="66"/>
      <c r="G2254" s="66"/>
      <c r="H2254" s="67"/>
      <c r="I2254" s="68"/>
      <c r="J2254" s="68"/>
      <c r="K2254" s="69"/>
    </row>
    <row r="2255" spans="1:11" ht="24.95" customHeight="1">
      <c r="A2255" s="4"/>
      <c r="B2255" s="4"/>
      <c r="C2255" s="4"/>
      <c r="D2255" s="4"/>
      <c r="E2255" s="66"/>
      <c r="F2255" s="66"/>
      <c r="G2255" s="66"/>
      <c r="H2255" s="67"/>
      <c r="I2255" s="68"/>
      <c r="J2255" s="68"/>
      <c r="K2255" s="69"/>
    </row>
    <row r="2256" spans="1:11" ht="24.95" customHeight="1">
      <c r="A2256" s="4"/>
      <c r="B2256" s="4"/>
      <c r="C2256" s="4"/>
      <c r="D2256" s="4"/>
      <c r="E2256" s="66"/>
      <c r="F2256" s="66"/>
      <c r="G2256" s="66"/>
      <c r="H2256" s="67"/>
      <c r="I2256" s="68"/>
      <c r="J2256" s="68"/>
      <c r="K2256" s="69"/>
    </row>
    <row r="2257" spans="1:11" ht="24.95" customHeight="1">
      <c r="A2257" s="4"/>
      <c r="B2257" s="4"/>
      <c r="C2257" s="4"/>
      <c r="D2257" s="4"/>
      <c r="E2257" s="66"/>
      <c r="F2257" s="66"/>
      <c r="G2257" s="66"/>
      <c r="H2257" s="67"/>
      <c r="I2257" s="68"/>
      <c r="J2257" s="68"/>
      <c r="K2257" s="69"/>
    </row>
    <row r="2258" spans="1:11" ht="24.95" customHeight="1">
      <c r="A2258" s="4"/>
      <c r="B2258" s="4"/>
      <c r="C2258" s="4"/>
      <c r="D2258" s="4"/>
      <c r="E2258" s="66"/>
      <c r="F2258" s="66"/>
      <c r="G2258" s="66"/>
      <c r="H2258" s="67"/>
      <c r="I2258" s="68"/>
      <c r="J2258" s="68"/>
      <c r="K2258" s="69"/>
    </row>
    <row r="2259" spans="1:11" ht="24.95" customHeight="1">
      <c r="A2259" s="4"/>
      <c r="B2259" s="4"/>
      <c r="C2259" s="4"/>
      <c r="D2259" s="4"/>
      <c r="E2259" s="66"/>
      <c r="F2259" s="66"/>
      <c r="G2259" s="66"/>
      <c r="H2259" s="67"/>
      <c r="I2259" s="68"/>
      <c r="J2259" s="68"/>
      <c r="K2259" s="69"/>
    </row>
    <row r="2260" spans="1:11" ht="24.95" customHeight="1">
      <c r="A2260" s="4"/>
      <c r="B2260" s="4"/>
      <c r="C2260" s="4"/>
      <c r="D2260" s="4"/>
      <c r="E2260" s="66"/>
      <c r="F2260" s="66"/>
      <c r="G2260" s="66"/>
      <c r="H2260" s="67"/>
      <c r="I2260" s="68"/>
      <c r="J2260" s="68"/>
      <c r="K2260" s="69"/>
    </row>
    <row r="2261" spans="1:11" ht="24.95" customHeight="1">
      <c r="A2261" s="4"/>
      <c r="B2261" s="4"/>
      <c r="C2261" s="4"/>
      <c r="D2261" s="4"/>
      <c r="E2261" s="66"/>
      <c r="F2261" s="66"/>
      <c r="G2261" s="66"/>
      <c r="H2261" s="67"/>
      <c r="I2261" s="68"/>
      <c r="J2261" s="68"/>
      <c r="K2261" s="69"/>
    </row>
    <row r="2262" spans="1:11" ht="24.95" customHeight="1">
      <c r="A2262" s="4"/>
      <c r="B2262" s="4"/>
      <c r="C2262" s="4"/>
      <c r="D2262" s="4"/>
      <c r="E2262" s="66"/>
      <c r="F2262" s="66"/>
      <c r="G2262" s="66"/>
      <c r="H2262" s="67"/>
      <c r="I2262" s="68"/>
      <c r="J2262" s="68"/>
      <c r="K2262" s="69"/>
    </row>
    <row r="2263" spans="1:11" ht="24.95" customHeight="1">
      <c r="A2263" s="4"/>
      <c r="B2263" s="4"/>
      <c r="C2263" s="4"/>
      <c r="D2263" s="4"/>
      <c r="E2263" s="66"/>
      <c r="F2263" s="66"/>
      <c r="G2263" s="66"/>
      <c r="H2263" s="67"/>
      <c r="I2263" s="68"/>
      <c r="J2263" s="68"/>
      <c r="K2263" s="69"/>
    </row>
    <row r="2264" spans="1:11" ht="24.95" customHeight="1">
      <c r="A2264" s="4"/>
      <c r="B2264" s="4"/>
      <c r="C2264" s="4"/>
      <c r="D2264" s="4"/>
      <c r="E2264" s="66"/>
      <c r="F2264" s="66"/>
      <c r="G2264" s="66"/>
      <c r="H2264" s="67"/>
      <c r="I2264" s="68"/>
      <c r="J2264" s="68"/>
      <c r="K2264" s="69"/>
    </row>
    <row r="2265" spans="1:11" ht="24.95" customHeight="1">
      <c r="A2265" s="4"/>
      <c r="B2265" s="4"/>
      <c r="C2265" s="4"/>
      <c r="D2265" s="4"/>
      <c r="E2265" s="66"/>
      <c r="F2265" s="66"/>
      <c r="G2265" s="66"/>
      <c r="H2265" s="67"/>
      <c r="I2265" s="68"/>
      <c r="J2265" s="68"/>
      <c r="K2265" s="69"/>
    </row>
    <row r="2266" spans="1:11" ht="24.95" customHeight="1">
      <c r="A2266" s="4"/>
      <c r="B2266" s="4"/>
      <c r="C2266" s="4"/>
      <c r="D2266" s="4"/>
      <c r="E2266" s="66"/>
      <c r="F2266" s="66"/>
      <c r="G2266" s="66"/>
      <c r="H2266" s="67"/>
      <c r="I2266" s="68"/>
      <c r="J2266" s="68"/>
      <c r="K2266" s="69"/>
    </row>
    <row r="2267" spans="1:11" ht="24.95" customHeight="1">
      <c r="A2267" s="4"/>
      <c r="B2267" s="4"/>
      <c r="C2267" s="4"/>
      <c r="D2267" s="4"/>
      <c r="E2267" s="66"/>
      <c r="F2267" s="66"/>
      <c r="G2267" s="66"/>
      <c r="H2267" s="67"/>
      <c r="I2267" s="68"/>
      <c r="J2267" s="68"/>
      <c r="K2267" s="69"/>
    </row>
    <row r="2268" spans="1:11" ht="24.95" customHeight="1">
      <c r="A2268" s="4"/>
      <c r="B2268" s="4"/>
      <c r="C2268" s="4"/>
      <c r="D2268" s="4"/>
      <c r="E2268" s="66"/>
      <c r="F2268" s="66"/>
      <c r="G2268" s="66"/>
      <c r="H2268" s="67"/>
      <c r="I2268" s="68"/>
      <c r="J2268" s="68"/>
      <c r="K2268" s="69"/>
    </row>
    <row r="2269" spans="1:11" ht="24.95" customHeight="1">
      <c r="A2269" s="4"/>
      <c r="B2269" s="4"/>
      <c r="C2269" s="4"/>
      <c r="D2269" s="4"/>
      <c r="E2269" s="66"/>
      <c r="F2269" s="66"/>
      <c r="G2269" s="66"/>
      <c r="H2269" s="67"/>
      <c r="I2269" s="68"/>
      <c r="J2269" s="68"/>
      <c r="K2269" s="69"/>
    </row>
    <row r="2270" spans="1:11" ht="24.95" customHeight="1">
      <c r="A2270" s="4"/>
      <c r="B2270" s="4"/>
      <c r="C2270" s="4"/>
      <c r="D2270" s="4"/>
      <c r="E2270" s="66"/>
      <c r="F2270" s="66"/>
      <c r="G2270" s="66"/>
      <c r="H2270" s="67"/>
      <c r="I2270" s="68"/>
      <c r="J2270" s="68"/>
      <c r="K2270" s="69"/>
    </row>
    <row r="2271" spans="1:11" ht="24.95" customHeight="1">
      <c r="A2271" s="4"/>
      <c r="B2271" s="4"/>
      <c r="C2271" s="4"/>
      <c r="D2271" s="4"/>
      <c r="E2271" s="66"/>
      <c r="F2271" s="66"/>
      <c r="G2271" s="66"/>
      <c r="H2271" s="67"/>
      <c r="I2271" s="68"/>
      <c r="J2271" s="68"/>
      <c r="K2271" s="69"/>
    </row>
    <row r="2272" spans="1:11" ht="24.95" customHeight="1">
      <c r="A2272" s="4"/>
      <c r="B2272" s="4"/>
      <c r="C2272" s="4"/>
      <c r="D2272" s="4"/>
      <c r="E2272" s="66"/>
      <c r="F2272" s="66"/>
      <c r="G2272" s="66"/>
      <c r="H2272" s="67"/>
      <c r="I2272" s="68"/>
      <c r="J2272" s="68"/>
      <c r="K2272" s="69"/>
    </row>
    <row r="2273" spans="1:11" ht="24.95" customHeight="1">
      <c r="A2273" s="4"/>
      <c r="B2273" s="4"/>
      <c r="C2273" s="4"/>
      <c r="D2273" s="4"/>
      <c r="E2273" s="66"/>
      <c r="F2273" s="66"/>
      <c r="G2273" s="66"/>
      <c r="H2273" s="67"/>
      <c r="I2273" s="68"/>
      <c r="J2273" s="68"/>
      <c r="K2273" s="69"/>
    </row>
    <row r="2274" spans="1:11" ht="24.95" customHeight="1">
      <c r="A2274" s="4"/>
      <c r="B2274" s="4"/>
      <c r="C2274" s="4"/>
      <c r="D2274" s="4"/>
      <c r="E2274" s="66"/>
      <c r="F2274" s="66"/>
      <c r="G2274" s="66"/>
      <c r="H2274" s="67"/>
      <c r="I2274" s="68"/>
      <c r="J2274" s="68"/>
      <c r="K2274" s="69"/>
    </row>
    <row r="2275" spans="1:11" ht="24.95" customHeight="1">
      <c r="A2275" s="4"/>
      <c r="B2275" s="4"/>
      <c r="C2275" s="4"/>
      <c r="D2275" s="4"/>
      <c r="E2275" s="66"/>
      <c r="F2275" s="66"/>
      <c r="G2275" s="66"/>
      <c r="H2275" s="67"/>
      <c r="I2275" s="68"/>
      <c r="J2275" s="68"/>
      <c r="K2275" s="69"/>
    </row>
    <row r="2276" spans="1:11" ht="24.95" customHeight="1">
      <c r="A2276" s="4"/>
      <c r="B2276" s="4"/>
      <c r="C2276" s="4"/>
      <c r="D2276" s="4"/>
      <c r="E2276" s="66"/>
      <c r="F2276" s="66"/>
      <c r="G2276" s="66"/>
      <c r="H2276" s="67"/>
      <c r="I2276" s="68"/>
      <c r="J2276" s="68"/>
      <c r="K2276" s="69"/>
    </row>
    <row r="2277" spans="1:11" ht="24.95" customHeight="1">
      <c r="A2277" s="4"/>
      <c r="B2277" s="4"/>
      <c r="C2277" s="4"/>
      <c r="D2277" s="4"/>
      <c r="E2277" s="66"/>
      <c r="F2277" s="66"/>
      <c r="G2277" s="66"/>
      <c r="H2277" s="67"/>
      <c r="I2277" s="68"/>
      <c r="J2277" s="68"/>
      <c r="K2277" s="69"/>
    </row>
    <row r="2278" spans="1:11" ht="24.95" customHeight="1">
      <c r="A2278" s="4"/>
      <c r="B2278" s="4"/>
      <c r="C2278" s="4"/>
      <c r="D2278" s="4"/>
      <c r="E2278" s="66"/>
      <c r="F2278" s="66"/>
      <c r="G2278" s="66"/>
      <c r="H2278" s="67"/>
      <c r="I2278" s="68"/>
      <c r="J2278" s="68"/>
      <c r="K2278" s="69"/>
    </row>
    <row r="2279" spans="1:11" ht="24.95" customHeight="1">
      <c r="A2279" s="4"/>
      <c r="B2279" s="4"/>
      <c r="C2279" s="4"/>
      <c r="D2279" s="4"/>
      <c r="E2279" s="66"/>
      <c r="F2279" s="66"/>
      <c r="G2279" s="66"/>
      <c r="H2279" s="67"/>
      <c r="I2279" s="68"/>
      <c r="J2279" s="68"/>
      <c r="K2279" s="69"/>
    </row>
    <row r="2280" spans="1:11" ht="24.95" customHeight="1">
      <c r="A2280" s="4"/>
      <c r="B2280" s="4"/>
      <c r="C2280" s="4"/>
      <c r="D2280" s="4"/>
      <c r="E2280" s="66"/>
      <c r="F2280" s="66"/>
      <c r="G2280" s="66"/>
      <c r="H2280" s="67"/>
      <c r="I2280" s="68"/>
      <c r="J2280" s="68"/>
      <c r="K2280" s="69"/>
    </row>
    <row r="2281" spans="1:11" ht="24.95" customHeight="1">
      <c r="A2281" s="4"/>
      <c r="B2281" s="4"/>
      <c r="C2281" s="4"/>
      <c r="D2281" s="4"/>
      <c r="E2281" s="66"/>
      <c r="F2281" s="66"/>
      <c r="G2281" s="66"/>
      <c r="H2281" s="67"/>
      <c r="I2281" s="68"/>
      <c r="J2281" s="68"/>
      <c r="K2281" s="69"/>
    </row>
    <row r="2282" spans="1:11" ht="24.95" customHeight="1">
      <c r="A2282" s="4"/>
      <c r="B2282" s="4"/>
      <c r="C2282" s="4"/>
      <c r="D2282" s="4"/>
      <c r="E2282" s="66"/>
      <c r="F2282" s="66"/>
      <c r="G2282" s="66"/>
      <c r="H2282" s="67"/>
      <c r="I2282" s="68"/>
      <c r="J2282" s="68"/>
      <c r="K2282" s="69"/>
    </row>
    <row r="2283" spans="1:11" ht="24.95" customHeight="1">
      <c r="A2283" s="4"/>
      <c r="B2283" s="4"/>
      <c r="C2283" s="4"/>
      <c r="D2283" s="4"/>
      <c r="E2283" s="66"/>
      <c r="F2283" s="66"/>
      <c r="G2283" s="66"/>
      <c r="H2283" s="67"/>
      <c r="I2283" s="68"/>
      <c r="J2283" s="68"/>
      <c r="K2283" s="69"/>
    </row>
    <row r="2284" spans="1:11" ht="24.95" customHeight="1">
      <c r="A2284" s="4"/>
      <c r="B2284" s="4"/>
      <c r="C2284" s="4"/>
      <c r="D2284" s="4"/>
      <c r="E2284" s="66"/>
      <c r="F2284" s="66"/>
      <c r="G2284" s="66"/>
      <c r="H2284" s="67"/>
      <c r="I2284" s="68"/>
      <c r="J2284" s="68"/>
      <c r="K2284" s="69"/>
    </row>
    <row r="2285" spans="1:11" ht="24.95" customHeight="1">
      <c r="A2285" s="4"/>
      <c r="B2285" s="4"/>
      <c r="C2285" s="4"/>
      <c r="D2285" s="4"/>
      <c r="E2285" s="66"/>
      <c r="F2285" s="66"/>
      <c r="G2285" s="66"/>
      <c r="H2285" s="67"/>
      <c r="I2285" s="68"/>
      <c r="J2285" s="68"/>
      <c r="K2285" s="69"/>
    </row>
    <row r="2286" spans="1:11" ht="24.95" customHeight="1">
      <c r="A2286" s="4"/>
      <c r="B2286" s="4"/>
      <c r="C2286" s="4"/>
      <c r="D2286" s="4"/>
      <c r="E2286" s="66"/>
      <c r="F2286" s="66"/>
      <c r="G2286" s="66"/>
      <c r="H2286" s="67"/>
      <c r="I2286" s="68"/>
      <c r="J2286" s="68"/>
      <c r="K2286" s="69"/>
    </row>
    <row r="2287" spans="1:11" ht="24.95" customHeight="1">
      <c r="A2287" s="4"/>
      <c r="B2287" s="4"/>
      <c r="C2287" s="4"/>
      <c r="D2287" s="4"/>
      <c r="E2287" s="66"/>
      <c r="F2287" s="66"/>
      <c r="G2287" s="66"/>
      <c r="H2287" s="67"/>
      <c r="I2287" s="68"/>
      <c r="J2287" s="68"/>
      <c r="K2287" s="69"/>
    </row>
    <row r="2288" spans="1:11" ht="24.95" customHeight="1">
      <c r="A2288" s="4"/>
      <c r="B2288" s="4"/>
      <c r="C2288" s="4"/>
      <c r="D2288" s="4"/>
      <c r="E2288" s="66"/>
      <c r="F2288" s="66"/>
      <c r="G2288" s="66"/>
      <c r="H2288" s="67"/>
      <c r="I2288" s="68"/>
      <c r="J2288" s="68"/>
      <c r="K2288" s="69"/>
    </row>
    <row r="2289" spans="1:11" ht="24.95" customHeight="1">
      <c r="A2289" s="4"/>
      <c r="B2289" s="4"/>
      <c r="C2289" s="4"/>
      <c r="D2289" s="4"/>
      <c r="E2289" s="66"/>
      <c r="F2289" s="66"/>
      <c r="G2289" s="66"/>
      <c r="H2289" s="67"/>
      <c r="I2289" s="68"/>
      <c r="J2289" s="68"/>
      <c r="K2289" s="69"/>
    </row>
    <row r="2290" spans="1:11" ht="24.95" customHeight="1">
      <c r="A2290" s="4"/>
      <c r="B2290" s="4"/>
      <c r="C2290" s="4"/>
      <c r="D2290" s="4"/>
      <c r="E2290" s="66"/>
      <c r="F2290" s="66"/>
      <c r="G2290" s="66"/>
      <c r="H2290" s="67"/>
      <c r="I2290" s="68"/>
      <c r="J2290" s="68"/>
      <c r="K2290" s="69"/>
    </row>
    <row r="2291" spans="1:11" ht="24.95" customHeight="1">
      <c r="A2291" s="4"/>
      <c r="B2291" s="4"/>
      <c r="C2291" s="4"/>
      <c r="D2291" s="4"/>
      <c r="E2291" s="66"/>
      <c r="F2291" s="66"/>
      <c r="G2291" s="66"/>
      <c r="H2291" s="67"/>
      <c r="I2291" s="68"/>
      <c r="J2291" s="68"/>
      <c r="K2291" s="69"/>
    </row>
    <row r="2292" spans="1:11" ht="24.95" customHeight="1">
      <c r="A2292" s="4"/>
      <c r="B2292" s="4"/>
      <c r="C2292" s="4"/>
      <c r="D2292" s="4"/>
      <c r="E2292" s="66"/>
      <c r="F2292" s="66"/>
      <c r="G2292" s="66"/>
      <c r="H2292" s="67"/>
      <c r="I2292" s="68"/>
      <c r="J2292" s="68"/>
      <c r="K2292" s="69"/>
    </row>
    <row r="2293" spans="1:11" ht="24.95" customHeight="1">
      <c r="A2293" s="4"/>
      <c r="B2293" s="4"/>
      <c r="C2293" s="4"/>
      <c r="D2293" s="4"/>
      <c r="E2293" s="66"/>
      <c r="F2293" s="66"/>
      <c r="G2293" s="66"/>
      <c r="H2293" s="67"/>
      <c r="I2293" s="68"/>
      <c r="J2293" s="68"/>
      <c r="K2293" s="69"/>
    </row>
    <row r="2294" spans="1:11" ht="24.95" customHeight="1">
      <c r="A2294" s="4"/>
      <c r="B2294" s="4"/>
      <c r="C2294" s="4"/>
      <c r="D2294" s="4"/>
      <c r="E2294" s="66"/>
      <c r="F2294" s="66"/>
      <c r="G2294" s="66"/>
      <c r="H2294" s="67"/>
      <c r="I2294" s="68"/>
      <c r="J2294" s="68"/>
      <c r="K2294" s="69"/>
    </row>
    <row r="2295" spans="1:11" ht="24.95" customHeight="1">
      <c r="A2295" s="4"/>
      <c r="B2295" s="4"/>
      <c r="C2295" s="4"/>
      <c r="D2295" s="4"/>
      <c r="E2295" s="66"/>
      <c r="F2295" s="66"/>
      <c r="G2295" s="66"/>
      <c r="H2295" s="67"/>
      <c r="I2295" s="68"/>
      <c r="J2295" s="68"/>
      <c r="K2295" s="69"/>
    </row>
    <row r="2296" spans="1:11" ht="24.95" customHeight="1">
      <c r="A2296" s="4"/>
      <c r="B2296" s="4"/>
      <c r="C2296" s="4"/>
      <c r="D2296" s="4"/>
      <c r="E2296" s="66"/>
      <c r="F2296" s="66"/>
      <c r="G2296" s="66"/>
      <c r="H2296" s="67"/>
      <c r="I2296" s="68"/>
      <c r="J2296" s="68"/>
      <c r="K2296" s="69"/>
    </row>
    <row r="2297" spans="1:11" ht="24.95" customHeight="1">
      <c r="A2297" s="4"/>
      <c r="B2297" s="4"/>
      <c r="C2297" s="4"/>
      <c r="D2297" s="4"/>
      <c r="E2297" s="66"/>
      <c r="F2297" s="66"/>
      <c r="G2297" s="66"/>
      <c r="H2297" s="67"/>
      <c r="I2297" s="68"/>
      <c r="J2297" s="68"/>
      <c r="K2297" s="69"/>
    </row>
    <row r="2298" spans="1:11" ht="24.95" customHeight="1">
      <c r="A2298" s="4"/>
      <c r="B2298" s="4"/>
      <c r="C2298" s="4"/>
      <c r="D2298" s="4"/>
      <c r="E2298" s="66"/>
      <c r="F2298" s="66"/>
      <c r="G2298" s="66"/>
      <c r="H2298" s="67"/>
      <c r="I2298" s="68"/>
      <c r="J2298" s="68"/>
      <c r="K2298" s="69"/>
    </row>
    <row r="2299" spans="1:11" ht="24.95" customHeight="1">
      <c r="A2299" s="4"/>
      <c r="B2299" s="4"/>
      <c r="C2299" s="4"/>
      <c r="D2299" s="4"/>
      <c r="E2299" s="66"/>
      <c r="F2299" s="66"/>
      <c r="G2299" s="66"/>
      <c r="H2299" s="67"/>
      <c r="I2299" s="68"/>
      <c r="J2299" s="68"/>
      <c r="K2299" s="69"/>
    </row>
    <row r="2300" spans="1:11" ht="24.95" customHeight="1">
      <c r="A2300" s="4"/>
      <c r="B2300" s="4"/>
      <c r="C2300" s="4"/>
      <c r="D2300" s="4"/>
      <c r="E2300" s="66"/>
      <c r="F2300" s="66"/>
      <c r="G2300" s="66"/>
      <c r="H2300" s="67"/>
      <c r="I2300" s="68"/>
      <c r="J2300" s="68"/>
      <c r="K2300" s="69"/>
    </row>
    <row r="2301" spans="1:11" ht="24.95" customHeight="1">
      <c r="A2301" s="4"/>
      <c r="B2301" s="4"/>
      <c r="C2301" s="4"/>
      <c r="D2301" s="4"/>
      <c r="E2301" s="66"/>
      <c r="F2301" s="66"/>
      <c r="G2301" s="66"/>
      <c r="H2301" s="67"/>
      <c r="I2301" s="68"/>
      <c r="J2301" s="68"/>
      <c r="K2301" s="69"/>
    </row>
    <row r="2302" spans="1:11" ht="24.95" customHeight="1">
      <c r="A2302" s="4"/>
      <c r="B2302" s="4"/>
      <c r="C2302" s="4"/>
      <c r="D2302" s="4"/>
      <c r="E2302" s="66"/>
      <c r="F2302" s="66"/>
      <c r="G2302" s="66"/>
      <c r="H2302" s="67"/>
      <c r="I2302" s="68"/>
      <c r="J2302" s="68"/>
      <c r="K2302" s="69"/>
    </row>
    <row r="2303" spans="1:11" ht="24.95" customHeight="1">
      <c r="A2303" s="4"/>
      <c r="B2303" s="4"/>
      <c r="C2303" s="4"/>
      <c r="D2303" s="4"/>
      <c r="E2303" s="66"/>
      <c r="F2303" s="66"/>
      <c r="G2303" s="66"/>
      <c r="H2303" s="67"/>
      <c r="I2303" s="68"/>
      <c r="J2303" s="68"/>
      <c r="K2303" s="69"/>
    </row>
    <row r="2304" spans="1:11" ht="24.95" customHeight="1">
      <c r="A2304" s="4"/>
      <c r="B2304" s="4"/>
      <c r="C2304" s="4"/>
      <c r="D2304" s="4"/>
      <c r="E2304" s="66"/>
      <c r="F2304" s="66"/>
      <c r="G2304" s="66"/>
      <c r="H2304" s="67"/>
      <c r="I2304" s="68"/>
      <c r="J2304" s="68"/>
      <c r="K2304" s="69"/>
    </row>
    <row r="2305" spans="1:11" ht="24.95" customHeight="1">
      <c r="A2305" s="4"/>
      <c r="B2305" s="4"/>
      <c r="C2305" s="4"/>
      <c r="D2305" s="4"/>
      <c r="E2305" s="66"/>
      <c r="F2305" s="66"/>
      <c r="G2305" s="66"/>
      <c r="H2305" s="67"/>
      <c r="I2305" s="68"/>
      <c r="J2305" s="68"/>
      <c r="K2305" s="69"/>
    </row>
    <row r="2306" spans="1:11" ht="24.95" customHeight="1">
      <c r="A2306" s="4"/>
      <c r="B2306" s="4"/>
      <c r="C2306" s="4"/>
      <c r="D2306" s="4"/>
      <c r="E2306" s="66"/>
      <c r="F2306" s="66"/>
      <c r="G2306" s="66"/>
      <c r="H2306" s="67"/>
      <c r="I2306" s="68"/>
      <c r="J2306" s="68"/>
      <c r="K2306" s="69"/>
    </row>
    <row r="2307" spans="1:11" ht="24.95" customHeight="1">
      <c r="A2307" s="4"/>
      <c r="B2307" s="4"/>
      <c r="C2307" s="4"/>
      <c r="D2307" s="4"/>
      <c r="E2307" s="66"/>
      <c r="F2307" s="66"/>
      <c r="G2307" s="66"/>
      <c r="H2307" s="67"/>
      <c r="I2307" s="68"/>
      <c r="J2307" s="68"/>
      <c r="K2307" s="69"/>
    </row>
    <row r="2308" spans="1:11" ht="24.95" customHeight="1">
      <c r="A2308" s="4"/>
      <c r="B2308" s="4"/>
      <c r="C2308" s="4"/>
      <c r="D2308" s="4"/>
      <c r="E2308" s="66"/>
      <c r="F2308" s="66"/>
      <c r="G2308" s="66"/>
      <c r="H2308" s="67"/>
      <c r="I2308" s="68"/>
      <c r="J2308" s="68"/>
      <c r="K2308" s="69"/>
    </row>
    <row r="2309" spans="1:11" ht="24.95" customHeight="1">
      <c r="A2309" s="4"/>
      <c r="B2309" s="4"/>
      <c r="C2309" s="4"/>
      <c r="D2309" s="4"/>
      <c r="E2309" s="66"/>
      <c r="F2309" s="66"/>
      <c r="G2309" s="66"/>
      <c r="H2309" s="67"/>
      <c r="I2309" s="68"/>
      <c r="J2309" s="68"/>
      <c r="K2309" s="69"/>
    </row>
    <row r="2310" spans="1:11" ht="24.95" customHeight="1">
      <c r="A2310" s="4"/>
      <c r="B2310" s="4"/>
      <c r="C2310" s="4"/>
      <c r="D2310" s="4"/>
      <c r="E2310" s="66"/>
      <c r="F2310" s="66"/>
      <c r="G2310" s="66"/>
      <c r="H2310" s="67"/>
      <c r="I2310" s="68"/>
      <c r="J2310" s="68"/>
      <c r="K2310" s="69"/>
    </row>
    <row r="2311" spans="1:11" ht="24.95" customHeight="1">
      <c r="A2311" s="4"/>
      <c r="B2311" s="4"/>
      <c r="C2311" s="4"/>
      <c r="D2311" s="4"/>
      <c r="E2311" s="66"/>
      <c r="F2311" s="66"/>
      <c r="G2311" s="66"/>
      <c r="H2311" s="67"/>
      <c r="I2311" s="68"/>
      <c r="J2311" s="68"/>
      <c r="K2311" s="69"/>
    </row>
    <row r="2312" spans="1:11" ht="24.95" customHeight="1">
      <c r="A2312" s="4"/>
      <c r="B2312" s="4"/>
      <c r="C2312" s="4"/>
      <c r="D2312" s="4"/>
      <c r="E2312" s="66"/>
      <c r="F2312" s="66"/>
      <c r="G2312" s="66"/>
      <c r="H2312" s="67"/>
      <c r="I2312" s="68"/>
      <c r="J2312" s="68"/>
      <c r="K2312" s="69"/>
    </row>
    <row r="2313" spans="1:11" ht="24.95" customHeight="1">
      <c r="A2313" s="4"/>
      <c r="B2313" s="4"/>
      <c r="C2313" s="4"/>
      <c r="D2313" s="4"/>
      <c r="E2313" s="66"/>
      <c r="F2313" s="66"/>
      <c r="G2313" s="66"/>
      <c r="H2313" s="67"/>
      <c r="I2313" s="68"/>
      <c r="J2313" s="68"/>
      <c r="K2313" s="69"/>
    </row>
    <row r="2314" spans="1:11" ht="24.95" customHeight="1">
      <c r="A2314" s="4"/>
      <c r="B2314" s="4"/>
      <c r="C2314" s="4"/>
      <c r="D2314" s="4"/>
      <c r="E2314" s="66"/>
      <c r="F2314" s="66"/>
      <c r="G2314" s="66"/>
      <c r="H2314" s="67"/>
      <c r="I2314" s="68"/>
      <c r="J2314" s="68"/>
      <c r="K2314" s="69"/>
    </row>
    <row r="2315" spans="1:11" ht="24.95" customHeight="1">
      <c r="A2315" s="4"/>
      <c r="B2315" s="4"/>
      <c r="C2315" s="4"/>
      <c r="D2315" s="4"/>
      <c r="E2315" s="66"/>
      <c r="F2315" s="66"/>
      <c r="G2315" s="66"/>
      <c r="H2315" s="67"/>
      <c r="I2315" s="68"/>
      <c r="J2315" s="68"/>
      <c r="K2315" s="69"/>
    </row>
    <row r="2316" spans="1:11" ht="24.95" customHeight="1">
      <c r="A2316" s="4"/>
      <c r="B2316" s="4"/>
      <c r="C2316" s="4"/>
      <c r="D2316" s="4"/>
      <c r="E2316" s="66"/>
      <c r="F2316" s="66"/>
      <c r="G2316" s="66"/>
      <c r="H2316" s="67"/>
      <c r="I2316" s="68"/>
      <c r="J2316" s="68"/>
      <c r="K2316" s="69"/>
    </row>
    <row r="2317" spans="1:11" ht="24.95" customHeight="1">
      <c r="A2317" s="4"/>
      <c r="B2317" s="4"/>
      <c r="C2317" s="4"/>
      <c r="D2317" s="4"/>
      <c r="E2317" s="66"/>
      <c r="F2317" s="66"/>
      <c r="G2317" s="66"/>
      <c r="H2317" s="67"/>
      <c r="I2317" s="68"/>
      <c r="J2317" s="68"/>
      <c r="K2317" s="69"/>
    </row>
    <row r="2318" spans="1:11" ht="24.95" customHeight="1">
      <c r="A2318" s="4"/>
      <c r="B2318" s="4"/>
      <c r="C2318" s="4"/>
      <c r="D2318" s="4"/>
      <c r="E2318" s="66"/>
      <c r="F2318" s="66"/>
      <c r="G2318" s="66"/>
      <c r="H2318" s="67"/>
      <c r="I2318" s="68"/>
      <c r="J2318" s="68"/>
      <c r="K2318" s="69"/>
    </row>
    <row r="2319" spans="1:11" ht="24.95" customHeight="1">
      <c r="A2319" s="4"/>
      <c r="B2319" s="4"/>
      <c r="C2319" s="4"/>
      <c r="D2319" s="4"/>
      <c r="E2319" s="66"/>
      <c r="F2319" s="66"/>
      <c r="G2319" s="66"/>
      <c r="H2319" s="67"/>
      <c r="I2319" s="68"/>
      <c r="J2319" s="68"/>
      <c r="K2319" s="69"/>
    </row>
    <row r="2320" spans="1:11" ht="24.95" customHeight="1">
      <c r="A2320" s="4"/>
      <c r="B2320" s="4"/>
      <c r="C2320" s="4"/>
      <c r="D2320" s="4"/>
      <c r="E2320" s="66"/>
      <c r="F2320" s="66"/>
      <c r="G2320" s="66"/>
      <c r="H2320" s="67"/>
      <c r="I2320" s="68"/>
      <c r="J2320" s="68"/>
      <c r="K2320" s="69"/>
    </row>
    <row r="2321" spans="1:11" ht="24.95" customHeight="1">
      <c r="A2321" s="4"/>
      <c r="B2321" s="4"/>
      <c r="C2321" s="4"/>
      <c r="D2321" s="4"/>
      <c r="E2321" s="66"/>
      <c r="F2321" s="66"/>
      <c r="G2321" s="66"/>
      <c r="H2321" s="67"/>
      <c r="I2321" s="68"/>
      <c r="J2321" s="68"/>
      <c r="K2321" s="69"/>
    </row>
    <row r="2322" spans="1:11" ht="24.95" customHeight="1">
      <c r="A2322" s="4"/>
      <c r="B2322" s="4"/>
      <c r="C2322" s="4"/>
      <c r="D2322" s="4"/>
      <c r="E2322" s="66"/>
      <c r="F2322" s="66"/>
      <c r="G2322" s="66"/>
      <c r="H2322" s="67"/>
      <c r="I2322" s="68"/>
      <c r="J2322" s="68"/>
      <c r="K2322" s="69"/>
    </row>
    <row r="2323" spans="1:11" ht="24.95" customHeight="1">
      <c r="A2323" s="4"/>
      <c r="B2323" s="4"/>
      <c r="C2323" s="4"/>
      <c r="D2323" s="4"/>
      <c r="E2323" s="66"/>
      <c r="F2323" s="66"/>
      <c r="G2323" s="66"/>
      <c r="H2323" s="67"/>
      <c r="I2323" s="68"/>
      <c r="J2323" s="68"/>
      <c r="K2323" s="69"/>
    </row>
    <row r="2324" spans="1:11" ht="24.95" customHeight="1">
      <c r="A2324" s="4"/>
      <c r="B2324" s="4"/>
      <c r="C2324" s="4"/>
      <c r="D2324" s="4"/>
      <c r="E2324" s="66"/>
      <c r="F2324" s="66"/>
      <c r="G2324" s="66"/>
      <c r="H2324" s="67"/>
      <c r="I2324" s="68"/>
      <c r="J2324" s="68"/>
      <c r="K2324" s="69"/>
    </row>
    <row r="2325" spans="1:11" ht="24.95" customHeight="1">
      <c r="A2325" s="4"/>
      <c r="B2325" s="4"/>
      <c r="C2325" s="4"/>
      <c r="D2325" s="4"/>
      <c r="E2325" s="66"/>
      <c r="F2325" s="66"/>
      <c r="G2325" s="66"/>
      <c r="H2325" s="67"/>
      <c r="I2325" s="68"/>
      <c r="J2325" s="68"/>
      <c r="K2325" s="69"/>
    </row>
    <row r="2326" spans="1:11" ht="24.95" customHeight="1">
      <c r="A2326" s="4"/>
      <c r="B2326" s="4"/>
      <c r="C2326" s="4"/>
      <c r="D2326" s="4"/>
      <c r="E2326" s="66"/>
      <c r="F2326" s="66"/>
      <c r="G2326" s="66"/>
      <c r="H2326" s="67"/>
      <c r="I2326" s="68"/>
      <c r="J2326" s="68"/>
      <c r="K2326" s="69"/>
    </row>
    <row r="2327" spans="1:11" ht="24.95" customHeight="1">
      <c r="A2327" s="4"/>
      <c r="B2327" s="4"/>
      <c r="C2327" s="4"/>
      <c r="D2327" s="4"/>
      <c r="E2327" s="66"/>
      <c r="F2327" s="66"/>
      <c r="G2327" s="66"/>
      <c r="H2327" s="67"/>
      <c r="I2327" s="68"/>
      <c r="J2327" s="68"/>
      <c r="K2327" s="69"/>
    </row>
    <row r="2328" spans="1:11" ht="24.95" customHeight="1">
      <c r="A2328" s="4"/>
      <c r="B2328" s="4"/>
      <c r="C2328" s="4"/>
      <c r="D2328" s="4"/>
      <c r="E2328" s="66"/>
      <c r="F2328" s="66"/>
      <c r="G2328" s="66"/>
      <c r="H2328" s="67"/>
      <c r="I2328" s="68"/>
      <c r="J2328" s="68"/>
      <c r="K2328" s="69"/>
    </row>
    <row r="2329" spans="1:11" ht="24.95" customHeight="1">
      <c r="A2329" s="4"/>
      <c r="B2329" s="4"/>
      <c r="C2329" s="4"/>
      <c r="D2329" s="4"/>
      <c r="E2329" s="66"/>
      <c r="F2329" s="66"/>
      <c r="G2329" s="66"/>
      <c r="H2329" s="67"/>
      <c r="I2329" s="68"/>
      <c r="J2329" s="68"/>
      <c r="K2329" s="69"/>
    </row>
    <row r="2330" spans="1:11" ht="24.95" customHeight="1">
      <c r="A2330" s="4"/>
      <c r="B2330" s="4"/>
      <c r="C2330" s="4"/>
      <c r="D2330" s="4"/>
      <c r="E2330" s="66"/>
      <c r="F2330" s="66"/>
      <c r="G2330" s="66"/>
      <c r="H2330" s="67"/>
      <c r="I2330" s="68"/>
      <c r="J2330" s="68"/>
      <c r="K2330" s="69"/>
    </row>
    <row r="2331" spans="1:11" ht="24.95" customHeight="1">
      <c r="A2331" s="4"/>
      <c r="B2331" s="4"/>
      <c r="C2331" s="4"/>
      <c r="D2331" s="4"/>
      <c r="E2331" s="66"/>
      <c r="F2331" s="66"/>
      <c r="G2331" s="66"/>
      <c r="H2331" s="67"/>
      <c r="I2331" s="68"/>
      <c r="J2331" s="68"/>
      <c r="K2331" s="69"/>
    </row>
    <row r="2332" spans="1:11" ht="24.95" customHeight="1">
      <c r="A2332" s="4"/>
      <c r="B2332" s="4"/>
      <c r="C2332" s="4"/>
      <c r="D2332" s="4"/>
      <c r="E2332" s="66"/>
      <c r="F2332" s="66"/>
      <c r="G2332" s="66"/>
      <c r="H2332" s="67"/>
      <c r="I2332" s="68"/>
      <c r="J2332" s="68"/>
      <c r="K2332" s="69"/>
    </row>
    <row r="2333" spans="1:11" ht="24.95" customHeight="1">
      <c r="A2333" s="4"/>
      <c r="B2333" s="4"/>
      <c r="C2333" s="4"/>
      <c r="D2333" s="4"/>
      <c r="E2333" s="66"/>
      <c r="F2333" s="66"/>
      <c r="G2333" s="66"/>
      <c r="H2333" s="67"/>
      <c r="I2333" s="68"/>
      <c r="J2333" s="68"/>
      <c r="K2333" s="69"/>
    </row>
    <row r="2334" spans="1:11" ht="24.95" customHeight="1">
      <c r="A2334" s="4"/>
      <c r="B2334" s="4"/>
      <c r="C2334" s="4"/>
      <c r="D2334" s="4"/>
      <c r="E2334" s="66"/>
      <c r="F2334" s="66"/>
      <c r="G2334" s="66"/>
      <c r="H2334" s="67"/>
      <c r="I2334" s="68"/>
      <c r="J2334" s="68"/>
      <c r="K2334" s="69"/>
    </row>
    <row r="2335" spans="1:11" ht="24.95" customHeight="1">
      <c r="A2335" s="4"/>
      <c r="B2335" s="4"/>
      <c r="C2335" s="4"/>
      <c r="D2335" s="4"/>
      <c r="E2335" s="66"/>
      <c r="F2335" s="66"/>
      <c r="G2335" s="66"/>
      <c r="H2335" s="67"/>
      <c r="I2335" s="68"/>
      <c r="J2335" s="68"/>
      <c r="K2335" s="69"/>
    </row>
    <row r="2336" spans="1:11" ht="24.95" customHeight="1">
      <c r="A2336" s="4"/>
      <c r="B2336" s="4"/>
      <c r="C2336" s="4"/>
      <c r="D2336" s="4"/>
      <c r="E2336" s="66"/>
      <c r="F2336" s="66"/>
      <c r="G2336" s="66"/>
      <c r="H2336" s="67"/>
      <c r="I2336" s="68"/>
      <c r="J2336" s="68"/>
      <c r="K2336" s="69"/>
    </row>
    <row r="2337" spans="1:11" ht="24.95" customHeight="1">
      <c r="A2337" s="4"/>
      <c r="B2337" s="4"/>
      <c r="C2337" s="4"/>
      <c r="D2337" s="4"/>
      <c r="E2337" s="66"/>
      <c r="F2337" s="66"/>
      <c r="G2337" s="66"/>
      <c r="H2337" s="67"/>
      <c r="I2337" s="68"/>
      <c r="J2337" s="68"/>
      <c r="K2337" s="69"/>
    </row>
    <row r="2338" spans="1:11" ht="24.95" customHeight="1">
      <c r="A2338" s="4"/>
      <c r="B2338" s="4"/>
      <c r="C2338" s="4"/>
      <c r="D2338" s="4"/>
      <c r="E2338" s="66"/>
      <c r="F2338" s="66"/>
      <c r="G2338" s="66"/>
      <c r="H2338" s="67"/>
      <c r="I2338" s="68"/>
      <c r="J2338" s="68"/>
      <c r="K2338" s="69"/>
    </row>
    <row r="2339" spans="1:11" ht="24.95" customHeight="1">
      <c r="A2339" s="4"/>
      <c r="B2339" s="4"/>
      <c r="C2339" s="4"/>
      <c r="D2339" s="4"/>
      <c r="E2339" s="66"/>
      <c r="F2339" s="66"/>
      <c r="G2339" s="66"/>
      <c r="H2339" s="67"/>
      <c r="I2339" s="68"/>
      <c r="J2339" s="68"/>
      <c r="K2339" s="69"/>
    </row>
    <row r="2340" spans="1:11" ht="24.95" customHeight="1">
      <c r="A2340" s="4"/>
      <c r="B2340" s="4"/>
      <c r="C2340" s="4"/>
      <c r="D2340" s="4"/>
      <c r="E2340" s="66"/>
      <c r="F2340" s="66"/>
      <c r="G2340" s="66"/>
      <c r="H2340" s="67"/>
      <c r="I2340" s="68"/>
      <c r="J2340" s="68"/>
      <c r="K2340" s="69"/>
    </row>
    <row r="2341" spans="1:11" ht="24.95" customHeight="1">
      <c r="A2341" s="4"/>
      <c r="B2341" s="4"/>
      <c r="C2341" s="4"/>
      <c r="D2341" s="4"/>
      <c r="E2341" s="66"/>
      <c r="F2341" s="66"/>
      <c r="G2341" s="66"/>
      <c r="H2341" s="67"/>
      <c r="I2341" s="68"/>
      <c r="J2341" s="68"/>
      <c r="K2341" s="69"/>
    </row>
    <row r="2342" spans="1:11" ht="24.95" customHeight="1">
      <c r="A2342" s="4"/>
      <c r="B2342" s="4"/>
      <c r="C2342" s="4"/>
      <c r="D2342" s="4"/>
      <c r="E2342" s="66"/>
      <c r="F2342" s="66"/>
      <c r="G2342" s="66"/>
      <c r="H2342" s="67"/>
      <c r="I2342" s="68"/>
      <c r="J2342" s="68"/>
      <c r="K2342" s="69"/>
    </row>
    <row r="2343" spans="1:11" ht="24.95" customHeight="1">
      <c r="A2343" s="4"/>
      <c r="B2343" s="4"/>
      <c r="C2343" s="4"/>
      <c r="D2343" s="4"/>
      <c r="E2343" s="66"/>
      <c r="F2343" s="66"/>
      <c r="G2343" s="66"/>
      <c r="H2343" s="67"/>
      <c r="I2343" s="68"/>
      <c r="J2343" s="68"/>
      <c r="K2343" s="69"/>
    </row>
    <row r="2344" spans="1:11" ht="24.95" customHeight="1">
      <c r="A2344" s="4"/>
      <c r="B2344" s="4"/>
      <c r="C2344" s="4"/>
      <c r="D2344" s="4"/>
      <c r="E2344" s="66"/>
      <c r="F2344" s="66"/>
      <c r="G2344" s="66"/>
      <c r="H2344" s="67"/>
      <c r="I2344" s="68"/>
      <c r="J2344" s="68"/>
      <c r="K2344" s="69"/>
    </row>
    <row r="2345" spans="1:11" ht="24.95" customHeight="1">
      <c r="A2345" s="4"/>
      <c r="B2345" s="4"/>
      <c r="C2345" s="4"/>
      <c r="D2345" s="4"/>
      <c r="E2345" s="66"/>
      <c r="F2345" s="66"/>
      <c r="G2345" s="66"/>
      <c r="H2345" s="67"/>
      <c r="I2345" s="68"/>
      <c r="J2345" s="68"/>
      <c r="K2345" s="69"/>
    </row>
    <row r="2346" spans="1:11" ht="24.95" customHeight="1">
      <c r="A2346" s="4"/>
      <c r="B2346" s="4"/>
      <c r="C2346" s="4"/>
      <c r="D2346" s="4"/>
      <c r="E2346" s="66"/>
      <c r="F2346" s="66"/>
      <c r="G2346" s="66"/>
      <c r="H2346" s="67"/>
      <c r="I2346" s="68"/>
      <c r="J2346" s="68"/>
      <c r="K2346" s="69"/>
    </row>
    <row r="2347" spans="1:11" ht="24.95" customHeight="1">
      <c r="A2347" s="4"/>
      <c r="B2347" s="4"/>
      <c r="C2347" s="4"/>
      <c r="D2347" s="4"/>
      <c r="E2347" s="66"/>
      <c r="F2347" s="66"/>
      <c r="G2347" s="66"/>
      <c r="H2347" s="67"/>
      <c r="I2347" s="68"/>
      <c r="J2347" s="68"/>
      <c r="K2347" s="69"/>
    </row>
    <row r="2348" spans="1:11" ht="24.95" customHeight="1">
      <c r="A2348" s="4"/>
      <c r="B2348" s="4"/>
      <c r="C2348" s="4"/>
      <c r="D2348" s="4"/>
      <c r="E2348" s="66"/>
      <c r="F2348" s="66"/>
      <c r="G2348" s="66"/>
      <c r="H2348" s="67"/>
      <c r="I2348" s="68"/>
      <c r="J2348" s="68"/>
      <c r="K2348" s="69"/>
    </row>
    <row r="2349" spans="1:11" ht="24.95" customHeight="1">
      <c r="A2349" s="4"/>
      <c r="B2349" s="4"/>
      <c r="C2349" s="4"/>
      <c r="D2349" s="4"/>
      <c r="E2349" s="66"/>
      <c r="F2349" s="66"/>
      <c r="G2349" s="66"/>
      <c r="H2349" s="67"/>
      <c r="I2349" s="68"/>
      <c r="J2349" s="68"/>
      <c r="K2349" s="69"/>
    </row>
    <row r="2350" spans="1:11" ht="24.95" customHeight="1">
      <c r="A2350" s="4"/>
      <c r="B2350" s="4"/>
      <c r="C2350" s="4"/>
      <c r="D2350" s="4"/>
      <c r="E2350" s="66"/>
      <c r="F2350" s="66"/>
      <c r="G2350" s="66"/>
      <c r="H2350" s="67"/>
      <c r="I2350" s="68"/>
      <c r="J2350" s="68"/>
      <c r="K2350" s="69"/>
    </row>
    <row r="2351" spans="1:11" ht="24.95" customHeight="1">
      <c r="A2351" s="4"/>
      <c r="B2351" s="4"/>
      <c r="C2351" s="4"/>
      <c r="D2351" s="4"/>
      <c r="E2351" s="66"/>
      <c r="F2351" s="66"/>
      <c r="G2351" s="66"/>
      <c r="H2351" s="67"/>
      <c r="I2351" s="68"/>
      <c r="J2351" s="68"/>
      <c r="K2351" s="69"/>
    </row>
    <row r="2352" spans="1:11" ht="24.95" customHeight="1">
      <c r="A2352" s="4"/>
      <c r="B2352" s="4"/>
      <c r="C2352" s="4"/>
      <c r="D2352" s="4"/>
      <c r="E2352" s="66"/>
      <c r="F2352" s="66"/>
      <c r="G2352" s="66"/>
      <c r="H2352" s="67"/>
      <c r="I2352" s="68"/>
      <c r="J2352" s="68"/>
      <c r="K2352" s="69"/>
    </row>
    <row r="2353" spans="1:11" ht="24.95" customHeight="1">
      <c r="A2353" s="4"/>
      <c r="B2353" s="4"/>
      <c r="C2353" s="4"/>
      <c r="D2353" s="4"/>
      <c r="E2353" s="66"/>
      <c r="F2353" s="66"/>
      <c r="G2353" s="66"/>
      <c r="H2353" s="67"/>
      <c r="I2353" s="68"/>
      <c r="J2353" s="68"/>
      <c r="K2353" s="69"/>
    </row>
    <row r="2354" spans="1:11" ht="24.95" customHeight="1">
      <c r="A2354" s="4"/>
      <c r="B2354" s="4"/>
      <c r="C2354" s="4"/>
      <c r="D2354" s="4"/>
      <c r="E2354" s="66"/>
      <c r="F2354" s="66"/>
      <c r="G2354" s="66"/>
      <c r="H2354" s="67"/>
      <c r="I2354" s="68"/>
      <c r="J2354" s="68"/>
      <c r="K2354" s="69"/>
    </row>
    <row r="2355" spans="1:11" ht="24.95" customHeight="1">
      <c r="A2355" s="4"/>
      <c r="B2355" s="4"/>
      <c r="C2355" s="4"/>
      <c r="D2355" s="4"/>
      <c r="E2355" s="66"/>
      <c r="F2355" s="66"/>
      <c r="G2355" s="66"/>
      <c r="H2355" s="67"/>
      <c r="I2355" s="68"/>
      <c r="J2355" s="68"/>
      <c r="K2355" s="69"/>
    </row>
    <row r="2356" spans="1:11" ht="24.95" customHeight="1">
      <c r="A2356" s="4"/>
      <c r="B2356" s="4"/>
      <c r="C2356" s="4"/>
      <c r="D2356" s="4"/>
      <c r="E2356" s="66"/>
      <c r="F2356" s="66"/>
      <c r="G2356" s="66"/>
      <c r="H2356" s="67"/>
      <c r="I2356" s="68"/>
      <c r="J2356" s="68"/>
      <c r="K2356" s="69"/>
    </row>
    <row r="2357" spans="1:11" ht="24.95" customHeight="1">
      <c r="A2357" s="4"/>
      <c r="B2357" s="4"/>
      <c r="C2357" s="4"/>
      <c r="D2357" s="4"/>
      <c r="E2357" s="66"/>
      <c r="F2357" s="66"/>
      <c r="G2357" s="66"/>
      <c r="H2357" s="67"/>
      <c r="I2357" s="68"/>
      <c r="J2357" s="68"/>
      <c r="K2357" s="69"/>
    </row>
    <row r="2358" spans="1:11" ht="24.95" customHeight="1">
      <c r="A2358" s="4"/>
      <c r="B2358" s="4"/>
      <c r="C2358" s="4"/>
      <c r="D2358" s="4"/>
      <c r="E2358" s="66"/>
      <c r="F2358" s="66"/>
      <c r="G2358" s="66"/>
      <c r="H2358" s="67"/>
      <c r="I2358" s="68"/>
      <c r="J2358" s="68"/>
      <c r="K2358" s="69"/>
    </row>
    <row r="2359" spans="1:11" ht="24.95" customHeight="1">
      <c r="A2359" s="4"/>
      <c r="B2359" s="4"/>
      <c r="C2359" s="4"/>
      <c r="D2359" s="4"/>
      <c r="E2359" s="66"/>
      <c r="F2359" s="66"/>
      <c r="G2359" s="66"/>
      <c r="H2359" s="67"/>
      <c r="I2359" s="68"/>
      <c r="J2359" s="68"/>
      <c r="K2359" s="69"/>
    </row>
    <row r="2360" spans="1:11" ht="24.95" customHeight="1">
      <c r="A2360" s="4"/>
      <c r="B2360" s="4"/>
      <c r="C2360" s="4"/>
      <c r="D2360" s="4"/>
      <c r="E2360" s="66"/>
      <c r="F2360" s="66"/>
      <c r="G2360" s="66"/>
      <c r="H2360" s="67"/>
      <c r="I2360" s="68"/>
      <c r="J2360" s="68"/>
      <c r="K2360" s="69"/>
    </row>
    <row r="2361" spans="1:11" ht="24.95" customHeight="1">
      <c r="A2361" s="4"/>
      <c r="B2361" s="4"/>
      <c r="C2361" s="4"/>
      <c r="D2361" s="4"/>
      <c r="E2361" s="66"/>
      <c r="F2361" s="66"/>
      <c r="G2361" s="66"/>
      <c r="H2361" s="67"/>
      <c r="I2361" s="68"/>
      <c r="J2361" s="68"/>
      <c r="K2361" s="69"/>
    </row>
    <row r="2362" spans="1:11" ht="24.95" customHeight="1">
      <c r="A2362" s="4"/>
      <c r="B2362" s="4"/>
      <c r="C2362" s="4"/>
      <c r="D2362" s="4"/>
      <c r="E2362" s="66"/>
      <c r="F2362" s="66"/>
      <c r="G2362" s="66"/>
      <c r="H2362" s="67"/>
      <c r="I2362" s="68"/>
      <c r="J2362" s="68"/>
      <c r="K2362" s="69"/>
    </row>
    <row r="2363" spans="1:11" ht="24.95" customHeight="1">
      <c r="A2363" s="4"/>
      <c r="B2363" s="4"/>
      <c r="C2363" s="4"/>
      <c r="D2363" s="4"/>
      <c r="E2363" s="66"/>
      <c r="F2363" s="66"/>
      <c r="G2363" s="66"/>
      <c r="H2363" s="67"/>
      <c r="I2363" s="68"/>
      <c r="J2363" s="68"/>
      <c r="K2363" s="69"/>
    </row>
    <row r="2364" spans="1:11" ht="24.95" customHeight="1">
      <c r="A2364" s="4"/>
      <c r="B2364" s="4"/>
      <c r="C2364" s="4"/>
      <c r="D2364" s="4"/>
      <c r="E2364" s="66"/>
      <c r="F2364" s="66"/>
      <c r="G2364" s="66"/>
      <c r="H2364" s="67"/>
      <c r="I2364" s="68"/>
      <c r="J2364" s="68"/>
      <c r="K2364" s="69"/>
    </row>
    <row r="2365" spans="1:11" ht="24.95" customHeight="1">
      <c r="A2365" s="4"/>
      <c r="B2365" s="4"/>
      <c r="C2365" s="4"/>
      <c r="D2365" s="4"/>
      <c r="E2365" s="66"/>
      <c r="F2365" s="66"/>
      <c r="G2365" s="66"/>
      <c r="H2365" s="67"/>
      <c r="I2365" s="68"/>
      <c r="J2365" s="68"/>
      <c r="K2365" s="69"/>
    </row>
    <row r="2366" spans="1:11" ht="24.95" customHeight="1">
      <c r="A2366" s="4"/>
      <c r="B2366" s="4"/>
      <c r="C2366" s="4"/>
      <c r="D2366" s="4"/>
      <c r="E2366" s="66"/>
      <c r="F2366" s="66"/>
      <c r="G2366" s="66"/>
      <c r="H2366" s="67"/>
      <c r="I2366" s="68"/>
      <c r="J2366" s="68"/>
      <c r="K2366" s="69"/>
    </row>
    <row r="2367" spans="1:11" ht="24.95" customHeight="1">
      <c r="A2367" s="4"/>
      <c r="B2367" s="4"/>
      <c r="C2367" s="4"/>
      <c r="D2367" s="4"/>
      <c r="E2367" s="66"/>
      <c r="F2367" s="66"/>
      <c r="G2367" s="66"/>
      <c r="H2367" s="67"/>
      <c r="I2367" s="68"/>
      <c r="J2367" s="68"/>
      <c r="K2367" s="69"/>
    </row>
    <row r="2368" spans="1:11" ht="24.95" customHeight="1">
      <c r="A2368" s="4"/>
      <c r="B2368" s="4"/>
      <c r="C2368" s="4"/>
      <c r="D2368" s="4"/>
      <c r="E2368" s="66"/>
      <c r="F2368" s="66"/>
      <c r="G2368" s="66"/>
      <c r="H2368" s="67"/>
      <c r="I2368" s="68"/>
      <c r="J2368" s="68"/>
      <c r="K2368" s="69"/>
    </row>
    <row r="2369" spans="1:11" ht="24.95" customHeight="1">
      <c r="A2369" s="4"/>
      <c r="B2369" s="4"/>
      <c r="C2369" s="4"/>
      <c r="D2369" s="4"/>
      <c r="E2369" s="66"/>
      <c r="F2369" s="66"/>
      <c r="G2369" s="66"/>
      <c r="H2369" s="67"/>
      <c r="I2369" s="68"/>
      <c r="J2369" s="68"/>
      <c r="K2369" s="69"/>
    </row>
    <row r="2370" spans="1:11" ht="24.95" customHeight="1">
      <c r="A2370" s="4"/>
      <c r="B2370" s="4"/>
      <c r="C2370" s="4"/>
      <c r="D2370" s="4"/>
      <c r="E2370" s="66"/>
      <c r="F2370" s="66"/>
      <c r="G2370" s="66"/>
      <c r="H2370" s="67"/>
      <c r="I2370" s="68"/>
      <c r="J2370" s="68"/>
      <c r="K2370" s="69"/>
    </row>
    <row r="2371" spans="1:11" ht="24.95" customHeight="1">
      <c r="A2371" s="4"/>
      <c r="B2371" s="4"/>
      <c r="C2371" s="4"/>
      <c r="D2371" s="4"/>
      <c r="E2371" s="66"/>
      <c r="F2371" s="66"/>
      <c r="G2371" s="66"/>
      <c r="H2371" s="67"/>
      <c r="I2371" s="68"/>
      <c r="J2371" s="68"/>
      <c r="K2371" s="69"/>
    </row>
    <row r="2372" spans="1:11" ht="24.95" customHeight="1">
      <c r="A2372" s="4"/>
      <c r="B2372" s="4"/>
      <c r="C2372" s="4"/>
      <c r="D2372" s="4"/>
      <c r="E2372" s="66"/>
      <c r="F2372" s="66"/>
      <c r="G2372" s="66"/>
      <c r="H2372" s="67"/>
      <c r="I2372" s="68"/>
      <c r="J2372" s="68"/>
      <c r="K2372" s="69"/>
    </row>
    <row r="2373" spans="1:11" ht="24.95" customHeight="1">
      <c r="A2373" s="4"/>
      <c r="B2373" s="4"/>
      <c r="C2373" s="4"/>
      <c r="D2373" s="4"/>
      <c r="E2373" s="66"/>
      <c r="F2373" s="66"/>
      <c r="G2373" s="66"/>
      <c r="H2373" s="67"/>
      <c r="I2373" s="68"/>
      <c r="J2373" s="68"/>
      <c r="K2373" s="69"/>
    </row>
    <row r="2374" spans="1:11" ht="24.95" customHeight="1">
      <c r="A2374" s="4"/>
      <c r="B2374" s="4"/>
      <c r="C2374" s="4"/>
      <c r="D2374" s="4"/>
      <c r="E2374" s="66"/>
      <c r="F2374" s="66"/>
      <c r="G2374" s="66"/>
      <c r="H2374" s="67"/>
      <c r="I2374" s="68"/>
      <c r="J2374" s="68"/>
      <c r="K2374" s="69"/>
    </row>
    <row r="2375" spans="1:11" ht="24.95" customHeight="1">
      <c r="A2375" s="4"/>
      <c r="B2375" s="4"/>
      <c r="C2375" s="4"/>
      <c r="D2375" s="4"/>
      <c r="E2375" s="66"/>
      <c r="F2375" s="66"/>
      <c r="G2375" s="66"/>
      <c r="H2375" s="67"/>
      <c r="I2375" s="68"/>
      <c r="J2375" s="68"/>
      <c r="K2375" s="69"/>
    </row>
    <row r="2376" spans="1:11" ht="24.95" customHeight="1">
      <c r="A2376" s="4"/>
      <c r="B2376" s="4"/>
      <c r="C2376" s="4"/>
      <c r="D2376" s="4"/>
      <c r="E2376" s="66"/>
      <c r="F2376" s="66"/>
      <c r="G2376" s="66"/>
      <c r="H2376" s="67"/>
      <c r="I2376" s="68"/>
      <c r="J2376" s="68"/>
      <c r="K2376" s="69"/>
    </row>
    <row r="2377" spans="1:11" ht="24.95" customHeight="1">
      <c r="A2377" s="4"/>
      <c r="B2377" s="4"/>
      <c r="C2377" s="4"/>
      <c r="D2377" s="4"/>
      <c r="E2377" s="66"/>
      <c r="F2377" s="66"/>
      <c r="G2377" s="66"/>
      <c r="H2377" s="67"/>
      <c r="I2377" s="68"/>
      <c r="J2377" s="68"/>
      <c r="K2377" s="69"/>
    </row>
    <row r="2378" spans="1:11" ht="24.95" customHeight="1">
      <c r="A2378" s="4"/>
      <c r="B2378" s="4"/>
      <c r="C2378" s="4"/>
      <c r="D2378" s="4"/>
      <c r="E2378" s="66"/>
      <c r="F2378" s="66"/>
      <c r="G2378" s="66"/>
      <c r="H2378" s="67"/>
      <c r="I2378" s="68"/>
      <c r="J2378" s="68"/>
      <c r="K2378" s="69"/>
    </row>
    <row r="2379" spans="1:11" ht="24.95" customHeight="1">
      <c r="A2379" s="4"/>
      <c r="B2379" s="4"/>
      <c r="C2379" s="4"/>
      <c r="D2379" s="4"/>
      <c r="E2379" s="66"/>
      <c r="F2379" s="66"/>
      <c r="G2379" s="66"/>
      <c r="H2379" s="67"/>
      <c r="I2379" s="68"/>
      <c r="J2379" s="68"/>
      <c r="K2379" s="69"/>
    </row>
    <row r="2380" spans="1:11" ht="24.95" customHeight="1">
      <c r="A2380" s="4"/>
      <c r="B2380" s="4"/>
      <c r="C2380" s="4"/>
      <c r="D2380" s="4"/>
      <c r="E2380" s="66"/>
      <c r="F2380" s="66"/>
      <c r="G2380" s="66"/>
      <c r="H2380" s="67"/>
      <c r="I2380" s="68"/>
      <c r="J2380" s="68"/>
      <c r="K2380" s="69"/>
    </row>
    <row r="2381" spans="1:11" ht="24.95" customHeight="1">
      <c r="A2381" s="4"/>
      <c r="B2381" s="4"/>
      <c r="C2381" s="4"/>
      <c r="D2381" s="4"/>
      <c r="E2381" s="66"/>
      <c r="F2381" s="66"/>
      <c r="G2381" s="66"/>
      <c r="H2381" s="67"/>
      <c r="I2381" s="68"/>
      <c r="J2381" s="68"/>
      <c r="K2381" s="69"/>
    </row>
    <row r="2382" spans="1:11" ht="24.95" customHeight="1">
      <c r="A2382" s="4"/>
      <c r="B2382" s="4"/>
      <c r="C2382" s="4"/>
      <c r="D2382" s="4"/>
      <c r="E2382" s="66"/>
      <c r="F2382" s="66"/>
      <c r="G2382" s="66"/>
      <c r="H2382" s="67"/>
      <c r="I2382" s="68"/>
      <c r="J2382" s="68"/>
      <c r="K2382" s="69"/>
    </row>
    <row r="2383" spans="1:11" ht="24.95" customHeight="1">
      <c r="A2383" s="4"/>
      <c r="B2383" s="4"/>
      <c r="C2383" s="4"/>
      <c r="D2383" s="4"/>
      <c r="E2383" s="66"/>
      <c r="F2383" s="66"/>
      <c r="G2383" s="66"/>
      <c r="H2383" s="67"/>
      <c r="I2383" s="68"/>
      <c r="J2383" s="68"/>
      <c r="K2383" s="69"/>
    </row>
    <row r="2384" spans="1:11" ht="24.95" customHeight="1">
      <c r="A2384" s="4"/>
      <c r="B2384" s="4"/>
      <c r="C2384" s="4"/>
      <c r="D2384" s="4"/>
      <c r="E2384" s="66"/>
      <c r="F2384" s="66"/>
      <c r="G2384" s="66"/>
      <c r="H2384" s="67"/>
      <c r="I2384" s="68"/>
      <c r="J2384" s="68"/>
      <c r="K2384" s="69"/>
    </row>
    <row r="2385" spans="1:11" ht="24.95" customHeight="1">
      <c r="A2385" s="4"/>
      <c r="B2385" s="4"/>
      <c r="C2385" s="4"/>
      <c r="D2385" s="4"/>
      <c r="E2385" s="66"/>
      <c r="F2385" s="66"/>
      <c r="G2385" s="66"/>
      <c r="H2385" s="67"/>
      <c r="I2385" s="68"/>
      <c r="J2385" s="68"/>
      <c r="K2385" s="69"/>
    </row>
    <row r="2386" spans="1:11" ht="24.95" customHeight="1">
      <c r="A2386" s="4"/>
      <c r="B2386" s="4"/>
      <c r="C2386" s="4"/>
      <c r="D2386" s="4"/>
      <c r="E2386" s="66"/>
      <c r="F2386" s="66"/>
      <c r="G2386" s="66"/>
      <c r="H2386" s="67"/>
      <c r="I2386" s="68"/>
      <c r="J2386" s="68"/>
      <c r="K2386" s="69"/>
    </row>
    <row r="2387" spans="1:11" ht="24.95" customHeight="1">
      <c r="A2387" s="4"/>
      <c r="B2387" s="4"/>
      <c r="C2387" s="4"/>
      <c r="D2387" s="4"/>
      <c r="E2387" s="66"/>
      <c r="F2387" s="66"/>
      <c r="G2387" s="66"/>
      <c r="H2387" s="67"/>
      <c r="I2387" s="68"/>
      <c r="J2387" s="68"/>
      <c r="K2387" s="69"/>
    </row>
    <row r="2388" spans="1:11" ht="24.95" customHeight="1">
      <c r="A2388" s="4"/>
      <c r="B2388" s="4"/>
      <c r="C2388" s="4"/>
      <c r="D2388" s="4"/>
      <c r="E2388" s="66"/>
      <c r="F2388" s="66"/>
      <c r="G2388" s="66"/>
      <c r="H2388" s="67"/>
      <c r="I2388" s="68"/>
      <c r="J2388" s="68"/>
      <c r="K2388" s="69"/>
    </row>
    <row r="2389" spans="1:11" ht="24.95" customHeight="1">
      <c r="A2389" s="4"/>
      <c r="B2389" s="4"/>
      <c r="C2389" s="4"/>
      <c r="D2389" s="4"/>
      <c r="E2389" s="66"/>
      <c r="F2389" s="66"/>
      <c r="G2389" s="66"/>
      <c r="H2389" s="67"/>
      <c r="I2389" s="68"/>
      <c r="J2389" s="68"/>
      <c r="K2389" s="69"/>
    </row>
    <row r="2390" spans="1:11" ht="24.95" customHeight="1">
      <c r="A2390" s="4"/>
      <c r="B2390" s="4"/>
      <c r="C2390" s="4"/>
      <c r="D2390" s="4"/>
      <c r="E2390" s="66"/>
      <c r="F2390" s="66"/>
      <c r="G2390" s="66"/>
      <c r="H2390" s="67"/>
      <c r="I2390" s="68"/>
      <c r="J2390" s="68"/>
      <c r="K2390" s="69"/>
    </row>
    <row r="2391" spans="1:11" ht="24.95" customHeight="1">
      <c r="A2391" s="4"/>
      <c r="B2391" s="4"/>
      <c r="C2391" s="4"/>
      <c r="D2391" s="4"/>
      <c r="E2391" s="66"/>
      <c r="F2391" s="66"/>
      <c r="G2391" s="66"/>
      <c r="H2391" s="67"/>
      <c r="I2391" s="68"/>
      <c r="J2391" s="68"/>
      <c r="K2391" s="69"/>
    </row>
    <row r="2392" spans="1:11" ht="24.95" customHeight="1">
      <c r="A2392" s="4"/>
      <c r="B2392" s="4"/>
      <c r="C2392" s="4"/>
      <c r="D2392" s="4"/>
      <c r="E2392" s="66"/>
      <c r="F2392" s="66"/>
      <c r="G2392" s="66"/>
      <c r="H2392" s="67"/>
      <c r="I2392" s="68"/>
      <c r="J2392" s="68"/>
      <c r="K2392" s="69"/>
    </row>
    <row r="2393" spans="1:11" ht="24.95" customHeight="1">
      <c r="A2393" s="4"/>
      <c r="B2393" s="4"/>
      <c r="C2393" s="4"/>
      <c r="D2393" s="4"/>
      <c r="E2393" s="66"/>
      <c r="F2393" s="66"/>
      <c r="G2393" s="66"/>
      <c r="H2393" s="67"/>
      <c r="I2393" s="68"/>
      <c r="J2393" s="68"/>
      <c r="K2393" s="69"/>
    </row>
    <row r="2394" spans="1:11" ht="24.95" customHeight="1">
      <c r="A2394" s="4"/>
      <c r="B2394" s="4"/>
      <c r="C2394" s="4"/>
      <c r="D2394" s="4"/>
      <c r="E2394" s="66"/>
      <c r="F2394" s="66"/>
      <c r="G2394" s="66"/>
      <c r="H2394" s="67"/>
      <c r="I2394" s="68"/>
      <c r="J2394" s="68"/>
      <c r="K2394" s="69"/>
    </row>
    <row r="2395" spans="1:11" ht="24.95" customHeight="1">
      <c r="A2395" s="4"/>
      <c r="B2395" s="4"/>
      <c r="C2395" s="4"/>
      <c r="D2395" s="4"/>
      <c r="E2395" s="66"/>
      <c r="F2395" s="66"/>
      <c r="G2395" s="66"/>
      <c r="H2395" s="67"/>
      <c r="I2395" s="68"/>
      <c r="J2395" s="68"/>
      <c r="K2395" s="69"/>
    </row>
    <row r="2396" spans="1:11" ht="24.95" customHeight="1">
      <c r="A2396" s="4"/>
      <c r="B2396" s="4"/>
      <c r="C2396" s="4"/>
      <c r="D2396" s="4"/>
      <c r="E2396" s="66"/>
      <c r="F2396" s="66"/>
      <c r="G2396" s="66"/>
      <c r="H2396" s="67"/>
      <c r="I2396" s="68"/>
      <c r="J2396" s="68"/>
      <c r="K2396" s="69"/>
    </row>
    <row r="2397" spans="1:11" ht="24.95" customHeight="1">
      <c r="A2397" s="4"/>
      <c r="B2397" s="4"/>
      <c r="C2397" s="4"/>
      <c r="D2397" s="4"/>
      <c r="E2397" s="66"/>
      <c r="F2397" s="66"/>
      <c r="G2397" s="66"/>
      <c r="H2397" s="67"/>
      <c r="I2397" s="68"/>
      <c r="J2397" s="68"/>
      <c r="K2397" s="69"/>
    </row>
    <row r="2398" spans="1:11" ht="24.95" customHeight="1">
      <c r="A2398" s="4"/>
      <c r="B2398" s="4"/>
      <c r="C2398" s="4"/>
      <c r="D2398" s="4"/>
      <c r="E2398" s="66"/>
      <c r="F2398" s="66"/>
      <c r="G2398" s="66"/>
      <c r="H2398" s="67"/>
      <c r="I2398" s="68"/>
      <c r="J2398" s="68"/>
      <c r="K2398" s="69"/>
    </row>
    <row r="2399" spans="1:11" ht="24.95" customHeight="1">
      <c r="A2399" s="4"/>
      <c r="B2399" s="4"/>
      <c r="C2399" s="4"/>
      <c r="D2399" s="4"/>
      <c r="E2399" s="66"/>
      <c r="F2399" s="66"/>
      <c r="G2399" s="66"/>
      <c r="H2399" s="67"/>
      <c r="I2399" s="68"/>
      <c r="J2399" s="68"/>
      <c r="K2399" s="69"/>
    </row>
    <row r="2400" spans="1:11" ht="24.95" customHeight="1">
      <c r="A2400" s="4"/>
      <c r="B2400" s="4"/>
      <c r="C2400" s="4"/>
      <c r="D2400" s="4"/>
      <c r="E2400" s="66"/>
      <c r="F2400" s="66"/>
      <c r="G2400" s="66"/>
      <c r="H2400" s="67"/>
      <c r="I2400" s="68"/>
      <c r="J2400" s="68"/>
      <c r="K2400" s="69"/>
    </row>
    <row r="2401" spans="1:11" ht="24.95" customHeight="1">
      <c r="A2401" s="4"/>
      <c r="B2401" s="4"/>
      <c r="C2401" s="4"/>
      <c r="D2401" s="4"/>
      <c r="E2401" s="66"/>
      <c r="F2401" s="66"/>
      <c r="G2401" s="66"/>
      <c r="H2401" s="67"/>
      <c r="I2401" s="68"/>
      <c r="J2401" s="68"/>
      <c r="K2401" s="69"/>
    </row>
    <row r="2402" spans="1:11" ht="24.95" customHeight="1">
      <c r="A2402" s="4"/>
      <c r="B2402" s="4"/>
      <c r="C2402" s="4"/>
      <c r="D2402" s="4"/>
      <c r="E2402" s="66"/>
      <c r="F2402" s="66"/>
      <c r="G2402" s="66"/>
      <c r="H2402" s="67"/>
      <c r="I2402" s="68"/>
      <c r="J2402" s="68"/>
      <c r="K2402" s="69"/>
    </row>
    <row r="2403" spans="1:11" ht="24.95" customHeight="1">
      <c r="A2403" s="4"/>
      <c r="B2403" s="4"/>
      <c r="C2403" s="4"/>
      <c r="D2403" s="4"/>
      <c r="E2403" s="66"/>
      <c r="F2403" s="66"/>
      <c r="G2403" s="66"/>
      <c r="H2403" s="67"/>
      <c r="I2403" s="68"/>
      <c r="J2403" s="68"/>
      <c r="K2403" s="69"/>
    </row>
    <row r="2404" spans="1:11" ht="24.95" customHeight="1">
      <c r="A2404" s="4"/>
      <c r="B2404" s="4"/>
      <c r="C2404" s="4"/>
      <c r="D2404" s="4"/>
      <c r="E2404" s="66"/>
      <c r="F2404" s="66"/>
      <c r="G2404" s="66"/>
      <c r="H2404" s="67"/>
      <c r="I2404" s="68"/>
      <c r="J2404" s="68"/>
      <c r="K2404" s="69"/>
    </row>
    <row r="2405" spans="1:11" ht="24.95" customHeight="1">
      <c r="A2405" s="4"/>
      <c r="B2405" s="4"/>
      <c r="C2405" s="4"/>
      <c r="D2405" s="4"/>
      <c r="E2405" s="66"/>
      <c r="F2405" s="66"/>
      <c r="G2405" s="66"/>
      <c r="H2405" s="67"/>
      <c r="I2405" s="68"/>
      <c r="J2405" s="68"/>
      <c r="K2405" s="69"/>
    </row>
    <row r="2406" spans="1:11" ht="24.95" customHeight="1">
      <c r="A2406" s="4"/>
      <c r="B2406" s="4"/>
      <c r="C2406" s="4"/>
      <c r="D2406" s="4"/>
      <c r="E2406" s="66"/>
      <c r="F2406" s="66"/>
      <c r="G2406" s="66"/>
      <c r="H2406" s="67"/>
      <c r="I2406" s="68"/>
      <c r="J2406" s="68"/>
      <c r="K2406" s="69"/>
    </row>
    <row r="2407" spans="1:11" ht="24.95" customHeight="1">
      <c r="A2407" s="4"/>
      <c r="B2407" s="4"/>
      <c r="C2407" s="4"/>
      <c r="D2407" s="4"/>
      <c r="E2407" s="66"/>
      <c r="F2407" s="66"/>
      <c r="G2407" s="66"/>
      <c r="H2407" s="67"/>
      <c r="I2407" s="68"/>
      <c r="J2407" s="68"/>
      <c r="K2407" s="69"/>
    </row>
    <row r="2408" spans="1:11" ht="24.95" customHeight="1">
      <c r="A2408" s="4"/>
      <c r="B2408" s="4"/>
      <c r="C2408" s="4"/>
      <c r="D2408" s="4"/>
      <c r="E2408" s="66"/>
      <c r="F2408" s="66"/>
      <c r="G2408" s="66"/>
      <c r="H2408" s="67"/>
      <c r="I2408" s="68"/>
      <c r="J2408" s="68"/>
      <c r="K2408" s="69"/>
    </row>
    <row r="2409" spans="1:11" ht="24.95" customHeight="1">
      <c r="A2409" s="4"/>
      <c r="B2409" s="4"/>
      <c r="C2409" s="4"/>
      <c r="D2409" s="4"/>
      <c r="E2409" s="66"/>
      <c r="F2409" s="66"/>
      <c r="G2409" s="66"/>
      <c r="H2409" s="67"/>
      <c r="I2409" s="68"/>
      <c r="J2409" s="68"/>
      <c r="K2409" s="69"/>
    </row>
    <row r="2410" spans="1:11" ht="24.95" customHeight="1">
      <c r="A2410" s="4"/>
      <c r="B2410" s="4"/>
      <c r="C2410" s="4"/>
      <c r="D2410" s="4"/>
      <c r="E2410" s="66"/>
      <c r="F2410" s="66"/>
      <c r="G2410" s="66"/>
      <c r="H2410" s="67"/>
      <c r="I2410" s="68"/>
      <c r="J2410" s="68"/>
      <c r="K2410" s="69"/>
    </row>
    <row r="2411" spans="1:11" ht="24.95" customHeight="1">
      <c r="A2411" s="4"/>
      <c r="B2411" s="4"/>
      <c r="C2411" s="4"/>
      <c r="D2411" s="4"/>
      <c r="E2411" s="66"/>
      <c r="F2411" s="66"/>
      <c r="G2411" s="66"/>
      <c r="H2411" s="67"/>
      <c r="I2411" s="68"/>
      <c r="J2411" s="68"/>
      <c r="K2411" s="69"/>
    </row>
    <row r="2412" spans="1:11" ht="24.95" customHeight="1">
      <c r="A2412" s="4"/>
      <c r="B2412" s="4"/>
      <c r="C2412" s="4"/>
      <c r="D2412" s="4"/>
      <c r="E2412" s="66"/>
      <c r="F2412" s="66"/>
      <c r="G2412" s="66"/>
      <c r="H2412" s="67"/>
      <c r="I2412" s="68"/>
      <c r="J2412" s="68"/>
      <c r="K2412" s="69"/>
    </row>
    <row r="2413" spans="1:11" ht="24.95" customHeight="1">
      <c r="A2413" s="4"/>
      <c r="B2413" s="4"/>
      <c r="C2413" s="4"/>
      <c r="D2413" s="4"/>
      <c r="E2413" s="66"/>
      <c r="F2413" s="66"/>
      <c r="G2413" s="66"/>
      <c r="H2413" s="67"/>
      <c r="I2413" s="68"/>
      <c r="J2413" s="68"/>
      <c r="K2413" s="69"/>
    </row>
    <row r="2414" spans="1:11" ht="24.95" customHeight="1">
      <c r="A2414" s="4"/>
      <c r="B2414" s="4"/>
      <c r="C2414" s="4"/>
      <c r="D2414" s="4"/>
      <c r="E2414" s="66"/>
      <c r="F2414" s="66"/>
      <c r="G2414" s="66"/>
      <c r="H2414" s="67"/>
      <c r="I2414" s="68"/>
      <c r="J2414" s="68"/>
      <c r="K2414" s="69"/>
    </row>
    <row r="2415" spans="1:11" ht="24.95" customHeight="1">
      <c r="A2415" s="4"/>
      <c r="B2415" s="4"/>
      <c r="C2415" s="4"/>
      <c r="D2415" s="4"/>
      <c r="E2415" s="66"/>
      <c r="F2415" s="66"/>
      <c r="G2415" s="66"/>
      <c r="H2415" s="67"/>
      <c r="I2415" s="68"/>
      <c r="J2415" s="68"/>
      <c r="K2415" s="69"/>
    </row>
    <row r="2416" spans="1:11" ht="24.95" customHeight="1">
      <c r="A2416" s="4"/>
      <c r="B2416" s="4"/>
      <c r="C2416" s="4"/>
      <c r="D2416" s="4"/>
      <c r="E2416" s="66"/>
      <c r="F2416" s="66"/>
      <c r="G2416" s="66"/>
      <c r="H2416" s="67"/>
      <c r="I2416" s="68"/>
      <c r="J2416" s="68"/>
      <c r="K2416" s="69"/>
    </row>
    <row r="2417" spans="1:11" ht="24.95" customHeight="1">
      <c r="A2417" s="4"/>
      <c r="B2417" s="4"/>
      <c r="C2417" s="4"/>
      <c r="D2417" s="4"/>
      <c r="E2417" s="66"/>
      <c r="F2417" s="66"/>
      <c r="G2417" s="66"/>
      <c r="H2417" s="67"/>
      <c r="I2417" s="68"/>
      <c r="J2417" s="68"/>
      <c r="K2417" s="69"/>
    </row>
    <row r="2418" spans="1:11" ht="24.95" customHeight="1">
      <c r="A2418" s="4"/>
      <c r="B2418" s="4"/>
      <c r="C2418" s="4"/>
      <c r="D2418" s="4"/>
      <c r="E2418" s="66"/>
      <c r="F2418" s="66"/>
      <c r="G2418" s="66"/>
      <c r="H2418" s="67"/>
      <c r="I2418" s="68"/>
      <c r="J2418" s="68"/>
      <c r="K2418" s="69"/>
    </row>
    <row r="2419" spans="1:11" ht="24.95" customHeight="1">
      <c r="A2419" s="4"/>
      <c r="B2419" s="4"/>
      <c r="C2419" s="4"/>
      <c r="D2419" s="4"/>
      <c r="E2419" s="66"/>
      <c r="F2419" s="66"/>
      <c r="G2419" s="66"/>
      <c r="H2419" s="67"/>
      <c r="I2419" s="68"/>
      <c r="J2419" s="68"/>
      <c r="K2419" s="69"/>
    </row>
    <row r="2420" spans="1:11" ht="24.95" customHeight="1">
      <c r="A2420" s="4"/>
      <c r="B2420" s="4"/>
      <c r="C2420" s="4"/>
      <c r="D2420" s="4"/>
      <c r="E2420" s="66"/>
      <c r="F2420" s="66"/>
      <c r="G2420" s="66"/>
      <c r="H2420" s="67"/>
      <c r="I2420" s="68"/>
      <c r="J2420" s="68"/>
      <c r="K2420" s="69"/>
    </row>
    <row r="2421" spans="1:11" ht="24.95" customHeight="1">
      <c r="A2421" s="4"/>
      <c r="B2421" s="4"/>
      <c r="C2421" s="4"/>
      <c r="D2421" s="4"/>
      <c r="E2421" s="66"/>
      <c r="F2421" s="66"/>
      <c r="G2421" s="66"/>
      <c r="H2421" s="67"/>
      <c r="I2421" s="68"/>
      <c r="J2421" s="68"/>
      <c r="K2421" s="69"/>
    </row>
    <row r="2422" spans="1:11" ht="24.95" customHeight="1">
      <c r="A2422" s="4"/>
      <c r="B2422" s="4"/>
      <c r="C2422" s="4"/>
      <c r="D2422" s="4"/>
      <c r="E2422" s="66"/>
      <c r="F2422" s="66"/>
      <c r="G2422" s="66"/>
      <c r="H2422" s="67"/>
      <c r="I2422" s="68"/>
      <c r="J2422" s="68"/>
      <c r="K2422" s="69"/>
    </row>
    <row r="2423" spans="1:11" ht="24.95" customHeight="1">
      <c r="A2423" s="4"/>
      <c r="B2423" s="4"/>
      <c r="C2423" s="4"/>
      <c r="D2423" s="4"/>
      <c r="E2423" s="66"/>
      <c r="F2423" s="66"/>
      <c r="G2423" s="66"/>
      <c r="H2423" s="67"/>
      <c r="I2423" s="68"/>
      <c r="J2423" s="68"/>
      <c r="K2423" s="69"/>
    </row>
    <row r="2424" spans="1:11" ht="24.95" customHeight="1">
      <c r="A2424" s="4"/>
      <c r="B2424" s="4"/>
      <c r="C2424" s="4"/>
      <c r="D2424" s="4"/>
      <c r="E2424" s="66"/>
      <c r="F2424" s="66"/>
      <c r="G2424" s="66"/>
      <c r="H2424" s="67"/>
      <c r="I2424" s="68"/>
      <c r="J2424" s="68"/>
      <c r="K2424" s="69"/>
    </row>
    <row r="2425" spans="1:11" ht="24.95" customHeight="1">
      <c r="A2425" s="4"/>
      <c r="B2425" s="4"/>
      <c r="C2425" s="4"/>
      <c r="D2425" s="4"/>
      <c r="E2425" s="66"/>
      <c r="F2425" s="66"/>
      <c r="G2425" s="66"/>
      <c r="H2425" s="67"/>
      <c r="I2425" s="68"/>
      <c r="J2425" s="68"/>
      <c r="K2425" s="69"/>
    </row>
    <row r="2426" spans="1:11" ht="24.95" customHeight="1">
      <c r="A2426" s="4"/>
      <c r="B2426" s="4"/>
      <c r="C2426" s="4"/>
      <c r="D2426" s="4"/>
      <c r="E2426" s="66"/>
      <c r="F2426" s="66"/>
      <c r="G2426" s="66"/>
      <c r="H2426" s="67"/>
      <c r="I2426" s="68"/>
      <c r="J2426" s="68"/>
      <c r="K2426" s="69"/>
    </row>
    <row r="2427" spans="1:11" ht="24.95" customHeight="1">
      <c r="A2427" s="4"/>
      <c r="B2427" s="4"/>
      <c r="C2427" s="4"/>
      <c r="D2427" s="4"/>
      <c r="E2427" s="66"/>
      <c r="F2427" s="66"/>
      <c r="G2427" s="66"/>
      <c r="H2427" s="67"/>
      <c r="I2427" s="68"/>
      <c r="J2427" s="68"/>
      <c r="K2427" s="69"/>
    </row>
    <row r="2428" spans="1:11" ht="24.95" customHeight="1">
      <c r="A2428" s="4"/>
      <c r="B2428" s="4"/>
      <c r="C2428" s="4"/>
      <c r="D2428" s="4"/>
      <c r="E2428" s="66"/>
      <c r="F2428" s="66"/>
      <c r="G2428" s="66"/>
      <c r="H2428" s="67"/>
      <c r="I2428" s="68"/>
      <c r="J2428" s="68"/>
      <c r="K2428" s="69"/>
    </row>
    <row r="2429" spans="1:11" ht="24.95" customHeight="1">
      <c r="A2429" s="4"/>
      <c r="B2429" s="4"/>
      <c r="C2429" s="4"/>
      <c r="D2429" s="4"/>
      <c r="E2429" s="66"/>
      <c r="F2429" s="66"/>
      <c r="G2429" s="66"/>
      <c r="H2429" s="67"/>
      <c r="I2429" s="68"/>
      <c r="J2429" s="68"/>
      <c r="K2429" s="69"/>
    </row>
    <row r="2430" spans="1:11" ht="24.95" customHeight="1">
      <c r="A2430" s="4"/>
      <c r="B2430" s="4"/>
      <c r="C2430" s="4"/>
      <c r="D2430" s="4"/>
      <c r="E2430" s="66"/>
      <c r="F2430" s="66"/>
      <c r="G2430" s="66"/>
      <c r="H2430" s="67"/>
      <c r="I2430" s="68"/>
      <c r="J2430" s="68"/>
      <c r="K2430" s="69"/>
    </row>
    <row r="2431" spans="1:11" ht="24.95" customHeight="1">
      <c r="A2431" s="4"/>
      <c r="B2431" s="4"/>
      <c r="C2431" s="4"/>
      <c r="D2431" s="4"/>
      <c r="E2431" s="66"/>
      <c r="F2431" s="66"/>
      <c r="G2431" s="66"/>
      <c r="H2431" s="67"/>
      <c r="I2431" s="68"/>
      <c r="J2431" s="68"/>
      <c r="K2431" s="69"/>
    </row>
    <row r="2432" spans="1:11" ht="24.95" customHeight="1">
      <c r="A2432" s="4"/>
      <c r="B2432" s="4"/>
      <c r="C2432" s="4"/>
      <c r="D2432" s="4"/>
      <c r="E2432" s="66"/>
      <c r="F2432" s="66"/>
      <c r="G2432" s="66"/>
      <c r="H2432" s="67"/>
      <c r="I2432" s="68"/>
      <c r="J2432" s="68"/>
      <c r="K2432" s="69"/>
    </row>
    <row r="2433" spans="1:11" ht="24.95" customHeight="1">
      <c r="A2433" s="4"/>
      <c r="B2433" s="4"/>
      <c r="C2433" s="4"/>
      <c r="D2433" s="4"/>
      <c r="E2433" s="66"/>
      <c r="F2433" s="66"/>
      <c r="G2433" s="66"/>
      <c r="H2433" s="67"/>
      <c r="I2433" s="68"/>
      <c r="J2433" s="68"/>
      <c r="K2433" s="69"/>
    </row>
    <row r="2434" spans="1:11" ht="24.95" customHeight="1">
      <c r="A2434" s="4"/>
      <c r="B2434" s="4"/>
      <c r="C2434" s="4"/>
      <c r="D2434" s="4"/>
      <c r="E2434" s="66"/>
      <c r="F2434" s="66"/>
      <c r="G2434" s="66"/>
      <c r="H2434" s="67"/>
      <c r="I2434" s="68"/>
      <c r="J2434" s="68"/>
      <c r="K2434" s="69"/>
    </row>
    <row r="2435" spans="1:11" ht="24.95" customHeight="1">
      <c r="A2435" s="4"/>
      <c r="B2435" s="4"/>
      <c r="C2435" s="4"/>
      <c r="D2435" s="4"/>
      <c r="E2435" s="66"/>
      <c r="F2435" s="66"/>
      <c r="G2435" s="66"/>
      <c r="H2435" s="67"/>
      <c r="I2435" s="68"/>
      <c r="J2435" s="68"/>
      <c r="K2435" s="69"/>
    </row>
    <row r="2436" spans="1:11" ht="24.95" customHeight="1">
      <c r="A2436" s="4"/>
      <c r="B2436" s="4"/>
      <c r="C2436" s="4"/>
      <c r="D2436" s="4"/>
      <c r="E2436" s="66"/>
      <c r="F2436" s="66"/>
      <c r="G2436" s="66"/>
      <c r="H2436" s="67"/>
      <c r="I2436" s="68"/>
      <c r="J2436" s="68"/>
      <c r="K2436" s="69"/>
    </row>
    <row r="2437" spans="1:11" ht="24.95" customHeight="1">
      <c r="A2437" s="4"/>
      <c r="B2437" s="4"/>
      <c r="C2437" s="4"/>
      <c r="D2437" s="4"/>
      <c r="E2437" s="66"/>
      <c r="F2437" s="66"/>
      <c r="G2437" s="66"/>
      <c r="H2437" s="67"/>
      <c r="I2437" s="68"/>
      <c r="J2437" s="68"/>
      <c r="K2437" s="69"/>
    </row>
    <row r="2438" spans="1:11" ht="24.95" customHeight="1">
      <c r="A2438" s="4"/>
      <c r="B2438" s="4"/>
      <c r="C2438" s="4"/>
      <c r="D2438" s="4"/>
      <c r="E2438" s="66"/>
      <c r="F2438" s="66"/>
      <c r="G2438" s="66"/>
      <c r="H2438" s="67"/>
      <c r="I2438" s="68"/>
      <c r="J2438" s="68"/>
      <c r="K2438" s="69"/>
    </row>
    <row r="2439" spans="1:11" ht="24.95" customHeight="1">
      <c r="A2439" s="4"/>
      <c r="B2439" s="4"/>
      <c r="C2439" s="4"/>
      <c r="D2439" s="4"/>
      <c r="E2439" s="66"/>
      <c r="F2439" s="66"/>
      <c r="G2439" s="66"/>
      <c r="H2439" s="67"/>
      <c r="I2439" s="68"/>
      <c r="J2439" s="68"/>
      <c r="K2439" s="69"/>
    </row>
    <row r="2440" spans="1:11" ht="24.95" customHeight="1">
      <c r="A2440" s="4"/>
      <c r="B2440" s="4"/>
      <c r="C2440" s="4"/>
      <c r="D2440" s="4"/>
      <c r="E2440" s="66"/>
      <c r="F2440" s="66"/>
      <c r="G2440" s="66"/>
      <c r="H2440" s="67"/>
      <c r="I2440" s="68"/>
      <c r="J2440" s="68"/>
      <c r="K2440" s="69"/>
    </row>
    <row r="2441" spans="1:11" ht="24.95" customHeight="1">
      <c r="A2441" s="4"/>
      <c r="B2441" s="4"/>
      <c r="C2441" s="4"/>
      <c r="D2441" s="4"/>
      <c r="E2441" s="66"/>
      <c r="F2441" s="66"/>
      <c r="G2441" s="66"/>
      <c r="H2441" s="67"/>
      <c r="I2441" s="68"/>
      <c r="J2441" s="68"/>
      <c r="K2441" s="69"/>
    </row>
    <row r="2442" spans="1:11" ht="24.95" customHeight="1">
      <c r="A2442" s="4"/>
      <c r="B2442" s="4"/>
      <c r="C2442" s="4"/>
      <c r="D2442" s="4"/>
      <c r="E2442" s="66"/>
      <c r="F2442" s="66"/>
      <c r="G2442" s="66"/>
      <c r="H2442" s="67"/>
      <c r="I2442" s="68"/>
      <c r="J2442" s="68"/>
      <c r="K2442" s="69"/>
    </row>
    <row r="2443" spans="1:11" ht="24.95" customHeight="1">
      <c r="A2443" s="4"/>
      <c r="B2443" s="4"/>
      <c r="C2443" s="4"/>
      <c r="D2443" s="4"/>
      <c r="E2443" s="66"/>
      <c r="F2443" s="66"/>
      <c r="G2443" s="66"/>
      <c r="H2443" s="67"/>
      <c r="I2443" s="68"/>
      <c r="J2443" s="68"/>
      <c r="K2443" s="69"/>
    </row>
    <row r="2444" spans="1:11" ht="24.95" customHeight="1">
      <c r="A2444" s="4"/>
      <c r="B2444" s="4"/>
      <c r="C2444" s="4"/>
      <c r="D2444" s="4"/>
      <c r="E2444" s="66"/>
      <c r="F2444" s="66"/>
      <c r="G2444" s="66"/>
      <c r="H2444" s="67"/>
      <c r="I2444" s="68"/>
      <c r="J2444" s="68"/>
      <c r="K2444" s="69"/>
    </row>
    <row r="2445" spans="1:11" ht="24.95" customHeight="1">
      <c r="A2445" s="4"/>
      <c r="B2445" s="4"/>
      <c r="C2445" s="4"/>
      <c r="D2445" s="4"/>
      <c r="E2445" s="66"/>
      <c r="F2445" s="66"/>
      <c r="G2445" s="66"/>
      <c r="H2445" s="67"/>
      <c r="I2445" s="68"/>
      <c r="J2445" s="68"/>
      <c r="K2445" s="69"/>
    </row>
    <row r="2446" spans="1:11" ht="24.95" customHeight="1">
      <c r="A2446" s="4"/>
      <c r="B2446" s="4"/>
      <c r="C2446" s="4"/>
      <c r="D2446" s="4"/>
      <c r="E2446" s="66"/>
      <c r="F2446" s="66"/>
      <c r="G2446" s="66"/>
      <c r="H2446" s="67"/>
      <c r="I2446" s="68"/>
      <c r="J2446" s="68"/>
      <c r="K2446" s="69"/>
    </row>
    <row r="2447" spans="1:11" ht="24.95" customHeight="1">
      <c r="A2447" s="4"/>
      <c r="B2447" s="4"/>
      <c r="C2447" s="4"/>
      <c r="D2447" s="4"/>
      <c r="E2447" s="66"/>
      <c r="F2447" s="66"/>
      <c r="G2447" s="66"/>
      <c r="H2447" s="67"/>
      <c r="I2447" s="68"/>
      <c r="J2447" s="68"/>
      <c r="K2447" s="69"/>
    </row>
    <row r="2448" spans="1:11" ht="24.95" customHeight="1">
      <c r="A2448" s="4"/>
      <c r="B2448" s="4"/>
      <c r="C2448" s="4"/>
      <c r="D2448" s="4"/>
      <c r="E2448" s="66"/>
      <c r="F2448" s="66"/>
      <c r="G2448" s="66"/>
      <c r="H2448" s="67"/>
      <c r="I2448" s="68"/>
      <c r="J2448" s="68"/>
      <c r="K2448" s="69"/>
    </row>
    <row r="2449" spans="1:11" ht="24.95" customHeight="1">
      <c r="A2449" s="4"/>
      <c r="B2449" s="4"/>
      <c r="C2449" s="4"/>
      <c r="D2449" s="4"/>
      <c r="E2449" s="66"/>
      <c r="F2449" s="66"/>
      <c r="G2449" s="66"/>
      <c r="H2449" s="67"/>
      <c r="I2449" s="68"/>
      <c r="J2449" s="68"/>
      <c r="K2449" s="69"/>
    </row>
    <row r="2450" spans="1:11" ht="24.95" customHeight="1">
      <c r="A2450" s="4"/>
      <c r="B2450" s="4"/>
      <c r="C2450" s="4"/>
      <c r="D2450" s="4"/>
      <c r="E2450" s="66"/>
      <c r="F2450" s="66"/>
      <c r="G2450" s="66"/>
      <c r="H2450" s="67"/>
      <c r="I2450" s="68"/>
      <c r="J2450" s="68"/>
      <c r="K2450" s="69"/>
    </row>
    <row r="2451" spans="1:11" ht="24.95" customHeight="1">
      <c r="A2451" s="4"/>
      <c r="B2451" s="4"/>
      <c r="C2451" s="4"/>
      <c r="D2451" s="4"/>
      <c r="E2451" s="66"/>
      <c r="F2451" s="66"/>
      <c r="G2451" s="66"/>
      <c r="H2451" s="67"/>
      <c r="I2451" s="68"/>
      <c r="J2451" s="68"/>
      <c r="K2451" s="69"/>
    </row>
    <row r="2452" spans="1:11" ht="24.95" customHeight="1">
      <c r="A2452" s="4"/>
      <c r="B2452" s="4"/>
      <c r="C2452" s="4"/>
      <c r="D2452" s="4"/>
      <c r="E2452" s="66"/>
      <c r="F2452" s="66"/>
      <c r="G2452" s="66"/>
      <c r="H2452" s="67"/>
      <c r="I2452" s="68"/>
      <c r="J2452" s="68"/>
      <c r="K2452" s="69"/>
    </row>
    <row r="2453" spans="1:11" ht="24.95" customHeight="1">
      <c r="A2453" s="4"/>
      <c r="B2453" s="4"/>
      <c r="C2453" s="4"/>
      <c r="D2453" s="4"/>
      <c r="E2453" s="66"/>
      <c r="F2453" s="66"/>
      <c r="G2453" s="66"/>
      <c r="H2453" s="67"/>
      <c r="I2453" s="68"/>
      <c r="J2453" s="68"/>
      <c r="K2453" s="69"/>
    </row>
    <row r="2454" spans="1:11" ht="24.95" customHeight="1">
      <c r="A2454" s="4"/>
      <c r="B2454" s="4"/>
      <c r="C2454" s="4"/>
      <c r="D2454" s="4"/>
      <c r="E2454" s="66"/>
      <c r="F2454" s="66"/>
      <c r="G2454" s="66"/>
      <c r="H2454" s="67"/>
      <c r="I2454" s="68"/>
      <c r="J2454" s="68"/>
      <c r="K2454" s="69"/>
    </row>
    <row r="2455" spans="1:11" ht="24.95" customHeight="1">
      <c r="A2455" s="4"/>
      <c r="B2455" s="4"/>
      <c r="C2455" s="4"/>
      <c r="D2455" s="4"/>
      <c r="E2455" s="66"/>
      <c r="F2455" s="66"/>
      <c r="G2455" s="66"/>
      <c r="H2455" s="67"/>
      <c r="I2455" s="68"/>
      <c r="J2455" s="68"/>
      <c r="K2455" s="69"/>
    </row>
    <row r="2456" spans="1:11" ht="24.95" customHeight="1">
      <c r="A2456" s="4"/>
      <c r="B2456" s="4"/>
      <c r="C2456" s="4"/>
      <c r="D2456" s="4"/>
      <c r="E2456" s="66"/>
      <c r="F2456" s="66"/>
      <c r="G2456" s="66"/>
      <c r="H2456" s="67"/>
      <c r="I2456" s="68"/>
      <c r="J2456" s="68"/>
      <c r="K2456" s="69"/>
    </row>
    <row r="2457" spans="1:11" ht="24.95" customHeight="1">
      <c r="A2457" s="4"/>
      <c r="B2457" s="4"/>
      <c r="C2457" s="4"/>
      <c r="D2457" s="4"/>
      <c r="E2457" s="66"/>
      <c r="F2457" s="66"/>
      <c r="G2457" s="66"/>
      <c r="H2457" s="67"/>
      <c r="I2457" s="68"/>
      <c r="J2457" s="68"/>
      <c r="K2457" s="69"/>
    </row>
    <row r="2458" spans="1:11" ht="24.95" customHeight="1">
      <c r="A2458" s="4"/>
      <c r="B2458" s="4"/>
      <c r="C2458" s="4"/>
      <c r="D2458" s="4"/>
      <c r="E2458" s="66"/>
      <c r="F2458" s="66"/>
      <c r="G2458" s="66"/>
      <c r="H2458" s="67"/>
      <c r="I2458" s="68"/>
      <c r="J2458" s="68"/>
      <c r="K2458" s="69"/>
    </row>
    <row r="2459" spans="1:11" ht="24.95" customHeight="1">
      <c r="A2459" s="4"/>
      <c r="B2459" s="4"/>
      <c r="C2459" s="4"/>
      <c r="D2459" s="4"/>
      <c r="E2459" s="66"/>
      <c r="F2459" s="66"/>
      <c r="G2459" s="66"/>
      <c r="H2459" s="67"/>
      <c r="I2459" s="68"/>
      <c r="J2459" s="68"/>
      <c r="K2459" s="69"/>
    </row>
    <row r="2460" spans="1:11" ht="24.95" customHeight="1">
      <c r="A2460" s="4"/>
      <c r="B2460" s="4"/>
      <c r="C2460" s="4"/>
      <c r="D2460" s="4"/>
      <c r="E2460" s="66"/>
      <c r="F2460" s="66"/>
      <c r="G2460" s="66"/>
      <c r="H2460" s="67"/>
      <c r="I2460" s="68"/>
      <c r="J2460" s="68"/>
      <c r="K2460" s="69"/>
    </row>
    <row r="2461" spans="1:11" ht="24.95" customHeight="1">
      <c r="A2461" s="4"/>
      <c r="B2461" s="4"/>
      <c r="C2461" s="4"/>
      <c r="D2461" s="4"/>
      <c r="E2461" s="66"/>
      <c r="F2461" s="66"/>
      <c r="G2461" s="66"/>
      <c r="H2461" s="67"/>
      <c r="I2461" s="68"/>
      <c r="J2461" s="68"/>
      <c r="K2461" s="69"/>
    </row>
    <row r="2462" spans="1:11" ht="24.95" customHeight="1">
      <c r="A2462" s="4"/>
      <c r="B2462" s="4"/>
      <c r="C2462" s="4"/>
      <c r="D2462" s="4"/>
      <c r="E2462" s="66"/>
      <c r="F2462" s="66"/>
      <c r="G2462" s="66"/>
      <c r="H2462" s="67"/>
      <c r="I2462" s="68"/>
      <c r="J2462" s="68"/>
      <c r="K2462" s="69"/>
    </row>
    <row r="2463" spans="1:11" ht="24.95" customHeight="1">
      <c r="A2463" s="4"/>
      <c r="B2463" s="4"/>
      <c r="C2463" s="4"/>
      <c r="D2463" s="4"/>
      <c r="E2463" s="66"/>
      <c r="F2463" s="66"/>
      <c r="G2463" s="66"/>
      <c r="H2463" s="67"/>
      <c r="I2463" s="68"/>
      <c r="J2463" s="68"/>
      <c r="K2463" s="69"/>
    </row>
    <row r="2464" spans="1:11" ht="24.95" customHeight="1">
      <c r="A2464" s="4"/>
      <c r="B2464" s="4"/>
      <c r="C2464" s="4"/>
      <c r="D2464" s="4"/>
      <c r="E2464" s="66"/>
      <c r="F2464" s="66"/>
      <c r="G2464" s="66"/>
      <c r="H2464" s="67"/>
      <c r="I2464" s="68"/>
      <c r="J2464" s="68"/>
      <c r="K2464" s="69"/>
    </row>
    <row r="2465" spans="1:11" ht="24.95" customHeight="1">
      <c r="A2465" s="4"/>
      <c r="B2465" s="4"/>
      <c r="C2465" s="4"/>
      <c r="D2465" s="4"/>
      <c r="E2465" s="66"/>
      <c r="F2465" s="66"/>
      <c r="G2465" s="66"/>
      <c r="H2465" s="67"/>
      <c r="I2465" s="68"/>
      <c r="J2465" s="68"/>
      <c r="K2465" s="69"/>
    </row>
    <row r="2466" spans="1:11" ht="24.95" customHeight="1">
      <c r="A2466" s="4"/>
      <c r="B2466" s="4"/>
      <c r="C2466" s="4"/>
      <c r="D2466" s="4"/>
      <c r="E2466" s="66"/>
      <c r="F2466" s="66"/>
      <c r="G2466" s="66"/>
      <c r="H2466" s="67"/>
      <c r="I2466" s="68"/>
      <c r="J2466" s="68"/>
      <c r="K2466" s="69"/>
    </row>
    <row r="2467" spans="1:11" ht="24.95" customHeight="1">
      <c r="A2467" s="4"/>
      <c r="B2467" s="4"/>
      <c r="C2467" s="4"/>
      <c r="D2467" s="4"/>
      <c r="E2467" s="66"/>
      <c r="F2467" s="66"/>
      <c r="G2467" s="66"/>
      <c r="H2467" s="67"/>
      <c r="I2467" s="68"/>
      <c r="J2467" s="68"/>
      <c r="K2467" s="69"/>
    </row>
    <row r="2468" spans="1:11" ht="24.95" customHeight="1">
      <c r="A2468" s="4"/>
      <c r="B2468" s="4"/>
      <c r="C2468" s="4"/>
      <c r="D2468" s="4"/>
      <c r="E2468" s="66"/>
      <c r="F2468" s="66"/>
      <c r="G2468" s="66"/>
      <c r="H2468" s="67"/>
      <c r="I2468" s="68"/>
      <c r="J2468" s="68"/>
      <c r="K2468" s="69"/>
    </row>
    <row r="2469" spans="1:11" ht="24.95" customHeight="1">
      <c r="A2469" s="4"/>
      <c r="B2469" s="4"/>
      <c r="C2469" s="4"/>
      <c r="D2469" s="4"/>
      <c r="E2469" s="66"/>
      <c r="F2469" s="66"/>
      <c r="G2469" s="66"/>
      <c r="H2469" s="67"/>
      <c r="I2469" s="68"/>
      <c r="J2469" s="68"/>
      <c r="K2469" s="69"/>
    </row>
    <row r="2470" spans="1:11" ht="24.95" customHeight="1">
      <c r="A2470" s="4"/>
      <c r="B2470" s="4"/>
      <c r="C2470" s="4"/>
      <c r="D2470" s="4"/>
      <c r="E2470" s="66"/>
      <c r="F2470" s="66"/>
      <c r="G2470" s="66"/>
      <c r="H2470" s="67"/>
      <c r="I2470" s="68"/>
      <c r="J2470" s="68"/>
      <c r="K2470" s="69"/>
    </row>
    <row r="2471" spans="1:11" ht="24.95" customHeight="1">
      <c r="A2471" s="4"/>
      <c r="B2471" s="4"/>
      <c r="C2471" s="4"/>
      <c r="D2471" s="4"/>
      <c r="E2471" s="66"/>
      <c r="F2471" s="66"/>
      <c r="G2471" s="66"/>
      <c r="H2471" s="67"/>
      <c r="I2471" s="68"/>
      <c r="J2471" s="68"/>
      <c r="K2471" s="69"/>
    </row>
    <row r="2472" spans="1:11" ht="24.95" customHeight="1">
      <c r="A2472" s="4"/>
      <c r="B2472" s="4"/>
      <c r="C2472" s="4"/>
      <c r="D2472" s="4"/>
      <c r="E2472" s="66"/>
      <c r="F2472" s="66"/>
      <c r="G2472" s="66"/>
      <c r="H2472" s="67"/>
      <c r="I2472" s="68"/>
      <c r="J2472" s="68"/>
      <c r="K2472" s="69"/>
    </row>
    <row r="2473" spans="1:11" ht="24.95" customHeight="1">
      <c r="A2473" s="4"/>
      <c r="B2473" s="4"/>
      <c r="C2473" s="4"/>
      <c r="D2473" s="4"/>
      <c r="E2473" s="66"/>
      <c r="F2473" s="66"/>
      <c r="G2473" s="66"/>
      <c r="H2473" s="67"/>
      <c r="I2473" s="68"/>
      <c r="J2473" s="68"/>
      <c r="K2473" s="69"/>
    </row>
    <row r="2474" spans="1:11" ht="24.95" customHeight="1">
      <c r="A2474" s="4"/>
      <c r="B2474" s="4"/>
      <c r="C2474" s="4"/>
      <c r="D2474" s="4"/>
      <c r="E2474" s="66"/>
      <c r="F2474" s="66"/>
      <c r="G2474" s="66"/>
      <c r="H2474" s="67"/>
      <c r="I2474" s="68"/>
      <c r="J2474" s="68"/>
      <c r="K2474" s="69"/>
    </row>
    <row r="2475" spans="1:11" ht="24.95" customHeight="1">
      <c r="A2475" s="4"/>
      <c r="B2475" s="4"/>
      <c r="C2475" s="4"/>
      <c r="D2475" s="4"/>
      <c r="E2475" s="66"/>
      <c r="F2475" s="66"/>
      <c r="G2475" s="66"/>
      <c r="H2475" s="67"/>
      <c r="I2475" s="68"/>
      <c r="J2475" s="68"/>
      <c r="K2475" s="69"/>
    </row>
    <row r="2476" spans="1:11" ht="24.95" customHeight="1">
      <c r="A2476" s="4"/>
      <c r="B2476" s="4"/>
      <c r="C2476" s="4"/>
      <c r="D2476" s="4"/>
      <c r="E2476" s="66"/>
      <c r="F2476" s="66"/>
      <c r="G2476" s="66"/>
      <c r="H2476" s="67"/>
      <c r="I2476" s="68"/>
      <c r="J2476" s="68"/>
      <c r="K2476" s="69"/>
    </row>
    <row r="2477" spans="1:11" ht="24.95" customHeight="1">
      <c r="A2477" s="4"/>
      <c r="B2477" s="4"/>
      <c r="C2477" s="4"/>
      <c r="D2477" s="4"/>
      <c r="E2477" s="66"/>
      <c r="F2477" s="66"/>
      <c r="G2477" s="66"/>
      <c r="H2477" s="67"/>
      <c r="I2477" s="68"/>
      <c r="J2477" s="68"/>
      <c r="K2477" s="69"/>
    </row>
    <row r="2478" spans="1:11" ht="24.95" customHeight="1">
      <c r="A2478" s="4"/>
      <c r="B2478" s="4"/>
      <c r="C2478" s="4"/>
      <c r="D2478" s="4"/>
      <c r="E2478" s="66"/>
      <c r="F2478" s="66"/>
      <c r="G2478" s="66"/>
      <c r="H2478" s="67"/>
      <c r="I2478" s="68"/>
      <c r="J2478" s="68"/>
      <c r="K2478" s="69"/>
    </row>
    <row r="2479" spans="1:11" ht="24.95" customHeight="1">
      <c r="A2479" s="4"/>
      <c r="B2479" s="4"/>
      <c r="C2479" s="4"/>
      <c r="D2479" s="4"/>
      <c r="E2479" s="66"/>
      <c r="F2479" s="66"/>
      <c r="G2479" s="66"/>
      <c r="H2479" s="67"/>
      <c r="I2479" s="68"/>
      <c r="J2479" s="68"/>
      <c r="K2479" s="69"/>
    </row>
    <row r="2480" spans="1:11" ht="24.95" customHeight="1">
      <c r="A2480" s="4"/>
      <c r="B2480" s="4"/>
      <c r="C2480" s="4"/>
      <c r="D2480" s="4"/>
      <c r="E2480" s="66"/>
      <c r="F2480" s="66"/>
      <c r="G2480" s="66"/>
      <c r="H2480" s="67"/>
      <c r="I2480" s="68"/>
      <c r="J2480" s="68"/>
      <c r="K2480" s="69"/>
    </row>
    <row r="2481" spans="1:11" ht="24.95" customHeight="1">
      <c r="A2481" s="4"/>
      <c r="B2481" s="4"/>
      <c r="C2481" s="4"/>
      <c r="D2481" s="4"/>
      <c r="E2481" s="66"/>
      <c r="F2481" s="66"/>
      <c r="G2481" s="66"/>
      <c r="H2481" s="67"/>
      <c r="I2481" s="68"/>
      <c r="J2481" s="68"/>
      <c r="K2481" s="69"/>
    </row>
    <row r="2482" spans="1:11" ht="24.95" customHeight="1">
      <c r="A2482" s="4"/>
      <c r="B2482" s="4"/>
      <c r="C2482" s="4"/>
      <c r="D2482" s="4"/>
      <c r="E2482" s="66"/>
      <c r="F2482" s="66"/>
      <c r="G2482" s="66"/>
      <c r="H2482" s="67"/>
      <c r="I2482" s="68"/>
      <c r="J2482" s="68"/>
      <c r="K2482" s="69"/>
    </row>
    <row r="2483" spans="1:11" ht="24.95" customHeight="1">
      <c r="A2483" s="4"/>
      <c r="B2483" s="4"/>
      <c r="C2483" s="4"/>
      <c r="D2483" s="4"/>
      <c r="E2483" s="66"/>
      <c r="F2483" s="66"/>
      <c r="G2483" s="66"/>
      <c r="H2483" s="67"/>
      <c r="I2483" s="68"/>
      <c r="J2483" s="68"/>
      <c r="K2483" s="69"/>
    </row>
    <row r="2484" spans="1:11" ht="24.95" customHeight="1">
      <c r="A2484" s="4"/>
      <c r="B2484" s="4"/>
      <c r="C2484" s="4"/>
      <c r="D2484" s="4"/>
      <c r="E2484" s="66"/>
      <c r="F2484" s="66"/>
      <c r="G2484" s="66"/>
      <c r="H2484" s="67"/>
      <c r="I2484" s="68"/>
      <c r="J2484" s="68"/>
      <c r="K2484" s="69"/>
    </row>
    <row r="2485" spans="1:11" ht="24.95" customHeight="1">
      <c r="A2485" s="4"/>
      <c r="B2485" s="4"/>
      <c r="C2485" s="4"/>
      <c r="D2485" s="4"/>
      <c r="E2485" s="66"/>
      <c r="F2485" s="66"/>
      <c r="G2485" s="66"/>
      <c r="H2485" s="67"/>
      <c r="I2485" s="68"/>
      <c r="J2485" s="68"/>
      <c r="K2485" s="69"/>
    </row>
    <row r="2486" spans="1:11" ht="24.95" customHeight="1">
      <c r="A2486" s="4"/>
      <c r="B2486" s="4"/>
      <c r="C2486" s="4"/>
      <c r="D2486" s="4"/>
      <c r="E2486" s="66"/>
      <c r="F2486" s="66"/>
      <c r="G2486" s="66"/>
      <c r="H2486" s="67"/>
      <c r="I2486" s="68"/>
      <c r="J2486" s="68"/>
      <c r="K2486" s="69"/>
    </row>
    <row r="2487" spans="1:11" ht="24.95" customHeight="1">
      <c r="A2487" s="4"/>
      <c r="B2487" s="4"/>
      <c r="C2487" s="4"/>
      <c r="D2487" s="4"/>
      <c r="E2487" s="66"/>
      <c r="F2487" s="66"/>
      <c r="G2487" s="66"/>
      <c r="H2487" s="67"/>
      <c r="I2487" s="68"/>
      <c r="J2487" s="68"/>
      <c r="K2487" s="69"/>
    </row>
    <row r="2488" spans="1:11" ht="24.95" customHeight="1">
      <c r="A2488" s="4"/>
      <c r="B2488" s="4"/>
      <c r="C2488" s="4"/>
      <c r="D2488" s="4"/>
      <c r="E2488" s="66"/>
      <c r="F2488" s="66"/>
      <c r="G2488" s="66"/>
      <c r="H2488" s="67"/>
      <c r="I2488" s="68"/>
      <c r="J2488" s="68"/>
      <c r="K2488" s="69"/>
    </row>
    <row r="2489" spans="1:11" ht="24.95" customHeight="1">
      <c r="A2489" s="4"/>
      <c r="B2489" s="4"/>
      <c r="C2489" s="4"/>
      <c r="D2489" s="4"/>
      <c r="E2489" s="66"/>
      <c r="F2489" s="66"/>
      <c r="G2489" s="66"/>
      <c r="H2489" s="67"/>
      <c r="I2489" s="68"/>
      <c r="J2489" s="68"/>
      <c r="K2489" s="69"/>
    </row>
    <row r="2490" spans="1:11" ht="24.95" customHeight="1">
      <c r="A2490" s="4"/>
      <c r="B2490" s="4"/>
      <c r="C2490" s="4"/>
      <c r="D2490" s="4"/>
      <c r="E2490" s="66"/>
      <c r="F2490" s="66"/>
      <c r="G2490" s="66"/>
      <c r="H2490" s="67"/>
      <c r="I2490" s="68"/>
      <c r="J2490" s="68"/>
      <c r="K2490" s="69"/>
    </row>
    <row r="2491" spans="1:11" ht="24.95" customHeight="1">
      <c r="A2491" s="4"/>
      <c r="B2491" s="4"/>
      <c r="C2491" s="4"/>
      <c r="D2491" s="4"/>
      <c r="E2491" s="66"/>
      <c r="F2491" s="66"/>
      <c r="G2491" s="66"/>
      <c r="H2491" s="67"/>
      <c r="I2491" s="68"/>
      <c r="J2491" s="68"/>
      <c r="K2491" s="69"/>
    </row>
    <row r="2492" spans="1:11" ht="24.95" customHeight="1">
      <c r="A2492" s="4"/>
      <c r="B2492" s="4"/>
      <c r="C2492" s="4"/>
      <c r="D2492" s="4"/>
      <c r="E2492" s="66"/>
      <c r="F2492" s="66"/>
      <c r="G2492" s="66"/>
      <c r="H2492" s="67"/>
      <c r="I2492" s="68"/>
      <c r="J2492" s="68"/>
      <c r="K2492" s="69"/>
    </row>
    <row r="2493" spans="1:11" ht="24.95" customHeight="1">
      <c r="A2493" s="4"/>
      <c r="B2493" s="4"/>
      <c r="C2493" s="4"/>
      <c r="D2493" s="4"/>
      <c r="E2493" s="66"/>
      <c r="F2493" s="66"/>
      <c r="G2493" s="66"/>
      <c r="H2493" s="67"/>
      <c r="I2493" s="68"/>
      <c r="J2493" s="68"/>
      <c r="K2493" s="69"/>
    </row>
    <row r="2494" spans="1:11" ht="24.95" customHeight="1">
      <c r="A2494" s="4"/>
      <c r="B2494" s="4"/>
      <c r="C2494" s="4"/>
      <c r="D2494" s="4"/>
      <c r="E2494" s="66"/>
      <c r="F2494" s="66"/>
      <c r="G2494" s="66"/>
      <c r="H2494" s="67"/>
      <c r="I2494" s="68"/>
      <c r="J2494" s="68"/>
      <c r="K2494" s="69"/>
    </row>
    <row r="2495" spans="1:11" ht="24.95" customHeight="1">
      <c r="A2495" s="4"/>
      <c r="B2495" s="4"/>
      <c r="C2495" s="4"/>
      <c r="D2495" s="4"/>
      <c r="E2495" s="66"/>
      <c r="F2495" s="66"/>
      <c r="G2495" s="66"/>
      <c r="H2495" s="67"/>
      <c r="I2495" s="68"/>
      <c r="J2495" s="68"/>
      <c r="K2495" s="69"/>
    </row>
    <row r="2496" spans="1:11" ht="24.95" customHeight="1">
      <c r="A2496" s="4"/>
      <c r="B2496" s="4"/>
      <c r="C2496" s="4"/>
      <c r="D2496" s="4"/>
      <c r="E2496" s="66"/>
      <c r="F2496" s="66"/>
      <c r="G2496" s="66"/>
      <c r="H2496" s="67"/>
      <c r="I2496" s="68"/>
      <c r="J2496" s="68"/>
      <c r="K2496" s="69"/>
    </row>
    <row r="2497" spans="1:11" ht="24.95" customHeight="1">
      <c r="A2497" s="4"/>
      <c r="B2497" s="4"/>
      <c r="C2497" s="4"/>
      <c r="D2497" s="4"/>
      <c r="E2497" s="66"/>
      <c r="F2497" s="66"/>
      <c r="G2497" s="66"/>
      <c r="H2497" s="67"/>
      <c r="I2497" s="68"/>
      <c r="J2497" s="68"/>
      <c r="K2497" s="69"/>
    </row>
    <row r="2498" spans="1:11" ht="24.95" customHeight="1">
      <c r="A2498" s="4"/>
      <c r="B2498" s="4"/>
      <c r="C2498" s="4"/>
      <c r="D2498" s="4"/>
      <c r="E2498" s="66"/>
      <c r="F2498" s="66"/>
      <c r="G2498" s="66"/>
      <c r="H2498" s="67"/>
      <c r="I2498" s="68"/>
      <c r="J2498" s="68"/>
      <c r="K2498" s="69"/>
    </row>
    <row r="2499" spans="1:11" ht="24.95" customHeight="1">
      <c r="A2499" s="4"/>
      <c r="B2499" s="4"/>
      <c r="C2499" s="4"/>
      <c r="D2499" s="4"/>
      <c r="E2499" s="66"/>
      <c r="F2499" s="66"/>
      <c r="G2499" s="66"/>
      <c r="H2499" s="67"/>
      <c r="I2499" s="68"/>
      <c r="J2499" s="68"/>
      <c r="K2499" s="69"/>
    </row>
    <row r="2500" spans="1:11" ht="24.95" customHeight="1">
      <c r="A2500" s="4"/>
      <c r="B2500" s="4"/>
      <c r="C2500" s="4"/>
      <c r="D2500" s="4"/>
      <c r="E2500" s="66"/>
      <c r="F2500" s="66"/>
      <c r="G2500" s="66"/>
      <c r="H2500" s="67"/>
      <c r="I2500" s="68"/>
      <c r="J2500" s="68"/>
      <c r="K2500" s="69"/>
    </row>
    <row r="2501" spans="1:11" ht="24.95" customHeight="1">
      <c r="A2501" s="4"/>
      <c r="B2501" s="4"/>
      <c r="C2501" s="4"/>
      <c r="D2501" s="4"/>
      <c r="E2501" s="66"/>
      <c r="F2501" s="66"/>
      <c r="G2501" s="66"/>
      <c r="H2501" s="67"/>
      <c r="I2501" s="68"/>
      <c r="J2501" s="68"/>
      <c r="K2501" s="69"/>
    </row>
    <row r="2502" spans="1:11" ht="24.95" customHeight="1">
      <c r="A2502" s="4"/>
      <c r="B2502" s="4"/>
      <c r="C2502" s="4"/>
      <c r="D2502" s="4"/>
      <c r="E2502" s="66"/>
      <c r="F2502" s="66"/>
      <c r="G2502" s="66"/>
      <c r="H2502" s="67"/>
      <c r="I2502" s="68"/>
      <c r="J2502" s="68"/>
      <c r="K2502" s="69"/>
    </row>
    <row r="2503" spans="1:11" ht="24.95" customHeight="1">
      <c r="A2503" s="4"/>
      <c r="B2503" s="4"/>
      <c r="C2503" s="4"/>
      <c r="D2503" s="4"/>
      <c r="E2503" s="66"/>
      <c r="F2503" s="66"/>
      <c r="G2503" s="66"/>
      <c r="H2503" s="67"/>
      <c r="I2503" s="68"/>
      <c r="J2503" s="68"/>
      <c r="K2503" s="69"/>
    </row>
    <row r="2504" spans="1:11" ht="24.95" customHeight="1">
      <c r="A2504" s="4"/>
      <c r="B2504" s="4"/>
      <c r="C2504" s="4"/>
      <c r="D2504" s="4"/>
      <c r="E2504" s="66"/>
      <c r="F2504" s="66"/>
      <c r="G2504" s="66"/>
      <c r="H2504" s="67"/>
      <c r="I2504" s="68"/>
      <c r="J2504" s="68"/>
      <c r="K2504" s="69"/>
    </row>
    <row r="2505" spans="1:11" ht="24.95" customHeight="1">
      <c r="A2505" s="4"/>
      <c r="B2505" s="4"/>
      <c r="C2505" s="4"/>
      <c r="D2505" s="4"/>
      <c r="E2505" s="66"/>
      <c r="F2505" s="66"/>
      <c r="G2505" s="66"/>
      <c r="H2505" s="67"/>
      <c r="I2505" s="68"/>
      <c r="J2505" s="68"/>
      <c r="K2505" s="69"/>
    </row>
    <row r="2506" spans="1:11" ht="24.95" customHeight="1">
      <c r="A2506" s="4"/>
      <c r="B2506" s="4"/>
      <c r="C2506" s="4"/>
      <c r="D2506" s="4"/>
      <c r="E2506" s="66"/>
      <c r="F2506" s="66"/>
      <c r="G2506" s="66"/>
      <c r="H2506" s="67"/>
      <c r="I2506" s="68"/>
      <c r="J2506" s="68"/>
      <c r="K2506" s="69"/>
    </row>
    <row r="2507" spans="1:11" ht="24.95" customHeight="1">
      <c r="A2507" s="4"/>
      <c r="B2507" s="4"/>
      <c r="C2507" s="4"/>
      <c r="D2507" s="4"/>
      <c r="E2507" s="66"/>
      <c r="F2507" s="66"/>
      <c r="G2507" s="66"/>
      <c r="H2507" s="67"/>
      <c r="I2507" s="68"/>
      <c r="J2507" s="68"/>
      <c r="K2507" s="69"/>
    </row>
    <row r="2508" spans="1:11" ht="24.95" customHeight="1">
      <c r="A2508" s="4"/>
      <c r="B2508" s="4"/>
      <c r="C2508" s="4"/>
      <c r="D2508" s="4"/>
      <c r="E2508" s="66"/>
      <c r="F2508" s="66"/>
      <c r="G2508" s="66"/>
      <c r="H2508" s="67"/>
      <c r="I2508" s="68"/>
      <c r="J2508" s="68"/>
      <c r="K2508" s="69"/>
    </row>
    <row r="2509" spans="1:11" ht="24.95" customHeight="1">
      <c r="A2509" s="4"/>
      <c r="B2509" s="4"/>
      <c r="C2509" s="4"/>
      <c r="D2509" s="4"/>
      <c r="E2509" s="66"/>
      <c r="F2509" s="66"/>
      <c r="G2509" s="66"/>
      <c r="H2509" s="67"/>
      <c r="I2509" s="68"/>
      <c r="J2509" s="68"/>
      <c r="K2509" s="69"/>
    </row>
    <row r="2510" spans="1:11" ht="24.95" customHeight="1">
      <c r="A2510" s="4"/>
      <c r="B2510" s="4"/>
      <c r="C2510" s="4"/>
      <c r="D2510" s="4"/>
      <c r="E2510" s="66"/>
      <c r="F2510" s="66"/>
      <c r="G2510" s="66"/>
      <c r="H2510" s="67"/>
      <c r="I2510" s="68"/>
      <c r="J2510" s="68"/>
      <c r="K2510" s="69"/>
    </row>
    <row r="2511" spans="1:11" ht="24.95" customHeight="1">
      <c r="A2511" s="4"/>
      <c r="B2511" s="4"/>
      <c r="C2511" s="4"/>
      <c r="D2511" s="4"/>
      <c r="E2511" s="66"/>
      <c r="F2511" s="66"/>
      <c r="G2511" s="66"/>
      <c r="H2511" s="67"/>
      <c r="I2511" s="68"/>
      <c r="J2511" s="68"/>
      <c r="K2511" s="69"/>
    </row>
    <row r="2512" spans="1:11" ht="24.95" customHeight="1">
      <c r="A2512" s="4"/>
      <c r="B2512" s="4"/>
      <c r="C2512" s="4"/>
      <c r="D2512" s="4"/>
      <c r="E2512" s="66"/>
      <c r="F2512" s="66"/>
      <c r="G2512" s="66"/>
      <c r="H2512" s="67"/>
      <c r="I2512" s="68"/>
      <c r="J2512" s="68"/>
      <c r="K2512" s="69"/>
    </row>
    <row r="2513" spans="1:11" ht="24.95" customHeight="1">
      <c r="A2513" s="4"/>
      <c r="B2513" s="4"/>
      <c r="C2513" s="4"/>
      <c r="D2513" s="4"/>
      <c r="E2513" s="66"/>
      <c r="F2513" s="66"/>
      <c r="G2513" s="66"/>
      <c r="H2513" s="67"/>
      <c r="I2513" s="68"/>
      <c r="J2513" s="68"/>
      <c r="K2513" s="69"/>
    </row>
    <row r="2514" spans="1:11" ht="24.95" customHeight="1">
      <c r="A2514" s="4"/>
      <c r="B2514" s="4"/>
      <c r="C2514" s="4"/>
      <c r="D2514" s="4"/>
      <c r="E2514" s="66"/>
      <c r="F2514" s="66"/>
      <c r="G2514" s="66"/>
      <c r="H2514" s="67"/>
      <c r="I2514" s="68"/>
      <c r="J2514" s="68"/>
      <c r="K2514" s="69"/>
    </row>
    <row r="2515" spans="1:11" ht="24.95" customHeight="1">
      <c r="A2515" s="4"/>
      <c r="B2515" s="4"/>
      <c r="C2515" s="4"/>
      <c r="D2515" s="4"/>
      <c r="E2515" s="66"/>
      <c r="F2515" s="66"/>
      <c r="G2515" s="66"/>
      <c r="H2515" s="67"/>
      <c r="I2515" s="68"/>
      <c r="J2515" s="68"/>
      <c r="K2515" s="69"/>
    </row>
    <row r="2516" spans="1:11" ht="24.95" customHeight="1">
      <c r="A2516" s="4"/>
      <c r="B2516" s="4"/>
      <c r="C2516" s="4"/>
      <c r="D2516" s="4"/>
      <c r="E2516" s="66"/>
      <c r="F2516" s="66"/>
      <c r="G2516" s="66"/>
      <c r="H2516" s="67"/>
      <c r="I2516" s="68"/>
      <c r="J2516" s="68"/>
      <c r="K2516" s="69"/>
    </row>
    <row r="2517" spans="1:11" ht="24.95" customHeight="1">
      <c r="A2517" s="4"/>
      <c r="B2517" s="4"/>
      <c r="C2517" s="4"/>
      <c r="D2517" s="4"/>
      <c r="E2517" s="66"/>
      <c r="F2517" s="66"/>
      <c r="G2517" s="66"/>
      <c r="H2517" s="67"/>
      <c r="I2517" s="68"/>
      <c r="J2517" s="68"/>
      <c r="K2517" s="69"/>
    </row>
    <row r="2518" spans="1:11" ht="24.95" customHeight="1">
      <c r="A2518" s="4"/>
      <c r="B2518" s="4"/>
      <c r="C2518" s="4"/>
      <c r="D2518" s="4"/>
      <c r="E2518" s="66"/>
      <c r="F2518" s="66"/>
      <c r="G2518" s="66"/>
      <c r="H2518" s="67"/>
      <c r="I2518" s="68"/>
      <c r="J2518" s="68"/>
      <c r="K2518" s="69"/>
    </row>
    <row r="2519" spans="1:11" ht="24.95" customHeight="1">
      <c r="A2519" s="4"/>
      <c r="B2519" s="4"/>
      <c r="C2519" s="4"/>
      <c r="D2519" s="4"/>
      <c r="E2519" s="66"/>
      <c r="F2519" s="66"/>
      <c r="G2519" s="66"/>
      <c r="H2519" s="67"/>
      <c r="I2519" s="68"/>
      <c r="J2519" s="68"/>
      <c r="K2519" s="69"/>
    </row>
    <row r="2520" spans="1:11" ht="24.95" customHeight="1">
      <c r="A2520" s="4"/>
      <c r="B2520" s="4"/>
      <c r="C2520" s="4"/>
      <c r="D2520" s="4"/>
      <c r="E2520" s="66"/>
      <c r="F2520" s="66"/>
      <c r="G2520" s="66"/>
      <c r="H2520" s="67"/>
      <c r="I2520" s="68"/>
      <c r="J2520" s="68"/>
      <c r="K2520" s="69"/>
    </row>
    <row r="2521" spans="1:11" ht="24.95" customHeight="1">
      <c r="A2521" s="4"/>
      <c r="B2521" s="4"/>
      <c r="C2521" s="4"/>
      <c r="D2521" s="4"/>
      <c r="E2521" s="66"/>
      <c r="F2521" s="66"/>
      <c r="G2521" s="66"/>
      <c r="H2521" s="67"/>
      <c r="I2521" s="68"/>
      <c r="J2521" s="68"/>
      <c r="K2521" s="69"/>
    </row>
    <row r="2522" spans="1:11" ht="24.95" customHeight="1">
      <c r="A2522" s="4"/>
      <c r="B2522" s="4"/>
      <c r="C2522" s="4"/>
      <c r="D2522" s="4"/>
      <c r="E2522" s="66"/>
      <c r="F2522" s="66"/>
      <c r="G2522" s="66"/>
      <c r="H2522" s="67"/>
      <c r="I2522" s="68"/>
      <c r="J2522" s="68"/>
      <c r="K2522" s="69"/>
    </row>
    <row r="2523" spans="1:11" ht="24.95" customHeight="1">
      <c r="A2523" s="4"/>
      <c r="B2523" s="4"/>
      <c r="C2523" s="4"/>
      <c r="D2523" s="4"/>
      <c r="E2523" s="66"/>
      <c r="F2523" s="66"/>
      <c r="G2523" s="66"/>
      <c r="H2523" s="67"/>
      <c r="I2523" s="68"/>
      <c r="J2523" s="68"/>
      <c r="K2523" s="69"/>
    </row>
    <row r="2524" spans="1:11" ht="24.95" customHeight="1">
      <c r="A2524" s="4"/>
      <c r="B2524" s="4"/>
      <c r="C2524" s="4"/>
      <c r="D2524" s="4"/>
      <c r="E2524" s="66"/>
      <c r="F2524" s="66"/>
      <c r="G2524" s="66"/>
      <c r="H2524" s="67"/>
      <c r="I2524" s="68"/>
      <c r="J2524" s="68"/>
      <c r="K2524" s="69"/>
    </row>
    <row r="2525" spans="1:11" ht="24.95" customHeight="1">
      <c r="A2525" s="4"/>
      <c r="B2525" s="4"/>
      <c r="C2525" s="4"/>
      <c r="D2525" s="4"/>
      <c r="E2525" s="66"/>
      <c r="F2525" s="66"/>
      <c r="G2525" s="66"/>
      <c r="H2525" s="67"/>
      <c r="I2525" s="68"/>
      <c r="J2525" s="68"/>
      <c r="K2525" s="69"/>
    </row>
    <row r="2526" spans="1:11" ht="24.95" customHeight="1">
      <c r="A2526" s="4"/>
      <c r="B2526" s="4"/>
      <c r="C2526" s="4"/>
      <c r="D2526" s="4"/>
      <c r="E2526" s="66"/>
      <c r="F2526" s="66"/>
      <c r="G2526" s="66"/>
      <c r="H2526" s="67"/>
      <c r="I2526" s="68"/>
      <c r="J2526" s="68"/>
      <c r="K2526" s="69"/>
    </row>
    <row r="2527" spans="1:11" ht="24.95" customHeight="1">
      <c r="A2527" s="4"/>
      <c r="B2527" s="4"/>
      <c r="C2527" s="4"/>
      <c r="D2527" s="4"/>
      <c r="E2527" s="66"/>
      <c r="F2527" s="66"/>
      <c r="G2527" s="66"/>
      <c r="H2527" s="67"/>
      <c r="I2527" s="68"/>
      <c r="J2527" s="68"/>
      <c r="K2527" s="69"/>
    </row>
    <row r="2528" spans="1:11" ht="24.95" customHeight="1">
      <c r="A2528" s="4"/>
      <c r="B2528" s="4"/>
      <c r="C2528" s="4"/>
      <c r="D2528" s="4"/>
      <c r="E2528" s="66"/>
      <c r="F2528" s="66"/>
      <c r="G2528" s="66"/>
      <c r="H2528" s="67"/>
      <c r="I2528" s="68"/>
      <c r="J2528" s="68"/>
      <c r="K2528" s="69"/>
    </row>
    <row r="2529" spans="1:11" ht="24.95" customHeight="1">
      <c r="A2529" s="4"/>
      <c r="B2529" s="4"/>
      <c r="C2529" s="4"/>
      <c r="D2529" s="4"/>
      <c r="E2529" s="66"/>
      <c r="F2529" s="66"/>
      <c r="G2529" s="66"/>
      <c r="H2529" s="67"/>
      <c r="I2529" s="68"/>
      <c r="J2529" s="68"/>
      <c r="K2529" s="69"/>
    </row>
    <row r="2530" spans="1:11" ht="24.95" customHeight="1">
      <c r="A2530" s="4"/>
      <c r="B2530" s="4"/>
      <c r="C2530" s="4"/>
      <c r="D2530" s="4"/>
      <c r="E2530" s="66"/>
      <c r="F2530" s="66"/>
      <c r="G2530" s="66"/>
      <c r="H2530" s="67"/>
      <c r="I2530" s="68"/>
      <c r="J2530" s="68"/>
      <c r="K2530" s="69"/>
    </row>
    <row r="2531" spans="1:11" ht="24.95" customHeight="1">
      <c r="A2531" s="4"/>
      <c r="B2531" s="4"/>
      <c r="C2531" s="4"/>
      <c r="D2531" s="4"/>
      <c r="E2531" s="66"/>
      <c r="F2531" s="66"/>
      <c r="G2531" s="66"/>
      <c r="H2531" s="67"/>
      <c r="I2531" s="68"/>
      <c r="J2531" s="68"/>
      <c r="K2531" s="69"/>
    </row>
    <row r="2532" spans="1:11" ht="24.95" customHeight="1">
      <c r="A2532" s="4"/>
      <c r="B2532" s="4"/>
      <c r="C2532" s="4"/>
      <c r="D2532" s="4"/>
      <c r="E2532" s="66"/>
      <c r="F2532" s="66"/>
      <c r="G2532" s="66"/>
      <c r="H2532" s="67"/>
      <c r="I2532" s="68"/>
      <c r="J2532" s="68"/>
      <c r="K2532" s="69"/>
    </row>
    <row r="2533" spans="1:11" ht="24.95" customHeight="1">
      <c r="A2533" s="4"/>
      <c r="B2533" s="4"/>
      <c r="C2533" s="4"/>
      <c r="D2533" s="4"/>
      <c r="E2533" s="66"/>
      <c r="F2533" s="66"/>
      <c r="G2533" s="66"/>
      <c r="H2533" s="67"/>
      <c r="I2533" s="68"/>
      <c r="J2533" s="68"/>
      <c r="K2533" s="69"/>
    </row>
    <row r="2534" spans="1:11" ht="24.95" customHeight="1">
      <c r="A2534" s="4"/>
      <c r="B2534" s="4"/>
      <c r="C2534" s="4"/>
      <c r="D2534" s="4"/>
      <c r="E2534" s="66"/>
      <c r="F2534" s="66"/>
      <c r="G2534" s="66"/>
      <c r="H2534" s="67"/>
      <c r="I2534" s="68"/>
      <c r="J2534" s="68"/>
      <c r="K2534" s="69"/>
    </row>
    <row r="2535" spans="1:11" ht="24.95" customHeight="1">
      <c r="A2535" s="4"/>
      <c r="B2535" s="4"/>
      <c r="C2535" s="4"/>
      <c r="D2535" s="4"/>
      <c r="E2535" s="66"/>
      <c r="F2535" s="66"/>
      <c r="G2535" s="66"/>
      <c r="H2535" s="67"/>
      <c r="I2535" s="68"/>
      <c r="J2535" s="68"/>
      <c r="K2535" s="69"/>
    </row>
    <row r="2536" spans="1:11" ht="24.95" customHeight="1">
      <c r="A2536" s="4"/>
      <c r="B2536" s="4"/>
      <c r="C2536" s="4"/>
      <c r="D2536" s="4"/>
      <c r="E2536" s="66"/>
      <c r="F2536" s="66"/>
      <c r="G2536" s="66"/>
      <c r="H2536" s="67"/>
      <c r="I2536" s="68"/>
      <c r="J2536" s="68"/>
      <c r="K2536" s="69"/>
    </row>
    <row r="2537" spans="1:11" ht="24.95" customHeight="1">
      <c r="A2537" s="4"/>
      <c r="B2537" s="4"/>
      <c r="C2537" s="4"/>
      <c r="D2537" s="4"/>
      <c r="E2537" s="66"/>
      <c r="F2537" s="66"/>
      <c r="G2537" s="66"/>
      <c r="H2537" s="67"/>
      <c r="I2537" s="68"/>
      <c r="J2537" s="68"/>
      <c r="K2537" s="69"/>
    </row>
    <row r="2538" spans="1:11" ht="24.95" customHeight="1">
      <c r="A2538" s="4"/>
      <c r="B2538" s="4"/>
      <c r="C2538" s="4"/>
      <c r="D2538" s="4"/>
      <c r="E2538" s="66"/>
      <c r="F2538" s="66"/>
      <c r="G2538" s="66"/>
      <c r="H2538" s="67"/>
      <c r="I2538" s="68"/>
      <c r="J2538" s="68"/>
      <c r="K2538" s="69"/>
    </row>
    <row r="2539" spans="1:11" ht="24.95" customHeight="1">
      <c r="A2539" s="4"/>
      <c r="B2539" s="4"/>
      <c r="C2539" s="4"/>
      <c r="D2539" s="4"/>
      <c r="E2539" s="66"/>
      <c r="F2539" s="66"/>
      <c r="G2539" s="66"/>
      <c r="H2539" s="67"/>
      <c r="I2539" s="68"/>
      <c r="J2539" s="68"/>
      <c r="K2539" s="69"/>
    </row>
    <row r="2540" spans="1:11" ht="24.95" customHeight="1">
      <c r="A2540" s="4"/>
      <c r="B2540" s="4"/>
      <c r="C2540" s="4"/>
      <c r="D2540" s="4"/>
      <c r="E2540" s="66"/>
      <c r="F2540" s="66"/>
      <c r="G2540" s="66"/>
      <c r="H2540" s="67"/>
      <c r="I2540" s="68"/>
      <c r="J2540" s="68"/>
      <c r="K2540" s="69"/>
    </row>
    <row r="2541" spans="1:11" ht="24.95" customHeight="1">
      <c r="A2541" s="4"/>
      <c r="B2541" s="4"/>
      <c r="C2541" s="4"/>
      <c r="D2541" s="4"/>
      <c r="E2541" s="66"/>
      <c r="F2541" s="66"/>
      <c r="G2541" s="66"/>
      <c r="H2541" s="67"/>
      <c r="I2541" s="68"/>
      <c r="J2541" s="68"/>
      <c r="K2541" s="69"/>
    </row>
    <row r="2542" spans="1:11" ht="24.95" customHeight="1">
      <c r="A2542" s="4"/>
      <c r="B2542" s="4"/>
      <c r="C2542" s="4"/>
      <c r="D2542" s="4"/>
      <c r="E2542" s="66"/>
      <c r="F2542" s="66"/>
      <c r="G2542" s="66"/>
      <c r="H2542" s="67"/>
      <c r="I2542" s="68"/>
      <c r="J2542" s="68"/>
      <c r="K2542" s="69"/>
    </row>
    <row r="2543" spans="1:11" ht="24.95" customHeight="1">
      <c r="A2543" s="4"/>
      <c r="B2543" s="4"/>
      <c r="C2543" s="4"/>
      <c r="D2543" s="4"/>
      <c r="E2543" s="66"/>
      <c r="F2543" s="66"/>
      <c r="G2543" s="66"/>
      <c r="H2543" s="67"/>
      <c r="I2543" s="68"/>
      <c r="J2543" s="68"/>
      <c r="K2543" s="69"/>
    </row>
    <row r="2544" spans="1:11" ht="24.95" customHeight="1">
      <c r="A2544" s="4"/>
      <c r="B2544" s="4"/>
      <c r="C2544" s="4"/>
      <c r="D2544" s="4"/>
      <c r="E2544" s="66"/>
      <c r="F2544" s="66"/>
      <c r="G2544" s="66"/>
      <c r="H2544" s="67"/>
      <c r="I2544" s="68"/>
      <c r="J2544" s="68"/>
      <c r="K2544" s="69"/>
    </row>
    <row r="2545" spans="1:11" ht="24.95" customHeight="1">
      <c r="A2545" s="4"/>
      <c r="B2545" s="4"/>
      <c r="C2545" s="4"/>
      <c r="D2545" s="4"/>
      <c r="E2545" s="66"/>
      <c r="F2545" s="66"/>
      <c r="G2545" s="66"/>
      <c r="H2545" s="67"/>
      <c r="I2545" s="68"/>
      <c r="J2545" s="68"/>
      <c r="K2545" s="69"/>
    </row>
    <row r="2546" spans="1:11" ht="24.95" customHeight="1">
      <c r="A2546" s="4"/>
      <c r="B2546" s="4"/>
      <c r="C2546" s="4"/>
      <c r="D2546" s="4"/>
      <c r="E2546" s="66"/>
      <c r="F2546" s="66"/>
      <c r="G2546" s="66"/>
      <c r="H2546" s="67"/>
      <c r="I2546" s="68"/>
      <c r="J2546" s="68"/>
      <c r="K2546" s="69"/>
    </row>
    <row r="2547" spans="1:11" ht="24.95" customHeight="1">
      <c r="A2547" s="4"/>
      <c r="B2547" s="4"/>
      <c r="C2547" s="4"/>
      <c r="D2547" s="4"/>
      <c r="E2547" s="66"/>
      <c r="F2547" s="66"/>
      <c r="G2547" s="66"/>
      <c r="H2547" s="67"/>
      <c r="I2547" s="68"/>
      <c r="J2547" s="68"/>
      <c r="K2547" s="69"/>
    </row>
    <row r="2548" spans="1:11" ht="24.95" customHeight="1">
      <c r="A2548" s="4"/>
      <c r="B2548" s="4"/>
      <c r="C2548" s="4"/>
      <c r="D2548" s="4"/>
      <c r="E2548" s="66"/>
      <c r="F2548" s="66"/>
      <c r="G2548" s="66"/>
      <c r="H2548" s="67"/>
      <c r="I2548" s="68"/>
      <c r="J2548" s="68"/>
      <c r="K2548" s="69"/>
    </row>
    <row r="2549" spans="1:11" ht="24.95" customHeight="1">
      <c r="A2549" s="4"/>
      <c r="B2549" s="4"/>
      <c r="C2549" s="4"/>
      <c r="D2549" s="4"/>
      <c r="E2549" s="66"/>
      <c r="F2549" s="66"/>
      <c r="G2549" s="66"/>
      <c r="H2549" s="67"/>
      <c r="I2549" s="68"/>
      <c r="J2549" s="68"/>
      <c r="K2549" s="69"/>
    </row>
    <row r="2550" spans="1:11" ht="24.95" customHeight="1">
      <c r="A2550" s="4"/>
      <c r="B2550" s="4"/>
      <c r="C2550" s="4"/>
      <c r="D2550" s="4"/>
      <c r="E2550" s="66"/>
      <c r="F2550" s="66"/>
      <c r="G2550" s="66"/>
      <c r="H2550" s="67"/>
      <c r="I2550" s="68"/>
      <c r="J2550" s="68"/>
      <c r="K2550" s="69"/>
    </row>
    <row r="2551" spans="1:11" ht="24.95" customHeight="1">
      <c r="A2551" s="4"/>
      <c r="B2551" s="4"/>
      <c r="C2551" s="4"/>
      <c r="D2551" s="4"/>
      <c r="E2551" s="66"/>
      <c r="F2551" s="66"/>
      <c r="G2551" s="66"/>
      <c r="H2551" s="67"/>
      <c r="I2551" s="68"/>
      <c r="J2551" s="68"/>
      <c r="K2551" s="69"/>
    </row>
    <row r="2552" spans="1:11" ht="24.95" customHeight="1">
      <c r="A2552" s="4"/>
      <c r="B2552" s="4"/>
      <c r="C2552" s="4"/>
      <c r="D2552" s="4"/>
      <c r="E2552" s="66"/>
      <c r="F2552" s="66"/>
      <c r="G2552" s="66"/>
      <c r="H2552" s="67"/>
      <c r="I2552" s="68"/>
      <c r="J2552" s="68"/>
      <c r="K2552" s="69"/>
    </row>
    <row r="2553" spans="1:11" ht="24.95" customHeight="1">
      <c r="A2553" s="4"/>
      <c r="B2553" s="4"/>
      <c r="C2553" s="4"/>
      <c r="D2553" s="4"/>
      <c r="E2553" s="66"/>
      <c r="F2553" s="66"/>
      <c r="G2553" s="66"/>
      <c r="H2553" s="67"/>
      <c r="I2553" s="68"/>
      <c r="J2553" s="68"/>
      <c r="K2553" s="69"/>
    </row>
    <row r="2554" spans="1:11" ht="24.95" customHeight="1">
      <c r="A2554" s="4"/>
      <c r="B2554" s="4"/>
      <c r="C2554" s="4"/>
      <c r="D2554" s="4"/>
      <c r="E2554" s="66"/>
      <c r="F2554" s="66"/>
      <c r="G2554" s="66"/>
      <c r="H2554" s="67"/>
      <c r="I2554" s="68"/>
      <c r="J2554" s="68"/>
      <c r="K2554" s="69"/>
    </row>
    <row r="2555" spans="1:11" ht="24.95" customHeight="1">
      <c r="A2555" s="4"/>
      <c r="B2555" s="4"/>
      <c r="C2555" s="4"/>
      <c r="D2555" s="4"/>
      <c r="E2555" s="66"/>
      <c r="F2555" s="66"/>
      <c r="G2555" s="66"/>
      <c r="H2555" s="67"/>
      <c r="I2555" s="68"/>
      <c r="J2555" s="68"/>
      <c r="K2555" s="69"/>
    </row>
    <row r="2556" spans="1:11" ht="24.95" customHeight="1">
      <c r="A2556" s="4"/>
      <c r="B2556" s="4"/>
      <c r="C2556" s="4"/>
      <c r="D2556" s="4"/>
      <c r="E2556" s="66"/>
      <c r="F2556" s="66"/>
      <c r="G2556" s="66"/>
      <c r="H2556" s="67"/>
      <c r="I2556" s="68"/>
      <c r="J2556" s="68"/>
      <c r="K2556" s="69"/>
    </row>
    <row r="2557" spans="1:11" ht="24.95" customHeight="1">
      <c r="A2557" s="4"/>
      <c r="B2557" s="4"/>
      <c r="C2557" s="4"/>
      <c r="D2557" s="4"/>
      <c r="E2557" s="66"/>
      <c r="F2557" s="66"/>
      <c r="G2557" s="66"/>
      <c r="H2557" s="67"/>
      <c r="I2557" s="68"/>
      <c r="J2557" s="68"/>
      <c r="K2557" s="69"/>
    </row>
    <row r="2558" spans="1:11" ht="24.95" customHeight="1">
      <c r="A2558" s="4"/>
      <c r="B2558" s="4"/>
      <c r="C2558" s="4"/>
      <c r="D2558" s="4"/>
      <c r="E2558" s="66"/>
      <c r="F2558" s="66"/>
      <c r="G2558" s="66"/>
      <c r="H2558" s="67"/>
      <c r="I2558" s="68"/>
      <c r="J2558" s="68"/>
      <c r="K2558" s="69"/>
    </row>
    <row r="2559" spans="1:11" ht="24.95" customHeight="1">
      <c r="A2559" s="4"/>
      <c r="B2559" s="4"/>
      <c r="C2559" s="4"/>
      <c r="D2559" s="4"/>
      <c r="E2559" s="66"/>
      <c r="F2559" s="66"/>
      <c r="G2559" s="66"/>
      <c r="H2559" s="67"/>
      <c r="I2559" s="68"/>
      <c r="J2559" s="68"/>
      <c r="K2559" s="69"/>
    </row>
    <row r="2560" spans="1:11" ht="24.95" customHeight="1">
      <c r="A2560" s="4"/>
      <c r="B2560" s="4"/>
      <c r="C2560" s="4"/>
      <c r="D2560" s="4"/>
      <c r="E2560" s="66"/>
      <c r="F2560" s="66"/>
      <c r="G2560" s="66"/>
      <c r="H2560" s="67"/>
      <c r="I2560" s="68"/>
      <c r="J2560" s="68"/>
      <c r="K2560" s="69"/>
    </row>
    <row r="2561" spans="1:11" ht="24.95" customHeight="1">
      <c r="A2561" s="4"/>
      <c r="B2561" s="4"/>
      <c r="C2561" s="4"/>
      <c r="D2561" s="4"/>
      <c r="E2561" s="66"/>
      <c r="F2561" s="66"/>
      <c r="G2561" s="66"/>
      <c r="H2561" s="67"/>
      <c r="I2561" s="68"/>
      <c r="J2561" s="68"/>
      <c r="K2561" s="69"/>
    </row>
    <row r="2562" spans="1:11" ht="24.95" customHeight="1">
      <c r="A2562" s="4"/>
      <c r="B2562" s="4"/>
      <c r="C2562" s="4"/>
      <c r="D2562" s="4"/>
      <c r="E2562" s="66"/>
      <c r="F2562" s="66"/>
      <c r="G2562" s="66"/>
      <c r="H2562" s="67"/>
      <c r="I2562" s="68"/>
      <c r="J2562" s="68"/>
      <c r="K2562" s="69"/>
    </row>
    <row r="2563" spans="1:11" ht="24.95" customHeight="1">
      <c r="A2563" s="4"/>
      <c r="B2563" s="4"/>
      <c r="C2563" s="4"/>
      <c r="D2563" s="4"/>
      <c r="E2563" s="66"/>
      <c r="F2563" s="66"/>
      <c r="G2563" s="66"/>
      <c r="H2563" s="67"/>
      <c r="I2563" s="68"/>
      <c r="J2563" s="68"/>
      <c r="K2563" s="69"/>
    </row>
    <row r="2564" spans="1:11" ht="24.95" customHeight="1">
      <c r="A2564" s="4"/>
      <c r="B2564" s="4"/>
      <c r="C2564" s="4"/>
      <c r="D2564" s="4"/>
      <c r="E2564" s="66"/>
      <c r="F2564" s="66"/>
      <c r="G2564" s="66"/>
      <c r="H2564" s="67"/>
      <c r="I2564" s="68"/>
      <c r="J2564" s="68"/>
      <c r="K2564" s="69"/>
    </row>
    <row r="2565" spans="1:11" ht="24.95" customHeight="1">
      <c r="A2565" s="4"/>
      <c r="B2565" s="4"/>
      <c r="C2565" s="4"/>
      <c r="D2565" s="4"/>
      <c r="E2565" s="66"/>
      <c r="F2565" s="66"/>
      <c r="G2565" s="66"/>
      <c r="H2565" s="67"/>
      <c r="I2565" s="68"/>
      <c r="J2565" s="68"/>
      <c r="K2565" s="69"/>
    </row>
    <row r="2566" spans="1:11" ht="24.95" customHeight="1">
      <c r="A2566" s="4"/>
      <c r="B2566" s="4"/>
      <c r="C2566" s="4"/>
      <c r="D2566" s="4"/>
      <c r="E2566" s="66"/>
      <c r="F2566" s="66"/>
      <c r="G2566" s="66"/>
      <c r="H2566" s="67"/>
      <c r="I2566" s="68"/>
      <c r="J2566" s="68"/>
      <c r="K2566" s="69"/>
    </row>
    <row r="2567" spans="1:11" ht="24.95" customHeight="1">
      <c r="A2567" s="4"/>
      <c r="B2567" s="4"/>
      <c r="C2567" s="4"/>
      <c r="D2567" s="4"/>
      <c r="E2567" s="66"/>
      <c r="F2567" s="66"/>
      <c r="G2567" s="66"/>
      <c r="H2567" s="67"/>
      <c r="I2567" s="68"/>
      <c r="J2567" s="68"/>
      <c r="K2567" s="69"/>
    </row>
    <row r="2568" spans="1:11" ht="24.95" customHeight="1">
      <c r="A2568" s="4"/>
      <c r="B2568" s="4"/>
      <c r="C2568" s="4"/>
      <c r="D2568" s="4"/>
      <c r="E2568" s="66"/>
      <c r="F2568" s="66"/>
      <c r="G2568" s="66"/>
      <c r="H2568" s="67"/>
      <c r="I2568" s="68"/>
      <c r="J2568" s="68"/>
      <c r="K2568" s="69"/>
    </row>
    <row r="2569" spans="1:11" ht="24.95" customHeight="1">
      <c r="A2569" s="4"/>
      <c r="B2569" s="4"/>
      <c r="C2569" s="4"/>
      <c r="D2569" s="4"/>
      <c r="E2569" s="66"/>
      <c r="F2569" s="66"/>
      <c r="G2569" s="66"/>
      <c r="H2569" s="67"/>
      <c r="I2569" s="68"/>
      <c r="J2569" s="68"/>
      <c r="K2569" s="69"/>
    </row>
    <row r="2570" spans="1:11" ht="24.95" customHeight="1">
      <c r="A2570" s="4"/>
      <c r="B2570" s="4"/>
      <c r="C2570" s="4"/>
      <c r="D2570" s="4"/>
      <c r="E2570" s="66"/>
      <c r="F2570" s="66"/>
      <c r="G2570" s="66"/>
      <c r="H2570" s="67"/>
      <c r="I2570" s="68"/>
      <c r="J2570" s="68"/>
      <c r="K2570" s="69"/>
    </row>
    <row r="2571" spans="1:11" ht="24.95" customHeight="1">
      <c r="A2571" s="4"/>
      <c r="B2571" s="4"/>
      <c r="C2571" s="4"/>
      <c r="D2571" s="4"/>
      <c r="E2571" s="66"/>
      <c r="F2571" s="66"/>
      <c r="G2571" s="66"/>
      <c r="H2571" s="67"/>
      <c r="I2571" s="68"/>
      <c r="J2571" s="68"/>
      <c r="K2571" s="69"/>
    </row>
    <row r="2572" spans="1:11" ht="24.95" customHeight="1">
      <c r="A2572" s="4"/>
      <c r="B2572" s="4"/>
      <c r="C2572" s="4"/>
      <c r="D2572" s="4"/>
      <c r="E2572" s="66"/>
      <c r="F2572" s="66"/>
      <c r="G2572" s="66"/>
      <c r="H2572" s="67"/>
      <c r="I2572" s="68"/>
      <c r="J2572" s="68"/>
      <c r="K2572" s="69"/>
    </row>
    <row r="2573" spans="1:11" ht="24.95" customHeight="1">
      <c r="A2573" s="4"/>
      <c r="B2573" s="4"/>
      <c r="C2573" s="4"/>
      <c r="D2573" s="4"/>
      <c r="E2573" s="66"/>
      <c r="F2573" s="66"/>
      <c r="G2573" s="66"/>
      <c r="H2573" s="67"/>
      <c r="I2573" s="68"/>
      <c r="J2573" s="68"/>
      <c r="K2573" s="69"/>
    </row>
    <row r="2574" spans="1:11" ht="24.95" customHeight="1">
      <c r="A2574" s="4"/>
      <c r="B2574" s="4"/>
      <c r="C2574" s="4"/>
      <c r="D2574" s="4"/>
      <c r="E2574" s="66"/>
      <c r="F2574" s="66"/>
      <c r="G2574" s="66"/>
      <c r="H2574" s="67"/>
      <c r="I2574" s="68"/>
      <c r="J2574" s="68"/>
      <c r="K2574" s="69"/>
    </row>
    <row r="2575" spans="1:11" ht="24.95" customHeight="1">
      <c r="A2575" s="4"/>
      <c r="B2575" s="4"/>
      <c r="C2575" s="4"/>
      <c r="D2575" s="4"/>
      <c r="E2575" s="66"/>
      <c r="F2575" s="66"/>
      <c r="G2575" s="66"/>
      <c r="H2575" s="67"/>
      <c r="I2575" s="68"/>
      <c r="J2575" s="68"/>
      <c r="K2575" s="69"/>
    </row>
    <row r="2576" spans="1:11" ht="24.95" customHeight="1">
      <c r="A2576" s="4"/>
      <c r="B2576" s="4"/>
      <c r="C2576" s="4"/>
      <c r="D2576" s="4"/>
      <c r="E2576" s="66"/>
      <c r="F2576" s="66"/>
      <c r="G2576" s="66"/>
      <c r="H2576" s="67"/>
      <c r="I2576" s="68"/>
      <c r="J2576" s="68"/>
      <c r="K2576" s="69"/>
    </row>
    <row r="2577" spans="1:11" ht="24.95" customHeight="1">
      <c r="A2577" s="4"/>
      <c r="B2577" s="4"/>
      <c r="C2577" s="4"/>
      <c r="D2577" s="4"/>
      <c r="E2577" s="66"/>
      <c r="F2577" s="66"/>
      <c r="G2577" s="66"/>
      <c r="H2577" s="67"/>
      <c r="I2577" s="68"/>
      <c r="J2577" s="68"/>
      <c r="K2577" s="69"/>
    </row>
    <row r="2578" spans="1:11" ht="24.95" customHeight="1">
      <c r="A2578" s="4"/>
      <c r="B2578" s="4"/>
      <c r="C2578" s="4"/>
      <c r="D2578" s="4"/>
      <c r="E2578" s="66"/>
      <c r="F2578" s="66"/>
      <c r="G2578" s="66"/>
      <c r="H2578" s="67"/>
      <c r="I2578" s="68"/>
      <c r="J2578" s="68"/>
      <c r="K2578" s="69"/>
    </row>
    <row r="2579" spans="1:11" ht="24.95" customHeight="1">
      <c r="A2579" s="4"/>
      <c r="B2579" s="4"/>
      <c r="C2579" s="4"/>
      <c r="D2579" s="4"/>
      <c r="E2579" s="66"/>
      <c r="F2579" s="66"/>
      <c r="G2579" s="66"/>
      <c r="H2579" s="67"/>
      <c r="I2579" s="68"/>
      <c r="J2579" s="68"/>
      <c r="K2579" s="69"/>
    </row>
    <row r="2580" spans="1:11" ht="24.95" customHeight="1">
      <c r="A2580" s="4"/>
      <c r="B2580" s="4"/>
      <c r="C2580" s="4"/>
      <c r="D2580" s="4"/>
      <c r="E2580" s="66"/>
      <c r="F2580" s="66"/>
      <c r="G2580" s="66"/>
      <c r="H2580" s="67"/>
      <c r="I2580" s="68"/>
      <c r="J2580" s="68"/>
      <c r="K2580" s="69"/>
    </row>
    <row r="2581" spans="1:11" ht="24.95" customHeight="1">
      <c r="A2581" s="4"/>
      <c r="B2581" s="4"/>
      <c r="C2581" s="4"/>
      <c r="D2581" s="4"/>
      <c r="E2581" s="66"/>
      <c r="F2581" s="66"/>
      <c r="G2581" s="66"/>
      <c r="H2581" s="67"/>
      <c r="I2581" s="68"/>
      <c r="J2581" s="68"/>
      <c r="K2581" s="69"/>
    </row>
    <row r="2582" spans="1:11" ht="24.95" customHeight="1">
      <c r="A2582" s="4"/>
      <c r="B2582" s="4"/>
      <c r="C2582" s="4"/>
      <c r="D2582" s="4"/>
      <c r="E2582" s="66"/>
      <c r="F2582" s="66"/>
      <c r="G2582" s="66"/>
      <c r="H2582" s="67"/>
      <c r="I2582" s="68"/>
      <c r="J2582" s="68"/>
      <c r="K2582" s="69"/>
    </row>
    <row r="2583" spans="1:11" ht="24.95" customHeight="1">
      <c r="A2583" s="4"/>
      <c r="B2583" s="4"/>
      <c r="C2583" s="4"/>
      <c r="D2583" s="4"/>
      <c r="E2583" s="66"/>
      <c r="F2583" s="66"/>
      <c r="G2583" s="66"/>
      <c r="H2583" s="67"/>
      <c r="I2583" s="68"/>
      <c r="J2583" s="68"/>
      <c r="K2583" s="69"/>
    </row>
    <row r="2584" spans="1:11" ht="24.95" customHeight="1">
      <c r="A2584" s="4"/>
      <c r="B2584" s="4"/>
      <c r="C2584" s="4"/>
      <c r="D2584" s="4"/>
      <c r="E2584" s="66"/>
      <c r="F2584" s="66"/>
      <c r="G2584" s="66"/>
      <c r="H2584" s="67"/>
      <c r="I2584" s="68"/>
      <c r="J2584" s="68"/>
      <c r="K2584" s="69"/>
    </row>
    <row r="2585" spans="1:11" ht="24.95" customHeight="1">
      <c r="A2585" s="4"/>
      <c r="B2585" s="4"/>
      <c r="C2585" s="4"/>
      <c r="D2585" s="4"/>
      <c r="E2585" s="66"/>
      <c r="F2585" s="66"/>
      <c r="G2585" s="66"/>
      <c r="H2585" s="67"/>
      <c r="I2585" s="68"/>
      <c r="J2585" s="68"/>
      <c r="K2585" s="69"/>
    </row>
    <row r="2586" spans="1:11" ht="24.95" customHeight="1">
      <c r="A2586" s="4"/>
      <c r="B2586" s="4"/>
      <c r="C2586" s="4"/>
      <c r="D2586" s="4"/>
      <c r="E2586" s="66"/>
      <c r="F2586" s="66"/>
      <c r="G2586" s="66"/>
      <c r="H2586" s="67"/>
      <c r="I2586" s="68"/>
      <c r="J2586" s="68"/>
      <c r="K2586" s="69"/>
    </row>
    <row r="2587" spans="1:11" ht="24.95" customHeight="1">
      <c r="A2587" s="4"/>
      <c r="B2587" s="4"/>
      <c r="C2587" s="4"/>
      <c r="D2587" s="4"/>
      <c r="E2587" s="66"/>
      <c r="F2587" s="66"/>
      <c r="G2587" s="66"/>
      <c r="H2587" s="67"/>
      <c r="I2587" s="68"/>
      <c r="J2587" s="68"/>
      <c r="K2587" s="69"/>
    </row>
    <row r="2588" spans="1:11" ht="24.95" customHeight="1">
      <c r="A2588" s="4"/>
      <c r="B2588" s="4"/>
      <c r="C2588" s="4"/>
      <c r="D2588" s="4"/>
      <c r="E2588" s="66"/>
      <c r="F2588" s="66"/>
      <c r="G2588" s="66"/>
      <c r="H2588" s="67"/>
      <c r="I2588" s="68"/>
      <c r="J2588" s="68"/>
      <c r="K2588" s="69"/>
    </row>
    <row r="2589" spans="1:11" ht="24.95" customHeight="1">
      <c r="A2589" s="4"/>
      <c r="B2589" s="4"/>
      <c r="C2589" s="4"/>
      <c r="D2589" s="4"/>
      <c r="E2589" s="66"/>
      <c r="F2589" s="66"/>
      <c r="G2589" s="66"/>
      <c r="H2589" s="67"/>
      <c r="I2589" s="68"/>
      <c r="J2589" s="68"/>
      <c r="K2589" s="69"/>
    </row>
    <row r="2590" spans="1:11" ht="24.95" customHeight="1">
      <c r="A2590" s="4"/>
      <c r="B2590" s="4"/>
      <c r="C2590" s="4"/>
      <c r="D2590" s="4"/>
      <c r="E2590" s="66"/>
      <c r="F2590" s="66"/>
      <c r="G2590" s="66"/>
      <c r="H2590" s="67"/>
      <c r="I2590" s="68"/>
      <c r="J2590" s="68"/>
      <c r="K2590" s="69"/>
    </row>
    <row r="2591" spans="1:11" ht="24.95" customHeight="1">
      <c r="A2591" s="4"/>
      <c r="B2591" s="4"/>
      <c r="C2591" s="4"/>
      <c r="D2591" s="4"/>
      <c r="E2591" s="66"/>
      <c r="F2591" s="66"/>
      <c r="G2591" s="66"/>
      <c r="H2591" s="67"/>
      <c r="I2591" s="68"/>
      <c r="J2591" s="68"/>
      <c r="K2591" s="69"/>
    </row>
    <row r="2592" spans="1:11" ht="24.95" customHeight="1">
      <c r="A2592" s="4"/>
      <c r="B2592" s="4"/>
      <c r="C2592" s="4"/>
      <c r="D2592" s="4"/>
      <c r="E2592" s="66"/>
      <c r="F2592" s="66"/>
      <c r="G2592" s="66"/>
      <c r="H2592" s="67"/>
      <c r="I2592" s="68"/>
      <c r="J2592" s="68"/>
      <c r="K2592" s="69"/>
    </row>
    <row r="2593" spans="1:11" ht="24.95" customHeight="1">
      <c r="A2593" s="4"/>
      <c r="B2593" s="4"/>
      <c r="C2593" s="4"/>
      <c r="D2593" s="4"/>
      <c r="E2593" s="66"/>
      <c r="F2593" s="66"/>
      <c r="G2593" s="66"/>
      <c r="H2593" s="67"/>
      <c r="I2593" s="68"/>
      <c r="J2593" s="68"/>
      <c r="K2593" s="69"/>
    </row>
    <row r="2594" spans="1:11" ht="24.95" customHeight="1">
      <c r="A2594" s="4"/>
      <c r="B2594" s="4"/>
      <c r="C2594" s="4"/>
      <c r="D2594" s="4"/>
      <c r="E2594" s="66"/>
      <c r="F2594" s="66"/>
      <c r="G2594" s="66"/>
      <c r="H2594" s="67"/>
      <c r="I2594" s="68"/>
      <c r="J2594" s="68"/>
      <c r="K2594" s="69"/>
    </row>
    <row r="2595" spans="1:11" ht="24.95" customHeight="1">
      <c r="A2595" s="4"/>
      <c r="B2595" s="4"/>
      <c r="C2595" s="4"/>
      <c r="D2595" s="4"/>
      <c r="E2595" s="66"/>
      <c r="F2595" s="66"/>
      <c r="G2595" s="66"/>
      <c r="H2595" s="67"/>
      <c r="I2595" s="68"/>
      <c r="J2595" s="68"/>
      <c r="K2595" s="69"/>
    </row>
    <row r="2596" spans="1:11" ht="24.95" customHeight="1">
      <c r="A2596" s="4"/>
      <c r="B2596" s="4"/>
      <c r="C2596" s="4"/>
      <c r="D2596" s="4"/>
      <c r="E2596" s="66"/>
      <c r="F2596" s="66"/>
      <c r="G2596" s="66"/>
      <c r="H2596" s="67"/>
      <c r="I2596" s="68"/>
      <c r="J2596" s="68"/>
      <c r="K2596" s="69"/>
    </row>
    <row r="2597" spans="1:11" ht="24.95" customHeight="1">
      <c r="A2597" s="4"/>
      <c r="B2597" s="4"/>
      <c r="C2597" s="4"/>
      <c r="D2597" s="4"/>
      <c r="E2597" s="66"/>
      <c r="F2597" s="66"/>
      <c r="G2597" s="66"/>
      <c r="H2597" s="67"/>
      <c r="I2597" s="68"/>
      <c r="J2597" s="68"/>
      <c r="K2597" s="69"/>
    </row>
    <row r="2598" spans="1:11" ht="24.95" customHeight="1">
      <c r="A2598" s="4"/>
      <c r="B2598" s="4"/>
      <c r="C2598" s="4"/>
      <c r="D2598" s="4"/>
      <c r="E2598" s="66"/>
      <c r="F2598" s="66"/>
      <c r="G2598" s="66"/>
      <c r="H2598" s="67"/>
      <c r="I2598" s="68"/>
      <c r="J2598" s="68"/>
      <c r="K2598" s="69"/>
    </row>
    <row r="2599" spans="1:11" ht="24.95" customHeight="1">
      <c r="A2599" s="4"/>
      <c r="B2599" s="4"/>
      <c r="C2599" s="4"/>
      <c r="D2599" s="4"/>
      <c r="E2599" s="66"/>
      <c r="F2599" s="66"/>
      <c r="G2599" s="66"/>
      <c r="H2599" s="67"/>
      <c r="I2599" s="68"/>
      <c r="J2599" s="68"/>
      <c r="K2599" s="69"/>
    </row>
    <row r="2600" spans="1:11" ht="24.95" customHeight="1">
      <c r="A2600" s="4"/>
      <c r="B2600" s="4"/>
      <c r="C2600" s="4"/>
      <c r="D2600" s="4"/>
      <c r="E2600" s="66"/>
      <c r="F2600" s="66"/>
      <c r="G2600" s="66"/>
      <c r="H2600" s="67"/>
      <c r="I2600" s="68"/>
      <c r="J2600" s="68"/>
      <c r="K2600" s="69"/>
    </row>
    <row r="2601" spans="1:11" ht="24.95" customHeight="1">
      <c r="A2601" s="4"/>
      <c r="B2601" s="4"/>
      <c r="C2601" s="4"/>
      <c r="D2601" s="4"/>
      <c r="E2601" s="66"/>
      <c r="F2601" s="66"/>
      <c r="G2601" s="66"/>
      <c r="H2601" s="67"/>
      <c r="I2601" s="68"/>
      <c r="J2601" s="68"/>
      <c r="K2601" s="69"/>
    </row>
    <row r="2602" spans="1:11" ht="24.95" customHeight="1">
      <c r="A2602" s="4"/>
      <c r="B2602" s="4"/>
      <c r="C2602" s="4"/>
      <c r="D2602" s="4"/>
      <c r="E2602" s="66"/>
      <c r="F2602" s="66"/>
      <c r="G2602" s="66"/>
      <c r="H2602" s="67"/>
      <c r="I2602" s="68"/>
      <c r="J2602" s="68"/>
      <c r="K2602" s="69"/>
    </row>
    <row r="2603" spans="1:11" ht="24.95" customHeight="1">
      <c r="A2603" s="4"/>
      <c r="B2603" s="4"/>
      <c r="C2603" s="4"/>
      <c r="D2603" s="4"/>
      <c r="E2603" s="66"/>
      <c r="F2603" s="66"/>
      <c r="G2603" s="66"/>
      <c r="H2603" s="67"/>
      <c r="I2603" s="68"/>
      <c r="J2603" s="68"/>
      <c r="K2603" s="69"/>
    </row>
    <row r="2604" spans="1:11" ht="24.95" customHeight="1">
      <c r="A2604" s="4"/>
      <c r="B2604" s="4"/>
      <c r="C2604" s="4"/>
      <c r="D2604" s="4"/>
      <c r="E2604" s="66"/>
      <c r="F2604" s="66"/>
      <c r="G2604" s="66"/>
      <c r="H2604" s="67"/>
      <c r="I2604" s="68"/>
      <c r="J2604" s="68"/>
      <c r="K2604" s="69"/>
    </row>
    <row r="2605" spans="1:11" ht="24.95" customHeight="1">
      <c r="A2605" s="4"/>
      <c r="B2605" s="4"/>
      <c r="C2605" s="4"/>
      <c r="D2605" s="4"/>
      <c r="E2605" s="66"/>
      <c r="F2605" s="66"/>
      <c r="G2605" s="66"/>
      <c r="H2605" s="67"/>
      <c r="I2605" s="68"/>
      <c r="J2605" s="68"/>
      <c r="K2605" s="69"/>
    </row>
    <row r="2606" spans="1:11" ht="24.95" customHeight="1">
      <c r="A2606" s="4"/>
      <c r="B2606" s="4"/>
      <c r="C2606" s="4"/>
      <c r="D2606" s="4"/>
      <c r="E2606" s="66"/>
      <c r="F2606" s="66"/>
      <c r="G2606" s="66"/>
      <c r="H2606" s="67"/>
      <c r="I2606" s="68"/>
      <c r="J2606" s="68"/>
      <c r="K2606" s="69"/>
    </row>
    <row r="2607" spans="1:11" ht="24.95" customHeight="1">
      <c r="A2607" s="4"/>
      <c r="B2607" s="4"/>
      <c r="C2607" s="4"/>
      <c r="D2607" s="4"/>
      <c r="E2607" s="66"/>
      <c r="F2607" s="66"/>
      <c r="G2607" s="66"/>
      <c r="H2607" s="67"/>
      <c r="I2607" s="68"/>
      <c r="J2607" s="68"/>
      <c r="K2607" s="69"/>
    </row>
    <row r="2608" spans="1:11" ht="24.95" customHeight="1">
      <c r="A2608" s="4"/>
      <c r="B2608" s="4"/>
      <c r="C2608" s="4"/>
      <c r="D2608" s="4"/>
      <c r="E2608" s="66"/>
      <c r="F2608" s="66"/>
      <c r="G2608" s="66"/>
      <c r="H2608" s="67"/>
      <c r="I2608" s="68"/>
      <c r="J2608" s="68"/>
      <c r="K2608" s="69"/>
    </row>
    <row r="2609" spans="1:11" ht="24.95" customHeight="1">
      <c r="A2609" s="4"/>
      <c r="B2609" s="4"/>
      <c r="C2609" s="4"/>
      <c r="D2609" s="4"/>
      <c r="E2609" s="66"/>
      <c r="F2609" s="66"/>
      <c r="G2609" s="66"/>
      <c r="H2609" s="67"/>
      <c r="I2609" s="68"/>
      <c r="J2609" s="68"/>
      <c r="K2609" s="69"/>
    </row>
    <row r="2610" spans="1:11" ht="24.95" customHeight="1">
      <c r="A2610" s="4"/>
      <c r="B2610" s="4"/>
      <c r="C2610" s="4"/>
      <c r="D2610" s="4"/>
      <c r="E2610" s="66"/>
      <c r="F2610" s="66"/>
      <c r="G2610" s="66"/>
      <c r="H2610" s="67"/>
      <c r="I2610" s="68"/>
      <c r="J2610" s="68"/>
      <c r="K2610" s="69"/>
    </row>
    <row r="2611" spans="1:11" ht="24.95" customHeight="1">
      <c r="A2611" s="4"/>
      <c r="B2611" s="4"/>
      <c r="C2611" s="4"/>
      <c r="D2611" s="4"/>
      <c r="E2611" s="66"/>
      <c r="F2611" s="66"/>
      <c r="G2611" s="66"/>
      <c r="H2611" s="67"/>
      <c r="I2611" s="68"/>
      <c r="J2611" s="68"/>
      <c r="K2611" s="69"/>
    </row>
    <row r="2612" spans="1:11" ht="24.95" customHeight="1">
      <c r="A2612" s="4"/>
      <c r="B2612" s="4"/>
      <c r="C2612" s="4"/>
      <c r="D2612" s="4"/>
      <c r="E2612" s="66"/>
      <c r="F2612" s="66"/>
      <c r="G2612" s="66"/>
      <c r="H2612" s="67"/>
      <c r="I2612" s="68"/>
      <c r="J2612" s="68"/>
      <c r="K2612" s="69"/>
    </row>
    <row r="2613" spans="1:11" ht="24.95" customHeight="1">
      <c r="A2613" s="4"/>
      <c r="B2613" s="4"/>
      <c r="C2613" s="4"/>
      <c r="D2613" s="4"/>
      <c r="E2613" s="66"/>
      <c r="F2613" s="66"/>
      <c r="G2613" s="66"/>
      <c r="H2613" s="67"/>
      <c r="I2613" s="68"/>
      <c r="J2613" s="68"/>
      <c r="K2613" s="69"/>
    </row>
    <row r="2614" spans="1:11" ht="24.95" customHeight="1">
      <c r="A2614" s="4"/>
      <c r="B2614" s="4"/>
      <c r="C2614" s="4"/>
      <c r="D2614" s="4"/>
      <c r="E2614" s="66"/>
      <c r="F2614" s="66"/>
      <c r="G2614" s="66"/>
      <c r="H2614" s="67"/>
      <c r="I2614" s="68"/>
      <c r="J2614" s="68"/>
      <c r="K2614" s="69"/>
    </row>
    <row r="2615" spans="1:11" ht="24.95" customHeight="1">
      <c r="A2615" s="4"/>
      <c r="B2615" s="4"/>
      <c r="C2615" s="4"/>
      <c r="D2615" s="4"/>
      <c r="E2615" s="66"/>
      <c r="F2615" s="66"/>
      <c r="G2615" s="66"/>
      <c r="H2615" s="67"/>
      <c r="I2615" s="68"/>
      <c r="J2615" s="68"/>
      <c r="K2615" s="69"/>
    </row>
    <row r="2616" spans="1:11" ht="24.95" customHeight="1">
      <c r="A2616" s="4"/>
      <c r="B2616" s="4"/>
      <c r="C2616" s="4"/>
      <c r="D2616" s="4"/>
      <c r="E2616" s="66"/>
      <c r="F2616" s="66"/>
      <c r="G2616" s="66"/>
      <c r="H2616" s="67"/>
      <c r="I2616" s="68"/>
      <c r="J2616" s="68"/>
      <c r="K2616" s="69"/>
    </row>
    <row r="2617" spans="1:11" ht="24.95" customHeight="1">
      <c r="A2617" s="4"/>
      <c r="B2617" s="4"/>
      <c r="C2617" s="4"/>
      <c r="D2617" s="4"/>
      <c r="E2617" s="66"/>
      <c r="F2617" s="66"/>
      <c r="G2617" s="66"/>
      <c r="H2617" s="67"/>
      <c r="I2617" s="68"/>
      <c r="J2617" s="68"/>
      <c r="K2617" s="69"/>
    </row>
    <row r="2618" spans="1:11" ht="24.95" customHeight="1">
      <c r="A2618" s="4"/>
      <c r="B2618" s="4"/>
      <c r="C2618" s="4"/>
      <c r="D2618" s="4"/>
      <c r="E2618" s="66"/>
      <c r="F2618" s="66"/>
      <c r="G2618" s="66"/>
      <c r="H2618" s="67"/>
      <c r="I2618" s="68"/>
      <c r="J2618" s="68"/>
      <c r="K2618" s="69"/>
    </row>
    <row r="2619" spans="1:11" ht="24.95" customHeight="1">
      <c r="A2619" s="4"/>
      <c r="B2619" s="4"/>
      <c r="C2619" s="4"/>
      <c r="D2619" s="4"/>
      <c r="E2619" s="66"/>
      <c r="F2619" s="66"/>
      <c r="G2619" s="66"/>
      <c r="H2619" s="67"/>
      <c r="I2619" s="68"/>
      <c r="J2619" s="68"/>
      <c r="K2619" s="69"/>
    </row>
    <row r="2620" spans="1:11" ht="24.95" customHeight="1">
      <c r="A2620" s="4"/>
      <c r="B2620" s="4"/>
      <c r="C2620" s="4"/>
      <c r="D2620" s="4"/>
      <c r="E2620" s="66"/>
      <c r="F2620" s="66"/>
      <c r="G2620" s="66"/>
      <c r="H2620" s="67"/>
      <c r="I2620" s="68"/>
      <c r="J2620" s="68"/>
      <c r="K2620" s="69"/>
    </row>
    <row r="2621" spans="1:11" ht="24.95" customHeight="1">
      <c r="A2621" s="4"/>
      <c r="B2621" s="4"/>
      <c r="C2621" s="4"/>
      <c r="D2621" s="4"/>
      <c r="E2621" s="66"/>
      <c r="F2621" s="66"/>
      <c r="G2621" s="66"/>
      <c r="H2621" s="67"/>
      <c r="I2621" s="68"/>
      <c r="J2621" s="68"/>
      <c r="K2621" s="69"/>
    </row>
    <row r="2622" spans="1:11" ht="24.95" customHeight="1">
      <c r="A2622" s="4"/>
      <c r="B2622" s="4"/>
      <c r="C2622" s="4"/>
      <c r="D2622" s="4"/>
      <c r="E2622" s="66"/>
      <c r="F2622" s="66"/>
      <c r="G2622" s="66"/>
      <c r="H2622" s="67"/>
      <c r="I2622" s="68"/>
      <c r="J2622" s="68"/>
      <c r="K2622" s="69"/>
    </row>
    <row r="2623" spans="1:11" ht="24.95" customHeight="1">
      <c r="A2623" s="4"/>
      <c r="B2623" s="4"/>
      <c r="C2623" s="4"/>
      <c r="D2623" s="4"/>
      <c r="E2623" s="66"/>
      <c r="F2623" s="66"/>
      <c r="G2623" s="66"/>
      <c r="H2623" s="67"/>
      <c r="I2623" s="68"/>
      <c r="J2623" s="68"/>
      <c r="K2623" s="69"/>
    </row>
    <row r="2624" spans="1:11" ht="24.95" customHeight="1">
      <c r="A2624" s="4"/>
      <c r="B2624" s="4"/>
      <c r="C2624" s="4"/>
      <c r="D2624" s="4"/>
      <c r="E2624" s="66"/>
      <c r="F2624" s="66"/>
      <c r="G2624" s="66"/>
      <c r="H2624" s="67"/>
      <c r="I2624" s="68"/>
      <c r="J2624" s="68"/>
      <c r="K2624" s="69"/>
    </row>
    <row r="2625" spans="1:11" ht="24.95" customHeight="1">
      <c r="A2625" s="4"/>
      <c r="B2625" s="4"/>
      <c r="C2625" s="4"/>
      <c r="D2625" s="4"/>
      <c r="E2625" s="66"/>
      <c r="F2625" s="66"/>
      <c r="G2625" s="66"/>
      <c r="H2625" s="67"/>
      <c r="I2625" s="68"/>
      <c r="J2625" s="68"/>
      <c r="K2625" s="69"/>
    </row>
    <row r="2626" spans="1:11" ht="24.95" customHeight="1">
      <c r="A2626" s="4"/>
      <c r="B2626" s="4"/>
      <c r="C2626" s="4"/>
      <c r="D2626" s="4"/>
      <c r="E2626" s="66"/>
      <c r="F2626" s="66"/>
      <c r="G2626" s="66"/>
      <c r="H2626" s="67"/>
      <c r="I2626" s="68"/>
      <c r="J2626" s="68"/>
      <c r="K2626" s="69"/>
    </row>
    <row r="2627" spans="1:11" ht="24.95" customHeight="1">
      <c r="A2627" s="4"/>
      <c r="B2627" s="4"/>
      <c r="C2627" s="4"/>
      <c r="D2627" s="4"/>
      <c r="E2627" s="66"/>
      <c r="F2627" s="66"/>
      <c r="G2627" s="66"/>
      <c r="H2627" s="67"/>
      <c r="I2627" s="68"/>
      <c r="J2627" s="68"/>
      <c r="K2627" s="69"/>
    </row>
    <row r="2628" spans="1:11" ht="24.95" customHeight="1">
      <c r="A2628" s="4"/>
      <c r="B2628" s="4"/>
      <c r="C2628" s="4"/>
      <c r="D2628" s="4"/>
      <c r="E2628" s="66"/>
      <c r="F2628" s="66"/>
      <c r="G2628" s="66"/>
      <c r="H2628" s="67"/>
      <c r="I2628" s="68"/>
      <c r="J2628" s="68"/>
      <c r="K2628" s="69"/>
    </row>
    <row r="2629" spans="1:11" ht="24.95" customHeight="1">
      <c r="A2629" s="4"/>
      <c r="B2629" s="4"/>
      <c r="C2629" s="4"/>
      <c r="D2629" s="4"/>
      <c r="E2629" s="66"/>
      <c r="F2629" s="66"/>
      <c r="G2629" s="66"/>
      <c r="H2629" s="67"/>
      <c r="I2629" s="68"/>
      <c r="J2629" s="68"/>
      <c r="K2629" s="69"/>
    </row>
    <row r="2630" spans="1:11" ht="24.95" customHeight="1">
      <c r="A2630" s="4"/>
      <c r="B2630" s="4"/>
      <c r="C2630" s="4"/>
      <c r="D2630" s="4"/>
      <c r="E2630" s="66"/>
      <c r="F2630" s="66"/>
      <c r="G2630" s="66"/>
      <c r="H2630" s="67"/>
      <c r="I2630" s="68"/>
      <c r="J2630" s="68"/>
      <c r="K2630" s="69"/>
    </row>
    <row r="2631" spans="1:11" ht="24.95" customHeight="1">
      <c r="A2631" s="4"/>
      <c r="B2631" s="4"/>
      <c r="C2631" s="4"/>
      <c r="D2631" s="4"/>
      <c r="E2631" s="66"/>
      <c r="F2631" s="66"/>
      <c r="G2631" s="66"/>
      <c r="H2631" s="67"/>
      <c r="I2631" s="68"/>
      <c r="J2631" s="68"/>
      <c r="K2631" s="69"/>
    </row>
    <row r="2632" spans="1:11" ht="24.95" customHeight="1">
      <c r="A2632" s="4"/>
      <c r="B2632" s="4"/>
      <c r="C2632" s="4"/>
      <c r="D2632" s="4"/>
      <c r="E2632" s="66"/>
      <c r="F2632" s="66"/>
      <c r="G2632" s="66"/>
      <c r="H2632" s="67"/>
      <c r="I2632" s="68"/>
      <c r="J2632" s="68"/>
      <c r="K2632" s="69"/>
    </row>
    <row r="2633" spans="1:11" ht="24.95" customHeight="1">
      <c r="A2633" s="4"/>
      <c r="B2633" s="4"/>
      <c r="C2633" s="4"/>
      <c r="D2633" s="4"/>
      <c r="E2633" s="66"/>
      <c r="F2633" s="66"/>
      <c r="G2633" s="66"/>
      <c r="H2633" s="67"/>
      <c r="I2633" s="68"/>
      <c r="J2633" s="68"/>
      <c r="K2633" s="69"/>
    </row>
    <row r="2634" spans="1:11" ht="24.95" customHeight="1">
      <c r="A2634" s="4"/>
      <c r="B2634" s="4"/>
      <c r="C2634" s="4"/>
      <c r="D2634" s="4"/>
      <c r="E2634" s="66"/>
      <c r="F2634" s="66"/>
      <c r="G2634" s="66"/>
      <c r="H2634" s="67"/>
      <c r="I2634" s="68"/>
      <c r="J2634" s="68"/>
      <c r="K2634" s="69"/>
    </row>
    <row r="2635" spans="1:11" ht="24.95" customHeight="1">
      <c r="A2635" s="4"/>
      <c r="B2635" s="4"/>
      <c r="C2635" s="4"/>
      <c r="D2635" s="4"/>
      <c r="E2635" s="66"/>
      <c r="F2635" s="66"/>
      <c r="G2635" s="66"/>
      <c r="H2635" s="67"/>
      <c r="I2635" s="68"/>
      <c r="J2635" s="68"/>
      <c r="K2635" s="69"/>
    </row>
    <row r="2636" spans="1:11" ht="24.95" customHeight="1">
      <c r="A2636" s="4"/>
      <c r="B2636" s="4"/>
      <c r="C2636" s="4"/>
      <c r="D2636" s="4"/>
      <c r="E2636" s="66"/>
      <c r="F2636" s="66"/>
      <c r="G2636" s="66"/>
      <c r="H2636" s="67"/>
      <c r="I2636" s="68"/>
      <c r="J2636" s="68"/>
      <c r="K2636" s="69"/>
    </row>
    <row r="2637" spans="1:11" ht="24.95" customHeight="1">
      <c r="A2637" s="4"/>
      <c r="B2637" s="4"/>
      <c r="C2637" s="4"/>
      <c r="D2637" s="4"/>
      <c r="E2637" s="66"/>
      <c r="F2637" s="66"/>
      <c r="G2637" s="66"/>
      <c r="H2637" s="67"/>
      <c r="I2637" s="68"/>
      <c r="J2637" s="68"/>
      <c r="K2637" s="69"/>
    </row>
    <row r="2638" spans="1:11" ht="24.95" customHeight="1">
      <c r="A2638" s="4"/>
      <c r="B2638" s="4"/>
      <c r="C2638" s="4"/>
      <c r="D2638" s="4"/>
      <c r="E2638" s="66"/>
      <c r="F2638" s="66"/>
      <c r="G2638" s="66"/>
      <c r="H2638" s="67"/>
      <c r="I2638" s="68"/>
      <c r="J2638" s="68"/>
      <c r="K2638" s="69"/>
    </row>
    <row r="2639" spans="1:11" ht="24.95" customHeight="1">
      <c r="A2639" s="4"/>
      <c r="B2639" s="4"/>
      <c r="C2639" s="4"/>
      <c r="D2639" s="4"/>
      <c r="E2639" s="66"/>
      <c r="F2639" s="66"/>
      <c r="G2639" s="66"/>
      <c r="H2639" s="67"/>
      <c r="I2639" s="68"/>
      <c r="J2639" s="68"/>
      <c r="K2639" s="69"/>
    </row>
    <row r="2640" spans="1:11" ht="24.95" customHeight="1">
      <c r="A2640" s="4"/>
      <c r="B2640" s="4"/>
      <c r="C2640" s="4"/>
      <c r="D2640" s="4"/>
      <c r="E2640" s="66"/>
      <c r="F2640" s="66"/>
      <c r="G2640" s="66"/>
      <c r="H2640" s="67"/>
      <c r="I2640" s="68"/>
      <c r="J2640" s="68"/>
      <c r="K2640" s="69"/>
    </row>
    <row r="2641" spans="1:11" ht="24.95" customHeight="1">
      <c r="A2641" s="4"/>
      <c r="B2641" s="4"/>
      <c r="C2641" s="4"/>
      <c r="D2641" s="4"/>
      <c r="E2641" s="66"/>
      <c r="F2641" s="66"/>
      <c r="G2641" s="66"/>
      <c r="H2641" s="67"/>
      <c r="I2641" s="68"/>
      <c r="J2641" s="68"/>
      <c r="K2641" s="69"/>
    </row>
    <row r="2642" spans="1:11" ht="24.95" customHeight="1">
      <c r="A2642" s="4"/>
      <c r="B2642" s="4"/>
      <c r="C2642" s="4"/>
      <c r="D2642" s="4"/>
      <c r="E2642" s="66"/>
      <c r="F2642" s="66"/>
      <c r="G2642" s="66"/>
      <c r="H2642" s="67"/>
      <c r="I2642" s="68"/>
      <c r="J2642" s="68"/>
      <c r="K2642" s="69"/>
    </row>
    <row r="2643" spans="1:11" ht="24.95" customHeight="1">
      <c r="A2643" s="4"/>
      <c r="B2643" s="4"/>
      <c r="C2643" s="4"/>
      <c r="D2643" s="4"/>
      <c r="E2643" s="66"/>
      <c r="F2643" s="66"/>
      <c r="G2643" s="66"/>
      <c r="H2643" s="67"/>
      <c r="I2643" s="68"/>
      <c r="J2643" s="68"/>
      <c r="K2643" s="69"/>
    </row>
    <row r="2644" spans="1:11" ht="24.95" customHeight="1">
      <c r="A2644" s="4"/>
      <c r="B2644" s="4"/>
      <c r="C2644" s="4"/>
      <c r="D2644" s="4"/>
      <c r="E2644" s="66"/>
      <c r="F2644" s="66"/>
      <c r="G2644" s="66"/>
      <c r="H2644" s="67"/>
      <c r="I2644" s="68"/>
      <c r="J2644" s="68"/>
      <c r="K2644" s="69"/>
    </row>
    <row r="2645" spans="1:11" ht="24.95" customHeight="1">
      <c r="A2645" s="4"/>
      <c r="B2645" s="4"/>
      <c r="C2645" s="4"/>
      <c r="D2645" s="4"/>
      <c r="E2645" s="66"/>
      <c r="F2645" s="66"/>
      <c r="G2645" s="66"/>
      <c r="H2645" s="67"/>
      <c r="I2645" s="68"/>
      <c r="J2645" s="68"/>
      <c r="K2645" s="69"/>
    </row>
    <row r="2646" spans="1:11" ht="24.95" customHeight="1">
      <c r="A2646" s="4"/>
      <c r="B2646" s="4"/>
      <c r="C2646" s="4"/>
      <c r="D2646" s="4"/>
      <c r="E2646" s="66"/>
      <c r="F2646" s="66"/>
      <c r="G2646" s="66"/>
      <c r="H2646" s="67"/>
      <c r="I2646" s="68"/>
      <c r="J2646" s="68"/>
      <c r="K2646" s="69"/>
    </row>
    <row r="2647" spans="1:11" ht="24.95" customHeight="1">
      <c r="A2647" s="4"/>
      <c r="B2647" s="4"/>
      <c r="C2647" s="4"/>
      <c r="D2647" s="4"/>
      <c r="E2647" s="66"/>
      <c r="F2647" s="66"/>
      <c r="G2647" s="66"/>
      <c r="H2647" s="67"/>
      <c r="I2647" s="68"/>
      <c r="J2647" s="68"/>
      <c r="K2647" s="69"/>
    </row>
    <row r="2648" spans="1:11" ht="24.95" customHeight="1">
      <c r="A2648" s="4"/>
      <c r="B2648" s="4"/>
      <c r="C2648" s="4"/>
      <c r="D2648" s="4"/>
      <c r="E2648" s="66"/>
      <c r="F2648" s="66"/>
      <c r="G2648" s="66"/>
      <c r="H2648" s="67"/>
      <c r="I2648" s="68"/>
      <c r="J2648" s="68"/>
      <c r="K2648" s="69"/>
    </row>
    <row r="2649" spans="1:11" ht="24.95" customHeight="1">
      <c r="A2649" s="4"/>
      <c r="B2649" s="4"/>
      <c r="C2649" s="4"/>
      <c r="D2649" s="4"/>
      <c r="E2649" s="66"/>
      <c r="F2649" s="66"/>
      <c r="G2649" s="66"/>
      <c r="H2649" s="67"/>
      <c r="I2649" s="68"/>
      <c r="J2649" s="68"/>
      <c r="K2649" s="69"/>
    </row>
    <row r="2650" spans="1:11" ht="24.95" customHeight="1">
      <c r="A2650" s="4"/>
      <c r="B2650" s="4"/>
      <c r="C2650" s="4"/>
      <c r="D2650" s="4"/>
      <c r="E2650" s="66"/>
      <c r="F2650" s="66"/>
      <c r="G2650" s="66"/>
      <c r="H2650" s="67"/>
      <c r="I2650" s="68"/>
      <c r="J2650" s="68"/>
      <c r="K2650" s="69"/>
    </row>
    <row r="2651" spans="1:11" ht="24.95" customHeight="1">
      <c r="A2651" s="4"/>
      <c r="B2651" s="4"/>
      <c r="C2651" s="4"/>
      <c r="D2651" s="4"/>
      <c r="E2651" s="66"/>
      <c r="F2651" s="66"/>
      <c r="G2651" s="66"/>
      <c r="H2651" s="67"/>
      <c r="I2651" s="68"/>
      <c r="J2651" s="68"/>
      <c r="K2651" s="69"/>
    </row>
    <row r="2652" spans="1:11" ht="24.95" customHeight="1">
      <c r="A2652" s="4"/>
      <c r="B2652" s="4"/>
      <c r="C2652" s="4"/>
      <c r="D2652" s="4"/>
      <c r="E2652" s="66"/>
      <c r="F2652" s="66"/>
      <c r="G2652" s="66"/>
      <c r="H2652" s="67"/>
      <c r="I2652" s="68"/>
      <c r="J2652" s="68"/>
      <c r="K2652" s="69"/>
    </row>
    <row r="2653" spans="1:11" ht="24.95" customHeight="1">
      <c r="A2653" s="4"/>
      <c r="B2653" s="4"/>
      <c r="C2653" s="4"/>
      <c r="D2653" s="4"/>
      <c r="E2653" s="66"/>
      <c r="F2653" s="66"/>
      <c r="G2653" s="66"/>
      <c r="H2653" s="67"/>
      <c r="I2653" s="68"/>
      <c r="J2653" s="68"/>
      <c r="K2653" s="69"/>
    </row>
    <row r="2654" spans="1:11" ht="24.95" customHeight="1">
      <c r="A2654" s="4"/>
      <c r="B2654" s="4"/>
      <c r="C2654" s="4"/>
      <c r="D2654" s="4"/>
      <c r="E2654" s="66"/>
      <c r="F2654" s="66"/>
      <c r="G2654" s="66"/>
      <c r="H2654" s="67"/>
      <c r="I2654" s="68"/>
      <c r="J2654" s="68"/>
      <c r="K2654" s="69"/>
    </row>
    <row r="2655" spans="1:11" ht="24.95" customHeight="1">
      <c r="A2655" s="4"/>
      <c r="B2655" s="4"/>
      <c r="C2655" s="4"/>
      <c r="D2655" s="4"/>
      <c r="E2655" s="66"/>
      <c r="F2655" s="66"/>
      <c r="G2655" s="66"/>
      <c r="H2655" s="67"/>
      <c r="I2655" s="68"/>
      <c r="J2655" s="68"/>
      <c r="K2655" s="69"/>
    </row>
    <row r="2656" spans="1:11" ht="24.95" customHeight="1">
      <c r="A2656" s="4"/>
      <c r="B2656" s="4"/>
      <c r="C2656" s="4"/>
      <c r="D2656" s="4"/>
      <c r="E2656" s="66"/>
      <c r="F2656" s="66"/>
      <c r="G2656" s="66"/>
      <c r="H2656" s="67"/>
      <c r="I2656" s="68"/>
      <c r="J2656" s="68"/>
      <c r="K2656" s="69"/>
    </row>
    <row r="2657" spans="1:11" ht="24.95" customHeight="1">
      <c r="A2657" s="4"/>
      <c r="B2657" s="4"/>
      <c r="C2657" s="4"/>
      <c r="D2657" s="4"/>
      <c r="E2657" s="66"/>
      <c r="F2657" s="66"/>
      <c r="G2657" s="66"/>
      <c r="H2657" s="67"/>
      <c r="I2657" s="68"/>
      <c r="J2657" s="68"/>
      <c r="K2657" s="69"/>
    </row>
    <row r="2658" spans="1:11" ht="24.95" customHeight="1">
      <c r="A2658" s="4"/>
      <c r="B2658" s="4"/>
      <c r="C2658" s="4"/>
      <c r="D2658" s="4"/>
      <c r="E2658" s="66"/>
      <c r="F2658" s="66"/>
      <c r="G2658" s="66"/>
      <c r="H2658" s="67"/>
      <c r="I2658" s="68"/>
      <c r="J2658" s="68"/>
      <c r="K2658" s="69"/>
    </row>
    <row r="2659" spans="1:11" ht="24.95" customHeight="1">
      <c r="A2659" s="4"/>
      <c r="B2659" s="4"/>
      <c r="C2659" s="4"/>
      <c r="D2659" s="4"/>
      <c r="E2659" s="66"/>
      <c r="F2659" s="66"/>
      <c r="G2659" s="66"/>
      <c r="H2659" s="67"/>
      <c r="I2659" s="68"/>
      <c r="J2659" s="68"/>
      <c r="K2659" s="69"/>
    </row>
    <row r="2660" spans="1:11" ht="24.95" customHeight="1">
      <c r="A2660" s="4"/>
      <c r="B2660" s="4"/>
      <c r="C2660" s="4"/>
      <c r="D2660" s="4"/>
      <c r="E2660" s="66"/>
      <c r="F2660" s="66"/>
      <c r="G2660" s="66"/>
      <c r="H2660" s="67"/>
      <c r="I2660" s="68"/>
      <c r="J2660" s="68"/>
      <c r="K2660" s="69"/>
    </row>
    <row r="2661" spans="1:11" ht="24.95" customHeight="1">
      <c r="A2661" s="4"/>
      <c r="B2661" s="4"/>
      <c r="C2661" s="4"/>
      <c r="D2661" s="4"/>
      <c r="E2661" s="66"/>
      <c r="F2661" s="66"/>
      <c r="G2661" s="66"/>
      <c r="H2661" s="67"/>
      <c r="I2661" s="68"/>
      <c r="J2661" s="68"/>
      <c r="K2661" s="69"/>
    </row>
    <row r="2662" spans="1:11" ht="24.95" customHeight="1">
      <c r="A2662" s="4"/>
      <c r="B2662" s="4"/>
      <c r="C2662" s="4"/>
      <c r="D2662" s="4"/>
      <c r="E2662" s="66"/>
      <c r="F2662" s="66"/>
      <c r="G2662" s="66"/>
      <c r="H2662" s="67"/>
      <c r="I2662" s="68"/>
      <c r="J2662" s="68"/>
      <c r="K2662" s="69"/>
    </row>
    <row r="2663" spans="1:11" ht="24.95" customHeight="1">
      <c r="A2663" s="4"/>
      <c r="B2663" s="4"/>
      <c r="C2663" s="4"/>
      <c r="D2663" s="4"/>
      <c r="E2663" s="66"/>
      <c r="F2663" s="66"/>
      <c r="G2663" s="66"/>
      <c r="H2663" s="67"/>
      <c r="I2663" s="68"/>
      <c r="J2663" s="68"/>
      <c r="K2663" s="69"/>
    </row>
    <row r="2664" spans="1:11" ht="24.95" customHeight="1">
      <c r="A2664" s="4"/>
      <c r="B2664" s="4"/>
      <c r="C2664" s="4"/>
      <c r="D2664" s="4"/>
      <c r="E2664" s="66"/>
      <c r="F2664" s="66"/>
      <c r="G2664" s="66"/>
      <c r="H2664" s="67"/>
      <c r="I2664" s="68"/>
      <c r="J2664" s="68"/>
      <c r="K2664" s="69"/>
    </row>
    <row r="2665" spans="1:11" ht="24.95" customHeight="1">
      <c r="A2665" s="4"/>
      <c r="B2665" s="4"/>
      <c r="C2665" s="4"/>
      <c r="D2665" s="4"/>
      <c r="E2665" s="66"/>
      <c r="F2665" s="66"/>
      <c r="G2665" s="66"/>
      <c r="H2665" s="67"/>
      <c r="I2665" s="68"/>
      <c r="J2665" s="68"/>
      <c r="K2665" s="69"/>
    </row>
    <row r="2666" spans="1:11" ht="24.95" customHeight="1">
      <c r="A2666" s="4"/>
      <c r="B2666" s="4"/>
      <c r="C2666" s="4"/>
      <c r="D2666" s="4"/>
      <c r="E2666" s="66"/>
      <c r="F2666" s="66"/>
      <c r="G2666" s="66"/>
      <c r="H2666" s="67"/>
      <c r="I2666" s="68"/>
      <c r="J2666" s="68"/>
      <c r="K2666" s="69"/>
    </row>
    <row r="2667" spans="1:11" ht="24.95" customHeight="1">
      <c r="A2667" s="4"/>
      <c r="B2667" s="4"/>
      <c r="C2667" s="4"/>
      <c r="D2667" s="4"/>
      <c r="E2667" s="66"/>
      <c r="F2667" s="66"/>
      <c r="G2667" s="66"/>
      <c r="H2667" s="67"/>
      <c r="I2667" s="68"/>
      <c r="J2667" s="68"/>
      <c r="K2667" s="69"/>
    </row>
    <row r="2668" spans="1:11" ht="24.95" customHeight="1">
      <c r="A2668" s="4"/>
      <c r="B2668" s="4"/>
      <c r="C2668" s="4"/>
      <c r="D2668" s="4"/>
      <c r="E2668" s="66"/>
      <c r="F2668" s="66"/>
      <c r="G2668" s="66"/>
      <c r="H2668" s="67"/>
      <c r="I2668" s="68"/>
      <c r="J2668" s="68"/>
      <c r="K2668" s="69"/>
    </row>
    <row r="2669" spans="1:11" ht="24.95" customHeight="1">
      <c r="A2669" s="4"/>
      <c r="B2669" s="4"/>
      <c r="C2669" s="4"/>
      <c r="D2669" s="4"/>
      <c r="E2669" s="66"/>
      <c r="F2669" s="66"/>
      <c r="G2669" s="66"/>
      <c r="H2669" s="67"/>
      <c r="I2669" s="68"/>
      <c r="J2669" s="68"/>
      <c r="K2669" s="69"/>
    </row>
    <row r="2670" spans="1:11" ht="24.95" customHeight="1">
      <c r="A2670" s="4"/>
      <c r="B2670" s="4"/>
      <c r="C2670" s="4"/>
      <c r="D2670" s="4"/>
      <c r="E2670" s="66"/>
      <c r="F2670" s="66"/>
      <c r="G2670" s="66"/>
      <c r="H2670" s="67"/>
      <c r="I2670" s="68"/>
      <c r="J2670" s="68"/>
      <c r="K2670" s="69"/>
    </row>
    <row r="2671" spans="1:11" ht="24.95" customHeight="1">
      <c r="A2671" s="4"/>
      <c r="B2671" s="4"/>
      <c r="C2671" s="4"/>
      <c r="D2671" s="4"/>
      <c r="E2671" s="66"/>
      <c r="F2671" s="66"/>
      <c r="G2671" s="66"/>
      <c r="H2671" s="67"/>
      <c r="I2671" s="68"/>
      <c r="J2671" s="68"/>
      <c r="K2671" s="69"/>
    </row>
    <row r="2672" spans="1:11" ht="24.95" customHeight="1">
      <c r="A2672" s="4"/>
      <c r="B2672" s="4"/>
      <c r="C2672" s="4"/>
      <c r="D2672" s="4"/>
      <c r="E2672" s="66"/>
      <c r="F2672" s="66"/>
      <c r="G2672" s="66"/>
      <c r="H2672" s="67"/>
      <c r="I2672" s="68"/>
      <c r="J2672" s="68"/>
      <c r="K2672" s="69"/>
    </row>
    <row r="2673" spans="1:11" ht="24.95" customHeight="1">
      <c r="A2673" s="4"/>
      <c r="B2673" s="4"/>
      <c r="C2673" s="4"/>
      <c r="D2673" s="4"/>
      <c r="E2673" s="66"/>
      <c r="F2673" s="66"/>
      <c r="G2673" s="66"/>
      <c r="H2673" s="67"/>
      <c r="I2673" s="68"/>
      <c r="J2673" s="68"/>
      <c r="K2673" s="69"/>
    </row>
    <row r="2674" spans="1:11" ht="24.95" customHeight="1">
      <c r="A2674" s="4"/>
      <c r="B2674" s="4"/>
      <c r="C2674" s="4"/>
      <c r="D2674" s="4"/>
      <c r="E2674" s="66"/>
      <c r="F2674" s="66"/>
      <c r="G2674" s="66"/>
      <c r="H2674" s="67"/>
      <c r="I2674" s="68"/>
      <c r="J2674" s="68"/>
      <c r="K2674" s="69"/>
    </row>
    <row r="2675" spans="1:11" ht="24.95" customHeight="1">
      <c r="A2675" s="4"/>
      <c r="B2675" s="4"/>
      <c r="C2675" s="4"/>
      <c r="D2675" s="4"/>
      <c r="E2675" s="66"/>
      <c r="F2675" s="66"/>
      <c r="G2675" s="66"/>
      <c r="H2675" s="67"/>
      <c r="I2675" s="68"/>
      <c r="J2675" s="68"/>
      <c r="K2675" s="69"/>
    </row>
    <row r="2676" spans="1:11" ht="24.95" customHeight="1">
      <c r="A2676" s="4"/>
      <c r="B2676" s="4"/>
      <c r="C2676" s="4"/>
      <c r="D2676" s="4"/>
      <c r="E2676" s="66"/>
      <c r="F2676" s="66"/>
      <c r="G2676" s="66"/>
      <c r="H2676" s="67"/>
      <c r="I2676" s="68"/>
      <c r="J2676" s="68"/>
      <c r="K2676" s="69"/>
    </row>
    <row r="2677" spans="1:11" ht="24.95" customHeight="1">
      <c r="A2677" s="4"/>
      <c r="B2677" s="4"/>
      <c r="C2677" s="4"/>
      <c r="D2677" s="4"/>
      <c r="E2677" s="66"/>
      <c r="F2677" s="66"/>
      <c r="G2677" s="66"/>
      <c r="H2677" s="67"/>
      <c r="I2677" s="68"/>
      <c r="J2677" s="68"/>
      <c r="K2677" s="69"/>
    </row>
    <row r="2678" spans="1:11" ht="24.95" customHeight="1">
      <c r="A2678" s="4"/>
      <c r="B2678" s="4"/>
      <c r="C2678" s="4"/>
      <c r="D2678" s="4"/>
      <c r="E2678" s="66"/>
      <c r="F2678" s="66"/>
      <c r="G2678" s="66"/>
      <c r="H2678" s="67"/>
      <c r="I2678" s="68"/>
      <c r="J2678" s="68"/>
      <c r="K2678" s="69"/>
    </row>
    <row r="2679" spans="1:11" ht="24.95" customHeight="1">
      <c r="A2679" s="4"/>
      <c r="B2679" s="4"/>
      <c r="C2679" s="4"/>
      <c r="D2679" s="4"/>
      <c r="E2679" s="66"/>
      <c r="F2679" s="66"/>
      <c r="G2679" s="66"/>
      <c r="H2679" s="67"/>
      <c r="I2679" s="68"/>
      <c r="J2679" s="68"/>
      <c r="K2679" s="69"/>
    </row>
    <row r="2680" spans="1:11" ht="24.95" customHeight="1">
      <c r="A2680" s="4"/>
      <c r="B2680" s="4"/>
      <c r="C2680" s="4"/>
      <c r="D2680" s="4"/>
      <c r="E2680" s="66"/>
      <c r="F2680" s="66"/>
      <c r="G2680" s="66"/>
      <c r="H2680" s="67"/>
      <c r="I2680" s="68"/>
      <c r="J2680" s="68"/>
      <c r="K2680" s="69"/>
    </row>
    <row r="2681" spans="1:11" ht="24.95" customHeight="1">
      <c r="A2681" s="4"/>
      <c r="B2681" s="4"/>
      <c r="C2681" s="4"/>
      <c r="D2681" s="4"/>
      <c r="E2681" s="66"/>
      <c r="F2681" s="66"/>
      <c r="G2681" s="66"/>
      <c r="H2681" s="67"/>
      <c r="I2681" s="68"/>
      <c r="J2681" s="68"/>
      <c r="K2681" s="69"/>
    </row>
    <row r="2682" spans="1:11" ht="24.95" customHeight="1">
      <c r="A2682" s="4"/>
      <c r="B2682" s="4"/>
      <c r="C2682" s="4"/>
      <c r="D2682" s="4"/>
      <c r="E2682" s="66"/>
      <c r="F2682" s="66"/>
      <c r="G2682" s="66"/>
      <c r="H2682" s="67"/>
      <c r="I2682" s="68"/>
      <c r="J2682" s="68"/>
      <c r="K2682" s="69"/>
    </row>
    <row r="2683" spans="1:11" ht="24.95" customHeight="1">
      <c r="A2683" s="4"/>
      <c r="B2683" s="4"/>
      <c r="C2683" s="4"/>
      <c r="D2683" s="4"/>
      <c r="E2683" s="66"/>
      <c r="F2683" s="66"/>
      <c r="G2683" s="66"/>
      <c r="H2683" s="67"/>
      <c r="I2683" s="68"/>
      <c r="J2683" s="68"/>
      <c r="K2683" s="69"/>
    </row>
    <row r="2684" spans="1:11" ht="24.95" customHeight="1">
      <c r="A2684" s="4"/>
      <c r="B2684" s="4"/>
      <c r="C2684" s="4"/>
      <c r="D2684" s="4"/>
      <c r="E2684" s="66"/>
      <c r="F2684" s="66"/>
      <c r="G2684" s="66"/>
      <c r="H2684" s="67"/>
      <c r="I2684" s="68"/>
      <c r="J2684" s="68"/>
      <c r="K2684" s="69"/>
    </row>
    <row r="2685" spans="1:11" ht="24.95" customHeight="1">
      <c r="A2685" s="4"/>
      <c r="B2685" s="4"/>
      <c r="C2685" s="4"/>
      <c r="D2685" s="4"/>
      <c r="E2685" s="66"/>
      <c r="F2685" s="66"/>
      <c r="G2685" s="66"/>
      <c r="H2685" s="67"/>
      <c r="I2685" s="68"/>
      <c r="J2685" s="68"/>
      <c r="K2685" s="69"/>
    </row>
    <row r="2686" spans="1:11" ht="24.95" customHeight="1">
      <c r="A2686" s="4"/>
      <c r="B2686" s="4"/>
      <c r="C2686" s="4"/>
      <c r="D2686" s="4"/>
      <c r="E2686" s="66"/>
      <c r="F2686" s="66"/>
      <c r="G2686" s="66"/>
      <c r="H2686" s="67"/>
      <c r="I2686" s="68"/>
      <c r="J2686" s="68"/>
      <c r="K2686" s="69"/>
    </row>
    <row r="2687" spans="1:11" ht="24.95" customHeight="1">
      <c r="A2687" s="4"/>
      <c r="B2687" s="4"/>
      <c r="C2687" s="4"/>
      <c r="D2687" s="4"/>
      <c r="E2687" s="66"/>
      <c r="F2687" s="66"/>
      <c r="G2687" s="66"/>
      <c r="H2687" s="67"/>
      <c r="I2687" s="68"/>
      <c r="J2687" s="68"/>
      <c r="K2687" s="69"/>
    </row>
    <row r="2688" spans="1:11" ht="24.95" customHeight="1">
      <c r="A2688" s="4"/>
      <c r="B2688" s="4"/>
      <c r="C2688" s="4"/>
      <c r="D2688" s="4"/>
      <c r="E2688" s="66"/>
      <c r="F2688" s="66"/>
      <c r="G2688" s="66"/>
      <c r="H2688" s="67"/>
      <c r="I2688" s="68"/>
      <c r="J2688" s="68"/>
      <c r="K2688" s="69"/>
    </row>
    <row r="2689" spans="1:11" ht="24.95" customHeight="1">
      <c r="A2689" s="4"/>
      <c r="B2689" s="4"/>
      <c r="C2689" s="4"/>
      <c r="D2689" s="4"/>
      <c r="E2689" s="66"/>
      <c r="F2689" s="66"/>
      <c r="G2689" s="66"/>
      <c r="H2689" s="67"/>
      <c r="I2689" s="68"/>
      <c r="J2689" s="68"/>
      <c r="K2689" s="69"/>
    </row>
    <row r="2690" spans="1:11" ht="24.95" customHeight="1">
      <c r="A2690" s="4"/>
      <c r="B2690" s="4"/>
      <c r="C2690" s="4"/>
      <c r="D2690" s="4"/>
      <c r="E2690" s="66"/>
      <c r="F2690" s="66"/>
      <c r="G2690" s="66"/>
      <c r="H2690" s="67"/>
      <c r="I2690" s="68"/>
      <c r="J2690" s="68"/>
      <c r="K2690" s="69"/>
    </row>
    <row r="2691" spans="1:11" ht="24.95" customHeight="1">
      <c r="A2691" s="4"/>
      <c r="B2691" s="4"/>
      <c r="C2691" s="4"/>
      <c r="D2691" s="4"/>
      <c r="E2691" s="66"/>
      <c r="F2691" s="66"/>
      <c r="G2691" s="66"/>
      <c r="H2691" s="67"/>
      <c r="I2691" s="68"/>
      <c r="J2691" s="68"/>
      <c r="K2691" s="69"/>
    </row>
    <row r="2692" spans="1:11" ht="24.95" customHeight="1">
      <c r="A2692" s="4"/>
      <c r="B2692" s="4"/>
      <c r="C2692" s="4"/>
      <c r="D2692" s="4"/>
      <c r="E2692" s="66"/>
      <c r="F2692" s="66"/>
      <c r="G2692" s="66"/>
      <c r="H2692" s="67"/>
      <c r="I2692" s="68"/>
      <c r="J2692" s="68"/>
      <c r="K2692" s="69"/>
    </row>
    <row r="2693" spans="1:11" ht="24.95" customHeight="1">
      <c r="A2693" s="4"/>
      <c r="B2693" s="4"/>
      <c r="C2693" s="4"/>
      <c r="D2693" s="4"/>
      <c r="E2693" s="66"/>
      <c r="F2693" s="66"/>
      <c r="G2693" s="66"/>
      <c r="H2693" s="67"/>
      <c r="I2693" s="68"/>
      <c r="J2693" s="68"/>
      <c r="K2693" s="69"/>
    </row>
    <row r="2694" spans="1:11" ht="24.95" customHeight="1">
      <c r="A2694" s="4"/>
      <c r="B2694" s="4"/>
      <c r="C2694" s="4"/>
      <c r="D2694" s="4"/>
      <c r="E2694" s="66"/>
      <c r="F2694" s="66"/>
      <c r="G2694" s="66"/>
      <c r="H2694" s="67"/>
      <c r="I2694" s="68"/>
      <c r="J2694" s="68"/>
      <c r="K2694" s="69"/>
    </row>
    <row r="2695" spans="1:11" ht="24.95" customHeight="1">
      <c r="A2695" s="4"/>
      <c r="B2695" s="4"/>
      <c r="C2695" s="4"/>
      <c r="D2695" s="4"/>
      <c r="E2695" s="66"/>
      <c r="F2695" s="66"/>
      <c r="G2695" s="66"/>
      <c r="H2695" s="67"/>
      <c r="I2695" s="68"/>
      <c r="J2695" s="68"/>
      <c r="K2695" s="69"/>
    </row>
    <row r="2696" spans="1:11" ht="24.95" customHeight="1">
      <c r="A2696" s="4"/>
      <c r="B2696" s="4"/>
      <c r="C2696" s="4"/>
      <c r="D2696" s="4"/>
      <c r="E2696" s="66"/>
      <c r="F2696" s="66"/>
      <c r="G2696" s="66"/>
      <c r="H2696" s="67"/>
      <c r="I2696" s="68"/>
      <c r="J2696" s="68"/>
      <c r="K2696" s="69"/>
    </row>
    <row r="2697" spans="1:11" ht="24.95" customHeight="1">
      <c r="A2697" s="4"/>
      <c r="B2697" s="4"/>
      <c r="C2697" s="4"/>
      <c r="D2697" s="4"/>
      <c r="E2697" s="66"/>
      <c r="F2697" s="66"/>
      <c r="G2697" s="66"/>
      <c r="H2697" s="67"/>
      <c r="I2697" s="68"/>
      <c r="J2697" s="68"/>
      <c r="K2697" s="69"/>
    </row>
    <row r="2698" spans="1:11" ht="24.95" customHeight="1">
      <c r="A2698" s="4"/>
      <c r="B2698" s="4"/>
      <c r="C2698" s="4"/>
      <c r="D2698" s="4"/>
      <c r="E2698" s="66"/>
      <c r="F2698" s="66"/>
      <c r="G2698" s="66"/>
      <c r="H2698" s="67"/>
      <c r="I2698" s="68"/>
      <c r="J2698" s="68"/>
      <c r="K2698" s="69"/>
    </row>
    <row r="2699" spans="1:11" ht="24.95" customHeight="1">
      <c r="A2699" s="4"/>
      <c r="B2699" s="4"/>
      <c r="C2699" s="4"/>
      <c r="D2699" s="4"/>
      <c r="E2699" s="66"/>
      <c r="F2699" s="66"/>
      <c r="G2699" s="66"/>
      <c r="H2699" s="67"/>
      <c r="I2699" s="68"/>
      <c r="J2699" s="68"/>
      <c r="K2699" s="69"/>
    </row>
    <row r="2700" spans="1:11" ht="24.95" customHeight="1">
      <c r="A2700" s="4"/>
      <c r="B2700" s="4"/>
      <c r="C2700" s="4"/>
      <c r="D2700" s="4"/>
      <c r="E2700" s="66"/>
      <c r="F2700" s="66"/>
      <c r="G2700" s="66"/>
      <c r="H2700" s="67"/>
      <c r="I2700" s="68"/>
      <c r="J2700" s="68"/>
      <c r="K2700" s="69"/>
    </row>
    <row r="2701" spans="1:11" ht="24.95" customHeight="1">
      <c r="A2701" s="4"/>
      <c r="B2701" s="4"/>
      <c r="C2701" s="4"/>
      <c r="D2701" s="4"/>
      <c r="E2701" s="66"/>
      <c r="F2701" s="66"/>
      <c r="G2701" s="66"/>
      <c r="H2701" s="67"/>
      <c r="I2701" s="68"/>
      <c r="J2701" s="68"/>
      <c r="K2701" s="69"/>
    </row>
    <row r="2702" spans="1:11" ht="24.95" customHeight="1">
      <c r="A2702" s="4"/>
      <c r="B2702" s="4"/>
      <c r="C2702" s="4"/>
      <c r="D2702" s="4"/>
      <c r="E2702" s="66"/>
      <c r="F2702" s="66"/>
      <c r="G2702" s="66"/>
      <c r="H2702" s="67"/>
      <c r="I2702" s="68"/>
      <c r="J2702" s="68"/>
      <c r="K2702" s="69"/>
    </row>
    <row r="2703" spans="1:11" ht="24.95" customHeight="1">
      <c r="A2703" s="4"/>
      <c r="B2703" s="4"/>
      <c r="C2703" s="4"/>
      <c r="D2703" s="4"/>
      <c r="E2703" s="66"/>
      <c r="F2703" s="66"/>
      <c r="G2703" s="66"/>
      <c r="H2703" s="67"/>
      <c r="I2703" s="68"/>
      <c r="J2703" s="68"/>
      <c r="K2703" s="69"/>
    </row>
    <row r="2704" spans="1:11" ht="24.95" customHeight="1">
      <c r="A2704" s="4"/>
      <c r="B2704" s="4"/>
      <c r="C2704" s="4"/>
      <c r="D2704" s="4"/>
      <c r="E2704" s="66"/>
      <c r="F2704" s="66"/>
      <c r="G2704" s="66"/>
      <c r="H2704" s="67"/>
      <c r="I2704" s="68"/>
      <c r="J2704" s="68"/>
      <c r="K2704" s="69"/>
    </row>
    <row r="2705" spans="1:11" ht="24.95" customHeight="1">
      <c r="A2705" s="4"/>
      <c r="B2705" s="4"/>
      <c r="C2705" s="4"/>
      <c r="D2705" s="4"/>
      <c r="E2705" s="66"/>
      <c r="F2705" s="66"/>
      <c r="G2705" s="66"/>
      <c r="H2705" s="67"/>
      <c r="I2705" s="68"/>
      <c r="J2705" s="68"/>
      <c r="K2705" s="69"/>
    </row>
    <row r="2706" spans="1:11" ht="24.95" customHeight="1">
      <c r="A2706" s="4"/>
      <c r="B2706" s="4"/>
      <c r="C2706" s="4"/>
      <c r="D2706" s="4"/>
      <c r="E2706" s="66"/>
      <c r="F2706" s="66"/>
      <c r="G2706" s="66"/>
      <c r="H2706" s="67"/>
      <c r="I2706" s="68"/>
      <c r="J2706" s="68"/>
      <c r="K2706" s="69"/>
    </row>
    <row r="2707" spans="1:11" ht="24.95" customHeight="1">
      <c r="A2707" s="4"/>
      <c r="B2707" s="4"/>
      <c r="C2707" s="4"/>
      <c r="D2707" s="4"/>
      <c r="E2707" s="66"/>
      <c r="F2707" s="66"/>
      <c r="G2707" s="66"/>
      <c r="H2707" s="67"/>
      <c r="I2707" s="68"/>
      <c r="J2707" s="68"/>
      <c r="K2707" s="69"/>
    </row>
    <row r="2708" spans="1:11" ht="24.95" customHeight="1">
      <c r="A2708" s="4"/>
      <c r="B2708" s="4"/>
      <c r="C2708" s="4"/>
      <c r="D2708" s="4"/>
      <c r="E2708" s="66"/>
      <c r="F2708" s="66"/>
      <c r="G2708" s="66"/>
      <c r="H2708" s="67"/>
      <c r="I2708" s="68"/>
      <c r="J2708" s="68"/>
      <c r="K2708" s="69"/>
    </row>
    <row r="2709" spans="1:11" ht="24.95" customHeight="1">
      <c r="A2709" s="4"/>
      <c r="B2709" s="4"/>
      <c r="C2709" s="4"/>
      <c r="D2709" s="4"/>
      <c r="E2709" s="66"/>
      <c r="F2709" s="66"/>
      <c r="G2709" s="66"/>
      <c r="H2709" s="67"/>
      <c r="I2709" s="68"/>
      <c r="J2709" s="68"/>
      <c r="K2709" s="69"/>
    </row>
    <row r="2710" spans="1:11" ht="24.95" customHeight="1">
      <c r="A2710" s="4"/>
      <c r="B2710" s="4"/>
      <c r="C2710" s="4"/>
      <c r="D2710" s="4"/>
      <c r="E2710" s="66"/>
      <c r="F2710" s="66"/>
      <c r="G2710" s="66"/>
      <c r="H2710" s="67"/>
      <c r="I2710" s="68"/>
      <c r="J2710" s="68"/>
      <c r="K2710" s="69"/>
    </row>
    <row r="2711" spans="1:11" ht="24.95" customHeight="1">
      <c r="A2711" s="4"/>
      <c r="B2711" s="4"/>
      <c r="C2711" s="4"/>
      <c r="D2711" s="4"/>
      <c r="E2711" s="66"/>
      <c r="F2711" s="66"/>
      <c r="G2711" s="66"/>
      <c r="H2711" s="67"/>
      <c r="I2711" s="68"/>
      <c r="J2711" s="68"/>
      <c r="K2711" s="69"/>
    </row>
    <row r="2712" spans="1:11" ht="24.95" customHeight="1">
      <c r="A2712" s="4"/>
      <c r="B2712" s="4"/>
      <c r="C2712" s="4"/>
      <c r="D2712" s="4"/>
      <c r="E2712" s="66"/>
      <c r="F2712" s="66"/>
      <c r="G2712" s="66"/>
      <c r="H2712" s="67"/>
      <c r="I2712" s="68"/>
      <c r="J2712" s="68"/>
      <c r="K2712" s="69"/>
    </row>
    <row r="2713" spans="1:11" ht="24.95" customHeight="1">
      <c r="A2713" s="4"/>
      <c r="B2713" s="4"/>
      <c r="C2713" s="4"/>
      <c r="D2713" s="4"/>
      <c r="E2713" s="66"/>
      <c r="F2713" s="66"/>
      <c r="G2713" s="66"/>
      <c r="H2713" s="67"/>
      <c r="I2713" s="68"/>
      <c r="J2713" s="68"/>
      <c r="K2713" s="69"/>
    </row>
    <row r="2714" spans="1:11" ht="24.95" customHeight="1">
      <c r="A2714" s="4"/>
      <c r="B2714" s="4"/>
      <c r="C2714" s="4"/>
      <c r="D2714" s="4"/>
      <c r="E2714" s="66"/>
      <c r="F2714" s="66"/>
      <c r="G2714" s="66"/>
      <c r="H2714" s="67"/>
      <c r="I2714" s="68"/>
      <c r="J2714" s="68"/>
      <c r="K2714" s="69"/>
    </row>
    <row r="2715" spans="1:11" ht="24.95" customHeight="1">
      <c r="A2715" s="4"/>
      <c r="B2715" s="4"/>
      <c r="C2715" s="4"/>
      <c r="D2715" s="4"/>
      <c r="E2715" s="66"/>
      <c r="F2715" s="66"/>
      <c r="G2715" s="66"/>
      <c r="H2715" s="67"/>
      <c r="I2715" s="68"/>
      <c r="J2715" s="68"/>
      <c r="K2715" s="69"/>
    </row>
    <row r="2716" spans="1:11" ht="24.95" customHeight="1">
      <c r="A2716" s="4"/>
      <c r="B2716" s="4"/>
      <c r="C2716" s="4"/>
      <c r="D2716" s="4"/>
      <c r="E2716" s="66"/>
      <c r="F2716" s="66"/>
      <c r="G2716" s="66"/>
      <c r="H2716" s="67"/>
      <c r="I2716" s="68"/>
      <c r="J2716" s="68"/>
      <c r="K2716" s="69"/>
    </row>
    <row r="2717" spans="1:11" ht="24.95" customHeight="1">
      <c r="A2717" s="4"/>
      <c r="B2717" s="4"/>
      <c r="C2717" s="4"/>
      <c r="D2717" s="4"/>
      <c r="E2717" s="66"/>
      <c r="F2717" s="66"/>
      <c r="G2717" s="66"/>
      <c r="H2717" s="67"/>
      <c r="I2717" s="68"/>
      <c r="J2717" s="68"/>
      <c r="K2717" s="69"/>
    </row>
    <row r="2718" spans="1:11" ht="24.95" customHeight="1">
      <c r="A2718" s="4"/>
      <c r="B2718" s="4"/>
      <c r="C2718" s="4"/>
      <c r="D2718" s="4"/>
      <c r="E2718" s="66"/>
      <c r="F2718" s="66"/>
      <c r="G2718" s="66"/>
      <c r="H2718" s="67"/>
      <c r="I2718" s="68"/>
      <c r="J2718" s="68"/>
      <c r="K2718" s="69"/>
    </row>
    <row r="2719" spans="1:11" ht="24.95" customHeight="1">
      <c r="A2719" s="4"/>
      <c r="B2719" s="4"/>
      <c r="C2719" s="4"/>
      <c r="D2719" s="4"/>
      <c r="E2719" s="66"/>
      <c r="F2719" s="66"/>
      <c r="G2719" s="66"/>
      <c r="H2719" s="67"/>
      <c r="I2719" s="68"/>
      <c r="J2719" s="68"/>
      <c r="K2719" s="69"/>
    </row>
    <row r="2720" spans="1:11" ht="24.95" customHeight="1">
      <c r="A2720" s="4"/>
      <c r="B2720" s="4"/>
      <c r="C2720" s="4"/>
      <c r="D2720" s="4"/>
      <c r="E2720" s="66"/>
      <c r="F2720" s="66"/>
      <c r="G2720" s="66"/>
      <c r="H2720" s="67"/>
      <c r="I2720" s="68"/>
      <c r="J2720" s="68"/>
      <c r="K2720" s="69"/>
    </row>
    <row r="2721" spans="1:11" ht="24.95" customHeight="1">
      <c r="A2721" s="4"/>
      <c r="B2721" s="4"/>
      <c r="C2721" s="4"/>
      <c r="D2721" s="4"/>
      <c r="E2721" s="66"/>
      <c r="F2721" s="66"/>
      <c r="G2721" s="66"/>
      <c r="H2721" s="67"/>
      <c r="I2721" s="68"/>
      <c r="J2721" s="68"/>
      <c r="K2721" s="69"/>
    </row>
    <row r="2722" spans="1:11" ht="24.95" customHeight="1">
      <c r="A2722" s="4"/>
      <c r="B2722" s="4"/>
      <c r="C2722" s="4"/>
      <c r="D2722" s="4"/>
      <c r="E2722" s="66"/>
      <c r="F2722" s="66"/>
      <c r="G2722" s="66"/>
      <c r="H2722" s="67"/>
      <c r="I2722" s="68"/>
      <c r="J2722" s="68"/>
      <c r="K2722" s="69"/>
    </row>
    <row r="2723" spans="1:11" ht="24.95" customHeight="1">
      <c r="A2723" s="4"/>
      <c r="B2723" s="4"/>
      <c r="C2723" s="4"/>
      <c r="D2723" s="4"/>
      <c r="E2723" s="66"/>
      <c r="F2723" s="66"/>
      <c r="G2723" s="66"/>
      <c r="H2723" s="67"/>
      <c r="I2723" s="68"/>
      <c r="J2723" s="68"/>
      <c r="K2723" s="69"/>
    </row>
    <row r="2724" spans="1:11" ht="24.95" customHeight="1">
      <c r="A2724" s="4"/>
      <c r="B2724" s="4"/>
      <c r="C2724" s="4"/>
      <c r="D2724" s="4"/>
      <c r="E2724" s="66"/>
      <c r="F2724" s="66"/>
      <c r="G2724" s="66"/>
      <c r="H2724" s="67"/>
      <c r="I2724" s="68"/>
      <c r="J2724" s="68"/>
      <c r="K2724" s="69"/>
    </row>
    <row r="2725" spans="1:11" ht="24.95" customHeight="1">
      <c r="A2725" s="4"/>
      <c r="B2725" s="4"/>
      <c r="C2725" s="4"/>
      <c r="D2725" s="4"/>
      <c r="E2725" s="66"/>
      <c r="F2725" s="66"/>
      <c r="G2725" s="66"/>
      <c r="H2725" s="67"/>
      <c r="I2725" s="68"/>
      <c r="J2725" s="68"/>
      <c r="K2725" s="69"/>
    </row>
    <row r="2726" spans="1:11" ht="24.95" customHeight="1">
      <c r="A2726" s="4"/>
      <c r="B2726" s="4"/>
      <c r="C2726" s="4"/>
      <c r="D2726" s="4"/>
      <c r="E2726" s="66"/>
      <c r="F2726" s="66"/>
      <c r="G2726" s="66"/>
      <c r="H2726" s="67"/>
      <c r="I2726" s="68"/>
      <c r="J2726" s="68"/>
      <c r="K2726" s="69"/>
    </row>
    <row r="2727" spans="1:11" ht="24.95" customHeight="1">
      <c r="A2727" s="4"/>
      <c r="B2727" s="4"/>
      <c r="C2727" s="4"/>
      <c r="D2727" s="4"/>
      <c r="E2727" s="66"/>
      <c r="F2727" s="66"/>
      <c r="G2727" s="66"/>
      <c r="H2727" s="67"/>
      <c r="I2727" s="68"/>
      <c r="J2727" s="68"/>
      <c r="K2727" s="69"/>
    </row>
    <row r="2728" spans="1:11" ht="24.95" customHeight="1">
      <c r="A2728" s="4"/>
      <c r="B2728" s="4"/>
      <c r="C2728" s="4"/>
      <c r="D2728" s="4"/>
      <c r="E2728" s="66"/>
      <c r="F2728" s="66"/>
      <c r="G2728" s="66"/>
      <c r="H2728" s="67"/>
      <c r="I2728" s="68"/>
      <c r="J2728" s="68"/>
      <c r="K2728" s="69"/>
    </row>
    <row r="2729" spans="1:11" ht="24.95" customHeight="1">
      <c r="A2729" s="4"/>
      <c r="B2729" s="4"/>
      <c r="C2729" s="4"/>
      <c r="D2729" s="4"/>
      <c r="E2729" s="66"/>
      <c r="F2729" s="66"/>
      <c r="G2729" s="66"/>
      <c r="H2729" s="67"/>
      <c r="I2729" s="68"/>
      <c r="J2729" s="68"/>
      <c r="K2729" s="69"/>
    </row>
    <row r="2730" spans="1:11" ht="24.95" customHeight="1">
      <c r="A2730" s="4"/>
      <c r="B2730" s="4"/>
      <c r="C2730" s="4"/>
      <c r="D2730" s="4"/>
      <c r="E2730" s="66"/>
      <c r="F2730" s="66"/>
      <c r="G2730" s="66"/>
      <c r="H2730" s="67"/>
      <c r="I2730" s="68"/>
      <c r="J2730" s="68"/>
      <c r="K2730" s="69"/>
    </row>
    <row r="2731" spans="1:11" ht="24.95" customHeight="1">
      <c r="A2731" s="4"/>
      <c r="B2731" s="4"/>
      <c r="C2731" s="4"/>
      <c r="D2731" s="4"/>
      <c r="E2731" s="66"/>
      <c r="F2731" s="66"/>
      <c r="G2731" s="66"/>
      <c r="H2731" s="67"/>
      <c r="I2731" s="68"/>
      <c r="J2731" s="68"/>
      <c r="K2731" s="69"/>
    </row>
    <row r="2732" spans="1:11" ht="24.95" customHeight="1">
      <c r="A2732" s="4"/>
      <c r="B2732" s="4"/>
      <c r="C2732" s="4"/>
      <c r="D2732" s="4"/>
      <c r="E2732" s="66"/>
      <c r="F2732" s="66"/>
      <c r="G2732" s="66"/>
      <c r="H2732" s="67"/>
      <c r="I2732" s="68"/>
      <c r="J2732" s="68"/>
      <c r="K2732" s="69"/>
    </row>
    <row r="2733" spans="1:11" ht="24.95" customHeight="1">
      <c r="A2733" s="4"/>
      <c r="B2733" s="4"/>
      <c r="C2733" s="4"/>
      <c r="D2733" s="4"/>
      <c r="E2733" s="66"/>
      <c r="F2733" s="66"/>
      <c r="G2733" s="66"/>
      <c r="H2733" s="67"/>
      <c r="I2733" s="68"/>
      <c r="J2733" s="68"/>
      <c r="K2733" s="69"/>
    </row>
    <row r="2734" spans="1:11" ht="24.95" customHeight="1">
      <c r="A2734" s="4"/>
      <c r="B2734" s="4"/>
      <c r="C2734" s="4"/>
      <c r="D2734" s="4"/>
      <c r="E2734" s="66"/>
      <c r="F2734" s="66"/>
      <c r="G2734" s="66"/>
      <c r="H2734" s="67"/>
      <c r="I2734" s="68"/>
      <c r="J2734" s="68"/>
      <c r="K2734" s="69"/>
    </row>
    <row r="2735" spans="1:11" ht="24.95" customHeight="1">
      <c r="A2735" s="4"/>
      <c r="B2735" s="4"/>
      <c r="C2735" s="4"/>
      <c r="D2735" s="4"/>
      <c r="E2735" s="66"/>
      <c r="F2735" s="66"/>
      <c r="G2735" s="66"/>
      <c r="H2735" s="67"/>
      <c r="I2735" s="68"/>
      <c r="J2735" s="68"/>
      <c r="K2735" s="69"/>
    </row>
    <row r="2736" spans="1:11" ht="24.95" customHeight="1">
      <c r="A2736" s="4"/>
      <c r="B2736" s="4"/>
      <c r="C2736" s="4"/>
      <c r="D2736" s="4"/>
      <c r="E2736" s="66"/>
      <c r="F2736" s="66"/>
      <c r="G2736" s="66"/>
      <c r="H2736" s="67"/>
      <c r="I2736" s="68"/>
      <c r="J2736" s="68"/>
      <c r="K2736" s="69"/>
    </row>
    <row r="2737" spans="1:11" ht="24.95" customHeight="1">
      <c r="A2737" s="4"/>
      <c r="B2737" s="4"/>
      <c r="C2737" s="4"/>
      <c r="D2737" s="4"/>
      <c r="E2737" s="66"/>
      <c r="F2737" s="66"/>
      <c r="G2737" s="66"/>
      <c r="H2737" s="67"/>
      <c r="I2737" s="68"/>
      <c r="J2737" s="68"/>
      <c r="K2737" s="69"/>
    </row>
    <row r="2738" spans="1:11" ht="24.95" customHeight="1">
      <c r="A2738" s="4"/>
      <c r="B2738" s="4"/>
      <c r="C2738" s="4"/>
      <c r="D2738" s="4"/>
      <c r="E2738" s="66"/>
      <c r="F2738" s="66"/>
      <c r="G2738" s="66"/>
      <c r="H2738" s="67"/>
      <c r="I2738" s="68"/>
      <c r="J2738" s="68"/>
      <c r="K2738" s="69"/>
    </row>
    <row r="2739" spans="1:11" ht="24.95" customHeight="1">
      <c r="A2739" s="4"/>
      <c r="B2739" s="4"/>
      <c r="C2739" s="4"/>
      <c r="D2739" s="4"/>
      <c r="E2739" s="66"/>
      <c r="F2739" s="66"/>
      <c r="G2739" s="66"/>
      <c r="H2739" s="67"/>
      <c r="I2739" s="68"/>
      <c r="J2739" s="68"/>
      <c r="K2739" s="69"/>
    </row>
    <row r="2740" spans="1:11" ht="24.95" customHeight="1">
      <c r="A2740" s="4"/>
      <c r="B2740" s="4"/>
      <c r="C2740" s="4"/>
      <c r="D2740" s="4"/>
      <c r="E2740" s="66"/>
      <c r="F2740" s="66"/>
      <c r="G2740" s="66"/>
      <c r="H2740" s="67"/>
      <c r="I2740" s="68"/>
      <c r="J2740" s="68"/>
      <c r="K2740" s="69"/>
    </row>
    <row r="2741" spans="1:11" ht="24.95" customHeight="1">
      <c r="A2741" s="4"/>
      <c r="B2741" s="4"/>
      <c r="C2741" s="4"/>
      <c r="D2741" s="4"/>
      <c r="E2741" s="66"/>
      <c r="F2741" s="66"/>
      <c r="G2741" s="66"/>
      <c r="H2741" s="67"/>
      <c r="I2741" s="68"/>
      <c r="J2741" s="68"/>
      <c r="K2741" s="69"/>
    </row>
    <row r="2742" spans="1:11" ht="24.95" customHeight="1">
      <c r="A2742" s="4"/>
      <c r="B2742" s="4"/>
      <c r="C2742" s="4"/>
      <c r="D2742" s="4"/>
      <c r="E2742" s="66"/>
      <c r="F2742" s="66"/>
      <c r="G2742" s="66"/>
      <c r="H2742" s="67"/>
      <c r="I2742" s="68"/>
      <c r="J2742" s="68"/>
      <c r="K2742" s="69"/>
    </row>
    <row r="2743" spans="1:11" ht="24.95" customHeight="1">
      <c r="A2743" s="4"/>
      <c r="B2743" s="4"/>
      <c r="C2743" s="4"/>
      <c r="D2743" s="4"/>
      <c r="E2743" s="66"/>
      <c r="F2743" s="66"/>
      <c r="G2743" s="66"/>
      <c r="H2743" s="67"/>
      <c r="I2743" s="68"/>
      <c r="J2743" s="68"/>
      <c r="K2743" s="69"/>
    </row>
    <row r="2744" spans="1:11" ht="24.95" customHeight="1">
      <c r="A2744" s="4"/>
      <c r="B2744" s="4"/>
      <c r="C2744" s="4"/>
      <c r="D2744" s="4"/>
      <c r="E2744" s="66"/>
      <c r="F2744" s="66"/>
      <c r="G2744" s="66"/>
      <c r="H2744" s="67"/>
      <c r="I2744" s="68"/>
      <c r="J2744" s="68"/>
      <c r="K2744" s="69"/>
    </row>
    <row r="2745" spans="1:11" ht="24.95" customHeight="1">
      <c r="A2745" s="4"/>
      <c r="B2745" s="4"/>
      <c r="C2745" s="4"/>
      <c r="D2745" s="4"/>
      <c r="E2745" s="66"/>
      <c r="F2745" s="66"/>
      <c r="G2745" s="66"/>
      <c r="H2745" s="67"/>
      <c r="I2745" s="68"/>
      <c r="J2745" s="68"/>
      <c r="K2745" s="69"/>
    </row>
    <row r="2746" spans="1:11" ht="24.95" customHeight="1">
      <c r="A2746" s="4"/>
      <c r="B2746" s="4"/>
      <c r="C2746" s="4"/>
      <c r="D2746" s="4"/>
      <c r="E2746" s="66"/>
      <c r="F2746" s="66"/>
      <c r="G2746" s="66"/>
      <c r="H2746" s="67"/>
      <c r="I2746" s="68"/>
      <c r="J2746" s="68"/>
      <c r="K2746" s="69"/>
    </row>
    <row r="2747" spans="1:11" ht="24.95" customHeight="1">
      <c r="A2747" s="4"/>
      <c r="B2747" s="4"/>
      <c r="C2747" s="4"/>
      <c r="D2747" s="4"/>
      <c r="E2747" s="66"/>
      <c r="F2747" s="66"/>
      <c r="G2747" s="66"/>
      <c r="H2747" s="67"/>
      <c r="I2747" s="68"/>
      <c r="J2747" s="68"/>
      <c r="K2747" s="69"/>
    </row>
    <row r="2748" spans="1:11" ht="24.95" customHeight="1">
      <c r="A2748" s="4"/>
      <c r="B2748" s="4"/>
      <c r="C2748" s="4"/>
      <c r="D2748" s="4"/>
      <c r="E2748" s="66"/>
      <c r="F2748" s="66"/>
      <c r="G2748" s="66"/>
      <c r="H2748" s="67"/>
      <c r="I2748" s="68"/>
      <c r="J2748" s="68"/>
      <c r="K2748" s="69"/>
    </row>
    <row r="2749" spans="1:11" ht="24.95" customHeight="1">
      <c r="A2749" s="4"/>
      <c r="B2749" s="4"/>
      <c r="C2749" s="4"/>
      <c r="D2749" s="4"/>
      <c r="E2749" s="66"/>
      <c r="F2749" s="66"/>
      <c r="G2749" s="66"/>
      <c r="H2749" s="67"/>
      <c r="I2749" s="68"/>
      <c r="J2749" s="68"/>
      <c r="K2749" s="69"/>
    </row>
    <row r="2750" spans="1:11" ht="24.95" customHeight="1">
      <c r="A2750" s="4"/>
      <c r="B2750" s="4"/>
      <c r="C2750" s="4"/>
      <c r="D2750" s="4"/>
      <c r="E2750" s="66"/>
      <c r="F2750" s="66"/>
      <c r="G2750" s="66"/>
      <c r="H2750" s="67"/>
      <c r="I2750" s="68"/>
      <c r="J2750" s="68"/>
      <c r="K2750" s="69"/>
    </row>
    <row r="2751" spans="1:11" ht="24.95" customHeight="1">
      <c r="A2751" s="4"/>
      <c r="B2751" s="4"/>
      <c r="C2751" s="4"/>
      <c r="D2751" s="4"/>
      <c r="E2751" s="66"/>
      <c r="F2751" s="66"/>
      <c r="G2751" s="66"/>
      <c r="H2751" s="67"/>
      <c r="I2751" s="68"/>
      <c r="J2751" s="68"/>
      <c r="K2751" s="69"/>
    </row>
    <row r="2752" spans="1:11" ht="24.95" customHeight="1">
      <c r="A2752" s="4"/>
      <c r="B2752" s="4"/>
      <c r="C2752" s="4"/>
      <c r="D2752" s="4"/>
      <c r="E2752" s="66"/>
      <c r="F2752" s="66"/>
      <c r="G2752" s="66"/>
      <c r="H2752" s="67"/>
      <c r="I2752" s="68"/>
      <c r="J2752" s="68"/>
      <c r="K2752" s="69"/>
    </row>
    <row r="2753" spans="1:11" ht="24.95" customHeight="1">
      <c r="A2753" s="4"/>
      <c r="B2753" s="4"/>
      <c r="C2753" s="4"/>
      <c r="D2753" s="4"/>
      <c r="E2753" s="66"/>
      <c r="F2753" s="66"/>
      <c r="G2753" s="66"/>
      <c r="H2753" s="67"/>
      <c r="I2753" s="68"/>
      <c r="J2753" s="68"/>
      <c r="K2753" s="69"/>
    </row>
    <row r="2754" spans="1:11" ht="24.95" customHeight="1">
      <c r="A2754" s="4"/>
      <c r="B2754" s="4"/>
      <c r="C2754" s="4"/>
      <c r="D2754" s="4"/>
      <c r="E2754" s="66"/>
      <c r="F2754" s="66"/>
      <c r="G2754" s="66"/>
      <c r="H2754" s="67"/>
      <c r="I2754" s="68"/>
      <c r="J2754" s="68"/>
      <c r="K2754" s="69"/>
    </row>
    <row r="2755" spans="1:11" ht="24.95" customHeight="1">
      <c r="A2755" s="4"/>
      <c r="B2755" s="4"/>
      <c r="C2755" s="4"/>
      <c r="D2755" s="4"/>
      <c r="E2755" s="66"/>
      <c r="F2755" s="66"/>
      <c r="G2755" s="66"/>
      <c r="H2755" s="67"/>
      <c r="I2755" s="68"/>
      <c r="J2755" s="68"/>
      <c r="K2755" s="69"/>
    </row>
    <row r="2756" spans="1:11" ht="24.95" customHeight="1">
      <c r="A2756" s="4"/>
      <c r="B2756" s="4"/>
      <c r="C2756" s="4"/>
      <c r="D2756" s="4"/>
      <c r="E2756" s="66"/>
      <c r="F2756" s="66"/>
      <c r="G2756" s="66"/>
      <c r="H2756" s="67"/>
      <c r="I2756" s="68"/>
      <c r="J2756" s="68"/>
      <c r="K2756" s="69"/>
    </row>
    <row r="2757" spans="1:11" ht="24.95" customHeight="1">
      <c r="A2757" s="4"/>
      <c r="B2757" s="4"/>
      <c r="C2757" s="4"/>
      <c r="D2757" s="4"/>
      <c r="E2757" s="66"/>
      <c r="F2757" s="66"/>
      <c r="G2757" s="66"/>
      <c r="H2757" s="67"/>
      <c r="I2757" s="68"/>
      <c r="J2757" s="68"/>
      <c r="K2757" s="69"/>
    </row>
    <row r="2758" spans="1:11" ht="24.95" customHeight="1">
      <c r="A2758" s="4"/>
      <c r="B2758" s="4"/>
      <c r="C2758" s="4"/>
      <c r="D2758" s="4"/>
      <c r="E2758" s="66"/>
      <c r="F2758" s="66"/>
      <c r="G2758" s="66"/>
      <c r="H2758" s="67"/>
      <c r="I2758" s="68"/>
      <c r="J2758" s="68"/>
      <c r="K2758" s="69"/>
    </row>
    <row r="2759" spans="1:11" ht="24.95" customHeight="1">
      <c r="A2759" s="4"/>
      <c r="B2759" s="4"/>
      <c r="C2759" s="4"/>
      <c r="D2759" s="4"/>
      <c r="E2759" s="66"/>
      <c r="F2759" s="66"/>
      <c r="G2759" s="66"/>
      <c r="H2759" s="67"/>
      <c r="I2759" s="68"/>
      <c r="J2759" s="68"/>
      <c r="K2759" s="69"/>
    </row>
    <row r="2760" spans="1:11" ht="24.95" customHeight="1">
      <c r="A2760" s="4"/>
      <c r="B2760" s="4"/>
      <c r="C2760" s="4"/>
      <c r="D2760" s="4"/>
      <c r="E2760" s="66"/>
      <c r="F2760" s="66"/>
      <c r="G2760" s="66"/>
      <c r="H2760" s="67"/>
      <c r="I2760" s="68"/>
      <c r="J2760" s="68"/>
      <c r="K2760" s="69"/>
    </row>
    <row r="2761" spans="1:11" ht="24.95" customHeight="1">
      <c r="A2761" s="4"/>
      <c r="B2761" s="4"/>
      <c r="C2761" s="4"/>
      <c r="D2761" s="4"/>
      <c r="E2761" s="66"/>
      <c r="F2761" s="66"/>
      <c r="G2761" s="66"/>
      <c r="H2761" s="67"/>
      <c r="I2761" s="68"/>
      <c r="J2761" s="68"/>
      <c r="K2761" s="69"/>
    </row>
    <row r="2762" spans="1:11" ht="24.95" customHeight="1">
      <c r="A2762" s="4"/>
      <c r="B2762" s="4"/>
      <c r="C2762" s="4"/>
      <c r="D2762" s="4"/>
      <c r="E2762" s="66"/>
      <c r="F2762" s="66"/>
      <c r="G2762" s="66"/>
      <c r="H2762" s="67"/>
      <c r="I2762" s="68"/>
      <c r="J2762" s="68"/>
      <c r="K2762" s="69"/>
    </row>
    <row r="2763" spans="1:11" ht="24.95" customHeight="1">
      <c r="A2763" s="4"/>
      <c r="B2763" s="4"/>
      <c r="C2763" s="4"/>
      <c r="D2763" s="4"/>
      <c r="E2763" s="66"/>
      <c r="F2763" s="66"/>
      <c r="G2763" s="66"/>
      <c r="H2763" s="67"/>
      <c r="I2763" s="68"/>
      <c r="J2763" s="68"/>
      <c r="K2763" s="69"/>
    </row>
    <row r="2764" spans="1:11" ht="24.95" customHeight="1">
      <c r="A2764" s="4"/>
      <c r="B2764" s="4"/>
      <c r="C2764" s="4"/>
      <c r="D2764" s="4"/>
      <c r="E2764" s="66"/>
      <c r="F2764" s="66"/>
      <c r="G2764" s="66"/>
      <c r="H2764" s="67"/>
      <c r="I2764" s="68"/>
      <c r="J2764" s="68"/>
      <c r="K2764" s="69"/>
    </row>
    <row r="2765" spans="1:11" ht="24.95" customHeight="1">
      <c r="A2765" s="4"/>
      <c r="B2765" s="4"/>
      <c r="C2765" s="4"/>
      <c r="D2765" s="4"/>
      <c r="E2765" s="66"/>
      <c r="F2765" s="66"/>
      <c r="G2765" s="66"/>
      <c r="H2765" s="67"/>
      <c r="I2765" s="68"/>
      <c r="J2765" s="68"/>
      <c r="K2765" s="69"/>
    </row>
    <row r="2766" spans="1:11" ht="24.95" customHeight="1">
      <c r="A2766" s="4"/>
      <c r="B2766" s="4"/>
      <c r="C2766" s="4"/>
      <c r="D2766" s="4"/>
      <c r="E2766" s="66"/>
      <c r="F2766" s="66"/>
      <c r="G2766" s="66"/>
      <c r="H2766" s="67"/>
      <c r="I2766" s="68"/>
      <c r="J2766" s="68"/>
      <c r="K2766" s="69"/>
    </row>
    <row r="2767" spans="1:11" ht="24.95" customHeight="1">
      <c r="A2767" s="4"/>
      <c r="B2767" s="4"/>
      <c r="C2767" s="4"/>
      <c r="D2767" s="4"/>
      <c r="E2767" s="66"/>
      <c r="F2767" s="66"/>
      <c r="G2767" s="66"/>
      <c r="H2767" s="67"/>
      <c r="I2767" s="68"/>
      <c r="J2767" s="68"/>
      <c r="K2767" s="69"/>
    </row>
    <row r="2768" spans="1:11" ht="24.95" customHeight="1">
      <c r="A2768" s="4"/>
      <c r="B2768" s="4"/>
      <c r="C2768" s="4"/>
      <c r="D2768" s="4"/>
      <c r="E2768" s="66"/>
      <c r="F2768" s="66"/>
      <c r="G2768" s="66"/>
      <c r="H2768" s="67"/>
      <c r="I2768" s="68"/>
      <c r="J2768" s="68"/>
      <c r="K2768" s="69"/>
    </row>
    <row r="2769" spans="1:11" ht="24.95" customHeight="1">
      <c r="A2769" s="4"/>
      <c r="B2769" s="4"/>
      <c r="C2769" s="4"/>
      <c r="D2769" s="4"/>
      <c r="E2769" s="66"/>
      <c r="F2769" s="66"/>
      <c r="G2769" s="66"/>
      <c r="H2769" s="67"/>
      <c r="I2769" s="68"/>
      <c r="J2769" s="68"/>
      <c r="K2769" s="69"/>
    </row>
    <row r="2770" spans="1:11" ht="24.95" customHeight="1">
      <c r="A2770" s="4"/>
      <c r="B2770" s="4"/>
      <c r="C2770" s="4"/>
      <c r="D2770" s="4"/>
      <c r="E2770" s="66"/>
      <c r="F2770" s="66"/>
      <c r="G2770" s="66"/>
      <c r="H2770" s="67"/>
      <c r="I2770" s="68"/>
      <c r="J2770" s="68"/>
      <c r="K2770" s="69"/>
    </row>
    <row r="2771" spans="1:11" ht="24.95" customHeight="1">
      <c r="A2771" s="4"/>
      <c r="B2771" s="4"/>
      <c r="C2771" s="4"/>
      <c r="D2771" s="4"/>
      <c r="E2771" s="66"/>
      <c r="F2771" s="66"/>
      <c r="G2771" s="66"/>
      <c r="H2771" s="67"/>
      <c r="I2771" s="68"/>
      <c r="J2771" s="68"/>
      <c r="K2771" s="69"/>
    </row>
    <row r="2772" spans="1:11" ht="24.95" customHeight="1">
      <c r="A2772" s="4"/>
      <c r="B2772" s="4"/>
      <c r="C2772" s="4"/>
      <c r="D2772" s="4"/>
      <c r="E2772" s="66"/>
      <c r="F2772" s="66"/>
      <c r="G2772" s="66"/>
      <c r="H2772" s="67"/>
      <c r="I2772" s="68"/>
      <c r="J2772" s="68"/>
      <c r="K2772" s="69"/>
    </row>
    <row r="2773" spans="1:11" ht="24.95" customHeight="1">
      <c r="A2773" s="4"/>
      <c r="B2773" s="4"/>
      <c r="C2773" s="4"/>
      <c r="D2773" s="4"/>
      <c r="E2773" s="66"/>
      <c r="F2773" s="66"/>
      <c r="G2773" s="66"/>
      <c r="H2773" s="67"/>
      <c r="I2773" s="68"/>
      <c r="J2773" s="68"/>
      <c r="K2773" s="69"/>
    </row>
    <row r="2774" spans="1:11" ht="24.95" customHeight="1">
      <c r="A2774" s="4"/>
      <c r="B2774" s="4"/>
      <c r="C2774" s="4"/>
      <c r="D2774" s="4"/>
      <c r="E2774" s="66"/>
      <c r="F2774" s="66"/>
      <c r="G2774" s="66"/>
      <c r="H2774" s="67"/>
      <c r="I2774" s="68"/>
      <c r="J2774" s="68"/>
      <c r="K2774" s="69"/>
    </row>
    <row r="2775" spans="1:11" ht="24.95" customHeight="1">
      <c r="A2775" s="4"/>
      <c r="B2775" s="4"/>
      <c r="C2775" s="4"/>
      <c r="D2775" s="4"/>
      <c r="E2775" s="66"/>
      <c r="F2775" s="66"/>
      <c r="G2775" s="66"/>
      <c r="H2775" s="67"/>
      <c r="I2775" s="68"/>
      <c r="J2775" s="68"/>
      <c r="K2775" s="69"/>
    </row>
    <row r="2776" spans="1:11" ht="24.95" customHeight="1">
      <c r="A2776" s="4"/>
      <c r="B2776" s="4"/>
      <c r="C2776" s="4"/>
      <c r="D2776" s="4"/>
      <c r="E2776" s="66"/>
      <c r="F2776" s="66"/>
      <c r="G2776" s="66"/>
      <c r="H2776" s="67"/>
      <c r="I2776" s="68"/>
      <c r="J2776" s="68"/>
      <c r="K2776" s="69"/>
    </row>
    <row r="2777" spans="1:11" ht="24.95" customHeight="1">
      <c r="A2777" s="4"/>
      <c r="B2777" s="4"/>
      <c r="C2777" s="4"/>
      <c r="D2777" s="4"/>
      <c r="E2777" s="66"/>
      <c r="F2777" s="66"/>
      <c r="G2777" s="66"/>
      <c r="H2777" s="67"/>
      <c r="I2777" s="68"/>
      <c r="J2777" s="68"/>
      <c r="K2777" s="69"/>
    </row>
    <row r="2778" spans="1:11" ht="24.95" customHeight="1">
      <c r="A2778" s="4"/>
      <c r="B2778" s="4"/>
      <c r="C2778" s="4"/>
      <c r="D2778" s="4"/>
      <c r="E2778" s="66"/>
      <c r="F2778" s="66"/>
      <c r="G2778" s="66"/>
      <c r="H2778" s="67"/>
      <c r="I2778" s="68"/>
      <c r="J2778" s="68"/>
      <c r="K2778" s="69"/>
    </row>
    <row r="2779" spans="1:11" ht="24.95" customHeight="1">
      <c r="A2779" s="4"/>
      <c r="B2779" s="4"/>
      <c r="C2779" s="4"/>
      <c r="D2779" s="4"/>
      <c r="E2779" s="66"/>
      <c r="F2779" s="66"/>
      <c r="G2779" s="66"/>
      <c r="H2779" s="67"/>
      <c r="I2779" s="68"/>
      <c r="J2779" s="68"/>
      <c r="K2779" s="69"/>
    </row>
    <row r="2780" spans="1:11" ht="24.95" customHeight="1">
      <c r="A2780" s="4"/>
      <c r="B2780" s="4"/>
      <c r="C2780" s="4"/>
      <c r="D2780" s="4"/>
      <c r="E2780" s="66"/>
      <c r="F2780" s="66"/>
      <c r="G2780" s="66"/>
      <c r="H2780" s="67"/>
      <c r="I2780" s="68"/>
      <c r="J2780" s="68"/>
      <c r="K2780" s="69"/>
    </row>
    <row r="2781" spans="1:11" ht="24.95" customHeight="1">
      <c r="A2781" s="4"/>
      <c r="B2781" s="4"/>
      <c r="C2781" s="4"/>
      <c r="D2781" s="4"/>
      <c r="E2781" s="66"/>
      <c r="F2781" s="66"/>
      <c r="G2781" s="66"/>
      <c r="H2781" s="67"/>
      <c r="I2781" s="68"/>
      <c r="J2781" s="68"/>
      <c r="K2781" s="69"/>
    </row>
    <row r="2782" spans="1:11" ht="24.95" customHeight="1">
      <c r="A2782" s="4"/>
      <c r="B2782" s="4"/>
      <c r="C2782" s="4"/>
      <c r="D2782" s="4"/>
      <c r="E2782" s="66"/>
      <c r="F2782" s="66"/>
      <c r="G2782" s="66"/>
      <c r="H2782" s="67"/>
      <c r="I2782" s="68"/>
      <c r="J2782" s="68"/>
      <c r="K2782" s="69"/>
    </row>
    <row r="2783" spans="1:11" ht="24.95" customHeight="1">
      <c r="A2783" s="4"/>
      <c r="B2783" s="4"/>
      <c r="C2783" s="4"/>
      <c r="D2783" s="4"/>
      <c r="E2783" s="66"/>
      <c r="F2783" s="66"/>
      <c r="G2783" s="66"/>
      <c r="H2783" s="67"/>
      <c r="I2783" s="68"/>
      <c r="J2783" s="68"/>
      <c r="K2783" s="69"/>
    </row>
    <row r="2784" spans="1:11" ht="24.95" customHeight="1">
      <c r="A2784" s="4"/>
      <c r="B2784" s="4"/>
      <c r="C2784" s="4"/>
      <c r="D2784" s="4"/>
      <c r="E2784" s="66"/>
      <c r="F2784" s="66"/>
      <c r="G2784" s="66"/>
      <c r="H2784" s="67"/>
      <c r="I2784" s="68"/>
      <c r="J2784" s="68"/>
      <c r="K2784" s="69"/>
    </row>
    <row r="2785" spans="1:11" ht="24.95" customHeight="1">
      <c r="A2785" s="4"/>
      <c r="B2785" s="4"/>
      <c r="C2785" s="4"/>
      <c r="D2785" s="4"/>
      <c r="E2785" s="66"/>
      <c r="F2785" s="66"/>
      <c r="G2785" s="66"/>
      <c r="H2785" s="67"/>
      <c r="I2785" s="68"/>
      <c r="J2785" s="68"/>
      <c r="K2785" s="69"/>
    </row>
    <row r="2786" spans="1:11" ht="24.95" customHeight="1">
      <c r="A2786" s="4"/>
      <c r="B2786" s="4"/>
      <c r="C2786" s="4"/>
      <c r="D2786" s="4"/>
      <c r="E2786" s="66"/>
      <c r="F2786" s="66"/>
      <c r="G2786" s="66"/>
      <c r="H2786" s="67"/>
      <c r="I2786" s="68"/>
      <c r="J2786" s="68"/>
      <c r="K2786" s="69"/>
    </row>
    <row r="2787" spans="1:11" ht="24.95" customHeight="1">
      <c r="A2787" s="4"/>
      <c r="B2787" s="4"/>
      <c r="C2787" s="4"/>
      <c r="D2787" s="4"/>
      <c r="E2787" s="66"/>
      <c r="F2787" s="66"/>
      <c r="G2787" s="66"/>
      <c r="H2787" s="67"/>
      <c r="I2787" s="68"/>
      <c r="J2787" s="68"/>
      <c r="K2787" s="69"/>
    </row>
    <row r="2788" spans="1:11" ht="24.95" customHeight="1">
      <c r="A2788" s="4"/>
      <c r="B2788" s="4"/>
      <c r="C2788" s="4"/>
      <c r="D2788" s="4"/>
      <c r="E2788" s="66"/>
      <c r="F2788" s="66"/>
      <c r="G2788" s="66"/>
      <c r="H2788" s="67"/>
      <c r="I2788" s="68"/>
      <c r="J2788" s="68"/>
      <c r="K2788" s="69"/>
    </row>
    <row r="2789" spans="1:11" ht="24.95" customHeight="1">
      <c r="A2789" s="4"/>
      <c r="B2789" s="4"/>
      <c r="C2789" s="4"/>
      <c r="D2789" s="4"/>
      <c r="E2789" s="66"/>
      <c r="F2789" s="66"/>
      <c r="G2789" s="66"/>
      <c r="H2789" s="67"/>
      <c r="I2789" s="68"/>
      <c r="J2789" s="68"/>
      <c r="K2789" s="69"/>
    </row>
    <row r="2790" spans="1:11" ht="24.95" customHeight="1">
      <c r="A2790" s="4"/>
      <c r="B2790" s="4"/>
      <c r="C2790" s="4"/>
      <c r="D2790" s="4"/>
      <c r="E2790" s="66"/>
      <c r="F2790" s="66"/>
      <c r="G2790" s="66"/>
      <c r="H2790" s="67"/>
      <c r="I2790" s="68"/>
      <c r="J2790" s="68"/>
      <c r="K2790" s="69"/>
    </row>
    <row r="2791" spans="1:11" ht="24.95" customHeight="1">
      <c r="A2791" s="4"/>
      <c r="B2791" s="4"/>
      <c r="C2791" s="4"/>
      <c r="D2791" s="4"/>
      <c r="E2791" s="66"/>
      <c r="F2791" s="66"/>
      <c r="G2791" s="66"/>
      <c r="H2791" s="67"/>
      <c r="I2791" s="68"/>
      <c r="J2791" s="68"/>
      <c r="K2791" s="69"/>
    </row>
    <row r="2792" spans="1:11" ht="24.95" customHeight="1">
      <c r="A2792" s="4"/>
      <c r="B2792" s="4"/>
      <c r="C2792" s="4"/>
      <c r="D2792" s="4"/>
      <c r="E2792" s="66"/>
      <c r="F2792" s="66"/>
      <c r="G2792" s="66"/>
      <c r="H2792" s="67"/>
      <c r="I2792" s="68"/>
      <c r="J2792" s="68"/>
      <c r="K2792" s="69"/>
    </row>
    <row r="2793" spans="1:11" ht="24.95" customHeight="1">
      <c r="A2793" s="4"/>
      <c r="B2793" s="4"/>
      <c r="C2793" s="4"/>
      <c r="D2793" s="4"/>
      <c r="E2793" s="66"/>
      <c r="F2793" s="66"/>
      <c r="G2793" s="66"/>
      <c r="H2793" s="67"/>
      <c r="I2793" s="68"/>
      <c r="J2793" s="68"/>
      <c r="K2793" s="69"/>
    </row>
    <row r="2794" spans="1:11" ht="24.95" customHeight="1">
      <c r="A2794" s="4"/>
      <c r="B2794" s="4"/>
      <c r="C2794" s="4"/>
      <c r="D2794" s="4"/>
      <c r="E2794" s="66"/>
      <c r="F2794" s="66"/>
      <c r="G2794" s="66"/>
      <c r="H2794" s="67"/>
      <c r="I2794" s="68"/>
      <c r="J2794" s="68"/>
      <c r="K2794" s="69"/>
    </row>
    <row r="2795" spans="1:11" ht="24.95" customHeight="1">
      <c r="A2795" s="4"/>
      <c r="B2795" s="4"/>
      <c r="C2795" s="4"/>
      <c r="D2795" s="4"/>
      <c r="E2795" s="66"/>
      <c r="F2795" s="66"/>
      <c r="G2795" s="66"/>
      <c r="H2795" s="67"/>
      <c r="I2795" s="68"/>
      <c r="J2795" s="68"/>
      <c r="K2795" s="69"/>
    </row>
    <row r="2796" spans="1:11" ht="24.95" customHeight="1">
      <c r="A2796" s="4"/>
      <c r="B2796" s="4"/>
      <c r="C2796" s="4"/>
      <c r="D2796" s="4"/>
      <c r="E2796" s="66"/>
      <c r="F2796" s="66"/>
      <c r="G2796" s="66"/>
      <c r="H2796" s="67"/>
      <c r="I2796" s="68"/>
      <c r="J2796" s="68"/>
      <c r="K2796" s="69"/>
    </row>
    <row r="2797" spans="1:11" ht="24.95" customHeight="1">
      <c r="A2797" s="4"/>
      <c r="B2797" s="4"/>
      <c r="C2797" s="4"/>
      <c r="D2797" s="4"/>
      <c r="E2797" s="66"/>
      <c r="F2797" s="66"/>
      <c r="G2797" s="66"/>
      <c r="H2797" s="67"/>
      <c r="I2797" s="68"/>
      <c r="J2797" s="68"/>
      <c r="K2797" s="69"/>
    </row>
    <row r="2798" spans="1:11" ht="24.95" customHeight="1">
      <c r="A2798" s="4"/>
      <c r="B2798" s="4"/>
      <c r="C2798" s="4"/>
      <c r="D2798" s="4"/>
      <c r="E2798" s="66"/>
      <c r="F2798" s="66"/>
      <c r="G2798" s="66"/>
      <c r="H2798" s="67"/>
      <c r="I2798" s="68"/>
      <c r="J2798" s="68"/>
      <c r="K2798" s="69"/>
    </row>
    <row r="2799" spans="1:11" ht="24.95" customHeight="1">
      <c r="A2799" s="4"/>
      <c r="B2799" s="4"/>
      <c r="C2799" s="4"/>
      <c r="D2799" s="4"/>
      <c r="E2799" s="66"/>
      <c r="F2799" s="66"/>
      <c r="G2799" s="66"/>
      <c r="H2799" s="67"/>
      <c r="I2799" s="68"/>
      <c r="J2799" s="68"/>
      <c r="K2799" s="69"/>
    </row>
    <row r="2800" spans="1:11" ht="24.95" customHeight="1">
      <c r="A2800" s="4"/>
      <c r="B2800" s="4"/>
      <c r="C2800" s="4"/>
      <c r="D2800" s="4"/>
      <c r="E2800" s="66"/>
      <c r="F2800" s="66"/>
      <c r="G2800" s="66"/>
      <c r="H2800" s="67"/>
      <c r="I2800" s="68"/>
      <c r="J2800" s="68"/>
      <c r="K2800" s="69"/>
    </row>
    <row r="2801" spans="1:11" ht="24.95" customHeight="1">
      <c r="A2801" s="4"/>
      <c r="B2801" s="4"/>
      <c r="C2801" s="4"/>
      <c r="D2801" s="4"/>
      <c r="E2801" s="66"/>
      <c r="F2801" s="66"/>
      <c r="G2801" s="66"/>
      <c r="H2801" s="67"/>
      <c r="I2801" s="68"/>
      <c r="J2801" s="68"/>
      <c r="K2801" s="69"/>
    </row>
    <row r="2802" spans="1:11" ht="24.95" customHeight="1">
      <c r="A2802" s="4"/>
      <c r="B2802" s="4"/>
      <c r="C2802" s="4"/>
      <c r="D2802" s="4"/>
      <c r="E2802" s="66"/>
      <c r="F2802" s="66"/>
      <c r="G2802" s="66"/>
      <c r="H2802" s="67"/>
      <c r="I2802" s="68"/>
      <c r="J2802" s="68"/>
      <c r="K2802" s="69"/>
    </row>
    <row r="2803" spans="1:11" ht="24.95" customHeight="1">
      <c r="A2803" s="4"/>
      <c r="B2803" s="4"/>
      <c r="C2803" s="4"/>
      <c r="D2803" s="4"/>
      <c r="E2803" s="66"/>
      <c r="F2803" s="66"/>
      <c r="G2803" s="66"/>
      <c r="H2803" s="67"/>
      <c r="I2803" s="68"/>
      <c r="J2803" s="68"/>
      <c r="K2803" s="69"/>
    </row>
    <row r="2804" spans="1:11" ht="24.95" customHeight="1">
      <c r="A2804" s="4"/>
      <c r="B2804" s="4"/>
      <c r="C2804" s="4"/>
      <c r="D2804" s="4"/>
      <c r="E2804" s="66"/>
      <c r="F2804" s="66"/>
      <c r="G2804" s="66"/>
      <c r="H2804" s="67"/>
      <c r="I2804" s="68"/>
      <c r="J2804" s="68"/>
      <c r="K2804" s="69"/>
    </row>
    <row r="2805" spans="1:11" ht="24.95" customHeight="1">
      <c r="A2805" s="4"/>
      <c r="B2805" s="4"/>
      <c r="C2805" s="4"/>
      <c r="D2805" s="4"/>
      <c r="E2805" s="66"/>
      <c r="F2805" s="66"/>
      <c r="G2805" s="66"/>
      <c r="H2805" s="67"/>
      <c r="I2805" s="68"/>
      <c r="J2805" s="68"/>
      <c r="K2805" s="69"/>
    </row>
    <row r="2806" spans="1:11" ht="24.95" customHeight="1">
      <c r="A2806" s="4"/>
      <c r="B2806" s="4"/>
      <c r="C2806" s="4"/>
      <c r="D2806" s="4"/>
      <c r="E2806" s="66"/>
      <c r="F2806" s="66"/>
      <c r="G2806" s="66"/>
      <c r="H2806" s="67"/>
      <c r="I2806" s="68"/>
      <c r="J2806" s="68"/>
      <c r="K2806" s="69"/>
    </row>
    <row r="2807" spans="1:11" ht="24.95" customHeight="1">
      <c r="A2807" s="4"/>
      <c r="B2807" s="4"/>
      <c r="C2807" s="4"/>
      <c r="D2807" s="4"/>
      <c r="E2807" s="66"/>
      <c r="F2807" s="66"/>
      <c r="G2807" s="66"/>
      <c r="H2807" s="67"/>
      <c r="I2807" s="68"/>
      <c r="J2807" s="68"/>
      <c r="K2807" s="69"/>
    </row>
    <row r="2808" spans="1:11" ht="24.95" customHeight="1">
      <c r="A2808" s="4"/>
      <c r="B2808" s="4"/>
      <c r="C2808" s="4"/>
      <c r="D2808" s="4"/>
      <c r="E2808" s="66"/>
      <c r="F2808" s="66"/>
      <c r="G2808" s="66"/>
      <c r="H2808" s="67"/>
      <c r="I2808" s="68"/>
      <c r="J2808" s="68"/>
      <c r="K2808" s="69"/>
    </row>
    <row r="2809" spans="1:11" ht="24.95" customHeight="1">
      <c r="A2809" s="4"/>
      <c r="B2809" s="4"/>
      <c r="C2809" s="4"/>
      <c r="D2809" s="4"/>
      <c r="E2809" s="66"/>
      <c r="F2809" s="66"/>
      <c r="G2809" s="66"/>
      <c r="H2809" s="67"/>
      <c r="I2809" s="68"/>
      <c r="J2809" s="68"/>
      <c r="K2809" s="69"/>
    </row>
    <row r="2810" spans="1:11" ht="24.95" customHeight="1">
      <c r="A2810" s="4"/>
      <c r="B2810" s="4"/>
      <c r="C2810" s="4"/>
      <c r="D2810" s="4"/>
      <c r="E2810" s="66"/>
      <c r="F2810" s="66"/>
      <c r="G2810" s="66"/>
      <c r="H2810" s="67"/>
      <c r="I2810" s="68"/>
      <c r="J2810" s="68"/>
      <c r="K2810" s="69"/>
    </row>
    <row r="2811" spans="1:11" ht="24.95" customHeight="1">
      <c r="A2811" s="4"/>
      <c r="B2811" s="4"/>
      <c r="C2811" s="4"/>
      <c r="D2811" s="4"/>
      <c r="E2811" s="66"/>
      <c r="F2811" s="66"/>
      <c r="G2811" s="66"/>
      <c r="H2811" s="67"/>
      <c r="I2811" s="68"/>
      <c r="J2811" s="68"/>
      <c r="K2811" s="69"/>
    </row>
    <row r="2812" spans="1:11" ht="24.95" customHeight="1">
      <c r="A2812" s="4"/>
      <c r="B2812" s="4"/>
      <c r="C2812" s="4"/>
      <c r="D2812" s="4"/>
      <c r="E2812" s="66"/>
      <c r="F2812" s="66"/>
      <c r="G2812" s="66"/>
      <c r="H2812" s="67"/>
      <c r="I2812" s="68"/>
      <c r="J2812" s="68"/>
      <c r="K2812" s="69"/>
    </row>
    <row r="2813" spans="1:11" ht="24.95" customHeight="1">
      <c r="A2813" s="4"/>
      <c r="B2813" s="4"/>
      <c r="C2813" s="4"/>
      <c r="D2813" s="4"/>
      <c r="E2813" s="66"/>
      <c r="F2813" s="66"/>
      <c r="G2813" s="66"/>
      <c r="H2813" s="67"/>
      <c r="I2813" s="68"/>
      <c r="J2813" s="68"/>
      <c r="K2813" s="69"/>
    </row>
    <row r="2814" spans="1:11" ht="24.95" customHeight="1">
      <c r="A2814" s="4"/>
      <c r="B2814" s="4"/>
      <c r="C2814" s="4"/>
      <c r="D2814" s="4"/>
      <c r="E2814" s="66"/>
      <c r="F2814" s="66"/>
      <c r="G2814" s="66"/>
      <c r="H2814" s="67"/>
      <c r="I2814" s="68"/>
      <c r="J2814" s="68"/>
      <c r="K2814" s="69"/>
    </row>
    <row r="2815" spans="1:11" ht="24.95" customHeight="1">
      <c r="A2815" s="4"/>
      <c r="B2815" s="4"/>
      <c r="C2815" s="4"/>
      <c r="D2815" s="4"/>
      <c r="E2815" s="66"/>
      <c r="F2815" s="66"/>
      <c r="G2815" s="66"/>
      <c r="H2815" s="67"/>
      <c r="I2815" s="68"/>
      <c r="J2815" s="68"/>
      <c r="K2815" s="69"/>
    </row>
    <row r="2816" spans="1:11" ht="24.95" customHeight="1">
      <c r="A2816" s="4"/>
      <c r="B2816" s="4"/>
      <c r="C2816" s="4"/>
      <c r="D2816" s="4"/>
      <c r="E2816" s="66"/>
      <c r="F2816" s="66"/>
      <c r="G2816" s="66"/>
      <c r="H2816" s="67"/>
      <c r="I2816" s="68"/>
      <c r="J2816" s="68"/>
      <c r="K2816" s="69"/>
    </row>
    <row r="2817" spans="1:11" ht="24.95" customHeight="1">
      <c r="A2817" s="4"/>
      <c r="B2817" s="4"/>
      <c r="C2817" s="4"/>
      <c r="D2817" s="4"/>
      <c r="E2817" s="66"/>
      <c r="F2817" s="66"/>
      <c r="G2817" s="66"/>
      <c r="H2817" s="67"/>
      <c r="I2817" s="68"/>
      <c r="J2817" s="68"/>
      <c r="K2817" s="69"/>
    </row>
    <row r="2818" spans="1:11" ht="24.95" customHeight="1">
      <c r="A2818" s="4"/>
      <c r="B2818" s="4"/>
      <c r="C2818" s="4"/>
      <c r="D2818" s="4"/>
      <c r="E2818" s="66"/>
      <c r="F2818" s="66"/>
      <c r="G2818" s="66"/>
      <c r="H2818" s="67"/>
      <c r="I2818" s="68"/>
      <c r="J2818" s="68"/>
      <c r="K2818" s="69"/>
    </row>
    <row r="2819" spans="1:11" ht="24.95" customHeight="1">
      <c r="A2819" s="4"/>
      <c r="B2819" s="4"/>
      <c r="C2819" s="4"/>
      <c r="D2819" s="4"/>
      <c r="E2819" s="66"/>
      <c r="F2819" s="66"/>
      <c r="G2819" s="66"/>
      <c r="H2819" s="67"/>
      <c r="I2819" s="68"/>
      <c r="J2819" s="68"/>
      <c r="K2819" s="69"/>
    </row>
    <row r="2820" spans="1:11" ht="24.95" customHeight="1">
      <c r="A2820" s="4"/>
      <c r="B2820" s="4"/>
      <c r="C2820" s="4"/>
      <c r="D2820" s="4"/>
      <c r="E2820" s="66"/>
      <c r="F2820" s="66"/>
      <c r="G2820" s="66"/>
      <c r="H2820" s="67"/>
      <c r="I2820" s="68"/>
      <c r="J2820" s="68"/>
      <c r="K2820" s="69"/>
    </row>
    <row r="2821" spans="1:11" ht="24.95" customHeight="1">
      <c r="A2821" s="4"/>
      <c r="B2821" s="4"/>
      <c r="C2821" s="4"/>
      <c r="D2821" s="4"/>
      <c r="E2821" s="66"/>
      <c r="F2821" s="66"/>
      <c r="G2821" s="66"/>
      <c r="H2821" s="67"/>
      <c r="I2821" s="68"/>
      <c r="J2821" s="68"/>
      <c r="K2821" s="69"/>
    </row>
    <row r="2822" spans="1:11" ht="24.95" customHeight="1">
      <c r="A2822" s="4"/>
      <c r="B2822" s="4"/>
      <c r="C2822" s="4"/>
      <c r="D2822" s="4"/>
      <c r="E2822" s="66"/>
      <c r="F2822" s="66"/>
      <c r="G2822" s="66"/>
      <c r="H2822" s="67"/>
      <c r="I2822" s="68"/>
      <c r="J2822" s="68"/>
      <c r="K2822" s="69"/>
    </row>
    <row r="2823" spans="1:11" ht="24.95" customHeight="1">
      <c r="A2823" s="4"/>
      <c r="B2823" s="4"/>
      <c r="C2823" s="4"/>
      <c r="D2823" s="4"/>
      <c r="E2823" s="66"/>
      <c r="F2823" s="66"/>
      <c r="G2823" s="66"/>
      <c r="H2823" s="67"/>
      <c r="I2823" s="68"/>
      <c r="J2823" s="68"/>
      <c r="K2823" s="69"/>
    </row>
    <row r="2824" spans="1:11" ht="24.95" customHeight="1">
      <c r="A2824" s="4"/>
      <c r="B2824" s="4"/>
      <c r="C2824" s="4"/>
      <c r="D2824" s="4"/>
      <c r="E2824" s="66"/>
      <c r="F2824" s="66"/>
      <c r="G2824" s="66"/>
      <c r="H2824" s="67"/>
      <c r="I2824" s="68"/>
      <c r="J2824" s="68"/>
      <c r="K2824" s="69"/>
    </row>
    <row r="2825" spans="1:11" ht="24.95" customHeight="1">
      <c r="A2825" s="4"/>
      <c r="B2825" s="4"/>
      <c r="C2825" s="4"/>
      <c r="D2825" s="4"/>
      <c r="E2825" s="66"/>
      <c r="F2825" s="66"/>
      <c r="G2825" s="66"/>
      <c r="H2825" s="67"/>
      <c r="I2825" s="68"/>
      <c r="J2825" s="68"/>
      <c r="K2825" s="69"/>
    </row>
    <row r="2826" spans="1:11" ht="24.95" customHeight="1">
      <c r="A2826" s="4"/>
      <c r="B2826" s="4"/>
      <c r="C2826" s="4"/>
      <c r="D2826" s="4"/>
      <c r="E2826" s="66"/>
      <c r="F2826" s="66"/>
      <c r="G2826" s="66"/>
      <c r="H2826" s="67"/>
      <c r="I2826" s="68"/>
      <c r="J2826" s="68"/>
      <c r="K2826" s="69"/>
    </row>
    <row r="2827" spans="1:11" ht="24.95" customHeight="1">
      <c r="A2827" s="4"/>
      <c r="B2827" s="4"/>
      <c r="C2827" s="4"/>
      <c r="D2827" s="4"/>
      <c r="E2827" s="66"/>
      <c r="F2827" s="66"/>
      <c r="G2827" s="66"/>
      <c r="H2827" s="67"/>
      <c r="I2827" s="68"/>
      <c r="J2827" s="68"/>
      <c r="K2827" s="69"/>
    </row>
    <row r="2828" spans="1:11" ht="24.95" customHeight="1">
      <c r="A2828" s="4"/>
      <c r="B2828" s="4"/>
      <c r="C2828" s="4"/>
      <c r="D2828" s="4"/>
      <c r="E2828" s="66"/>
      <c r="F2828" s="66"/>
      <c r="G2828" s="66"/>
      <c r="H2828" s="67"/>
      <c r="I2828" s="68"/>
      <c r="J2828" s="68"/>
      <c r="K2828" s="69"/>
    </row>
    <row r="2829" spans="1:11" ht="24.95" customHeight="1">
      <c r="A2829" s="4"/>
      <c r="B2829" s="4"/>
      <c r="C2829" s="4"/>
      <c r="D2829" s="4"/>
      <c r="E2829" s="66"/>
      <c r="F2829" s="66"/>
      <c r="G2829" s="66"/>
      <c r="H2829" s="67"/>
      <c r="I2829" s="68"/>
      <c r="J2829" s="68"/>
      <c r="K2829" s="69"/>
    </row>
    <row r="2830" spans="1:11" ht="24.95" customHeight="1">
      <c r="A2830" s="4"/>
      <c r="B2830" s="4"/>
      <c r="C2830" s="4"/>
      <c r="D2830" s="4"/>
      <c r="E2830" s="66"/>
      <c r="F2830" s="66"/>
      <c r="G2830" s="66"/>
      <c r="H2830" s="67"/>
      <c r="I2830" s="68"/>
      <c r="J2830" s="68"/>
      <c r="K2830" s="69"/>
    </row>
    <row r="2831" spans="1:11" ht="24.95" customHeight="1">
      <c r="A2831" s="4"/>
      <c r="B2831" s="4"/>
      <c r="C2831" s="4"/>
      <c r="D2831" s="4"/>
      <c r="E2831" s="66"/>
      <c r="F2831" s="66"/>
      <c r="G2831" s="66"/>
      <c r="H2831" s="67"/>
      <c r="I2831" s="68"/>
      <c r="J2831" s="68"/>
      <c r="K2831" s="69"/>
    </row>
    <row r="2832" spans="1:11" ht="24.95" customHeight="1">
      <c r="A2832" s="4"/>
      <c r="B2832" s="4"/>
      <c r="C2832" s="4"/>
      <c r="D2832" s="4"/>
      <c r="E2832" s="66"/>
      <c r="F2832" s="66"/>
      <c r="G2832" s="66"/>
      <c r="H2832" s="67"/>
      <c r="I2832" s="68"/>
      <c r="J2832" s="68"/>
      <c r="K2832" s="69"/>
    </row>
    <row r="2833" spans="1:11" ht="24.95" customHeight="1">
      <c r="A2833" s="4"/>
      <c r="B2833" s="4"/>
      <c r="C2833" s="4"/>
      <c r="D2833" s="4"/>
      <c r="E2833" s="66"/>
      <c r="F2833" s="66"/>
      <c r="G2833" s="66"/>
      <c r="H2833" s="67"/>
      <c r="I2833" s="68"/>
      <c r="J2833" s="68"/>
      <c r="K2833" s="69"/>
    </row>
    <row r="2834" spans="1:11" ht="24.95" customHeight="1">
      <c r="A2834" s="4"/>
      <c r="B2834" s="4"/>
      <c r="C2834" s="4"/>
      <c r="D2834" s="4"/>
      <c r="E2834" s="66"/>
      <c r="F2834" s="66"/>
      <c r="G2834" s="66"/>
      <c r="H2834" s="67"/>
      <c r="I2834" s="68"/>
      <c r="J2834" s="68"/>
      <c r="K2834" s="69"/>
    </row>
    <row r="2835" spans="1:11" ht="24.95" customHeight="1">
      <c r="A2835" s="4"/>
      <c r="B2835" s="4"/>
      <c r="C2835" s="4"/>
      <c r="D2835" s="4"/>
      <c r="E2835" s="66"/>
      <c r="F2835" s="66"/>
      <c r="G2835" s="66"/>
      <c r="H2835" s="67"/>
      <c r="I2835" s="68"/>
      <c r="J2835" s="68"/>
      <c r="K2835" s="69"/>
    </row>
    <row r="2836" spans="1:11" ht="24.95" customHeight="1">
      <c r="A2836" s="4"/>
      <c r="B2836" s="4"/>
      <c r="C2836" s="4"/>
      <c r="D2836" s="4"/>
      <c r="E2836" s="66"/>
      <c r="F2836" s="66"/>
      <c r="G2836" s="66"/>
      <c r="H2836" s="67"/>
      <c r="I2836" s="68"/>
      <c r="J2836" s="68"/>
      <c r="K2836" s="69"/>
    </row>
    <row r="2837" spans="1:11" ht="24.95" customHeight="1">
      <c r="A2837" s="4"/>
      <c r="B2837" s="4"/>
      <c r="C2837" s="4"/>
      <c r="D2837" s="4"/>
      <c r="E2837" s="66"/>
      <c r="F2837" s="66"/>
      <c r="G2837" s="66"/>
      <c r="H2837" s="67"/>
      <c r="I2837" s="68"/>
      <c r="J2837" s="68"/>
      <c r="K2837" s="69"/>
    </row>
    <row r="2838" spans="1:11" ht="24.95" customHeight="1">
      <c r="A2838" s="4"/>
      <c r="B2838" s="4"/>
      <c r="C2838" s="4"/>
      <c r="D2838" s="4"/>
      <c r="E2838" s="66"/>
      <c r="F2838" s="66"/>
      <c r="G2838" s="66"/>
      <c r="H2838" s="67"/>
      <c r="I2838" s="68"/>
      <c r="J2838" s="68"/>
      <c r="K2838" s="69"/>
    </row>
    <row r="2839" spans="1:11" ht="24.95" customHeight="1">
      <c r="A2839" s="4"/>
      <c r="B2839" s="4"/>
      <c r="C2839" s="4"/>
      <c r="D2839" s="4"/>
      <c r="E2839" s="66"/>
      <c r="F2839" s="66"/>
      <c r="G2839" s="66"/>
      <c r="H2839" s="67"/>
      <c r="I2839" s="68"/>
      <c r="J2839" s="68"/>
      <c r="K2839" s="69"/>
    </row>
    <row r="2840" spans="1:11" ht="24.95" customHeight="1">
      <c r="A2840" s="4"/>
      <c r="B2840" s="4"/>
      <c r="C2840" s="4"/>
      <c r="D2840" s="4"/>
      <c r="E2840" s="66"/>
      <c r="F2840" s="66"/>
      <c r="G2840" s="66"/>
      <c r="H2840" s="67"/>
      <c r="I2840" s="68"/>
      <c r="J2840" s="68"/>
      <c r="K2840" s="69"/>
    </row>
    <row r="2841" spans="1:11" ht="24.95" customHeight="1">
      <c r="A2841" s="4"/>
      <c r="B2841" s="4"/>
      <c r="C2841" s="4"/>
      <c r="D2841" s="4"/>
      <c r="E2841" s="66"/>
      <c r="F2841" s="66"/>
      <c r="G2841" s="66"/>
      <c r="H2841" s="67"/>
      <c r="I2841" s="68"/>
      <c r="J2841" s="68"/>
      <c r="K2841" s="69"/>
    </row>
    <row r="2842" spans="1:11" ht="24.95" customHeight="1">
      <c r="A2842" s="4"/>
      <c r="B2842" s="4"/>
      <c r="C2842" s="4"/>
      <c r="D2842" s="4"/>
      <c r="E2842" s="66"/>
      <c r="F2842" s="66"/>
      <c r="G2842" s="66"/>
      <c r="H2842" s="67"/>
      <c r="I2842" s="68"/>
      <c r="J2842" s="68"/>
      <c r="K2842" s="69"/>
    </row>
    <row r="2843" spans="1:11" ht="24.95" customHeight="1">
      <c r="A2843" s="4"/>
      <c r="B2843" s="4"/>
      <c r="C2843" s="4"/>
      <c r="D2843" s="4"/>
      <c r="E2843" s="66"/>
      <c r="F2843" s="66"/>
      <c r="G2843" s="66"/>
      <c r="H2843" s="67"/>
      <c r="I2843" s="68"/>
      <c r="J2843" s="68"/>
      <c r="K2843" s="69"/>
    </row>
    <row r="2844" spans="1:11" ht="24.95" customHeight="1">
      <c r="A2844" s="4"/>
      <c r="B2844" s="4"/>
      <c r="C2844" s="4"/>
      <c r="D2844" s="4"/>
      <c r="E2844" s="66"/>
      <c r="F2844" s="66"/>
      <c r="G2844" s="66"/>
      <c r="H2844" s="67"/>
      <c r="I2844" s="68"/>
      <c r="J2844" s="68"/>
      <c r="K2844" s="69"/>
    </row>
    <row r="2845" spans="1:11" ht="24.95" customHeight="1">
      <c r="A2845" s="4"/>
      <c r="B2845" s="4"/>
      <c r="C2845" s="4"/>
      <c r="D2845" s="4"/>
      <c r="E2845" s="66"/>
      <c r="F2845" s="66"/>
      <c r="G2845" s="66"/>
      <c r="H2845" s="67"/>
      <c r="I2845" s="68"/>
      <c r="J2845" s="68"/>
      <c r="K2845" s="69"/>
    </row>
    <row r="2846" spans="1:11" ht="24.95" customHeight="1">
      <c r="A2846" s="4"/>
      <c r="B2846" s="4"/>
      <c r="C2846" s="4"/>
      <c r="D2846" s="4"/>
      <c r="E2846" s="66"/>
      <c r="F2846" s="66"/>
      <c r="G2846" s="66"/>
      <c r="H2846" s="67"/>
      <c r="I2846" s="68"/>
      <c r="J2846" s="68"/>
      <c r="K2846" s="69"/>
    </row>
    <row r="2847" spans="1:11" ht="24.95" customHeight="1">
      <c r="A2847" s="4"/>
      <c r="B2847" s="4"/>
      <c r="C2847" s="4"/>
      <c r="D2847" s="4"/>
      <c r="E2847" s="66"/>
      <c r="F2847" s="66"/>
      <c r="G2847" s="66"/>
      <c r="H2847" s="67"/>
      <c r="I2847" s="68"/>
      <c r="J2847" s="68"/>
      <c r="K2847" s="69"/>
    </row>
    <row r="2848" spans="1:11" ht="24.95" customHeight="1">
      <c r="A2848" s="4"/>
      <c r="B2848" s="4"/>
      <c r="C2848" s="4"/>
      <c r="D2848" s="4"/>
      <c r="E2848" s="66"/>
      <c r="F2848" s="66"/>
      <c r="G2848" s="66"/>
      <c r="H2848" s="67"/>
      <c r="I2848" s="68"/>
      <c r="J2848" s="68"/>
      <c r="K2848" s="69"/>
    </row>
    <row r="2849" spans="1:11" ht="24.95" customHeight="1">
      <c r="A2849" s="4"/>
      <c r="B2849" s="4"/>
      <c r="C2849" s="4"/>
      <c r="D2849" s="4"/>
      <c r="E2849" s="66"/>
      <c r="F2849" s="66"/>
      <c r="G2849" s="66"/>
      <c r="H2849" s="67"/>
      <c r="I2849" s="68"/>
      <c r="J2849" s="68"/>
      <c r="K2849" s="69"/>
    </row>
    <row r="2850" spans="1:11" ht="24.95" customHeight="1">
      <c r="A2850" s="4"/>
      <c r="B2850" s="4"/>
      <c r="C2850" s="4"/>
      <c r="D2850" s="4"/>
      <c r="E2850" s="66"/>
      <c r="F2850" s="66"/>
      <c r="G2850" s="66"/>
      <c r="H2850" s="67"/>
      <c r="I2850" s="68"/>
      <c r="J2850" s="68"/>
      <c r="K2850" s="69"/>
    </row>
    <row r="2851" spans="1:11" ht="24.95" customHeight="1">
      <c r="A2851" s="4"/>
      <c r="B2851" s="4"/>
      <c r="C2851" s="4"/>
      <c r="D2851" s="4"/>
      <c r="E2851" s="66"/>
      <c r="F2851" s="66"/>
      <c r="G2851" s="66"/>
      <c r="H2851" s="67"/>
      <c r="I2851" s="68"/>
      <c r="J2851" s="68"/>
      <c r="K2851" s="69"/>
    </row>
    <row r="2852" spans="1:11" ht="24.95" customHeight="1">
      <c r="A2852" s="4"/>
      <c r="B2852" s="4"/>
      <c r="C2852" s="4"/>
      <c r="D2852" s="4"/>
      <c r="E2852" s="66"/>
      <c r="F2852" s="66"/>
      <c r="G2852" s="66"/>
      <c r="H2852" s="67"/>
      <c r="I2852" s="68"/>
      <c r="J2852" s="68"/>
      <c r="K2852" s="69"/>
    </row>
    <row r="2853" spans="1:11" ht="24.95" customHeight="1">
      <c r="A2853" s="4"/>
      <c r="B2853" s="4"/>
      <c r="C2853" s="4"/>
      <c r="D2853" s="4"/>
      <c r="E2853" s="66"/>
      <c r="F2853" s="66"/>
      <c r="G2853" s="66"/>
      <c r="H2853" s="67"/>
      <c r="I2853" s="68"/>
      <c r="J2853" s="68"/>
      <c r="K2853" s="69"/>
    </row>
    <row r="2854" spans="1:11" ht="24.95" customHeight="1">
      <c r="A2854" s="4"/>
      <c r="B2854" s="4"/>
      <c r="C2854" s="4"/>
      <c r="D2854" s="4"/>
      <c r="E2854" s="66"/>
      <c r="F2854" s="66"/>
      <c r="G2854" s="66"/>
      <c r="H2854" s="67"/>
      <c r="I2854" s="68"/>
      <c r="J2854" s="68"/>
      <c r="K2854" s="69"/>
    </row>
    <row r="2855" spans="1:11" ht="24.95" customHeight="1">
      <c r="A2855" s="4"/>
      <c r="B2855" s="4"/>
      <c r="C2855" s="4"/>
      <c r="D2855" s="4"/>
      <c r="E2855" s="66"/>
      <c r="F2855" s="66"/>
      <c r="G2855" s="66"/>
      <c r="H2855" s="67"/>
      <c r="I2855" s="68"/>
      <c r="J2855" s="68"/>
      <c r="K2855" s="69"/>
    </row>
    <row r="2856" spans="1:11" ht="24.95" customHeight="1">
      <c r="A2856" s="4"/>
      <c r="B2856" s="4"/>
      <c r="C2856" s="4"/>
      <c r="D2856" s="4"/>
      <c r="E2856" s="66"/>
      <c r="F2856" s="66"/>
      <c r="G2856" s="66"/>
      <c r="H2856" s="67"/>
      <c r="I2856" s="68"/>
      <c r="J2856" s="68"/>
      <c r="K2856" s="69"/>
    </row>
    <row r="2857" spans="1:11" ht="24.95" customHeight="1">
      <c r="A2857" s="4"/>
      <c r="B2857" s="4"/>
      <c r="C2857" s="4"/>
      <c r="D2857" s="4"/>
      <c r="E2857" s="66"/>
      <c r="F2857" s="66"/>
      <c r="G2857" s="66"/>
      <c r="H2857" s="67"/>
      <c r="I2857" s="68"/>
      <c r="J2857" s="68"/>
      <c r="K2857" s="69"/>
    </row>
    <row r="2858" spans="1:11" ht="24.95" customHeight="1">
      <c r="A2858" s="4"/>
      <c r="B2858" s="4"/>
      <c r="C2858" s="4"/>
      <c r="D2858" s="4"/>
      <c r="E2858" s="66"/>
      <c r="F2858" s="66"/>
      <c r="G2858" s="66"/>
      <c r="H2858" s="67"/>
      <c r="I2858" s="68"/>
      <c r="J2858" s="68"/>
      <c r="K2858" s="69"/>
    </row>
    <row r="2859" spans="1:11" ht="24.95" customHeight="1">
      <c r="A2859" s="4"/>
      <c r="B2859" s="4"/>
      <c r="C2859" s="4"/>
      <c r="D2859" s="4"/>
      <c r="E2859" s="66"/>
      <c r="F2859" s="66"/>
      <c r="G2859" s="66"/>
      <c r="H2859" s="67"/>
      <c r="I2859" s="68"/>
      <c r="J2859" s="68"/>
      <c r="K2859" s="69"/>
    </row>
    <row r="2860" spans="1:11" ht="24.95" customHeight="1">
      <c r="A2860" s="4"/>
      <c r="B2860" s="4"/>
      <c r="C2860" s="4"/>
      <c r="D2860" s="4"/>
      <c r="E2860" s="66"/>
      <c r="F2860" s="66"/>
      <c r="G2860" s="66"/>
      <c r="H2860" s="67"/>
      <c r="I2860" s="68"/>
      <c r="J2860" s="68"/>
      <c r="K2860" s="69"/>
    </row>
    <row r="2861" spans="1:11" ht="24.95" customHeight="1">
      <c r="A2861" s="4"/>
      <c r="B2861" s="4"/>
      <c r="C2861" s="4"/>
      <c r="D2861" s="4"/>
      <c r="E2861" s="66"/>
      <c r="F2861" s="66"/>
      <c r="G2861" s="66"/>
      <c r="H2861" s="67"/>
      <c r="I2861" s="68"/>
      <c r="J2861" s="68"/>
      <c r="K2861" s="69"/>
    </row>
    <row r="2862" spans="1:11" ht="24.95" customHeight="1">
      <c r="A2862" s="4"/>
      <c r="B2862" s="4"/>
      <c r="C2862" s="4"/>
      <c r="D2862" s="4"/>
      <c r="E2862" s="66"/>
      <c r="F2862" s="66"/>
      <c r="G2862" s="66"/>
      <c r="H2862" s="67"/>
      <c r="I2862" s="68"/>
      <c r="J2862" s="68"/>
      <c r="K2862" s="69"/>
    </row>
    <row r="2863" spans="1:11" ht="24.95" customHeight="1">
      <c r="A2863" s="4"/>
      <c r="B2863" s="4"/>
      <c r="C2863" s="4"/>
      <c r="D2863" s="4"/>
      <c r="E2863" s="66"/>
      <c r="F2863" s="66"/>
      <c r="G2863" s="66"/>
      <c r="H2863" s="67"/>
      <c r="I2863" s="68"/>
      <c r="J2863" s="68"/>
      <c r="K2863" s="69"/>
    </row>
    <row r="2864" spans="1:11" ht="24.95" customHeight="1">
      <c r="A2864" s="4"/>
      <c r="B2864" s="4"/>
      <c r="C2864" s="4"/>
      <c r="D2864" s="4"/>
      <c r="E2864" s="66"/>
      <c r="F2864" s="66"/>
      <c r="G2864" s="66"/>
      <c r="H2864" s="67"/>
      <c r="I2864" s="68"/>
      <c r="J2864" s="68"/>
      <c r="K2864" s="69"/>
    </row>
    <row r="2865" spans="1:11" ht="24.95" customHeight="1">
      <c r="A2865" s="4"/>
      <c r="B2865" s="4"/>
      <c r="C2865" s="4"/>
      <c r="D2865" s="4"/>
      <c r="E2865" s="66"/>
      <c r="F2865" s="66"/>
      <c r="G2865" s="66"/>
      <c r="H2865" s="67"/>
      <c r="I2865" s="68"/>
      <c r="J2865" s="68"/>
      <c r="K2865" s="69"/>
    </row>
    <row r="2866" spans="1:11" ht="24.95" customHeight="1">
      <c r="A2866" s="4"/>
      <c r="B2866" s="4"/>
      <c r="C2866" s="4"/>
      <c r="D2866" s="4"/>
      <c r="E2866" s="66"/>
      <c r="F2866" s="66"/>
      <c r="G2866" s="66"/>
      <c r="H2866" s="67"/>
      <c r="I2866" s="68"/>
      <c r="J2866" s="68"/>
      <c r="K2866" s="69"/>
    </row>
    <row r="2867" spans="1:11" ht="24.95" customHeight="1">
      <c r="A2867" s="4"/>
      <c r="B2867" s="4"/>
      <c r="C2867" s="4"/>
      <c r="D2867" s="4"/>
      <c r="E2867" s="66"/>
      <c r="F2867" s="66"/>
      <c r="G2867" s="66"/>
      <c r="H2867" s="67"/>
      <c r="I2867" s="68"/>
      <c r="J2867" s="68"/>
      <c r="K2867" s="69"/>
    </row>
    <row r="2868" spans="1:11" ht="24.95" customHeight="1">
      <c r="A2868" s="4"/>
      <c r="B2868" s="4"/>
      <c r="C2868" s="4"/>
      <c r="D2868" s="4"/>
      <c r="E2868" s="66"/>
      <c r="F2868" s="66"/>
      <c r="G2868" s="66"/>
      <c r="H2868" s="67"/>
      <c r="I2868" s="68"/>
      <c r="J2868" s="68"/>
      <c r="K2868" s="69"/>
    </row>
    <row r="2869" spans="1:11" ht="24.95" customHeight="1">
      <c r="A2869" s="4"/>
      <c r="B2869" s="4"/>
      <c r="C2869" s="4"/>
      <c r="D2869" s="4"/>
      <c r="E2869" s="66"/>
      <c r="F2869" s="66"/>
      <c r="G2869" s="66"/>
      <c r="H2869" s="67"/>
      <c r="I2869" s="68"/>
      <c r="J2869" s="68"/>
      <c r="K2869" s="69"/>
    </row>
    <row r="2870" spans="1:11" ht="24.95" customHeight="1">
      <c r="A2870" s="4"/>
      <c r="B2870" s="4"/>
      <c r="C2870" s="4"/>
      <c r="D2870" s="4"/>
      <c r="E2870" s="66"/>
      <c r="F2870" s="66"/>
      <c r="G2870" s="66"/>
      <c r="H2870" s="67"/>
      <c r="I2870" s="68"/>
      <c r="J2870" s="68"/>
      <c r="K2870" s="69"/>
    </row>
    <row r="2871" spans="1:11" ht="24.95" customHeight="1">
      <c r="A2871" s="4"/>
      <c r="B2871" s="4"/>
      <c r="C2871" s="4"/>
      <c r="D2871" s="4"/>
      <c r="E2871" s="66"/>
      <c r="F2871" s="66"/>
      <c r="G2871" s="66"/>
      <c r="H2871" s="67"/>
      <c r="I2871" s="68"/>
      <c r="J2871" s="68"/>
      <c r="K2871" s="69"/>
    </row>
    <row r="2872" spans="1:11" ht="24.95" customHeight="1">
      <c r="A2872" s="4"/>
      <c r="B2872" s="4"/>
      <c r="C2872" s="4"/>
      <c r="D2872" s="4"/>
      <c r="E2872" s="66"/>
      <c r="F2872" s="66"/>
      <c r="G2872" s="66"/>
      <c r="H2872" s="67"/>
      <c r="I2872" s="68"/>
      <c r="J2872" s="68"/>
      <c r="K2872" s="69"/>
    </row>
    <row r="2873" spans="1:11" ht="24.95" customHeight="1">
      <c r="A2873" s="4"/>
      <c r="B2873" s="4"/>
      <c r="C2873" s="4"/>
      <c r="D2873" s="4"/>
      <c r="E2873" s="66"/>
      <c r="F2873" s="66"/>
      <c r="G2873" s="66"/>
      <c r="H2873" s="67"/>
      <c r="I2873" s="68"/>
      <c r="J2873" s="68"/>
      <c r="K2873" s="69"/>
    </row>
    <row r="2874" spans="1:11" ht="24.95" customHeight="1">
      <c r="A2874" s="4"/>
      <c r="B2874" s="4"/>
      <c r="C2874" s="4"/>
      <c r="D2874" s="4"/>
      <c r="E2874" s="66"/>
      <c r="F2874" s="66"/>
      <c r="G2874" s="66"/>
      <c r="H2874" s="67"/>
      <c r="I2874" s="68"/>
      <c r="J2874" s="68"/>
      <c r="K2874" s="69"/>
    </row>
    <row r="2875" spans="1:11" ht="24.95" customHeight="1">
      <c r="A2875" s="4"/>
      <c r="B2875" s="4"/>
      <c r="C2875" s="4"/>
      <c r="D2875" s="4"/>
      <c r="E2875" s="66"/>
      <c r="F2875" s="66"/>
      <c r="G2875" s="66"/>
      <c r="H2875" s="67"/>
      <c r="I2875" s="68"/>
      <c r="J2875" s="68"/>
      <c r="K2875" s="69"/>
    </row>
    <row r="2876" spans="1:11" ht="24.95" customHeight="1">
      <c r="A2876" s="4"/>
      <c r="B2876" s="4"/>
      <c r="C2876" s="4"/>
      <c r="D2876" s="4"/>
      <c r="E2876" s="66"/>
      <c r="F2876" s="66"/>
      <c r="G2876" s="66"/>
      <c r="H2876" s="67"/>
      <c r="I2876" s="68"/>
      <c r="J2876" s="68"/>
      <c r="K2876" s="69"/>
    </row>
    <row r="2877" spans="1:11" ht="24.95" customHeight="1">
      <c r="A2877" s="4"/>
      <c r="B2877" s="4"/>
      <c r="C2877" s="4"/>
      <c r="D2877" s="4"/>
      <c r="E2877" s="66"/>
      <c r="F2877" s="66"/>
      <c r="G2877" s="66"/>
      <c r="H2877" s="67"/>
      <c r="I2877" s="68"/>
      <c r="J2877" s="68"/>
      <c r="K2877" s="69"/>
    </row>
    <row r="2878" spans="1:11" ht="24.95" customHeight="1">
      <c r="A2878" s="4"/>
      <c r="B2878" s="4"/>
      <c r="C2878" s="4"/>
      <c r="D2878" s="4"/>
      <c r="E2878" s="66"/>
      <c r="F2878" s="66"/>
      <c r="G2878" s="66"/>
      <c r="H2878" s="67"/>
      <c r="I2878" s="68"/>
      <c r="J2878" s="68"/>
      <c r="K2878" s="69"/>
    </row>
    <row r="2879" spans="1:11" ht="24.95" customHeight="1">
      <c r="A2879" s="4"/>
      <c r="B2879" s="4"/>
      <c r="C2879" s="4"/>
      <c r="D2879" s="4"/>
      <c r="E2879" s="66"/>
      <c r="F2879" s="66"/>
      <c r="G2879" s="66"/>
      <c r="H2879" s="67"/>
      <c r="I2879" s="68"/>
      <c r="J2879" s="68"/>
      <c r="K2879" s="69"/>
    </row>
    <row r="2880" spans="1:11" ht="24.95" customHeight="1">
      <c r="A2880" s="4"/>
      <c r="B2880" s="4"/>
      <c r="C2880" s="4"/>
      <c r="D2880" s="4"/>
      <c r="E2880" s="66"/>
      <c r="F2880" s="66"/>
      <c r="G2880" s="66"/>
      <c r="H2880" s="67"/>
      <c r="I2880" s="68"/>
      <c r="J2880" s="68"/>
      <c r="K2880" s="69"/>
    </row>
    <row r="2881" spans="1:11" ht="24.95" customHeight="1">
      <c r="A2881" s="4"/>
      <c r="B2881" s="4"/>
      <c r="C2881" s="4"/>
      <c r="D2881" s="4"/>
      <c r="E2881" s="66"/>
      <c r="F2881" s="66"/>
      <c r="G2881" s="66"/>
      <c r="H2881" s="67"/>
      <c r="I2881" s="68"/>
      <c r="J2881" s="68"/>
      <c r="K2881" s="69"/>
    </row>
    <row r="2882" spans="1:11" ht="24.95" customHeight="1">
      <c r="A2882" s="4"/>
      <c r="B2882" s="4"/>
      <c r="C2882" s="4"/>
      <c r="D2882" s="4"/>
      <c r="E2882" s="66"/>
      <c r="F2882" s="66"/>
      <c r="G2882" s="66"/>
      <c r="H2882" s="67"/>
      <c r="I2882" s="68"/>
      <c r="J2882" s="68"/>
      <c r="K2882" s="69"/>
    </row>
    <row r="2883" spans="1:11" ht="24.95" customHeight="1">
      <c r="A2883" s="4"/>
      <c r="B2883" s="4"/>
      <c r="C2883" s="4"/>
      <c r="D2883" s="4"/>
      <c r="E2883" s="66"/>
      <c r="F2883" s="66"/>
      <c r="G2883" s="66"/>
      <c r="H2883" s="67"/>
      <c r="I2883" s="68"/>
      <c r="J2883" s="68"/>
      <c r="K2883" s="69"/>
    </row>
    <row r="2884" spans="1:11" ht="24.95" customHeight="1">
      <c r="A2884" s="4"/>
      <c r="B2884" s="4"/>
      <c r="C2884" s="4"/>
      <c r="D2884" s="4"/>
      <c r="E2884" s="66"/>
      <c r="F2884" s="66"/>
      <c r="G2884" s="66"/>
      <c r="H2884" s="67"/>
      <c r="I2884" s="68"/>
      <c r="J2884" s="68"/>
      <c r="K2884" s="69"/>
    </row>
    <row r="2885" spans="1:11" ht="24.95" customHeight="1">
      <c r="A2885" s="4"/>
      <c r="B2885" s="4"/>
      <c r="C2885" s="4"/>
      <c r="D2885" s="4"/>
      <c r="E2885" s="66"/>
      <c r="F2885" s="66"/>
      <c r="G2885" s="66"/>
      <c r="H2885" s="67"/>
      <c r="I2885" s="68"/>
      <c r="J2885" s="68"/>
      <c r="K2885" s="69"/>
    </row>
    <row r="2886" spans="1:11" ht="24.95" customHeight="1">
      <c r="A2886" s="4"/>
      <c r="B2886" s="4"/>
      <c r="C2886" s="4"/>
      <c r="D2886" s="4"/>
      <c r="E2886" s="66"/>
      <c r="F2886" s="66"/>
      <c r="G2886" s="66"/>
      <c r="H2886" s="67"/>
      <c r="I2886" s="68"/>
      <c r="J2886" s="68"/>
      <c r="K2886" s="69"/>
    </row>
    <row r="2887" spans="1:11" ht="24.95" customHeight="1">
      <c r="A2887" s="4"/>
      <c r="B2887" s="4"/>
      <c r="C2887" s="4"/>
      <c r="D2887" s="4"/>
      <c r="E2887" s="66"/>
      <c r="F2887" s="66"/>
      <c r="G2887" s="66"/>
      <c r="H2887" s="67"/>
      <c r="I2887" s="68"/>
      <c r="J2887" s="68"/>
      <c r="K2887" s="69"/>
    </row>
    <row r="2888" spans="1:11" ht="24.95" customHeight="1">
      <c r="A2888" s="4"/>
      <c r="B2888" s="4"/>
      <c r="C2888" s="4"/>
      <c r="D2888" s="4"/>
      <c r="E2888" s="66"/>
      <c r="F2888" s="66"/>
      <c r="G2888" s="66"/>
      <c r="H2888" s="67"/>
      <c r="I2888" s="68"/>
      <c r="J2888" s="68"/>
      <c r="K2888" s="69"/>
    </row>
    <row r="2889" spans="1:11" ht="24.95" customHeight="1">
      <c r="A2889" s="4"/>
      <c r="B2889" s="4"/>
      <c r="C2889" s="4"/>
      <c r="D2889" s="4"/>
      <c r="E2889" s="66"/>
      <c r="F2889" s="66"/>
      <c r="G2889" s="66"/>
      <c r="H2889" s="67"/>
      <c r="I2889" s="68"/>
      <c r="J2889" s="68"/>
      <c r="K2889" s="69"/>
    </row>
    <row r="2890" spans="1:11" ht="24.95" customHeight="1">
      <c r="A2890" s="4"/>
      <c r="B2890" s="4"/>
      <c r="C2890" s="4"/>
      <c r="D2890" s="4"/>
      <c r="E2890" s="66"/>
      <c r="F2890" s="66"/>
      <c r="G2890" s="66"/>
      <c r="H2890" s="67"/>
      <c r="I2890" s="68"/>
      <c r="J2890" s="68"/>
      <c r="K2890" s="69"/>
    </row>
    <row r="2891" spans="1:11" ht="24.95" customHeight="1">
      <c r="A2891" s="4"/>
      <c r="B2891" s="4"/>
      <c r="C2891" s="4"/>
      <c r="D2891" s="4"/>
      <c r="E2891" s="66"/>
      <c r="F2891" s="66"/>
      <c r="G2891" s="66"/>
      <c r="H2891" s="67"/>
      <c r="I2891" s="68"/>
      <c r="J2891" s="68"/>
      <c r="K2891" s="69"/>
    </row>
    <row r="2892" spans="1:11" ht="24.95" customHeight="1">
      <c r="A2892" s="4"/>
      <c r="B2892" s="4"/>
      <c r="C2892" s="4"/>
      <c r="D2892" s="4"/>
      <c r="E2892" s="66"/>
      <c r="F2892" s="66"/>
      <c r="G2892" s="66"/>
      <c r="H2892" s="67"/>
      <c r="I2892" s="68"/>
      <c r="J2892" s="68"/>
      <c r="K2892" s="69"/>
    </row>
    <row r="2893" spans="1:11" ht="24.95" customHeight="1">
      <c r="A2893" s="4"/>
      <c r="B2893" s="4"/>
      <c r="C2893" s="4"/>
      <c r="D2893" s="4"/>
      <c r="E2893" s="66"/>
      <c r="F2893" s="66"/>
      <c r="G2893" s="66"/>
      <c r="H2893" s="67"/>
      <c r="I2893" s="68"/>
      <c r="J2893" s="68"/>
      <c r="K2893" s="69"/>
    </row>
    <row r="2894" spans="1:11" ht="24.95" customHeight="1">
      <c r="A2894" s="4"/>
      <c r="B2894" s="4"/>
      <c r="C2894" s="4"/>
      <c r="D2894" s="4"/>
      <c r="E2894" s="66"/>
      <c r="F2894" s="66"/>
      <c r="G2894" s="66"/>
      <c r="H2894" s="67"/>
      <c r="I2894" s="68"/>
      <c r="J2894" s="68"/>
      <c r="K2894" s="69"/>
    </row>
    <row r="2895" spans="1:11" ht="24.95" customHeight="1">
      <c r="A2895" s="4"/>
      <c r="B2895" s="4"/>
      <c r="C2895" s="4"/>
      <c r="D2895" s="4"/>
      <c r="E2895" s="66"/>
      <c r="F2895" s="66"/>
      <c r="G2895" s="66"/>
      <c r="H2895" s="67"/>
      <c r="I2895" s="68"/>
      <c r="J2895" s="68"/>
      <c r="K2895" s="69"/>
    </row>
    <row r="2896" spans="1:11" ht="24.95" customHeight="1">
      <c r="A2896" s="4"/>
      <c r="B2896" s="4"/>
      <c r="C2896" s="4"/>
      <c r="D2896" s="4"/>
      <c r="E2896" s="66"/>
      <c r="F2896" s="66"/>
      <c r="G2896" s="66"/>
      <c r="H2896" s="67"/>
      <c r="I2896" s="68"/>
      <c r="J2896" s="68"/>
      <c r="K2896" s="69"/>
    </row>
    <row r="2897" spans="1:11" ht="24.95" customHeight="1">
      <c r="A2897" s="4"/>
      <c r="B2897" s="4"/>
      <c r="C2897" s="4"/>
      <c r="D2897" s="4"/>
      <c r="E2897" s="66"/>
      <c r="F2897" s="66"/>
      <c r="G2897" s="66"/>
      <c r="H2897" s="67"/>
      <c r="I2897" s="68"/>
      <c r="J2897" s="68"/>
      <c r="K2897" s="69"/>
    </row>
    <row r="2898" spans="1:11" ht="24.95" customHeight="1">
      <c r="A2898" s="4"/>
      <c r="B2898" s="4"/>
      <c r="C2898" s="4"/>
      <c r="D2898" s="4"/>
      <c r="E2898" s="66"/>
      <c r="F2898" s="66"/>
      <c r="G2898" s="66"/>
      <c r="H2898" s="67"/>
      <c r="I2898" s="68"/>
      <c r="J2898" s="68"/>
      <c r="K2898" s="69"/>
    </row>
    <row r="2899" spans="1:11" ht="24.95" customHeight="1">
      <c r="A2899" s="4"/>
      <c r="B2899" s="4"/>
      <c r="C2899" s="4"/>
      <c r="D2899" s="4"/>
      <c r="E2899" s="66"/>
      <c r="F2899" s="66"/>
      <c r="G2899" s="66"/>
      <c r="H2899" s="67"/>
      <c r="I2899" s="68"/>
      <c r="J2899" s="68"/>
      <c r="K2899" s="69"/>
    </row>
    <row r="2900" spans="1:11" ht="24.95" customHeight="1">
      <c r="A2900" s="4"/>
      <c r="B2900" s="4"/>
      <c r="C2900" s="4"/>
      <c r="D2900" s="4"/>
      <c r="E2900" s="66"/>
      <c r="F2900" s="66"/>
      <c r="G2900" s="66"/>
      <c r="H2900" s="67"/>
      <c r="I2900" s="68"/>
      <c r="J2900" s="68"/>
      <c r="K2900" s="69"/>
    </row>
    <row r="2901" spans="1:11" ht="24.95" customHeight="1">
      <c r="A2901" s="4"/>
      <c r="B2901" s="4"/>
      <c r="C2901" s="4"/>
      <c r="D2901" s="4"/>
      <c r="E2901" s="66"/>
      <c r="F2901" s="66"/>
      <c r="G2901" s="66"/>
      <c r="H2901" s="67"/>
      <c r="I2901" s="68"/>
      <c r="J2901" s="68"/>
      <c r="K2901" s="69"/>
    </row>
    <row r="2902" spans="1:11" ht="24.95" customHeight="1">
      <c r="A2902" s="4"/>
      <c r="B2902" s="4"/>
      <c r="C2902" s="4"/>
      <c r="D2902" s="4"/>
      <c r="E2902" s="66"/>
      <c r="F2902" s="66"/>
      <c r="G2902" s="66"/>
      <c r="H2902" s="67"/>
      <c r="I2902" s="68"/>
      <c r="J2902" s="68"/>
      <c r="K2902" s="69"/>
    </row>
    <row r="2903" spans="1:11" ht="24.95" customHeight="1">
      <c r="A2903" s="4"/>
      <c r="B2903" s="4"/>
      <c r="C2903" s="4"/>
      <c r="D2903" s="4"/>
      <c r="E2903" s="66"/>
      <c r="F2903" s="66"/>
      <c r="G2903" s="66"/>
      <c r="H2903" s="67"/>
      <c r="I2903" s="68"/>
      <c r="J2903" s="68"/>
      <c r="K2903" s="69"/>
    </row>
    <row r="2904" spans="1:11" ht="24.95" customHeight="1">
      <c r="A2904" s="4"/>
      <c r="B2904" s="4"/>
      <c r="C2904" s="4"/>
      <c r="D2904" s="4"/>
      <c r="E2904" s="66"/>
      <c r="F2904" s="66"/>
      <c r="G2904" s="66"/>
      <c r="H2904" s="67"/>
      <c r="I2904" s="68"/>
      <c r="J2904" s="68"/>
      <c r="K2904" s="69"/>
    </row>
    <row r="2905" spans="1:11" ht="24.95" customHeight="1">
      <c r="A2905" s="4"/>
      <c r="B2905" s="4"/>
      <c r="C2905" s="4"/>
      <c r="D2905" s="4"/>
      <c r="E2905" s="66"/>
      <c r="F2905" s="66"/>
      <c r="G2905" s="66"/>
      <c r="H2905" s="67"/>
      <c r="I2905" s="68"/>
      <c r="J2905" s="68"/>
      <c r="K2905" s="69"/>
    </row>
    <row r="2906" spans="1:11" ht="24.95" customHeight="1">
      <c r="A2906" s="4"/>
      <c r="B2906" s="4"/>
      <c r="C2906" s="4"/>
      <c r="D2906" s="4"/>
      <c r="E2906" s="66"/>
      <c r="F2906" s="66"/>
      <c r="G2906" s="66"/>
      <c r="H2906" s="67"/>
      <c r="I2906" s="68"/>
      <c r="J2906" s="68"/>
      <c r="K2906" s="69"/>
    </row>
    <row r="2907" spans="1:11" ht="24.95" customHeight="1">
      <c r="A2907" s="4"/>
      <c r="B2907" s="4"/>
      <c r="C2907" s="4"/>
      <c r="D2907" s="4"/>
      <c r="E2907" s="66"/>
      <c r="F2907" s="66"/>
      <c r="G2907" s="66"/>
      <c r="H2907" s="67"/>
      <c r="I2907" s="68"/>
      <c r="J2907" s="68"/>
      <c r="K2907" s="69"/>
    </row>
    <row r="2908" spans="1:11" ht="24.95" customHeight="1">
      <c r="A2908" s="4"/>
      <c r="B2908" s="4"/>
      <c r="C2908" s="4"/>
      <c r="D2908" s="4"/>
      <c r="E2908" s="66"/>
      <c r="F2908" s="66"/>
      <c r="G2908" s="66"/>
      <c r="H2908" s="67"/>
      <c r="I2908" s="68"/>
      <c r="J2908" s="68"/>
      <c r="K2908" s="69"/>
    </row>
    <row r="2909" spans="1:11" ht="24.95" customHeight="1">
      <c r="A2909" s="4"/>
      <c r="B2909" s="4"/>
      <c r="C2909" s="4"/>
      <c r="D2909" s="4"/>
      <c r="E2909" s="66"/>
      <c r="F2909" s="66"/>
      <c r="G2909" s="66"/>
      <c r="H2909" s="67"/>
      <c r="I2909" s="68"/>
      <c r="J2909" s="68"/>
      <c r="K2909" s="69"/>
    </row>
    <row r="2910" spans="1:11" ht="24.95" customHeight="1">
      <c r="A2910" s="4"/>
      <c r="B2910" s="4"/>
      <c r="C2910" s="4"/>
      <c r="D2910" s="4"/>
      <c r="E2910" s="66"/>
      <c r="F2910" s="66"/>
      <c r="G2910" s="66"/>
      <c r="H2910" s="67"/>
      <c r="I2910" s="68"/>
      <c r="J2910" s="68"/>
      <c r="K2910" s="69"/>
    </row>
    <row r="2911" spans="1:11" ht="24.95" customHeight="1">
      <c r="A2911" s="4"/>
      <c r="B2911" s="4"/>
      <c r="C2911" s="4"/>
      <c r="D2911" s="4"/>
      <c r="E2911" s="66"/>
      <c r="F2911" s="66"/>
      <c r="G2911" s="66"/>
      <c r="H2911" s="67"/>
      <c r="I2911" s="68"/>
      <c r="J2911" s="68"/>
      <c r="K2911" s="69"/>
    </row>
    <row r="2912" spans="1:11" ht="24.95" customHeight="1">
      <c r="A2912" s="4"/>
      <c r="B2912" s="4"/>
      <c r="C2912" s="4"/>
      <c r="D2912" s="4"/>
      <c r="E2912" s="66"/>
      <c r="F2912" s="66"/>
      <c r="G2912" s="66"/>
      <c r="H2912" s="67"/>
      <c r="I2912" s="68"/>
      <c r="J2912" s="68"/>
      <c r="K2912" s="69"/>
    </row>
    <row r="2913" spans="1:11" ht="24.95" customHeight="1">
      <c r="A2913" s="4"/>
      <c r="B2913" s="4"/>
      <c r="C2913" s="4"/>
      <c r="D2913" s="4"/>
      <c r="E2913" s="66"/>
      <c r="F2913" s="66"/>
      <c r="G2913" s="66"/>
      <c r="H2913" s="67"/>
      <c r="I2913" s="68"/>
      <c r="J2913" s="68"/>
      <c r="K2913" s="69"/>
    </row>
    <row r="2914" spans="1:11" ht="24.95" customHeight="1">
      <c r="A2914" s="4"/>
      <c r="B2914" s="4"/>
      <c r="C2914" s="4"/>
      <c r="D2914" s="4"/>
      <c r="E2914" s="66"/>
      <c r="F2914" s="66"/>
      <c r="G2914" s="66"/>
      <c r="H2914" s="67"/>
      <c r="I2914" s="68"/>
      <c r="J2914" s="68"/>
      <c r="K2914" s="69"/>
    </row>
    <row r="2915" spans="1:11" ht="24.95" customHeight="1">
      <c r="A2915" s="4"/>
      <c r="B2915" s="4"/>
      <c r="C2915" s="4"/>
      <c r="D2915" s="4"/>
      <c r="E2915" s="66"/>
      <c r="F2915" s="66"/>
      <c r="G2915" s="66"/>
      <c r="H2915" s="67"/>
      <c r="I2915" s="68"/>
      <c r="J2915" s="68"/>
      <c r="K2915" s="69"/>
    </row>
    <row r="2916" spans="1:11" ht="24.95" customHeight="1">
      <c r="A2916" s="4"/>
      <c r="B2916" s="4"/>
      <c r="C2916" s="4"/>
      <c r="D2916" s="4"/>
      <c r="E2916" s="66"/>
      <c r="F2916" s="66"/>
      <c r="G2916" s="66"/>
      <c r="H2916" s="67"/>
      <c r="I2916" s="68"/>
      <c r="J2916" s="68"/>
      <c r="K2916" s="69"/>
    </row>
    <row r="2917" spans="1:11" ht="24.95" customHeight="1">
      <c r="A2917" s="4"/>
      <c r="B2917" s="4"/>
      <c r="C2917" s="4"/>
      <c r="D2917" s="4"/>
      <c r="E2917" s="66"/>
      <c r="F2917" s="66"/>
      <c r="G2917" s="66"/>
      <c r="H2917" s="67"/>
      <c r="I2917" s="68"/>
      <c r="J2917" s="68"/>
      <c r="K2917" s="69"/>
    </row>
    <row r="2918" spans="1:11" ht="24.95" customHeight="1">
      <c r="A2918" s="4"/>
      <c r="B2918" s="4"/>
      <c r="C2918" s="4"/>
      <c r="D2918" s="4"/>
      <c r="E2918" s="66"/>
      <c r="F2918" s="66"/>
      <c r="G2918" s="66"/>
      <c r="H2918" s="67"/>
      <c r="I2918" s="68"/>
      <c r="J2918" s="68"/>
      <c r="K2918" s="69"/>
    </row>
    <row r="2919" spans="1:11" ht="24.95" customHeight="1">
      <c r="A2919" s="4"/>
      <c r="B2919" s="4"/>
      <c r="C2919" s="4"/>
      <c r="D2919" s="4"/>
      <c r="E2919" s="66"/>
      <c r="F2919" s="66"/>
      <c r="G2919" s="66"/>
      <c r="H2919" s="67"/>
      <c r="I2919" s="68"/>
      <c r="J2919" s="68"/>
      <c r="K2919" s="69"/>
    </row>
    <row r="2920" spans="1:11" ht="24.95" customHeight="1">
      <c r="A2920" s="4"/>
      <c r="B2920" s="4"/>
      <c r="C2920" s="4"/>
      <c r="D2920" s="4"/>
      <c r="E2920" s="66"/>
      <c r="F2920" s="66"/>
      <c r="G2920" s="66"/>
      <c r="H2920" s="67"/>
      <c r="I2920" s="68"/>
      <c r="J2920" s="68"/>
      <c r="K2920" s="69"/>
    </row>
    <row r="2921" spans="1:11" ht="24.95" customHeight="1">
      <c r="A2921" s="4"/>
      <c r="B2921" s="4"/>
      <c r="C2921" s="4"/>
      <c r="D2921" s="4"/>
      <c r="E2921" s="66"/>
      <c r="F2921" s="66"/>
      <c r="G2921" s="66"/>
      <c r="H2921" s="67"/>
      <c r="I2921" s="68"/>
      <c r="J2921" s="68"/>
      <c r="K2921" s="69"/>
    </row>
    <row r="2922" spans="1:11" ht="24.95" customHeight="1">
      <c r="A2922" s="4"/>
      <c r="B2922" s="4"/>
      <c r="C2922" s="4"/>
      <c r="D2922" s="4"/>
      <c r="E2922" s="66"/>
      <c r="F2922" s="66"/>
      <c r="G2922" s="66"/>
      <c r="H2922" s="67"/>
      <c r="I2922" s="68"/>
      <c r="J2922" s="68"/>
      <c r="K2922" s="69"/>
    </row>
    <row r="2923" spans="1:11" ht="24.95" customHeight="1">
      <c r="A2923" s="4"/>
      <c r="B2923" s="4"/>
      <c r="C2923" s="4"/>
      <c r="D2923" s="4"/>
      <c r="E2923" s="66"/>
      <c r="F2923" s="66"/>
      <c r="G2923" s="66"/>
      <c r="H2923" s="67"/>
      <c r="I2923" s="68"/>
      <c r="J2923" s="68"/>
      <c r="K2923" s="69"/>
    </row>
    <row r="2924" spans="1:11" ht="24.95" customHeight="1">
      <c r="A2924" s="4"/>
      <c r="B2924" s="4"/>
      <c r="C2924" s="4"/>
      <c r="D2924" s="4"/>
      <c r="E2924" s="66"/>
      <c r="F2924" s="66"/>
      <c r="G2924" s="66"/>
      <c r="H2924" s="67"/>
      <c r="I2924" s="68"/>
      <c r="J2924" s="68"/>
      <c r="K2924" s="69"/>
    </row>
    <row r="2925" spans="1:11" ht="24.95" customHeight="1">
      <c r="A2925" s="4"/>
      <c r="B2925" s="4"/>
      <c r="C2925" s="4"/>
      <c r="D2925" s="4"/>
      <c r="E2925" s="66"/>
      <c r="F2925" s="66"/>
      <c r="G2925" s="66"/>
      <c r="H2925" s="67"/>
      <c r="I2925" s="68"/>
      <c r="J2925" s="68"/>
      <c r="K2925" s="69"/>
    </row>
    <row r="2926" spans="1:11" ht="24.95" customHeight="1">
      <c r="A2926" s="4"/>
      <c r="B2926" s="4"/>
      <c r="C2926" s="4"/>
      <c r="D2926" s="4"/>
      <c r="E2926" s="66"/>
      <c r="F2926" s="66"/>
      <c r="G2926" s="66"/>
      <c r="H2926" s="67"/>
      <c r="I2926" s="68"/>
      <c r="J2926" s="68"/>
      <c r="K2926" s="69"/>
    </row>
    <row r="2927" spans="1:11" ht="24.95" customHeight="1">
      <c r="A2927" s="4"/>
      <c r="B2927" s="4"/>
      <c r="C2927" s="4"/>
      <c r="D2927" s="4"/>
      <c r="E2927" s="66"/>
      <c r="F2927" s="66"/>
      <c r="G2927" s="66"/>
      <c r="H2927" s="67"/>
      <c r="I2927" s="68"/>
      <c r="J2927" s="68"/>
      <c r="K2927" s="69"/>
    </row>
    <row r="2928" spans="1:11" ht="24.95" customHeight="1">
      <c r="A2928" s="4"/>
      <c r="B2928" s="4"/>
      <c r="C2928" s="4"/>
      <c r="D2928" s="4"/>
      <c r="E2928" s="66"/>
      <c r="F2928" s="66"/>
      <c r="G2928" s="66"/>
      <c r="H2928" s="67"/>
      <c r="I2928" s="68"/>
      <c r="J2928" s="68"/>
      <c r="K2928" s="69"/>
    </row>
    <row r="2929" spans="1:11" ht="24.95" customHeight="1">
      <c r="A2929" s="4"/>
      <c r="B2929" s="4"/>
      <c r="C2929" s="4"/>
      <c r="D2929" s="4"/>
      <c r="E2929" s="66"/>
      <c r="F2929" s="66"/>
      <c r="G2929" s="66"/>
      <c r="H2929" s="67"/>
      <c r="I2929" s="68"/>
      <c r="J2929" s="68"/>
      <c r="K2929" s="69"/>
    </row>
    <row r="2930" spans="1:11" ht="24.95" customHeight="1">
      <c r="A2930" s="4"/>
      <c r="B2930" s="4"/>
      <c r="C2930" s="4"/>
      <c r="D2930" s="4"/>
      <c r="E2930" s="66"/>
      <c r="F2930" s="66"/>
      <c r="G2930" s="66"/>
      <c r="H2930" s="67"/>
      <c r="I2930" s="68"/>
      <c r="J2930" s="68"/>
      <c r="K2930" s="69"/>
    </row>
    <row r="2931" spans="1:11" ht="24.95" customHeight="1">
      <c r="A2931" s="4"/>
      <c r="B2931" s="4"/>
      <c r="C2931" s="4"/>
      <c r="D2931" s="4"/>
      <c r="E2931" s="66"/>
      <c r="F2931" s="66"/>
      <c r="G2931" s="66"/>
      <c r="H2931" s="67"/>
      <c r="I2931" s="68"/>
      <c r="J2931" s="68"/>
      <c r="K2931" s="69"/>
    </row>
    <row r="2932" spans="1:11" ht="24.95" customHeight="1">
      <c r="A2932" s="4"/>
      <c r="B2932" s="4"/>
      <c r="C2932" s="4"/>
      <c r="D2932" s="4"/>
      <c r="E2932" s="66"/>
      <c r="F2932" s="66"/>
      <c r="G2932" s="66"/>
      <c r="H2932" s="67"/>
      <c r="I2932" s="68"/>
      <c r="J2932" s="68"/>
      <c r="K2932" s="69"/>
    </row>
    <row r="2933" spans="1:11" ht="24.95" customHeight="1">
      <c r="A2933" s="4"/>
      <c r="B2933" s="4"/>
      <c r="C2933" s="4"/>
      <c r="D2933" s="4"/>
      <c r="E2933" s="66"/>
      <c r="F2933" s="66"/>
      <c r="G2933" s="66"/>
      <c r="H2933" s="67"/>
      <c r="I2933" s="68"/>
      <c r="J2933" s="68"/>
      <c r="K2933" s="69"/>
    </row>
    <row r="2934" spans="1:11" ht="24.95" customHeight="1">
      <c r="A2934" s="4"/>
      <c r="B2934" s="4"/>
      <c r="C2934" s="4"/>
      <c r="D2934" s="4"/>
      <c r="E2934" s="66"/>
      <c r="F2934" s="66"/>
      <c r="G2934" s="66"/>
      <c r="H2934" s="67"/>
      <c r="I2934" s="68"/>
      <c r="J2934" s="68"/>
      <c r="K2934" s="69"/>
    </row>
    <row r="2935" spans="1:11" ht="24.95" customHeight="1">
      <c r="A2935" s="4"/>
      <c r="B2935" s="4"/>
      <c r="C2935" s="4"/>
      <c r="D2935" s="4"/>
      <c r="E2935" s="66"/>
      <c r="F2935" s="66"/>
      <c r="G2935" s="66"/>
      <c r="H2935" s="67"/>
      <c r="I2935" s="68"/>
      <c r="J2935" s="68"/>
      <c r="K2935" s="69"/>
    </row>
    <row r="2936" spans="1:11" ht="24.95" customHeight="1">
      <c r="A2936" s="4"/>
      <c r="B2936" s="4"/>
      <c r="C2936" s="4"/>
      <c r="D2936" s="4"/>
      <c r="E2936" s="66"/>
      <c r="F2936" s="66"/>
      <c r="G2936" s="66"/>
      <c r="H2936" s="67"/>
      <c r="I2936" s="68"/>
      <c r="J2936" s="68"/>
      <c r="K2936" s="69"/>
    </row>
    <row r="2937" spans="1:11" ht="24.95" customHeight="1">
      <c r="A2937" s="4"/>
      <c r="B2937" s="4"/>
      <c r="C2937" s="4"/>
      <c r="D2937" s="4"/>
      <c r="E2937" s="66"/>
      <c r="F2937" s="66"/>
      <c r="G2937" s="66"/>
      <c r="H2937" s="67"/>
      <c r="I2937" s="68"/>
      <c r="J2937" s="68"/>
      <c r="K2937" s="69"/>
    </row>
    <row r="2938" spans="1:11" ht="24.95" customHeight="1">
      <c r="A2938" s="4"/>
      <c r="B2938" s="4"/>
      <c r="C2938" s="4"/>
      <c r="D2938" s="4"/>
      <c r="E2938" s="66"/>
      <c r="F2938" s="66"/>
      <c r="G2938" s="66"/>
      <c r="H2938" s="67"/>
      <c r="I2938" s="68"/>
      <c r="J2938" s="68"/>
      <c r="K2938" s="69"/>
    </row>
    <row r="2939" spans="1:11" ht="24.95" customHeight="1">
      <c r="A2939" s="4"/>
      <c r="B2939" s="4"/>
      <c r="C2939" s="4"/>
      <c r="D2939" s="4"/>
      <c r="E2939" s="66"/>
      <c r="F2939" s="66"/>
      <c r="G2939" s="66"/>
      <c r="H2939" s="67"/>
      <c r="I2939" s="68"/>
      <c r="J2939" s="68"/>
      <c r="K2939" s="69"/>
    </row>
    <row r="2940" spans="1:11" ht="24.95" customHeight="1">
      <c r="A2940" s="4"/>
      <c r="B2940" s="4"/>
      <c r="C2940" s="4"/>
      <c r="D2940" s="4"/>
      <c r="E2940" s="66"/>
      <c r="F2940" s="66"/>
      <c r="G2940" s="66"/>
      <c r="H2940" s="67"/>
      <c r="I2940" s="68"/>
      <c r="J2940" s="68"/>
      <c r="K2940" s="69"/>
    </row>
    <row r="2941" spans="1:11" ht="24.95" customHeight="1">
      <c r="A2941" s="4"/>
      <c r="B2941" s="4"/>
      <c r="C2941" s="4"/>
      <c r="D2941" s="4"/>
      <c r="E2941" s="66"/>
      <c r="F2941" s="66"/>
      <c r="G2941" s="66"/>
      <c r="H2941" s="67"/>
      <c r="I2941" s="68"/>
      <c r="J2941" s="68"/>
      <c r="K2941" s="69"/>
    </row>
    <row r="2942" spans="1:11" ht="24.95" customHeight="1">
      <c r="A2942" s="4"/>
      <c r="B2942" s="4"/>
      <c r="C2942" s="4"/>
      <c r="D2942" s="4"/>
      <c r="E2942" s="66"/>
      <c r="F2942" s="66"/>
      <c r="G2942" s="66"/>
      <c r="H2942" s="67"/>
      <c r="I2942" s="68"/>
      <c r="J2942" s="68"/>
      <c r="K2942" s="69"/>
    </row>
    <row r="2943" spans="1:11" ht="24.95" customHeight="1">
      <c r="A2943" s="4"/>
      <c r="B2943" s="4"/>
      <c r="C2943" s="4"/>
      <c r="D2943" s="4"/>
      <c r="E2943" s="66"/>
      <c r="F2943" s="66"/>
      <c r="G2943" s="66"/>
      <c r="H2943" s="67"/>
      <c r="I2943" s="68"/>
      <c r="J2943" s="68"/>
      <c r="K2943" s="69"/>
    </row>
    <row r="2944" spans="1:11" ht="24.95" customHeight="1">
      <c r="A2944" s="4"/>
      <c r="B2944" s="4"/>
      <c r="C2944" s="4"/>
      <c r="D2944" s="4"/>
      <c r="E2944" s="66"/>
      <c r="F2944" s="66"/>
      <c r="G2944" s="66"/>
      <c r="H2944" s="67"/>
      <c r="I2944" s="68"/>
      <c r="J2944" s="68"/>
      <c r="K2944" s="69"/>
    </row>
    <row r="2945" spans="1:11" ht="24.95" customHeight="1">
      <c r="A2945" s="4"/>
      <c r="B2945" s="4"/>
      <c r="C2945" s="4"/>
      <c r="D2945" s="4"/>
      <c r="E2945" s="66"/>
      <c r="F2945" s="66"/>
      <c r="G2945" s="66"/>
      <c r="H2945" s="67"/>
      <c r="I2945" s="68"/>
      <c r="J2945" s="68"/>
      <c r="K2945" s="69"/>
    </row>
    <row r="2946" spans="1:11" ht="24.95" customHeight="1">
      <c r="A2946" s="4"/>
      <c r="B2946" s="4"/>
      <c r="C2946" s="4"/>
      <c r="D2946" s="4"/>
      <c r="E2946" s="66"/>
      <c r="F2946" s="66"/>
      <c r="G2946" s="66"/>
      <c r="H2946" s="67"/>
      <c r="I2946" s="68"/>
      <c r="J2946" s="68"/>
      <c r="K2946" s="69"/>
    </row>
    <row r="2947" spans="1:11" ht="24.95" customHeight="1">
      <c r="A2947" s="4"/>
      <c r="B2947" s="4"/>
      <c r="C2947" s="4"/>
      <c r="D2947" s="4"/>
      <c r="E2947" s="66"/>
      <c r="F2947" s="66"/>
      <c r="G2947" s="66"/>
      <c r="H2947" s="67"/>
      <c r="I2947" s="68"/>
      <c r="J2947" s="68"/>
      <c r="K2947" s="69"/>
    </row>
    <row r="2948" spans="1:11" ht="24.95" customHeight="1">
      <c r="A2948" s="4"/>
      <c r="B2948" s="4"/>
      <c r="C2948" s="4"/>
      <c r="D2948" s="4"/>
      <c r="E2948" s="66"/>
      <c r="F2948" s="66"/>
      <c r="G2948" s="66"/>
      <c r="H2948" s="67"/>
      <c r="I2948" s="68"/>
      <c r="J2948" s="68"/>
      <c r="K2948" s="69"/>
    </row>
    <row r="2949" spans="1:11" ht="24.95" customHeight="1">
      <c r="A2949" s="4"/>
      <c r="B2949" s="4"/>
      <c r="C2949" s="4"/>
      <c r="D2949" s="4"/>
      <c r="E2949" s="66"/>
      <c r="F2949" s="66"/>
      <c r="G2949" s="66"/>
      <c r="H2949" s="67"/>
      <c r="I2949" s="68"/>
      <c r="J2949" s="68"/>
      <c r="K2949" s="69"/>
    </row>
    <row r="2950" spans="1:11" ht="24.95" customHeight="1">
      <c r="A2950" s="4"/>
      <c r="B2950" s="4"/>
      <c r="C2950" s="4"/>
      <c r="D2950" s="4"/>
      <c r="E2950" s="66"/>
      <c r="F2950" s="66"/>
      <c r="G2950" s="66"/>
      <c r="H2950" s="67"/>
      <c r="I2950" s="68"/>
      <c r="J2950" s="68"/>
      <c r="K2950" s="69"/>
    </row>
    <row r="2951" spans="1:11" ht="24.95" customHeight="1">
      <c r="A2951" s="4"/>
      <c r="B2951" s="4"/>
      <c r="C2951" s="4"/>
      <c r="D2951" s="4"/>
      <c r="E2951" s="66"/>
      <c r="F2951" s="66"/>
      <c r="G2951" s="66"/>
      <c r="H2951" s="67"/>
      <c r="I2951" s="68"/>
      <c r="J2951" s="68"/>
      <c r="K2951" s="69"/>
    </row>
    <row r="2952" spans="1:11" ht="24.95" customHeight="1">
      <c r="A2952" s="4"/>
      <c r="B2952" s="4"/>
      <c r="C2952" s="4"/>
      <c r="D2952" s="4"/>
      <c r="E2952" s="66"/>
      <c r="F2952" s="66"/>
      <c r="G2952" s="66"/>
      <c r="H2952" s="67"/>
      <c r="I2952" s="68"/>
      <c r="J2952" s="68"/>
      <c r="K2952" s="69"/>
    </row>
    <row r="2953" spans="1:11" ht="24.95" customHeight="1">
      <c r="A2953" s="4"/>
      <c r="B2953" s="4"/>
      <c r="C2953" s="4"/>
      <c r="D2953" s="4"/>
      <c r="E2953" s="66"/>
      <c r="F2953" s="66"/>
      <c r="G2953" s="66"/>
      <c r="H2953" s="67"/>
      <c r="I2953" s="68"/>
      <c r="J2953" s="68"/>
      <c r="K2953" s="69"/>
    </row>
    <row r="2954" spans="1:11" ht="24.95" customHeight="1">
      <c r="A2954" s="4"/>
      <c r="B2954" s="4"/>
      <c r="C2954" s="4"/>
      <c r="D2954" s="4"/>
      <c r="E2954" s="66"/>
      <c r="F2954" s="66"/>
      <c r="G2954" s="66"/>
      <c r="H2954" s="67"/>
      <c r="I2954" s="68"/>
      <c r="J2954" s="68"/>
      <c r="K2954" s="69"/>
    </row>
    <row r="2955" spans="1:11" ht="24.95" customHeight="1">
      <c r="A2955" s="4"/>
      <c r="B2955" s="4"/>
      <c r="C2955" s="4"/>
      <c r="D2955" s="4"/>
      <c r="E2955" s="66"/>
      <c r="F2955" s="66"/>
      <c r="G2955" s="66"/>
      <c r="H2955" s="67"/>
      <c r="I2955" s="68"/>
      <c r="J2955" s="68"/>
      <c r="K2955" s="69"/>
    </row>
    <row r="2956" spans="1:11" ht="24.95" customHeight="1">
      <c r="A2956" s="4"/>
      <c r="B2956" s="4"/>
      <c r="C2956" s="4"/>
      <c r="D2956" s="4"/>
      <c r="E2956" s="66"/>
      <c r="F2956" s="66"/>
      <c r="G2956" s="66"/>
      <c r="H2956" s="67"/>
      <c r="I2956" s="68"/>
      <c r="J2956" s="68"/>
      <c r="K2956" s="69"/>
    </row>
    <row r="2957" spans="1:11" ht="24.95" customHeight="1">
      <c r="A2957" s="4"/>
      <c r="B2957" s="4"/>
      <c r="C2957" s="4"/>
      <c r="D2957" s="4"/>
      <c r="E2957" s="66"/>
      <c r="F2957" s="66"/>
      <c r="G2957" s="66"/>
      <c r="H2957" s="67"/>
      <c r="I2957" s="68"/>
      <c r="J2957" s="68"/>
      <c r="K2957" s="69"/>
    </row>
    <row r="2958" spans="1:11" ht="24.95" customHeight="1">
      <c r="A2958" s="4"/>
      <c r="B2958" s="4"/>
      <c r="C2958" s="4"/>
      <c r="D2958" s="4"/>
      <c r="E2958" s="66"/>
      <c r="F2958" s="66"/>
      <c r="G2958" s="66"/>
      <c r="H2958" s="67"/>
      <c r="I2958" s="68"/>
      <c r="J2958" s="68"/>
      <c r="K2958" s="69"/>
    </row>
    <row r="2959" spans="1:11" ht="24.95" customHeight="1">
      <c r="A2959" s="4"/>
      <c r="B2959" s="4"/>
      <c r="C2959" s="4"/>
      <c r="D2959" s="4"/>
      <c r="E2959" s="66"/>
      <c r="F2959" s="66"/>
      <c r="G2959" s="66"/>
      <c r="H2959" s="67"/>
      <c r="I2959" s="68"/>
      <c r="J2959" s="68"/>
      <c r="K2959" s="69"/>
    </row>
    <row r="2960" spans="1:11" ht="24.95" customHeight="1">
      <c r="A2960" s="4"/>
      <c r="B2960" s="4"/>
      <c r="C2960" s="4"/>
      <c r="D2960" s="4"/>
      <c r="E2960" s="66"/>
      <c r="F2960" s="66"/>
      <c r="G2960" s="66"/>
      <c r="H2960" s="67"/>
      <c r="I2960" s="68"/>
      <c r="J2960" s="68"/>
      <c r="K2960" s="69"/>
    </row>
    <row r="2961" spans="1:11" ht="24.95" customHeight="1">
      <c r="A2961" s="4"/>
      <c r="B2961" s="4"/>
      <c r="C2961" s="4"/>
      <c r="D2961" s="4"/>
      <c r="E2961" s="66"/>
      <c r="F2961" s="66"/>
      <c r="G2961" s="66"/>
      <c r="H2961" s="67"/>
      <c r="I2961" s="68"/>
      <c r="J2961" s="68"/>
      <c r="K2961" s="69"/>
    </row>
    <row r="2962" spans="1:11" ht="24.95" customHeight="1">
      <c r="A2962" s="4"/>
      <c r="B2962" s="4"/>
      <c r="C2962" s="4"/>
      <c r="D2962" s="4"/>
      <c r="E2962" s="66"/>
      <c r="F2962" s="66"/>
      <c r="G2962" s="66"/>
      <c r="H2962" s="67"/>
      <c r="I2962" s="68"/>
      <c r="J2962" s="68"/>
      <c r="K2962" s="69"/>
    </row>
    <row r="2963" spans="1:11" ht="24.95" customHeight="1">
      <c r="A2963" s="4"/>
      <c r="B2963" s="4"/>
      <c r="C2963" s="4"/>
      <c r="D2963" s="4"/>
      <c r="E2963" s="66"/>
      <c r="F2963" s="66"/>
      <c r="G2963" s="66"/>
      <c r="H2963" s="67"/>
      <c r="I2963" s="68"/>
      <c r="J2963" s="68"/>
      <c r="K2963" s="69"/>
    </row>
    <row r="2964" spans="1:11" ht="24.95" customHeight="1">
      <c r="A2964" s="4"/>
      <c r="B2964" s="4"/>
      <c r="C2964" s="4"/>
      <c r="D2964" s="4"/>
      <c r="E2964" s="66"/>
      <c r="F2964" s="66"/>
      <c r="G2964" s="66"/>
      <c r="H2964" s="67"/>
      <c r="I2964" s="68"/>
      <c r="J2964" s="68"/>
      <c r="K2964" s="69"/>
    </row>
    <row r="2965" spans="1:11" ht="24.95" customHeight="1">
      <c r="A2965" s="4"/>
      <c r="B2965" s="4"/>
      <c r="C2965" s="4"/>
      <c r="D2965" s="4"/>
      <c r="E2965" s="66"/>
      <c r="F2965" s="66"/>
      <c r="G2965" s="66"/>
      <c r="H2965" s="67"/>
      <c r="I2965" s="68"/>
      <c r="J2965" s="68"/>
      <c r="K2965" s="69"/>
    </row>
    <row r="2966" spans="1:11" ht="24.95" customHeight="1">
      <c r="A2966" s="4"/>
      <c r="B2966" s="4"/>
      <c r="C2966" s="4"/>
      <c r="D2966" s="4"/>
      <c r="E2966" s="66"/>
      <c r="F2966" s="66"/>
      <c r="G2966" s="66"/>
      <c r="H2966" s="67"/>
      <c r="I2966" s="68"/>
      <c r="J2966" s="68"/>
      <c r="K2966" s="69"/>
    </row>
    <row r="2967" spans="1:11" ht="24.95" customHeight="1">
      <c r="A2967" s="4"/>
      <c r="B2967" s="4"/>
      <c r="C2967" s="4"/>
      <c r="D2967" s="4"/>
      <c r="E2967" s="66"/>
      <c r="F2967" s="66"/>
      <c r="G2967" s="66"/>
      <c r="H2967" s="67"/>
      <c r="I2967" s="68"/>
      <c r="J2967" s="68"/>
      <c r="K2967" s="69"/>
    </row>
    <row r="2968" spans="1:11" ht="24.95" customHeight="1">
      <c r="A2968" s="4"/>
      <c r="B2968" s="4"/>
      <c r="C2968" s="4"/>
      <c r="D2968" s="4"/>
      <c r="E2968" s="66"/>
      <c r="F2968" s="66"/>
      <c r="G2968" s="66"/>
      <c r="H2968" s="67"/>
      <c r="I2968" s="68"/>
      <c r="J2968" s="68"/>
      <c r="K2968" s="69"/>
    </row>
    <row r="2969" spans="1:11" ht="24.95" customHeight="1">
      <c r="A2969" s="4"/>
      <c r="B2969" s="4"/>
      <c r="C2969" s="4"/>
      <c r="D2969" s="4"/>
      <c r="E2969" s="66"/>
      <c r="F2969" s="66"/>
      <c r="G2969" s="66"/>
      <c r="H2969" s="67"/>
      <c r="I2969" s="68"/>
      <c r="J2969" s="68"/>
      <c r="K2969" s="69"/>
    </row>
    <row r="2970" spans="1:11" ht="24.95" customHeight="1">
      <c r="A2970" s="4"/>
      <c r="B2970" s="4"/>
      <c r="C2970" s="4"/>
      <c r="D2970" s="4"/>
      <c r="E2970" s="66"/>
      <c r="F2970" s="66"/>
      <c r="G2970" s="66"/>
      <c r="H2970" s="67"/>
      <c r="I2970" s="68"/>
      <c r="J2970" s="68"/>
      <c r="K2970" s="69"/>
    </row>
    <row r="2971" spans="1:11" ht="24.95" customHeight="1">
      <c r="A2971" s="4"/>
      <c r="B2971" s="4"/>
      <c r="C2971" s="4"/>
      <c r="D2971" s="4"/>
      <c r="E2971" s="66"/>
      <c r="F2971" s="66"/>
      <c r="G2971" s="66"/>
      <c r="H2971" s="67"/>
      <c r="I2971" s="68"/>
      <c r="J2971" s="68"/>
      <c r="K2971" s="69"/>
    </row>
    <row r="2972" spans="1:11" ht="24.95" customHeight="1">
      <c r="A2972" s="4"/>
      <c r="B2972" s="4"/>
      <c r="C2972" s="4"/>
      <c r="D2972" s="4"/>
      <c r="E2972" s="66"/>
      <c r="F2972" s="66"/>
      <c r="G2972" s="66"/>
      <c r="H2972" s="67"/>
      <c r="I2972" s="68"/>
      <c r="J2972" s="68"/>
      <c r="K2972" s="69"/>
    </row>
    <row r="2973" spans="1:11" ht="24.95" customHeight="1">
      <c r="A2973" s="4"/>
      <c r="B2973" s="4"/>
      <c r="C2973" s="4"/>
      <c r="D2973" s="4"/>
      <c r="E2973" s="66"/>
      <c r="F2973" s="66"/>
      <c r="G2973" s="66"/>
      <c r="H2973" s="67"/>
      <c r="I2973" s="68"/>
      <c r="J2973" s="68"/>
      <c r="K2973" s="69"/>
    </row>
    <row r="2974" spans="1:11" ht="24.95" customHeight="1">
      <c r="A2974" s="4"/>
      <c r="B2974" s="4"/>
      <c r="C2974" s="4"/>
      <c r="D2974" s="4"/>
      <c r="E2974" s="66"/>
      <c r="F2974" s="66"/>
      <c r="G2974" s="66"/>
      <c r="H2974" s="67"/>
      <c r="I2974" s="68"/>
      <c r="J2974" s="68"/>
      <c r="K2974" s="69"/>
    </row>
    <row r="2975" spans="1:11" ht="24.95" customHeight="1">
      <c r="A2975" s="4"/>
      <c r="B2975" s="4"/>
      <c r="C2975" s="4"/>
      <c r="D2975" s="4"/>
      <c r="E2975" s="66"/>
      <c r="F2975" s="66"/>
      <c r="G2975" s="66"/>
      <c r="H2975" s="67"/>
      <c r="I2975" s="68"/>
      <c r="J2975" s="68"/>
      <c r="K2975" s="69"/>
    </row>
    <row r="2976" spans="1:11" ht="24.95" customHeight="1">
      <c r="A2976" s="4"/>
      <c r="B2976" s="4"/>
      <c r="C2976" s="4"/>
      <c r="D2976" s="4"/>
      <c r="E2976" s="66"/>
      <c r="F2976" s="66"/>
      <c r="G2976" s="66"/>
      <c r="H2976" s="67"/>
      <c r="I2976" s="68"/>
      <c r="J2976" s="68"/>
      <c r="K2976" s="69"/>
    </row>
    <row r="2977" spans="1:11" ht="24.95" customHeight="1">
      <c r="A2977" s="4"/>
      <c r="B2977" s="4"/>
      <c r="C2977" s="4"/>
      <c r="D2977" s="4"/>
      <c r="E2977" s="66"/>
      <c r="F2977" s="66"/>
      <c r="G2977" s="66"/>
      <c r="H2977" s="67"/>
      <c r="I2977" s="68"/>
      <c r="J2977" s="68"/>
      <c r="K2977" s="69"/>
    </row>
    <row r="2978" spans="1:11" ht="24.95" customHeight="1">
      <c r="A2978" s="4"/>
      <c r="B2978" s="4"/>
      <c r="C2978" s="4"/>
      <c r="D2978" s="4"/>
      <c r="E2978" s="66"/>
      <c r="F2978" s="66"/>
      <c r="G2978" s="66"/>
      <c r="H2978" s="67"/>
      <c r="I2978" s="68"/>
      <c r="J2978" s="68"/>
      <c r="K2978" s="69"/>
    </row>
    <row r="2979" spans="1:11" ht="24.95" customHeight="1">
      <c r="A2979" s="4"/>
      <c r="B2979" s="4"/>
      <c r="C2979" s="4"/>
      <c r="D2979" s="4"/>
      <c r="E2979" s="66"/>
      <c r="F2979" s="66"/>
      <c r="G2979" s="66"/>
      <c r="H2979" s="67"/>
      <c r="I2979" s="68"/>
      <c r="J2979" s="68"/>
      <c r="K2979" s="69"/>
    </row>
    <row r="2980" spans="1:11" ht="24.95" customHeight="1">
      <c r="A2980" s="4"/>
      <c r="B2980" s="4"/>
      <c r="C2980" s="4"/>
      <c r="D2980" s="4"/>
      <c r="E2980" s="66"/>
      <c r="F2980" s="66"/>
      <c r="G2980" s="66"/>
      <c r="H2980" s="67"/>
      <c r="I2980" s="68"/>
      <c r="J2980" s="68"/>
      <c r="K2980" s="69"/>
    </row>
    <row r="2981" spans="1:11" ht="24.95" customHeight="1">
      <c r="A2981" s="4"/>
      <c r="B2981" s="4"/>
      <c r="C2981" s="4"/>
      <c r="D2981" s="4"/>
      <c r="E2981" s="66"/>
      <c r="F2981" s="66"/>
      <c r="G2981" s="66"/>
      <c r="H2981" s="67"/>
      <c r="I2981" s="68"/>
      <c r="J2981" s="68"/>
      <c r="K2981" s="69"/>
    </row>
    <row r="2982" spans="1:11" ht="24.95" customHeight="1">
      <c r="A2982" s="4"/>
      <c r="B2982" s="4"/>
      <c r="C2982" s="4"/>
      <c r="D2982" s="4"/>
      <c r="E2982" s="66"/>
      <c r="F2982" s="66"/>
      <c r="G2982" s="66"/>
      <c r="H2982" s="67"/>
      <c r="I2982" s="68"/>
      <c r="J2982" s="68"/>
      <c r="K2982" s="69"/>
    </row>
    <row r="2983" spans="1:11" ht="24.95" customHeight="1">
      <c r="A2983" s="4"/>
      <c r="B2983" s="4"/>
      <c r="C2983" s="4"/>
      <c r="D2983" s="4"/>
      <c r="E2983" s="66"/>
      <c r="F2983" s="66"/>
      <c r="G2983" s="66"/>
      <c r="H2983" s="67"/>
      <c r="I2983" s="68"/>
      <c r="J2983" s="68"/>
      <c r="K2983" s="69"/>
    </row>
    <row r="2984" spans="1:11" ht="24.95" customHeight="1">
      <c r="A2984" s="4"/>
      <c r="B2984" s="4"/>
      <c r="C2984" s="4"/>
      <c r="D2984" s="4"/>
      <c r="E2984" s="66"/>
      <c r="F2984" s="66"/>
      <c r="G2984" s="66"/>
      <c r="H2984" s="67"/>
      <c r="I2984" s="68"/>
      <c r="J2984" s="68"/>
      <c r="K2984" s="69"/>
    </row>
    <row r="2985" spans="1:11" ht="24.95" customHeight="1">
      <c r="A2985" s="4"/>
      <c r="B2985" s="4"/>
      <c r="C2985" s="4"/>
      <c r="D2985" s="4"/>
      <c r="E2985" s="66"/>
      <c r="F2985" s="66"/>
      <c r="G2985" s="66"/>
      <c r="H2985" s="67"/>
      <c r="I2985" s="68"/>
      <c r="J2985" s="68"/>
      <c r="K2985" s="69"/>
    </row>
    <row r="2986" spans="1:11" ht="24.95" customHeight="1">
      <c r="A2986" s="4"/>
      <c r="B2986" s="4"/>
      <c r="C2986" s="4"/>
      <c r="D2986" s="4"/>
      <c r="E2986" s="66"/>
      <c r="F2986" s="66"/>
      <c r="G2986" s="66"/>
      <c r="H2986" s="67"/>
      <c r="I2986" s="68"/>
      <c r="J2986" s="68"/>
      <c r="K2986" s="69"/>
    </row>
    <row r="2987" spans="1:11" ht="24.95" customHeight="1">
      <c r="A2987" s="4"/>
      <c r="B2987" s="4"/>
      <c r="C2987" s="4"/>
      <c r="D2987" s="4"/>
      <c r="E2987" s="66"/>
      <c r="F2987" s="66"/>
      <c r="G2987" s="66"/>
      <c r="H2987" s="67"/>
      <c r="I2987" s="68"/>
      <c r="J2987" s="68"/>
      <c r="K2987" s="69"/>
    </row>
    <row r="2988" spans="1:11" ht="24.95" customHeight="1">
      <c r="A2988" s="4"/>
      <c r="B2988" s="4"/>
      <c r="C2988" s="4"/>
      <c r="D2988" s="4"/>
      <c r="E2988" s="66"/>
      <c r="F2988" s="66"/>
      <c r="G2988" s="66"/>
      <c r="H2988" s="67"/>
      <c r="I2988" s="68"/>
      <c r="J2988" s="68"/>
      <c r="K2988" s="69"/>
    </row>
    <row r="2989" spans="1:11" ht="24.95" customHeight="1">
      <c r="A2989" s="4"/>
      <c r="B2989" s="4"/>
      <c r="C2989" s="4"/>
      <c r="D2989" s="4"/>
      <c r="E2989" s="66"/>
      <c r="F2989" s="66"/>
      <c r="G2989" s="66"/>
      <c r="H2989" s="67"/>
      <c r="I2989" s="68"/>
      <c r="J2989" s="68"/>
      <c r="K2989" s="69"/>
    </row>
    <row r="2990" spans="1:11" ht="24.95" customHeight="1">
      <c r="A2990" s="4"/>
      <c r="B2990" s="4"/>
      <c r="C2990" s="4"/>
      <c r="D2990" s="4"/>
      <c r="E2990" s="66"/>
      <c r="F2990" s="66"/>
      <c r="G2990" s="66"/>
      <c r="H2990" s="67"/>
      <c r="I2990" s="68"/>
      <c r="J2990" s="68"/>
      <c r="K2990" s="69"/>
    </row>
    <row r="2991" spans="1:11" ht="24.95" customHeight="1">
      <c r="A2991" s="4"/>
      <c r="B2991" s="4"/>
      <c r="C2991" s="4"/>
      <c r="D2991" s="4"/>
      <c r="E2991" s="66"/>
      <c r="F2991" s="66"/>
      <c r="G2991" s="66"/>
      <c r="H2991" s="67"/>
      <c r="I2991" s="68"/>
      <c r="J2991" s="68"/>
      <c r="K2991" s="69"/>
    </row>
    <row r="2992" spans="1:11" ht="24.95" customHeight="1">
      <c r="A2992" s="4"/>
      <c r="B2992" s="4"/>
      <c r="C2992" s="4"/>
      <c r="D2992" s="4"/>
      <c r="E2992" s="66"/>
      <c r="F2992" s="66"/>
      <c r="G2992" s="66"/>
      <c r="H2992" s="67"/>
      <c r="I2992" s="68"/>
      <c r="J2992" s="68"/>
      <c r="K2992" s="69"/>
    </row>
    <row r="2993" spans="1:11" ht="24.95" customHeight="1">
      <c r="A2993" s="4"/>
      <c r="B2993" s="4"/>
      <c r="C2993" s="4"/>
      <c r="D2993" s="4"/>
      <c r="E2993" s="66"/>
      <c r="F2993" s="66"/>
      <c r="G2993" s="66"/>
      <c r="H2993" s="67"/>
      <c r="I2993" s="68"/>
      <c r="J2993" s="68"/>
      <c r="K2993" s="69"/>
    </row>
    <row r="2994" spans="1:11" ht="24.95" customHeight="1">
      <c r="A2994" s="4"/>
      <c r="B2994" s="4"/>
      <c r="C2994" s="4"/>
      <c r="D2994" s="4"/>
      <c r="E2994" s="66"/>
      <c r="F2994" s="66"/>
      <c r="G2994" s="66"/>
      <c r="H2994" s="67"/>
      <c r="I2994" s="68"/>
      <c r="J2994" s="68"/>
      <c r="K2994" s="69"/>
    </row>
    <row r="2995" spans="1:11" ht="24.95" customHeight="1">
      <c r="A2995" s="4"/>
      <c r="B2995" s="4"/>
      <c r="C2995" s="4"/>
      <c r="D2995" s="4"/>
      <c r="E2995" s="66"/>
      <c r="F2995" s="66"/>
      <c r="G2995" s="66"/>
      <c r="H2995" s="67"/>
      <c r="I2995" s="68"/>
      <c r="J2995" s="68"/>
      <c r="K2995" s="69"/>
    </row>
    <row r="2996" spans="1:11" ht="24.95" customHeight="1">
      <c r="A2996" s="4"/>
      <c r="B2996" s="4"/>
      <c r="C2996" s="4"/>
      <c r="D2996" s="4"/>
      <c r="E2996" s="66"/>
      <c r="F2996" s="66"/>
      <c r="G2996" s="66"/>
      <c r="H2996" s="67"/>
      <c r="I2996" s="68"/>
      <c r="J2996" s="68"/>
      <c r="K2996" s="69"/>
    </row>
    <row r="2997" spans="1:11" ht="24.95" customHeight="1">
      <c r="A2997" s="4"/>
      <c r="B2997" s="4"/>
      <c r="C2997" s="4"/>
      <c r="D2997" s="4"/>
      <c r="E2997" s="66"/>
      <c r="F2997" s="66"/>
      <c r="G2997" s="66"/>
      <c r="H2997" s="67"/>
      <c r="I2997" s="68"/>
      <c r="J2997" s="68"/>
      <c r="K2997" s="69"/>
    </row>
    <row r="2998" spans="1:11" ht="24.95" customHeight="1">
      <c r="A2998" s="4"/>
      <c r="B2998" s="4"/>
      <c r="C2998" s="4"/>
      <c r="D2998" s="4"/>
      <c r="E2998" s="66"/>
      <c r="F2998" s="66"/>
      <c r="G2998" s="66"/>
      <c r="H2998" s="67"/>
      <c r="I2998" s="68"/>
      <c r="J2998" s="68"/>
      <c r="K2998" s="69"/>
    </row>
    <row r="2999" spans="1:11" ht="24.95" customHeight="1">
      <c r="A2999" s="4"/>
      <c r="B2999" s="4"/>
      <c r="C2999" s="4"/>
      <c r="D2999" s="4"/>
      <c r="E2999" s="66"/>
      <c r="F2999" s="66"/>
      <c r="G2999" s="66"/>
      <c r="H2999" s="67"/>
      <c r="I2999" s="68"/>
      <c r="J2999" s="68"/>
      <c r="K2999" s="69"/>
    </row>
    <row r="3000" spans="1:11" ht="24.95" customHeight="1">
      <c r="A3000" s="4"/>
      <c r="B3000" s="4"/>
      <c r="C3000" s="4"/>
      <c r="D3000" s="4"/>
      <c r="E3000" s="66"/>
      <c r="F3000" s="66"/>
      <c r="G3000" s="66"/>
      <c r="H3000" s="67"/>
      <c r="I3000" s="68"/>
      <c r="J3000" s="68"/>
      <c r="K3000" s="69"/>
    </row>
    <row r="3001" spans="1:11" ht="24.95" customHeight="1">
      <c r="A3001" s="4"/>
      <c r="B3001" s="4"/>
      <c r="C3001" s="4"/>
      <c r="D3001" s="4"/>
      <c r="E3001" s="66"/>
      <c r="F3001" s="66"/>
      <c r="G3001" s="66"/>
      <c r="H3001" s="67"/>
      <c r="I3001" s="68"/>
      <c r="J3001" s="68"/>
      <c r="K3001" s="69"/>
    </row>
    <row r="3002" spans="1:11" ht="24.95" customHeight="1">
      <c r="A3002" s="4"/>
      <c r="B3002" s="4"/>
      <c r="C3002" s="4"/>
      <c r="D3002" s="4"/>
      <c r="E3002" s="66"/>
      <c r="F3002" s="66"/>
      <c r="G3002" s="66"/>
      <c r="H3002" s="67"/>
      <c r="I3002" s="68"/>
      <c r="J3002" s="68"/>
      <c r="K3002" s="69"/>
    </row>
    <row r="3003" spans="1:11" ht="24.95" customHeight="1">
      <c r="A3003" s="4"/>
      <c r="B3003" s="4"/>
      <c r="C3003" s="4"/>
      <c r="D3003" s="4"/>
      <c r="E3003" s="66"/>
      <c r="F3003" s="66"/>
      <c r="G3003" s="66"/>
      <c r="H3003" s="67"/>
      <c r="I3003" s="68"/>
      <c r="J3003" s="68"/>
      <c r="K3003" s="69"/>
    </row>
    <row r="3004" spans="1:11" ht="24.95" customHeight="1">
      <c r="A3004" s="4"/>
      <c r="B3004" s="4"/>
      <c r="C3004" s="4"/>
      <c r="D3004" s="4"/>
      <c r="E3004" s="66"/>
      <c r="F3004" s="66"/>
      <c r="G3004" s="66"/>
      <c r="H3004" s="67"/>
      <c r="I3004" s="68"/>
      <c r="J3004" s="68"/>
      <c r="K3004" s="69"/>
    </row>
    <row r="3005" spans="1:11" ht="24.95" customHeight="1">
      <c r="A3005" s="4"/>
      <c r="B3005" s="4"/>
      <c r="C3005" s="4"/>
      <c r="D3005" s="4"/>
      <c r="E3005" s="66"/>
      <c r="F3005" s="66"/>
      <c r="G3005" s="66"/>
      <c r="H3005" s="67"/>
      <c r="I3005" s="68"/>
      <c r="J3005" s="68"/>
      <c r="K3005" s="69"/>
    </row>
    <row r="3006" spans="1:11" ht="24.95" customHeight="1">
      <c r="A3006" s="4"/>
      <c r="B3006" s="4"/>
      <c r="C3006" s="4"/>
      <c r="D3006" s="4"/>
      <c r="E3006" s="66"/>
      <c r="F3006" s="66"/>
      <c r="G3006" s="66"/>
      <c r="H3006" s="67"/>
      <c r="I3006" s="68"/>
      <c r="J3006" s="68"/>
      <c r="K3006" s="69"/>
    </row>
    <row r="3007" spans="1:11" ht="24.95" customHeight="1">
      <c r="A3007" s="4"/>
      <c r="B3007" s="4"/>
      <c r="C3007" s="4"/>
      <c r="D3007" s="4"/>
      <c r="E3007" s="66"/>
      <c r="F3007" s="66"/>
      <c r="G3007" s="66"/>
      <c r="H3007" s="67"/>
      <c r="I3007" s="68"/>
      <c r="J3007" s="68"/>
      <c r="K3007" s="69"/>
    </row>
    <row r="3008" spans="1:11" ht="24.95" customHeight="1">
      <c r="A3008" s="4"/>
      <c r="B3008" s="4"/>
      <c r="C3008" s="4"/>
      <c r="D3008" s="4"/>
      <c r="E3008" s="66"/>
      <c r="F3008" s="66"/>
      <c r="G3008" s="66"/>
      <c r="H3008" s="67"/>
      <c r="I3008" s="68"/>
      <c r="J3008" s="68"/>
      <c r="K3008" s="69"/>
    </row>
    <row r="3009" spans="1:11" ht="24.95" customHeight="1">
      <c r="A3009" s="4"/>
      <c r="B3009" s="4"/>
      <c r="C3009" s="4"/>
      <c r="D3009" s="4"/>
      <c r="E3009" s="66"/>
      <c r="F3009" s="66"/>
      <c r="G3009" s="66"/>
      <c r="H3009" s="67"/>
      <c r="I3009" s="68"/>
      <c r="J3009" s="68"/>
      <c r="K3009" s="69"/>
    </row>
    <row r="3010" spans="1:11" ht="24.95" customHeight="1">
      <c r="A3010" s="4"/>
      <c r="B3010" s="4"/>
      <c r="C3010" s="4"/>
      <c r="D3010" s="4"/>
      <c r="E3010" s="66"/>
      <c r="F3010" s="66"/>
      <c r="G3010" s="66"/>
      <c r="H3010" s="67"/>
      <c r="I3010" s="68"/>
      <c r="J3010" s="68"/>
      <c r="K3010" s="69"/>
    </row>
    <row r="3011" spans="1:11" ht="24.95" customHeight="1">
      <c r="A3011" s="4"/>
      <c r="B3011" s="4"/>
      <c r="C3011" s="4"/>
      <c r="D3011" s="4"/>
      <c r="E3011" s="66"/>
      <c r="F3011" s="66"/>
      <c r="G3011" s="66"/>
      <c r="H3011" s="67"/>
      <c r="I3011" s="68"/>
      <c r="J3011" s="68"/>
      <c r="K3011" s="69"/>
    </row>
    <row r="3012" spans="1:11" ht="24.95" customHeight="1">
      <c r="A3012" s="4"/>
      <c r="B3012" s="4"/>
      <c r="C3012" s="4"/>
      <c r="D3012" s="4"/>
      <c r="E3012" s="66"/>
      <c r="F3012" s="66"/>
      <c r="G3012" s="66"/>
      <c r="H3012" s="67"/>
      <c r="I3012" s="68"/>
      <c r="J3012" s="68"/>
      <c r="K3012" s="69"/>
    </row>
    <row r="3013" spans="1:11" ht="24.95" customHeight="1">
      <c r="A3013" s="4"/>
      <c r="B3013" s="4"/>
      <c r="C3013" s="4"/>
      <c r="D3013" s="4"/>
      <c r="E3013" s="66"/>
      <c r="F3013" s="66"/>
      <c r="G3013" s="66"/>
      <c r="H3013" s="67"/>
      <c r="I3013" s="68"/>
      <c r="J3013" s="68"/>
      <c r="K3013" s="69"/>
    </row>
    <row r="3014" spans="1:11" ht="24.95" customHeight="1">
      <c r="A3014" s="4"/>
      <c r="B3014" s="4"/>
      <c r="C3014" s="4"/>
      <c r="D3014" s="4"/>
      <c r="E3014" s="66"/>
      <c r="F3014" s="66"/>
      <c r="G3014" s="66"/>
      <c r="H3014" s="67"/>
      <c r="I3014" s="68"/>
      <c r="J3014" s="68"/>
      <c r="K3014" s="69"/>
    </row>
    <row r="3015" spans="1:11" ht="24.95" customHeight="1">
      <c r="A3015" s="4"/>
      <c r="B3015" s="4"/>
      <c r="C3015" s="4"/>
      <c r="D3015" s="4"/>
      <c r="E3015" s="66"/>
      <c r="F3015" s="66"/>
      <c r="G3015" s="66"/>
      <c r="H3015" s="67"/>
      <c r="I3015" s="68"/>
      <c r="J3015" s="68"/>
      <c r="K3015" s="69"/>
    </row>
    <row r="3016" spans="1:11" ht="24.95" customHeight="1">
      <c r="A3016" s="4"/>
      <c r="B3016" s="4"/>
      <c r="C3016" s="4"/>
      <c r="D3016" s="4"/>
      <c r="E3016" s="66"/>
      <c r="F3016" s="66"/>
      <c r="G3016" s="66"/>
      <c r="H3016" s="67"/>
      <c r="I3016" s="68"/>
      <c r="J3016" s="68"/>
      <c r="K3016" s="69"/>
    </row>
    <row r="3017" spans="1:11" ht="24.95" customHeight="1">
      <c r="A3017" s="4"/>
      <c r="B3017" s="4"/>
      <c r="C3017" s="4"/>
      <c r="D3017" s="4"/>
      <c r="E3017" s="66"/>
      <c r="F3017" s="66"/>
      <c r="G3017" s="66"/>
      <c r="H3017" s="67"/>
      <c r="I3017" s="68"/>
      <c r="J3017" s="68"/>
      <c r="K3017" s="69"/>
    </row>
    <row r="3018" spans="1:11" ht="24.95" customHeight="1">
      <c r="A3018" s="4"/>
      <c r="B3018" s="4"/>
      <c r="C3018" s="4"/>
      <c r="D3018" s="4"/>
      <c r="E3018" s="66"/>
      <c r="F3018" s="66"/>
      <c r="G3018" s="66"/>
      <c r="H3018" s="67"/>
      <c r="I3018" s="68"/>
      <c r="J3018" s="68"/>
      <c r="K3018" s="69"/>
    </row>
    <row r="3019" spans="1:11" ht="24.95" customHeight="1">
      <c r="A3019" s="4"/>
      <c r="B3019" s="4"/>
      <c r="C3019" s="4"/>
      <c r="D3019" s="4"/>
      <c r="E3019" s="66"/>
      <c r="F3019" s="66"/>
      <c r="G3019" s="66"/>
      <c r="H3019" s="67"/>
      <c r="I3019" s="68"/>
      <c r="J3019" s="68"/>
      <c r="K3019" s="69"/>
    </row>
    <row r="3020" spans="1:11" ht="24.95" customHeight="1">
      <c r="A3020" s="4"/>
      <c r="B3020" s="4"/>
      <c r="C3020" s="4"/>
      <c r="D3020" s="4"/>
      <c r="E3020" s="66"/>
      <c r="F3020" s="66"/>
      <c r="G3020" s="66"/>
      <c r="H3020" s="67"/>
      <c r="I3020" s="68"/>
      <c r="J3020" s="68"/>
      <c r="K3020" s="69"/>
    </row>
    <row r="3021" spans="1:11" ht="24.95" customHeight="1">
      <c r="A3021" s="4"/>
      <c r="B3021" s="4"/>
      <c r="C3021" s="4"/>
      <c r="D3021" s="4"/>
      <c r="E3021" s="66"/>
      <c r="F3021" s="66"/>
      <c r="G3021" s="66"/>
      <c r="H3021" s="67"/>
      <c r="I3021" s="68"/>
      <c r="J3021" s="68"/>
      <c r="K3021" s="69"/>
    </row>
    <row r="3022" spans="1:11" ht="24.95" customHeight="1">
      <c r="A3022" s="4"/>
      <c r="B3022" s="4"/>
      <c r="C3022" s="4"/>
      <c r="D3022" s="4"/>
      <c r="E3022" s="66"/>
      <c r="F3022" s="66"/>
      <c r="G3022" s="66"/>
      <c r="H3022" s="67"/>
      <c r="I3022" s="68"/>
      <c r="J3022" s="68"/>
      <c r="K3022" s="69"/>
    </row>
    <row r="3023" spans="1:11" ht="24.95" customHeight="1">
      <c r="A3023" s="4"/>
      <c r="B3023" s="4"/>
      <c r="C3023" s="4"/>
      <c r="D3023" s="4"/>
      <c r="E3023" s="66"/>
      <c r="F3023" s="66"/>
      <c r="G3023" s="66"/>
      <c r="H3023" s="67"/>
      <c r="I3023" s="68"/>
      <c r="J3023" s="68"/>
      <c r="K3023" s="69"/>
    </row>
    <row r="3024" spans="1:11" ht="24.95" customHeight="1">
      <c r="A3024" s="4"/>
      <c r="B3024" s="4"/>
      <c r="C3024" s="4"/>
      <c r="D3024" s="4"/>
      <c r="E3024" s="66"/>
      <c r="F3024" s="66"/>
      <c r="G3024" s="66"/>
      <c r="H3024" s="67"/>
      <c r="I3024" s="68"/>
      <c r="J3024" s="68"/>
      <c r="K3024" s="69"/>
    </row>
    <row r="3025" spans="1:11" ht="24.95" customHeight="1">
      <c r="A3025" s="4"/>
      <c r="B3025" s="4"/>
      <c r="C3025" s="4"/>
      <c r="D3025" s="4"/>
      <c r="E3025" s="66"/>
      <c r="F3025" s="66"/>
      <c r="G3025" s="66"/>
      <c r="H3025" s="67"/>
      <c r="I3025" s="68"/>
      <c r="J3025" s="68"/>
      <c r="K3025" s="69"/>
    </row>
    <row r="3026" spans="1:11" ht="24.95" customHeight="1">
      <c r="A3026" s="4"/>
      <c r="B3026" s="4"/>
      <c r="C3026" s="4"/>
      <c r="D3026" s="4"/>
      <c r="E3026" s="66"/>
      <c r="F3026" s="66"/>
      <c r="G3026" s="66"/>
      <c r="H3026" s="67"/>
      <c r="I3026" s="68"/>
      <c r="J3026" s="68"/>
      <c r="K3026" s="69"/>
    </row>
    <row r="3027" spans="1:11" ht="24.95" customHeight="1">
      <c r="A3027" s="4"/>
      <c r="B3027" s="4"/>
      <c r="C3027" s="4"/>
      <c r="D3027" s="4"/>
      <c r="E3027" s="66"/>
      <c r="F3027" s="66"/>
      <c r="G3027" s="66"/>
      <c r="H3027" s="67"/>
      <c r="I3027" s="68"/>
      <c r="J3027" s="68"/>
      <c r="K3027" s="69"/>
    </row>
    <row r="3028" spans="1:11" ht="24.95" customHeight="1">
      <c r="A3028" s="4"/>
      <c r="B3028" s="4"/>
      <c r="C3028" s="4"/>
      <c r="D3028" s="4"/>
      <c r="E3028" s="66"/>
      <c r="F3028" s="66"/>
      <c r="G3028" s="66"/>
      <c r="H3028" s="67"/>
      <c r="I3028" s="68"/>
      <c r="J3028" s="68"/>
      <c r="K3028" s="69"/>
    </row>
    <row r="3029" spans="1:11" ht="24.95" customHeight="1">
      <c r="A3029" s="4"/>
      <c r="B3029" s="4"/>
      <c r="C3029" s="4"/>
      <c r="D3029" s="4"/>
      <c r="E3029" s="66"/>
      <c r="F3029" s="66"/>
      <c r="G3029" s="66"/>
      <c r="H3029" s="67"/>
      <c r="I3029" s="68"/>
      <c r="J3029" s="68"/>
      <c r="K3029" s="69"/>
    </row>
    <row r="3030" spans="1:11" ht="24.95" customHeight="1">
      <c r="A3030" s="4"/>
      <c r="B3030" s="4"/>
      <c r="C3030" s="4"/>
      <c r="D3030" s="4"/>
      <c r="E3030" s="66"/>
      <c r="F3030" s="66"/>
      <c r="G3030" s="66"/>
      <c r="H3030" s="67"/>
      <c r="I3030" s="68"/>
      <c r="J3030" s="68"/>
      <c r="K3030" s="69"/>
    </row>
    <row r="3031" spans="1:11" ht="24.95" customHeight="1">
      <c r="A3031" s="4"/>
      <c r="B3031" s="4"/>
      <c r="C3031" s="4"/>
      <c r="D3031" s="4"/>
      <c r="E3031" s="66"/>
      <c r="F3031" s="66"/>
      <c r="G3031" s="66"/>
      <c r="H3031" s="67"/>
      <c r="I3031" s="68"/>
      <c r="J3031" s="68"/>
      <c r="K3031" s="69"/>
    </row>
    <row r="3032" spans="1:11" ht="24.95" customHeight="1">
      <c r="A3032" s="4"/>
      <c r="B3032" s="4"/>
      <c r="C3032" s="4"/>
      <c r="D3032" s="4"/>
      <c r="E3032" s="66"/>
      <c r="F3032" s="66"/>
      <c r="G3032" s="66"/>
      <c r="H3032" s="67"/>
      <c r="I3032" s="68"/>
      <c r="J3032" s="68"/>
      <c r="K3032" s="69"/>
    </row>
    <row r="3033" spans="1:11" ht="24.95" customHeight="1">
      <c r="A3033" s="4"/>
      <c r="B3033" s="4"/>
      <c r="C3033" s="4"/>
      <c r="D3033" s="4"/>
      <c r="E3033" s="66"/>
      <c r="F3033" s="66"/>
      <c r="G3033" s="66"/>
      <c r="H3033" s="67"/>
      <c r="I3033" s="68"/>
      <c r="J3033" s="68"/>
      <c r="K3033" s="69"/>
    </row>
    <row r="3034" spans="1:11" ht="24.95" customHeight="1">
      <c r="A3034" s="4"/>
      <c r="B3034" s="4"/>
      <c r="C3034" s="4"/>
      <c r="D3034" s="4"/>
      <c r="E3034" s="66"/>
      <c r="F3034" s="66"/>
      <c r="G3034" s="66"/>
      <c r="H3034" s="67"/>
      <c r="I3034" s="68"/>
      <c r="J3034" s="68"/>
      <c r="K3034" s="69"/>
    </row>
    <row r="3035" spans="1:11" ht="24.95" customHeight="1">
      <c r="A3035" s="4"/>
      <c r="B3035" s="4"/>
      <c r="C3035" s="4"/>
      <c r="D3035" s="4"/>
      <c r="E3035" s="66"/>
      <c r="F3035" s="66"/>
      <c r="G3035" s="66"/>
      <c r="H3035" s="67"/>
      <c r="I3035" s="68"/>
      <c r="J3035" s="68"/>
      <c r="K3035" s="69"/>
    </row>
    <row r="3036" spans="1:11" ht="24.95" customHeight="1">
      <c r="A3036" s="4"/>
      <c r="B3036" s="4"/>
      <c r="C3036" s="4"/>
      <c r="D3036" s="4"/>
      <c r="E3036" s="66"/>
      <c r="F3036" s="66"/>
      <c r="G3036" s="66"/>
      <c r="H3036" s="67"/>
      <c r="I3036" s="68"/>
      <c r="J3036" s="68"/>
      <c r="K3036" s="69"/>
    </row>
    <row r="3037" spans="1:11" ht="24.95" customHeight="1">
      <c r="A3037" s="4"/>
      <c r="B3037" s="4"/>
      <c r="C3037" s="4"/>
      <c r="D3037" s="4"/>
      <c r="E3037" s="66"/>
      <c r="F3037" s="66"/>
      <c r="G3037" s="66"/>
      <c r="H3037" s="67"/>
      <c r="I3037" s="68"/>
      <c r="J3037" s="68"/>
      <c r="K3037" s="69"/>
    </row>
    <row r="3038" spans="1:11" ht="24.95" customHeight="1">
      <c r="A3038" s="4"/>
      <c r="B3038" s="4"/>
      <c r="C3038" s="4"/>
      <c r="D3038" s="4"/>
      <c r="E3038" s="66"/>
      <c r="F3038" s="66"/>
      <c r="G3038" s="66"/>
      <c r="H3038" s="67"/>
      <c r="I3038" s="68"/>
      <c r="J3038" s="68"/>
      <c r="K3038" s="69"/>
    </row>
    <row r="3039" spans="1:11" ht="24.95" customHeight="1">
      <c r="A3039" s="4"/>
      <c r="B3039" s="4"/>
      <c r="C3039" s="4"/>
      <c r="D3039" s="4"/>
      <c r="E3039" s="66"/>
      <c r="F3039" s="66"/>
      <c r="G3039" s="66"/>
      <c r="H3039" s="67"/>
      <c r="I3039" s="68"/>
      <c r="J3039" s="68"/>
      <c r="K3039" s="69"/>
    </row>
    <row r="3040" spans="1:11" ht="24.95" customHeight="1">
      <c r="A3040" s="4"/>
      <c r="B3040" s="4"/>
      <c r="C3040" s="4"/>
      <c r="D3040" s="4"/>
      <c r="E3040" s="66"/>
      <c r="F3040" s="66"/>
      <c r="G3040" s="66"/>
      <c r="H3040" s="67"/>
      <c r="I3040" s="68"/>
      <c r="J3040" s="68"/>
      <c r="K3040" s="69"/>
    </row>
    <row r="3041" spans="1:11" ht="24.95" customHeight="1">
      <c r="A3041" s="4"/>
      <c r="B3041" s="4"/>
      <c r="C3041" s="4"/>
      <c r="D3041" s="4"/>
      <c r="E3041" s="66"/>
      <c r="F3041" s="66"/>
      <c r="G3041" s="66"/>
      <c r="H3041" s="67"/>
      <c r="I3041" s="68"/>
      <c r="J3041" s="68"/>
      <c r="K3041" s="69"/>
    </row>
    <row r="3042" spans="1:11" ht="24.95" customHeight="1">
      <c r="A3042" s="4"/>
      <c r="B3042" s="4"/>
      <c r="C3042" s="4"/>
      <c r="D3042" s="4"/>
      <c r="E3042" s="66"/>
      <c r="F3042" s="66"/>
      <c r="G3042" s="66"/>
      <c r="H3042" s="67"/>
      <c r="I3042" s="68"/>
      <c r="J3042" s="68"/>
      <c r="K3042" s="69"/>
    </row>
    <row r="3043" spans="1:11" ht="24.95" customHeight="1">
      <c r="A3043" s="4"/>
      <c r="B3043" s="4"/>
      <c r="C3043" s="4"/>
      <c r="D3043" s="4"/>
      <c r="E3043" s="66"/>
      <c r="F3043" s="66"/>
      <c r="G3043" s="66"/>
      <c r="H3043" s="67"/>
      <c r="I3043" s="68"/>
      <c r="J3043" s="68"/>
      <c r="K3043" s="69"/>
    </row>
    <row r="3044" spans="1:11" ht="24.95" customHeight="1">
      <c r="A3044" s="4"/>
      <c r="B3044" s="4"/>
      <c r="C3044" s="4"/>
      <c r="D3044" s="4"/>
      <c r="E3044" s="66"/>
      <c r="F3044" s="66"/>
      <c r="G3044" s="66"/>
      <c r="H3044" s="67"/>
      <c r="I3044" s="68"/>
      <c r="J3044" s="68"/>
      <c r="K3044" s="69"/>
    </row>
    <row r="3045" spans="1:11" ht="24.95" customHeight="1">
      <c r="A3045" s="4"/>
      <c r="B3045" s="4"/>
      <c r="C3045" s="4"/>
      <c r="D3045" s="4"/>
      <c r="E3045" s="66"/>
      <c r="F3045" s="66"/>
      <c r="G3045" s="66"/>
      <c r="H3045" s="67"/>
      <c r="I3045" s="68"/>
      <c r="J3045" s="68"/>
      <c r="K3045" s="69"/>
    </row>
    <row r="3046" spans="1:11" ht="24.95" customHeight="1">
      <c r="A3046" s="4"/>
      <c r="B3046" s="4"/>
      <c r="C3046" s="4"/>
      <c r="D3046" s="4"/>
      <c r="E3046" s="66"/>
      <c r="F3046" s="66"/>
      <c r="G3046" s="66"/>
      <c r="H3046" s="67"/>
      <c r="I3046" s="68"/>
      <c r="J3046" s="68"/>
      <c r="K3046" s="69"/>
    </row>
    <row r="3047" spans="1:11" ht="24.95" customHeight="1">
      <c r="A3047" s="4"/>
      <c r="B3047" s="4"/>
      <c r="C3047" s="4"/>
      <c r="D3047" s="4"/>
      <c r="E3047" s="66"/>
      <c r="F3047" s="66"/>
      <c r="G3047" s="66"/>
      <c r="H3047" s="67"/>
      <c r="I3047" s="68"/>
      <c r="J3047" s="68"/>
      <c r="K3047" s="69"/>
    </row>
    <row r="3048" spans="1:11" ht="24.95" customHeight="1">
      <c r="A3048" s="4"/>
      <c r="B3048" s="4"/>
      <c r="C3048" s="4"/>
      <c r="D3048" s="4"/>
      <c r="E3048" s="66"/>
      <c r="F3048" s="66"/>
      <c r="G3048" s="66"/>
      <c r="H3048" s="67"/>
      <c r="I3048" s="68"/>
      <c r="J3048" s="68"/>
      <c r="K3048" s="69"/>
    </row>
    <row r="3049" spans="1:11" ht="24.95" customHeight="1">
      <c r="A3049" s="4"/>
      <c r="B3049" s="4"/>
      <c r="C3049" s="4"/>
      <c r="D3049" s="4"/>
      <c r="E3049" s="66"/>
      <c r="F3049" s="66"/>
      <c r="G3049" s="66"/>
      <c r="H3049" s="67"/>
      <c r="I3049" s="68"/>
      <c r="J3049" s="68"/>
      <c r="K3049" s="69"/>
    </row>
    <row r="3050" spans="1:11" ht="24.95" customHeight="1">
      <c r="A3050" s="4"/>
      <c r="B3050" s="4"/>
      <c r="C3050" s="4"/>
      <c r="D3050" s="4"/>
      <c r="E3050" s="66"/>
      <c r="F3050" s="66"/>
      <c r="G3050" s="66"/>
      <c r="H3050" s="67"/>
      <c r="I3050" s="68"/>
      <c r="J3050" s="68"/>
      <c r="K3050" s="69"/>
    </row>
    <row r="3051" spans="1:11" ht="24.95" customHeight="1">
      <c r="A3051" s="4"/>
      <c r="B3051" s="4"/>
      <c r="C3051" s="4"/>
      <c r="D3051" s="4"/>
      <c r="E3051" s="66"/>
      <c r="F3051" s="66"/>
      <c r="G3051" s="66"/>
      <c r="H3051" s="67"/>
      <c r="I3051" s="68"/>
      <c r="J3051" s="68"/>
      <c r="K3051" s="69"/>
    </row>
    <row r="3052" spans="1:11" ht="24.95" customHeight="1">
      <c r="A3052" s="4"/>
      <c r="B3052" s="4"/>
      <c r="C3052" s="4"/>
      <c r="D3052" s="4"/>
      <c r="E3052" s="66"/>
      <c r="F3052" s="66"/>
      <c r="G3052" s="66"/>
      <c r="H3052" s="67"/>
      <c r="I3052" s="68"/>
      <c r="J3052" s="68"/>
      <c r="K3052" s="69"/>
    </row>
    <row r="3053" spans="1:11" ht="24.95" customHeight="1">
      <c r="A3053" s="4"/>
      <c r="B3053" s="4"/>
      <c r="C3053" s="4"/>
      <c r="D3053" s="4"/>
      <c r="E3053" s="66"/>
      <c r="F3053" s="66"/>
      <c r="G3053" s="66"/>
      <c r="H3053" s="67"/>
      <c r="I3053" s="68"/>
      <c r="J3053" s="68"/>
      <c r="K3053" s="69"/>
    </row>
    <row r="3054" spans="1:11" ht="24.95" customHeight="1">
      <c r="A3054" s="4"/>
      <c r="B3054" s="4"/>
      <c r="C3054" s="4"/>
      <c r="D3054" s="4"/>
      <c r="E3054" s="66"/>
      <c r="F3054" s="66"/>
      <c r="G3054" s="66"/>
      <c r="H3054" s="67"/>
      <c r="I3054" s="68"/>
      <c r="J3054" s="68"/>
      <c r="K3054" s="69"/>
    </row>
    <row r="3055" spans="1:11" ht="24.95" customHeight="1">
      <c r="A3055" s="4"/>
      <c r="B3055" s="4"/>
      <c r="C3055" s="4"/>
      <c r="D3055" s="4"/>
      <c r="E3055" s="66"/>
      <c r="F3055" s="66"/>
      <c r="G3055" s="66"/>
      <c r="H3055" s="67"/>
      <c r="I3055" s="68"/>
      <c r="J3055" s="68"/>
      <c r="K3055" s="69"/>
    </row>
    <row r="3056" spans="1:11" ht="24.95" customHeight="1">
      <c r="A3056" s="4"/>
      <c r="B3056" s="4"/>
      <c r="C3056" s="4"/>
      <c r="D3056" s="4"/>
      <c r="E3056" s="66"/>
      <c r="F3056" s="66"/>
      <c r="G3056" s="66"/>
      <c r="H3056" s="67"/>
      <c r="I3056" s="68"/>
      <c r="J3056" s="68"/>
      <c r="K3056" s="69"/>
    </row>
    <row r="3057" spans="1:11" ht="24.95" customHeight="1">
      <c r="A3057" s="4"/>
      <c r="B3057" s="4"/>
      <c r="C3057" s="4"/>
      <c r="D3057" s="4"/>
      <c r="E3057" s="66"/>
      <c r="F3057" s="66"/>
      <c r="G3057" s="66"/>
      <c r="H3057" s="67"/>
      <c r="I3057" s="68"/>
      <c r="J3057" s="68"/>
      <c r="K3057" s="69"/>
    </row>
    <row r="3058" spans="1:11" ht="24.95" customHeight="1">
      <c r="A3058" s="4"/>
      <c r="B3058" s="4"/>
      <c r="C3058" s="4"/>
      <c r="D3058" s="4"/>
      <c r="E3058" s="66"/>
      <c r="F3058" s="66"/>
      <c r="G3058" s="66"/>
      <c r="H3058" s="67"/>
      <c r="I3058" s="68"/>
      <c r="J3058" s="68"/>
      <c r="K3058" s="69"/>
    </row>
    <row r="3059" spans="1:11" ht="24.95" customHeight="1">
      <c r="A3059" s="4"/>
      <c r="B3059" s="4"/>
      <c r="C3059" s="4"/>
      <c r="D3059" s="4"/>
      <c r="E3059" s="66"/>
      <c r="F3059" s="66"/>
      <c r="G3059" s="66"/>
      <c r="H3059" s="67"/>
      <c r="I3059" s="68"/>
      <c r="J3059" s="68"/>
      <c r="K3059" s="69"/>
    </row>
    <row r="3060" spans="1:11" ht="24.95" customHeight="1">
      <c r="A3060" s="4"/>
      <c r="B3060" s="4"/>
      <c r="C3060" s="4"/>
      <c r="D3060" s="4"/>
      <c r="E3060" s="66"/>
      <c r="F3060" s="66"/>
      <c r="G3060" s="66"/>
      <c r="H3060" s="67"/>
      <c r="I3060" s="68"/>
      <c r="J3060" s="68"/>
      <c r="K3060" s="69"/>
    </row>
    <row r="3061" spans="1:11" ht="24.95" customHeight="1">
      <c r="A3061" s="4"/>
      <c r="B3061" s="4"/>
      <c r="C3061" s="4"/>
      <c r="D3061" s="4"/>
      <c r="E3061" s="66"/>
      <c r="F3061" s="66"/>
      <c r="G3061" s="66"/>
      <c r="H3061" s="67"/>
      <c r="I3061" s="68"/>
      <c r="J3061" s="68"/>
      <c r="K3061" s="69"/>
    </row>
    <row r="3062" spans="1:11" ht="24.95" customHeight="1">
      <c r="A3062" s="4"/>
      <c r="B3062" s="4"/>
      <c r="C3062" s="4"/>
      <c r="D3062" s="4"/>
      <c r="E3062" s="66"/>
      <c r="F3062" s="66"/>
      <c r="G3062" s="66"/>
      <c r="H3062" s="67"/>
      <c r="I3062" s="68"/>
      <c r="J3062" s="68"/>
      <c r="K3062" s="69"/>
    </row>
    <row r="3063" spans="1:11" ht="24.95" customHeight="1">
      <c r="A3063" s="4"/>
      <c r="B3063" s="4"/>
      <c r="C3063" s="4"/>
      <c r="D3063" s="4"/>
      <c r="E3063" s="66"/>
      <c r="F3063" s="66"/>
      <c r="G3063" s="66"/>
      <c r="H3063" s="67"/>
      <c r="I3063" s="68"/>
      <c r="J3063" s="68"/>
      <c r="K3063" s="69"/>
    </row>
    <row r="3064" spans="1:11" ht="24.95" customHeight="1">
      <c r="A3064" s="4"/>
      <c r="B3064" s="4"/>
      <c r="C3064" s="4"/>
      <c r="D3064" s="4"/>
      <c r="E3064" s="66"/>
      <c r="F3064" s="66"/>
      <c r="G3064" s="66"/>
      <c r="H3064" s="67"/>
      <c r="I3064" s="68"/>
      <c r="J3064" s="68"/>
      <c r="K3064" s="69"/>
    </row>
    <row r="3065" spans="1:11" ht="24.95" customHeight="1">
      <c r="A3065" s="4"/>
      <c r="B3065" s="4"/>
      <c r="C3065" s="4"/>
      <c r="D3065" s="4"/>
      <c r="E3065" s="66"/>
      <c r="F3065" s="66"/>
      <c r="G3065" s="66"/>
      <c r="H3065" s="67"/>
      <c r="I3065" s="68"/>
      <c r="J3065" s="68"/>
      <c r="K3065" s="69"/>
    </row>
    <row r="3066" spans="1:11" ht="24.95" customHeight="1">
      <c r="A3066" s="4"/>
      <c r="B3066" s="4"/>
      <c r="C3066" s="4"/>
      <c r="D3066" s="4"/>
      <c r="E3066" s="66"/>
      <c r="F3066" s="66"/>
      <c r="G3066" s="66"/>
      <c r="H3066" s="67"/>
      <c r="I3066" s="68"/>
      <c r="J3066" s="68"/>
      <c r="K3066" s="69"/>
    </row>
    <row r="3067" spans="1:11" ht="24.95" customHeight="1">
      <c r="A3067" s="4"/>
      <c r="B3067" s="4"/>
      <c r="C3067" s="4"/>
      <c r="D3067" s="4"/>
      <c r="E3067" s="66"/>
      <c r="F3067" s="66"/>
      <c r="G3067" s="66"/>
      <c r="H3067" s="67"/>
      <c r="I3067" s="68"/>
      <c r="J3067" s="68"/>
      <c r="K3067" s="69"/>
    </row>
    <row r="3068" spans="1:11" ht="24.95" customHeight="1">
      <c r="A3068" s="4"/>
      <c r="B3068" s="4"/>
      <c r="C3068" s="4"/>
      <c r="D3068" s="4"/>
      <c r="E3068" s="66"/>
      <c r="F3068" s="66"/>
      <c r="G3068" s="66"/>
      <c r="H3068" s="67"/>
      <c r="I3068" s="68"/>
      <c r="J3068" s="68"/>
      <c r="K3068" s="69"/>
    </row>
    <row r="3069" spans="1:11" ht="24.95" customHeight="1">
      <c r="A3069" s="4"/>
      <c r="B3069" s="4"/>
      <c r="C3069" s="4"/>
      <c r="D3069" s="4"/>
      <c r="E3069" s="66"/>
      <c r="F3069" s="66"/>
      <c r="G3069" s="66"/>
      <c r="H3069" s="67"/>
      <c r="I3069" s="68"/>
      <c r="J3069" s="68"/>
      <c r="K3069" s="69"/>
    </row>
    <row r="3070" spans="1:11" ht="24.95" customHeight="1">
      <c r="A3070" s="4"/>
      <c r="B3070" s="4"/>
      <c r="C3070" s="4"/>
      <c r="D3070" s="4"/>
      <c r="E3070" s="66"/>
      <c r="F3070" s="66"/>
      <c r="G3070" s="66"/>
      <c r="H3070" s="67"/>
      <c r="I3070" s="68"/>
      <c r="J3070" s="68"/>
      <c r="K3070" s="69"/>
    </row>
    <row r="3071" spans="1:11" ht="24.95" customHeight="1">
      <c r="A3071" s="4"/>
      <c r="B3071" s="4"/>
      <c r="C3071" s="4"/>
      <c r="D3071" s="4"/>
      <c r="E3071" s="66"/>
      <c r="F3071" s="66"/>
      <c r="G3071" s="66"/>
      <c r="H3071" s="67"/>
      <c r="I3071" s="68"/>
      <c r="J3071" s="68"/>
      <c r="K3071" s="69"/>
    </row>
    <row r="3072" spans="1:11" ht="24.95" customHeight="1">
      <c r="A3072" s="4"/>
      <c r="B3072" s="4"/>
      <c r="C3072" s="4"/>
      <c r="D3072" s="4"/>
      <c r="E3072" s="66"/>
      <c r="F3072" s="66"/>
      <c r="G3072" s="66"/>
      <c r="H3072" s="67"/>
      <c r="I3072" s="68"/>
      <c r="J3072" s="68"/>
      <c r="K3072" s="69"/>
    </row>
    <row r="3073" spans="1:11" ht="24.95" customHeight="1">
      <c r="A3073" s="4"/>
      <c r="B3073" s="4"/>
      <c r="C3073" s="4"/>
      <c r="D3073" s="4"/>
      <c r="E3073" s="66"/>
      <c r="F3073" s="66"/>
      <c r="G3073" s="66"/>
      <c r="H3073" s="67"/>
      <c r="I3073" s="68"/>
      <c r="J3073" s="68"/>
      <c r="K3073" s="69"/>
    </row>
    <row r="3074" spans="1:11" ht="24.95" customHeight="1">
      <c r="A3074" s="4"/>
      <c r="B3074" s="4"/>
      <c r="C3074" s="4"/>
      <c r="D3074" s="4"/>
      <c r="E3074" s="66"/>
      <c r="F3074" s="66"/>
      <c r="G3074" s="66"/>
      <c r="H3074" s="67"/>
      <c r="I3074" s="68"/>
      <c r="J3074" s="68"/>
      <c r="K3074" s="69"/>
    </row>
    <row r="3075" spans="1:11" ht="24.95" customHeight="1">
      <c r="A3075" s="4"/>
      <c r="B3075" s="4"/>
      <c r="C3075" s="4"/>
      <c r="D3075" s="4"/>
      <c r="E3075" s="66"/>
      <c r="F3075" s="66"/>
      <c r="G3075" s="66"/>
      <c r="H3075" s="67"/>
      <c r="I3075" s="68"/>
      <c r="J3075" s="68"/>
      <c r="K3075" s="69"/>
    </row>
    <row r="3076" spans="1:11" ht="24.95" customHeight="1">
      <c r="A3076" s="4"/>
      <c r="B3076" s="4"/>
      <c r="C3076" s="4"/>
      <c r="D3076" s="4"/>
      <c r="E3076" s="66"/>
      <c r="F3076" s="66"/>
      <c r="G3076" s="66"/>
      <c r="H3076" s="67"/>
      <c r="I3076" s="68"/>
      <c r="J3076" s="68"/>
      <c r="K3076" s="69"/>
    </row>
    <row r="3077" spans="1:11" ht="24.95" customHeight="1">
      <c r="A3077" s="4"/>
      <c r="B3077" s="4"/>
      <c r="C3077" s="4"/>
      <c r="D3077" s="4"/>
      <c r="E3077" s="66"/>
      <c r="F3077" s="66"/>
      <c r="G3077" s="66"/>
      <c r="H3077" s="67"/>
      <c r="I3077" s="68"/>
      <c r="J3077" s="68"/>
      <c r="K3077" s="69"/>
    </row>
    <row r="3078" spans="1:11" ht="24.95" customHeight="1">
      <c r="A3078" s="4"/>
      <c r="B3078" s="4"/>
      <c r="C3078" s="4"/>
      <c r="D3078" s="4"/>
      <c r="E3078" s="66"/>
      <c r="F3078" s="66"/>
      <c r="G3078" s="66"/>
      <c r="H3078" s="67"/>
      <c r="I3078" s="68"/>
      <c r="J3078" s="68"/>
      <c r="K3078" s="69"/>
    </row>
    <row r="3079" spans="1:11" ht="24.95" customHeight="1">
      <c r="A3079" s="4"/>
      <c r="B3079" s="4"/>
      <c r="C3079" s="4"/>
      <c r="D3079" s="4"/>
      <c r="E3079" s="66"/>
      <c r="F3079" s="66"/>
      <c r="G3079" s="66"/>
      <c r="H3079" s="67"/>
      <c r="I3079" s="68"/>
      <c r="J3079" s="68"/>
      <c r="K3079" s="69"/>
    </row>
    <row r="3080" spans="1:11" ht="24.95" customHeight="1">
      <c r="A3080" s="4"/>
      <c r="B3080" s="4"/>
      <c r="C3080" s="4"/>
      <c r="D3080" s="4"/>
      <c r="E3080" s="66"/>
      <c r="F3080" s="66"/>
      <c r="G3080" s="66"/>
      <c r="H3080" s="67"/>
      <c r="I3080" s="68"/>
      <c r="J3080" s="68"/>
      <c r="K3080" s="69"/>
    </row>
    <row r="3081" spans="1:11" ht="24.95" customHeight="1">
      <c r="A3081" s="4"/>
      <c r="B3081" s="4"/>
      <c r="C3081" s="4"/>
      <c r="D3081" s="4"/>
      <c r="E3081" s="66"/>
      <c r="F3081" s="66"/>
      <c r="G3081" s="66"/>
      <c r="H3081" s="67"/>
      <c r="I3081" s="68"/>
      <c r="J3081" s="68"/>
      <c r="K3081" s="69"/>
    </row>
    <row r="3082" spans="1:11" ht="24.95" customHeight="1">
      <c r="A3082" s="4"/>
      <c r="B3082" s="4"/>
      <c r="C3082" s="4"/>
      <c r="D3082" s="4"/>
      <c r="E3082" s="66"/>
      <c r="F3082" s="66"/>
      <c r="G3082" s="66"/>
      <c r="H3082" s="67"/>
      <c r="I3082" s="68"/>
      <c r="J3082" s="68"/>
      <c r="K3082" s="69"/>
    </row>
    <row r="3083" spans="1:11" ht="24.95" customHeight="1">
      <c r="A3083" s="4"/>
      <c r="B3083" s="4"/>
      <c r="C3083" s="4"/>
      <c r="D3083" s="4"/>
      <c r="E3083" s="66"/>
      <c r="F3083" s="66"/>
      <c r="G3083" s="66"/>
      <c r="H3083" s="67"/>
      <c r="I3083" s="68"/>
      <c r="J3083" s="68"/>
      <c r="K3083" s="69"/>
    </row>
    <row r="3084" spans="1:11" ht="24.95" customHeight="1">
      <c r="A3084" s="4"/>
      <c r="B3084" s="4"/>
      <c r="C3084" s="4"/>
      <c r="D3084" s="4"/>
      <c r="E3084" s="66"/>
      <c r="F3084" s="66"/>
      <c r="G3084" s="66"/>
      <c r="H3084" s="67"/>
      <c r="I3084" s="68"/>
      <c r="J3084" s="68"/>
      <c r="K3084" s="69"/>
    </row>
    <row r="3085" spans="1:11" ht="24.95" customHeight="1">
      <c r="A3085" s="4"/>
      <c r="B3085" s="4"/>
      <c r="C3085" s="4"/>
      <c r="D3085" s="4"/>
      <c r="E3085" s="66"/>
      <c r="F3085" s="66"/>
      <c r="G3085" s="66"/>
      <c r="H3085" s="67"/>
      <c r="I3085" s="68"/>
      <c r="J3085" s="68"/>
      <c r="K3085" s="69"/>
    </row>
    <row r="3086" spans="1:11" ht="24.95" customHeight="1">
      <c r="A3086" s="4"/>
      <c r="B3086" s="4"/>
      <c r="C3086" s="4"/>
      <c r="D3086" s="4"/>
      <c r="E3086" s="66"/>
      <c r="F3086" s="66"/>
      <c r="G3086" s="66"/>
      <c r="H3086" s="67"/>
      <c r="I3086" s="68"/>
      <c r="J3086" s="68"/>
      <c r="K3086" s="69"/>
    </row>
    <row r="3087" spans="1:11" ht="24.95" customHeight="1">
      <c r="A3087" s="4"/>
      <c r="B3087" s="4"/>
      <c r="C3087" s="4"/>
      <c r="D3087" s="4"/>
      <c r="E3087" s="66"/>
      <c r="F3087" s="66"/>
      <c r="G3087" s="66"/>
      <c r="H3087" s="67"/>
      <c r="I3087" s="68"/>
      <c r="J3087" s="68"/>
      <c r="K3087" s="69"/>
    </row>
    <row r="3088" spans="1:11" ht="24.95" customHeight="1">
      <c r="A3088" s="4"/>
      <c r="B3088" s="4"/>
      <c r="C3088" s="4"/>
      <c r="D3088" s="4"/>
      <c r="E3088" s="66"/>
      <c r="F3088" s="66"/>
      <c r="G3088" s="66"/>
      <c r="H3088" s="67"/>
      <c r="I3088" s="68"/>
      <c r="J3088" s="68"/>
      <c r="K3088" s="69"/>
    </row>
    <row r="3089" spans="1:11" ht="24.95" customHeight="1">
      <c r="A3089" s="4"/>
      <c r="B3089" s="4"/>
      <c r="C3089" s="4"/>
      <c r="D3089" s="4"/>
      <c r="E3089" s="66"/>
      <c r="F3089" s="66"/>
      <c r="G3089" s="66"/>
      <c r="H3089" s="67"/>
      <c r="I3089" s="68"/>
      <c r="J3089" s="68"/>
      <c r="K3089" s="69"/>
    </row>
    <row r="3090" spans="1:11" ht="24.95" customHeight="1">
      <c r="A3090" s="4"/>
      <c r="B3090" s="4"/>
      <c r="C3090" s="4"/>
      <c r="D3090" s="4"/>
      <c r="E3090" s="66"/>
      <c r="F3090" s="66"/>
      <c r="G3090" s="66"/>
      <c r="H3090" s="67"/>
      <c r="I3090" s="68"/>
      <c r="J3090" s="68"/>
      <c r="K3090" s="69"/>
    </row>
    <row r="3091" spans="1:11" ht="24.95" customHeight="1">
      <c r="A3091" s="4"/>
      <c r="B3091" s="4"/>
      <c r="C3091" s="4"/>
      <c r="D3091" s="4"/>
      <c r="E3091" s="66"/>
      <c r="F3091" s="66"/>
      <c r="G3091" s="66"/>
      <c r="H3091" s="67"/>
      <c r="I3091" s="68"/>
      <c r="J3091" s="68"/>
      <c r="K3091" s="69"/>
    </row>
    <row r="3092" spans="1:11" ht="24.95" customHeight="1">
      <c r="A3092" s="4"/>
      <c r="B3092" s="4"/>
      <c r="C3092" s="4"/>
      <c r="D3092" s="4"/>
      <c r="E3092" s="66"/>
      <c r="F3092" s="66"/>
      <c r="G3092" s="66"/>
      <c r="H3092" s="67"/>
      <c r="I3092" s="68"/>
      <c r="J3092" s="68"/>
      <c r="K3092" s="69"/>
    </row>
    <row r="3093" spans="1:11" ht="24.95" customHeight="1">
      <c r="A3093" s="4"/>
      <c r="B3093" s="4"/>
      <c r="C3093" s="4"/>
      <c r="D3093" s="4"/>
      <c r="E3093" s="66"/>
      <c r="F3093" s="66"/>
      <c r="G3093" s="66"/>
      <c r="H3093" s="67"/>
      <c r="I3093" s="68"/>
      <c r="J3093" s="68"/>
      <c r="K3093" s="69"/>
    </row>
    <row r="3094" spans="1:11" ht="24.95" customHeight="1">
      <c r="A3094" s="4"/>
      <c r="B3094" s="4"/>
      <c r="C3094" s="4"/>
      <c r="D3094" s="4"/>
      <c r="E3094" s="66"/>
      <c r="F3094" s="66"/>
      <c r="G3094" s="66"/>
      <c r="H3094" s="67"/>
      <c r="I3094" s="68"/>
      <c r="J3094" s="68"/>
      <c r="K3094" s="69"/>
    </row>
    <row r="3095" spans="1:11" ht="24.95" customHeight="1">
      <c r="A3095" s="4"/>
      <c r="B3095" s="4"/>
      <c r="C3095" s="4"/>
      <c r="D3095" s="4"/>
      <c r="E3095" s="66"/>
      <c r="F3095" s="66"/>
      <c r="G3095" s="66"/>
      <c r="H3095" s="67"/>
      <c r="I3095" s="68"/>
      <c r="J3095" s="68"/>
      <c r="K3095" s="69"/>
    </row>
    <row r="3096" spans="1:11" ht="24.95" customHeight="1">
      <c r="A3096" s="4"/>
      <c r="B3096" s="4"/>
      <c r="C3096" s="4"/>
      <c r="D3096" s="4"/>
      <c r="E3096" s="66"/>
      <c r="F3096" s="66"/>
      <c r="G3096" s="66"/>
      <c r="H3096" s="67"/>
      <c r="I3096" s="68"/>
      <c r="J3096" s="68"/>
      <c r="K3096" s="69"/>
    </row>
    <row r="3097" spans="1:11" ht="24.95" customHeight="1">
      <c r="A3097" s="4"/>
      <c r="B3097" s="4"/>
      <c r="C3097" s="4"/>
      <c r="D3097" s="4"/>
      <c r="E3097" s="66"/>
      <c r="F3097" s="66"/>
      <c r="G3097" s="66"/>
      <c r="H3097" s="67"/>
      <c r="I3097" s="68"/>
      <c r="J3097" s="68"/>
      <c r="K3097" s="69"/>
    </row>
    <row r="3098" spans="1:11" ht="24.95" customHeight="1">
      <c r="A3098" s="4"/>
      <c r="B3098" s="4"/>
      <c r="C3098" s="4"/>
      <c r="D3098" s="4"/>
      <c r="E3098" s="66"/>
      <c r="F3098" s="66"/>
      <c r="G3098" s="66"/>
      <c r="H3098" s="67"/>
      <c r="I3098" s="68"/>
      <c r="J3098" s="68"/>
      <c r="K3098" s="69"/>
    </row>
    <row r="3099" spans="1:11" ht="24.95" customHeight="1">
      <c r="A3099" s="4"/>
      <c r="B3099" s="4"/>
      <c r="C3099" s="4"/>
      <c r="D3099" s="4"/>
      <c r="E3099" s="66"/>
      <c r="F3099" s="66"/>
      <c r="G3099" s="66"/>
      <c r="H3099" s="67"/>
      <c r="I3099" s="68"/>
      <c r="J3099" s="68"/>
      <c r="K3099" s="69"/>
    </row>
    <row r="3100" spans="1:11" ht="24.95" customHeight="1">
      <c r="A3100" s="4"/>
      <c r="B3100" s="4"/>
      <c r="C3100" s="4"/>
      <c r="D3100" s="4"/>
      <c r="E3100" s="66"/>
      <c r="F3100" s="66"/>
      <c r="G3100" s="66"/>
      <c r="H3100" s="67"/>
      <c r="I3100" s="68"/>
      <c r="J3100" s="68"/>
      <c r="K3100" s="69"/>
    </row>
    <row r="3101" spans="1:11" ht="24.95" customHeight="1">
      <c r="A3101" s="4"/>
      <c r="B3101" s="4"/>
      <c r="C3101" s="4"/>
      <c r="D3101" s="4"/>
      <c r="E3101" s="66"/>
      <c r="F3101" s="66"/>
      <c r="G3101" s="66"/>
      <c r="H3101" s="67"/>
      <c r="I3101" s="68"/>
      <c r="J3101" s="68"/>
      <c r="K3101" s="69"/>
    </row>
    <row r="3102" spans="1:11" ht="24.95" customHeight="1">
      <c r="A3102" s="4"/>
      <c r="B3102" s="4"/>
      <c r="C3102" s="4"/>
      <c r="D3102" s="4"/>
      <c r="E3102" s="66"/>
      <c r="F3102" s="66"/>
      <c r="G3102" s="66"/>
      <c r="H3102" s="67"/>
      <c r="I3102" s="68"/>
      <c r="J3102" s="68"/>
      <c r="K3102" s="69"/>
    </row>
    <row r="3103" spans="1:11" ht="24.95" customHeight="1">
      <c r="A3103" s="4"/>
      <c r="B3103" s="4"/>
      <c r="C3103" s="4"/>
      <c r="D3103" s="4"/>
      <c r="E3103" s="66"/>
      <c r="F3103" s="66"/>
      <c r="G3103" s="66"/>
      <c r="H3103" s="67"/>
      <c r="I3103" s="68"/>
      <c r="J3103" s="68"/>
      <c r="K3103" s="69"/>
    </row>
    <row r="3104" spans="1:11" ht="24.95" customHeight="1">
      <c r="A3104" s="4"/>
      <c r="B3104" s="4"/>
      <c r="C3104" s="4"/>
      <c r="D3104" s="4"/>
      <c r="E3104" s="66"/>
      <c r="F3104" s="66"/>
      <c r="G3104" s="66"/>
      <c r="H3104" s="67"/>
      <c r="I3104" s="68"/>
      <c r="J3104" s="68"/>
      <c r="K3104" s="69"/>
    </row>
    <row r="3105" spans="1:11" ht="24.95" customHeight="1">
      <c r="A3105" s="4"/>
      <c r="B3105" s="4"/>
      <c r="C3105" s="4"/>
      <c r="D3105" s="4"/>
      <c r="E3105" s="66"/>
      <c r="F3105" s="66"/>
      <c r="G3105" s="66"/>
      <c r="H3105" s="67"/>
      <c r="I3105" s="68"/>
      <c r="J3105" s="68"/>
      <c r="K3105" s="69"/>
    </row>
    <row r="3106" spans="1:11" ht="24.95" customHeight="1">
      <c r="A3106" s="4"/>
      <c r="B3106" s="4"/>
      <c r="C3106" s="4"/>
      <c r="D3106" s="4"/>
      <c r="E3106" s="66"/>
      <c r="F3106" s="66"/>
      <c r="G3106" s="66"/>
      <c r="H3106" s="67"/>
      <c r="I3106" s="68"/>
      <c r="J3106" s="68"/>
      <c r="K3106" s="69"/>
    </row>
    <row r="3107" spans="1:11" ht="24.95" customHeight="1">
      <c r="A3107" s="4"/>
      <c r="B3107" s="4"/>
      <c r="C3107" s="4"/>
      <c r="D3107" s="4"/>
      <c r="E3107" s="66"/>
      <c r="F3107" s="66"/>
      <c r="G3107" s="66"/>
      <c r="H3107" s="67"/>
      <c r="I3107" s="68"/>
      <c r="J3107" s="68"/>
      <c r="K3107" s="69"/>
    </row>
    <row r="3108" spans="1:11" ht="24.95" customHeight="1">
      <c r="A3108" s="4"/>
      <c r="B3108" s="4"/>
      <c r="C3108" s="4"/>
      <c r="D3108" s="4"/>
      <c r="E3108" s="66"/>
      <c r="F3108" s="66"/>
      <c r="G3108" s="66"/>
      <c r="H3108" s="67"/>
      <c r="I3108" s="68"/>
      <c r="J3108" s="68"/>
      <c r="K3108" s="69"/>
    </row>
    <row r="3109" spans="1:11" ht="24.95" customHeight="1">
      <c r="A3109" s="4"/>
      <c r="B3109" s="4"/>
      <c r="C3109" s="4"/>
      <c r="D3109" s="4"/>
      <c r="E3109" s="66"/>
      <c r="F3109" s="66"/>
      <c r="G3109" s="66"/>
      <c r="H3109" s="67"/>
      <c r="I3109" s="68"/>
      <c r="J3109" s="68"/>
      <c r="K3109" s="69"/>
    </row>
    <row r="3110" spans="1:11" ht="24.95" customHeight="1">
      <c r="A3110" s="4"/>
      <c r="B3110" s="4"/>
      <c r="C3110" s="4"/>
      <c r="D3110" s="4"/>
      <c r="E3110" s="66"/>
      <c r="F3110" s="66"/>
      <c r="G3110" s="66"/>
      <c r="H3110" s="67"/>
      <c r="I3110" s="68"/>
      <c r="J3110" s="68"/>
      <c r="K3110" s="69"/>
    </row>
    <row r="3111" spans="1:11" ht="24.95" customHeight="1">
      <c r="A3111" s="4"/>
      <c r="B3111" s="4"/>
      <c r="C3111" s="4"/>
      <c r="D3111" s="4"/>
      <c r="E3111" s="66"/>
      <c r="F3111" s="66"/>
      <c r="G3111" s="66"/>
      <c r="H3111" s="67"/>
      <c r="I3111" s="68"/>
      <c r="J3111" s="68"/>
      <c r="K3111" s="69"/>
    </row>
    <row r="3112" spans="1:11" ht="24.95" customHeight="1">
      <c r="A3112" s="4"/>
      <c r="B3112" s="4"/>
      <c r="C3112" s="4"/>
      <c r="D3112" s="4"/>
      <c r="E3112" s="66"/>
      <c r="F3112" s="66"/>
      <c r="G3112" s="66"/>
      <c r="H3112" s="67"/>
      <c r="I3112" s="68"/>
      <c r="J3112" s="68"/>
      <c r="K3112" s="69"/>
    </row>
    <row r="3113" spans="1:11" ht="24.95" customHeight="1">
      <c r="A3113" s="4"/>
      <c r="B3113" s="4"/>
      <c r="C3113" s="4"/>
      <c r="D3113" s="4"/>
      <c r="E3113" s="66"/>
      <c r="F3113" s="66"/>
      <c r="G3113" s="66"/>
      <c r="H3113" s="67"/>
      <c r="I3113" s="68"/>
      <c r="J3113" s="68"/>
      <c r="K3113" s="69"/>
    </row>
    <row r="3114" spans="1:11" ht="24.95" customHeight="1">
      <c r="A3114" s="4"/>
      <c r="B3114" s="4"/>
      <c r="C3114" s="4"/>
      <c r="D3114" s="4"/>
      <c r="E3114" s="66"/>
      <c r="F3114" s="66"/>
      <c r="G3114" s="66"/>
      <c r="H3114" s="67"/>
      <c r="I3114" s="68"/>
      <c r="J3114" s="68"/>
      <c r="K3114" s="69"/>
    </row>
    <row r="3115" spans="1:11" ht="24.95" customHeight="1">
      <c r="A3115" s="4"/>
      <c r="B3115" s="4"/>
      <c r="C3115" s="4"/>
      <c r="D3115" s="4"/>
      <c r="E3115" s="66"/>
      <c r="F3115" s="66"/>
      <c r="G3115" s="66"/>
      <c r="H3115" s="67"/>
      <c r="I3115" s="68"/>
      <c r="J3115" s="68"/>
      <c r="K3115" s="69"/>
    </row>
    <row r="3116" spans="1:11" ht="24.95" customHeight="1">
      <c r="A3116" s="4"/>
      <c r="B3116" s="4"/>
      <c r="C3116" s="4"/>
      <c r="D3116" s="4"/>
      <c r="E3116" s="66"/>
      <c r="F3116" s="66"/>
      <c r="G3116" s="66"/>
      <c r="H3116" s="67"/>
      <c r="I3116" s="68"/>
      <c r="J3116" s="68"/>
      <c r="K3116" s="69"/>
    </row>
    <row r="3117" spans="1:11" ht="24.95" customHeight="1">
      <c r="A3117" s="4"/>
      <c r="B3117" s="4"/>
      <c r="C3117" s="4"/>
      <c r="D3117" s="4"/>
      <c r="E3117" s="66"/>
      <c r="F3117" s="66"/>
      <c r="G3117" s="66"/>
      <c r="H3117" s="67"/>
      <c r="I3117" s="68"/>
      <c r="J3117" s="68"/>
      <c r="K3117" s="69"/>
    </row>
    <row r="3118" spans="1:11" ht="24.95" customHeight="1">
      <c r="A3118" s="4"/>
      <c r="B3118" s="4"/>
      <c r="C3118" s="4"/>
      <c r="D3118" s="4"/>
      <c r="E3118" s="66"/>
      <c r="F3118" s="66"/>
      <c r="G3118" s="66"/>
      <c r="H3118" s="67"/>
      <c r="I3118" s="68"/>
      <c r="J3118" s="68"/>
      <c r="K3118" s="69"/>
    </row>
    <row r="3119" spans="1:11" ht="24.95" customHeight="1">
      <c r="A3119" s="4"/>
      <c r="B3119" s="4"/>
      <c r="C3119" s="4"/>
      <c r="D3119" s="4"/>
      <c r="E3119" s="66"/>
      <c r="F3119" s="66"/>
      <c r="G3119" s="66"/>
      <c r="H3119" s="67"/>
      <c r="I3119" s="68"/>
      <c r="J3119" s="68"/>
      <c r="K3119" s="69"/>
    </row>
    <row r="3120" spans="1:11" ht="24.95" customHeight="1">
      <c r="A3120" s="4"/>
      <c r="B3120" s="4"/>
      <c r="C3120" s="4"/>
      <c r="D3120" s="4"/>
      <c r="E3120" s="66"/>
      <c r="F3120" s="66"/>
      <c r="G3120" s="66"/>
      <c r="H3120" s="67"/>
      <c r="I3120" s="68"/>
      <c r="J3120" s="68"/>
      <c r="K3120" s="69"/>
    </row>
    <row r="3121" spans="1:11" ht="24.95" customHeight="1">
      <c r="A3121" s="4"/>
      <c r="B3121" s="4"/>
      <c r="C3121" s="4"/>
      <c r="D3121" s="4"/>
      <c r="E3121" s="66"/>
      <c r="F3121" s="66"/>
      <c r="G3121" s="66"/>
      <c r="H3121" s="67"/>
      <c r="I3121" s="68"/>
      <c r="J3121" s="68"/>
      <c r="K3121" s="69"/>
    </row>
    <row r="3122" spans="1:11" ht="24.95" customHeight="1">
      <c r="A3122" s="4"/>
      <c r="B3122" s="4"/>
      <c r="C3122" s="4"/>
      <c r="D3122" s="4"/>
      <c r="E3122" s="66"/>
      <c r="F3122" s="66"/>
      <c r="G3122" s="66"/>
      <c r="H3122" s="67"/>
      <c r="I3122" s="68"/>
      <c r="J3122" s="68"/>
      <c r="K3122" s="69"/>
    </row>
    <row r="3123" spans="1:11" ht="24.95" customHeight="1">
      <c r="A3123" s="4"/>
      <c r="B3123" s="4"/>
      <c r="C3123" s="4"/>
      <c r="D3123" s="4"/>
      <c r="E3123" s="66"/>
      <c r="F3123" s="66"/>
      <c r="G3123" s="66"/>
      <c r="H3123" s="67"/>
      <c r="I3123" s="68"/>
      <c r="J3123" s="68"/>
      <c r="K3123" s="69"/>
    </row>
    <row r="3124" spans="1:11" ht="24.95" customHeight="1">
      <c r="A3124" s="4"/>
      <c r="B3124" s="4"/>
      <c r="C3124" s="4"/>
      <c r="D3124" s="4"/>
      <c r="E3124" s="66"/>
      <c r="F3124" s="66"/>
      <c r="G3124" s="66"/>
      <c r="H3124" s="67"/>
      <c r="I3124" s="68"/>
      <c r="J3124" s="68"/>
      <c r="K3124" s="69"/>
    </row>
    <row r="3125" spans="1:11" ht="24.95" customHeight="1">
      <c r="A3125" s="4"/>
      <c r="B3125" s="4"/>
      <c r="C3125" s="4"/>
      <c r="D3125" s="4"/>
      <c r="E3125" s="66"/>
      <c r="F3125" s="66"/>
      <c r="G3125" s="66"/>
      <c r="H3125" s="67"/>
      <c r="I3125" s="68"/>
      <c r="J3125" s="68"/>
      <c r="K3125" s="69"/>
    </row>
    <row r="3126" spans="1:11" ht="24.95" customHeight="1">
      <c r="A3126" s="4"/>
      <c r="B3126" s="4"/>
      <c r="C3126" s="4"/>
      <c r="D3126" s="4"/>
      <c r="E3126" s="66"/>
      <c r="F3126" s="66"/>
      <c r="G3126" s="66"/>
      <c r="H3126" s="67"/>
      <c r="I3126" s="68"/>
      <c r="J3126" s="68"/>
      <c r="K3126" s="69"/>
    </row>
    <row r="3127" spans="1:11" ht="24.95" customHeight="1">
      <c r="A3127" s="4"/>
      <c r="B3127" s="4"/>
      <c r="C3127" s="4"/>
      <c r="D3127" s="4"/>
      <c r="E3127" s="66"/>
      <c r="F3127" s="66"/>
      <c r="G3127" s="66"/>
      <c r="H3127" s="67"/>
      <c r="I3127" s="68"/>
      <c r="J3127" s="68"/>
      <c r="K3127" s="69"/>
    </row>
    <row r="3128" spans="1:11" ht="24.95" customHeight="1">
      <c r="A3128" s="4"/>
      <c r="B3128" s="4"/>
      <c r="C3128" s="4"/>
      <c r="D3128" s="4"/>
      <c r="E3128" s="66"/>
      <c r="F3128" s="66"/>
      <c r="G3128" s="66"/>
      <c r="H3128" s="67"/>
      <c r="I3128" s="68"/>
      <c r="J3128" s="68"/>
      <c r="K3128" s="69"/>
    </row>
    <row r="3129" spans="1:11" ht="24.95" customHeight="1">
      <c r="A3129" s="4"/>
      <c r="B3129" s="4"/>
      <c r="C3129" s="4"/>
      <c r="D3129" s="4"/>
      <c r="E3129" s="66"/>
      <c r="F3129" s="66"/>
      <c r="G3129" s="66"/>
      <c r="H3129" s="67"/>
      <c r="I3129" s="68"/>
      <c r="J3129" s="68"/>
      <c r="K3129" s="69"/>
    </row>
    <row r="3130" spans="1:11" ht="24.95" customHeight="1">
      <c r="A3130" s="4"/>
      <c r="B3130" s="4"/>
      <c r="C3130" s="4"/>
      <c r="D3130" s="4"/>
      <c r="E3130" s="66"/>
      <c r="F3130" s="66"/>
      <c r="G3130" s="66"/>
      <c r="H3130" s="67"/>
      <c r="I3130" s="68"/>
      <c r="J3130" s="68"/>
      <c r="K3130" s="69"/>
    </row>
    <row r="3131" spans="1:11" ht="24.95" customHeight="1">
      <c r="A3131" s="4"/>
      <c r="B3131" s="4"/>
      <c r="C3131" s="4"/>
      <c r="D3131" s="4"/>
      <c r="E3131" s="66"/>
      <c r="F3131" s="66"/>
      <c r="G3131" s="66"/>
      <c r="H3131" s="67"/>
      <c r="I3131" s="68"/>
      <c r="J3131" s="68"/>
      <c r="K3131" s="69"/>
    </row>
    <row r="3132" spans="1:11" ht="24.95" customHeight="1">
      <c r="A3132" s="4"/>
      <c r="B3132" s="4"/>
      <c r="C3132" s="4"/>
      <c r="D3132" s="4"/>
      <c r="E3132" s="66"/>
      <c r="F3132" s="66"/>
      <c r="G3132" s="66"/>
      <c r="H3132" s="67"/>
      <c r="I3132" s="68"/>
      <c r="J3132" s="68"/>
      <c r="K3132" s="69"/>
    </row>
    <row r="3133" spans="1:11" ht="24.95" customHeight="1">
      <c r="A3133" s="4"/>
      <c r="B3133" s="4"/>
      <c r="C3133" s="4"/>
      <c r="D3133" s="4"/>
      <c r="E3133" s="66"/>
      <c r="F3133" s="66"/>
      <c r="G3133" s="66"/>
      <c r="H3133" s="67"/>
      <c r="I3133" s="68"/>
      <c r="J3133" s="68"/>
      <c r="K3133" s="69"/>
    </row>
    <row r="3134" spans="1:11" ht="24.95" customHeight="1">
      <c r="A3134" s="4"/>
      <c r="B3134" s="4"/>
      <c r="C3134" s="4"/>
      <c r="D3134" s="4"/>
      <c r="E3134" s="66"/>
      <c r="F3134" s="66"/>
      <c r="G3134" s="66"/>
      <c r="H3134" s="67"/>
      <c r="I3134" s="68"/>
      <c r="J3134" s="68"/>
      <c r="K3134" s="69"/>
    </row>
    <row r="3135" spans="1:11" ht="24.95" customHeight="1">
      <c r="A3135" s="4"/>
      <c r="B3135" s="4"/>
      <c r="C3135" s="4"/>
      <c r="D3135" s="4"/>
      <c r="E3135" s="66"/>
      <c r="F3135" s="66"/>
      <c r="G3135" s="66"/>
      <c r="H3135" s="67"/>
      <c r="I3135" s="68"/>
      <c r="J3135" s="68"/>
      <c r="K3135" s="69"/>
    </row>
    <row r="3136" spans="1:11" ht="24.95" customHeight="1">
      <c r="A3136" s="4"/>
      <c r="B3136" s="4"/>
      <c r="C3136" s="4"/>
      <c r="D3136" s="4"/>
      <c r="E3136" s="66"/>
      <c r="F3136" s="66"/>
      <c r="G3136" s="66"/>
      <c r="H3136" s="67"/>
      <c r="I3136" s="68"/>
      <c r="J3136" s="68"/>
      <c r="K3136" s="69"/>
    </row>
    <row r="3137" spans="1:11" ht="24.95" customHeight="1">
      <c r="A3137" s="4"/>
      <c r="B3137" s="4"/>
      <c r="C3137" s="4"/>
      <c r="D3137" s="4"/>
      <c r="E3137" s="66"/>
      <c r="F3137" s="66"/>
      <c r="G3137" s="66"/>
      <c r="H3137" s="67"/>
      <c r="I3137" s="68"/>
      <c r="J3137" s="68"/>
      <c r="K3137" s="69"/>
    </row>
    <row r="3138" spans="1:11" ht="24.95" customHeight="1">
      <c r="A3138" s="4"/>
      <c r="B3138" s="4"/>
      <c r="C3138" s="4"/>
      <c r="D3138" s="4"/>
      <c r="E3138" s="66"/>
      <c r="F3138" s="66"/>
      <c r="G3138" s="66"/>
      <c r="H3138" s="67"/>
      <c r="I3138" s="68"/>
      <c r="J3138" s="68"/>
      <c r="K3138" s="69"/>
    </row>
    <row r="3139" spans="1:11" ht="24.95" customHeight="1">
      <c r="A3139" s="4"/>
      <c r="B3139" s="4"/>
      <c r="C3139" s="4"/>
      <c r="D3139" s="4"/>
      <c r="E3139" s="66"/>
      <c r="F3139" s="66"/>
      <c r="G3139" s="66"/>
      <c r="H3139" s="67"/>
      <c r="I3139" s="68"/>
      <c r="J3139" s="68"/>
      <c r="K3139" s="69"/>
    </row>
    <row r="3140" spans="1:11" ht="24.95" customHeight="1">
      <c r="A3140" s="4"/>
      <c r="B3140" s="4"/>
      <c r="C3140" s="4"/>
      <c r="D3140" s="4"/>
      <c r="E3140" s="66"/>
      <c r="F3140" s="66"/>
      <c r="G3140" s="66"/>
      <c r="H3140" s="67"/>
      <c r="I3140" s="68"/>
      <c r="J3140" s="68"/>
      <c r="K3140" s="69"/>
    </row>
    <row r="3141" spans="1:11" ht="24.95" customHeight="1">
      <c r="A3141" s="4"/>
      <c r="B3141" s="4"/>
      <c r="C3141" s="4"/>
      <c r="D3141" s="4"/>
      <c r="E3141" s="66"/>
      <c r="F3141" s="66"/>
      <c r="G3141" s="66"/>
      <c r="H3141" s="67"/>
      <c r="I3141" s="68"/>
      <c r="J3141" s="68"/>
      <c r="K3141" s="69"/>
    </row>
    <row r="3142" spans="1:11" ht="24.95" customHeight="1">
      <c r="A3142" s="4"/>
      <c r="B3142" s="4"/>
      <c r="C3142" s="4"/>
      <c r="D3142" s="4"/>
      <c r="E3142" s="66"/>
      <c r="F3142" s="66"/>
      <c r="G3142" s="66"/>
      <c r="H3142" s="67"/>
      <c r="I3142" s="68"/>
      <c r="J3142" s="68"/>
      <c r="K3142" s="69"/>
    </row>
    <row r="3143" spans="1:11" ht="24.95" customHeight="1">
      <c r="A3143" s="4"/>
      <c r="B3143" s="4"/>
      <c r="C3143" s="4"/>
      <c r="D3143" s="4"/>
      <c r="E3143" s="66"/>
      <c r="F3143" s="66"/>
      <c r="G3143" s="66"/>
      <c r="H3143" s="67"/>
      <c r="I3143" s="68"/>
      <c r="J3143" s="68"/>
      <c r="K3143" s="69"/>
    </row>
    <row r="3144" spans="1:11" ht="24.95" customHeight="1">
      <c r="A3144" s="4"/>
      <c r="B3144" s="4"/>
      <c r="C3144" s="4"/>
      <c r="D3144" s="4"/>
      <c r="E3144" s="66"/>
      <c r="F3144" s="66"/>
      <c r="G3144" s="66"/>
      <c r="H3144" s="67"/>
      <c r="I3144" s="68"/>
      <c r="J3144" s="68"/>
      <c r="K3144" s="69"/>
    </row>
    <row r="3145" spans="1:11" ht="24.95" customHeight="1">
      <c r="A3145" s="4"/>
      <c r="B3145" s="4"/>
      <c r="C3145" s="4"/>
      <c r="D3145" s="4"/>
      <c r="E3145" s="66"/>
      <c r="F3145" s="66"/>
      <c r="G3145" s="66"/>
      <c r="H3145" s="67"/>
      <c r="I3145" s="68"/>
      <c r="J3145" s="68"/>
      <c r="K3145" s="69"/>
    </row>
    <row r="3146" spans="1:11" ht="24.95" customHeight="1">
      <c r="A3146" s="4"/>
      <c r="B3146" s="4"/>
      <c r="C3146" s="4"/>
      <c r="D3146" s="4"/>
      <c r="E3146" s="66"/>
      <c r="F3146" s="66"/>
      <c r="G3146" s="66"/>
      <c r="H3146" s="67"/>
      <c r="I3146" s="68"/>
      <c r="J3146" s="68"/>
      <c r="K3146" s="69"/>
    </row>
    <row r="3147" spans="1:11" ht="24.95" customHeight="1">
      <c r="A3147" s="4"/>
      <c r="B3147" s="4"/>
      <c r="C3147" s="4"/>
      <c r="D3147" s="4"/>
      <c r="E3147" s="66"/>
      <c r="F3147" s="66"/>
      <c r="G3147" s="66"/>
      <c r="H3147" s="67"/>
      <c r="I3147" s="68"/>
      <c r="J3147" s="68"/>
      <c r="K3147" s="69"/>
    </row>
    <row r="3148" spans="1:11" ht="24.95" customHeight="1">
      <c r="A3148" s="4"/>
      <c r="B3148" s="4"/>
      <c r="C3148" s="4"/>
      <c r="D3148" s="4"/>
      <c r="E3148" s="66"/>
      <c r="F3148" s="66"/>
      <c r="G3148" s="66"/>
      <c r="H3148" s="67"/>
      <c r="I3148" s="68"/>
      <c r="J3148" s="68"/>
      <c r="K3148" s="69"/>
    </row>
    <row r="3149" spans="1:11" ht="24.95" customHeight="1">
      <c r="A3149" s="4"/>
      <c r="B3149" s="4"/>
      <c r="C3149" s="4"/>
      <c r="D3149" s="4"/>
      <c r="E3149" s="66"/>
      <c r="F3149" s="66"/>
      <c r="G3149" s="66"/>
      <c r="H3149" s="67"/>
      <c r="I3149" s="68"/>
      <c r="J3149" s="68"/>
      <c r="K3149" s="69"/>
    </row>
    <row r="3150" spans="1:11" ht="24.95" customHeight="1">
      <c r="A3150" s="4"/>
      <c r="B3150" s="4"/>
      <c r="C3150" s="4"/>
      <c r="D3150" s="4"/>
      <c r="E3150" s="66"/>
      <c r="F3150" s="66"/>
      <c r="G3150" s="66"/>
      <c r="H3150" s="67"/>
      <c r="I3150" s="68"/>
      <c r="J3150" s="68"/>
      <c r="K3150" s="69"/>
    </row>
    <row r="3151" spans="1:11" ht="24.95" customHeight="1">
      <c r="A3151" s="4"/>
      <c r="B3151" s="4"/>
      <c r="C3151" s="4"/>
      <c r="D3151" s="4"/>
      <c r="E3151" s="66"/>
      <c r="F3151" s="66"/>
      <c r="G3151" s="66"/>
      <c r="H3151" s="67"/>
      <c r="I3151" s="68"/>
      <c r="J3151" s="68"/>
      <c r="K3151" s="69"/>
    </row>
    <row r="3152" spans="1:11" ht="24.95" customHeight="1">
      <c r="A3152" s="4"/>
      <c r="B3152" s="4"/>
      <c r="C3152" s="4"/>
      <c r="D3152" s="4"/>
      <c r="E3152" s="66"/>
      <c r="F3152" s="66"/>
      <c r="G3152" s="66"/>
      <c r="H3152" s="67"/>
      <c r="I3152" s="68"/>
      <c r="J3152" s="68"/>
      <c r="K3152" s="69"/>
    </row>
    <row r="3153" spans="1:11" ht="24.95" customHeight="1">
      <c r="A3153" s="4"/>
      <c r="B3153" s="4"/>
      <c r="C3153" s="4"/>
      <c r="D3153" s="4"/>
      <c r="E3153" s="66"/>
      <c r="F3153" s="66"/>
      <c r="G3153" s="66"/>
      <c r="H3153" s="67"/>
      <c r="I3153" s="68"/>
      <c r="J3153" s="68"/>
      <c r="K3153" s="69"/>
    </row>
    <row r="3154" spans="1:11" ht="24.95" customHeight="1">
      <c r="A3154" s="4"/>
      <c r="B3154" s="4"/>
      <c r="C3154" s="4"/>
      <c r="D3154" s="4"/>
      <c r="E3154" s="66"/>
      <c r="F3154" s="66"/>
      <c r="G3154" s="66"/>
      <c r="H3154" s="67"/>
      <c r="I3154" s="68"/>
      <c r="J3154" s="68"/>
      <c r="K3154" s="69"/>
    </row>
    <row r="3155" spans="1:11" ht="24.95" customHeight="1">
      <c r="A3155" s="4"/>
      <c r="B3155" s="4"/>
      <c r="C3155" s="4"/>
      <c r="D3155" s="4"/>
      <c r="E3155" s="66"/>
      <c r="F3155" s="66"/>
      <c r="G3155" s="66"/>
      <c r="H3155" s="67"/>
      <c r="I3155" s="68"/>
      <c r="J3155" s="68"/>
      <c r="K3155" s="69"/>
    </row>
    <row r="3156" spans="1:11" ht="24.95" customHeight="1">
      <c r="A3156" s="4"/>
      <c r="B3156" s="4"/>
      <c r="C3156" s="4"/>
      <c r="D3156" s="4"/>
      <c r="E3156" s="66"/>
      <c r="F3156" s="66"/>
      <c r="G3156" s="66"/>
      <c r="H3156" s="67"/>
      <c r="I3156" s="68"/>
      <c r="J3156" s="68"/>
      <c r="K3156" s="69"/>
    </row>
    <row r="3157" spans="1:11" ht="24.95" customHeight="1">
      <c r="A3157" s="4"/>
      <c r="B3157" s="4"/>
      <c r="C3157" s="4"/>
      <c r="D3157" s="4"/>
      <c r="E3157" s="66"/>
      <c r="F3157" s="66"/>
      <c r="G3157" s="66"/>
      <c r="H3157" s="67"/>
      <c r="I3157" s="68"/>
      <c r="J3157" s="68"/>
      <c r="K3157" s="69"/>
    </row>
    <row r="3158" spans="1:11" ht="24.95" customHeight="1">
      <c r="A3158" s="4"/>
      <c r="B3158" s="4"/>
      <c r="C3158" s="4"/>
      <c r="D3158" s="4"/>
      <c r="E3158" s="66"/>
      <c r="F3158" s="66"/>
      <c r="G3158" s="66"/>
      <c r="H3158" s="67"/>
      <c r="I3158" s="68"/>
      <c r="J3158" s="68"/>
      <c r="K3158" s="69"/>
    </row>
    <row r="3159" spans="1:11" ht="24.95" customHeight="1">
      <c r="A3159" s="4"/>
      <c r="B3159" s="4"/>
      <c r="C3159" s="4"/>
      <c r="D3159" s="4"/>
      <c r="E3159" s="66"/>
      <c r="F3159" s="66"/>
      <c r="G3159" s="66"/>
      <c r="H3159" s="67"/>
      <c r="I3159" s="68"/>
      <c r="J3159" s="68"/>
      <c r="K3159" s="69"/>
    </row>
    <row r="3160" spans="1:11" ht="24.95" customHeight="1">
      <c r="A3160" s="4"/>
      <c r="B3160" s="4"/>
      <c r="C3160" s="4"/>
      <c r="D3160" s="4"/>
      <c r="E3160" s="66"/>
      <c r="F3160" s="66"/>
      <c r="G3160" s="66"/>
      <c r="H3160" s="67"/>
      <c r="I3160" s="68"/>
      <c r="J3160" s="68"/>
      <c r="K3160" s="69"/>
    </row>
    <row r="3161" spans="1:11" ht="24.95" customHeight="1">
      <c r="A3161" s="4"/>
      <c r="B3161" s="4"/>
      <c r="C3161" s="4"/>
      <c r="D3161" s="4"/>
      <c r="E3161" s="66"/>
      <c r="F3161" s="66"/>
      <c r="G3161" s="66"/>
      <c r="H3161" s="67"/>
      <c r="I3161" s="68"/>
      <c r="J3161" s="68"/>
      <c r="K3161" s="69"/>
    </row>
    <row r="3162" spans="1:11" ht="24.95" customHeight="1">
      <c r="A3162" s="4"/>
      <c r="B3162" s="4"/>
      <c r="C3162" s="4"/>
      <c r="D3162" s="4"/>
      <c r="E3162" s="66"/>
      <c r="F3162" s="66"/>
      <c r="G3162" s="66"/>
      <c r="H3162" s="67"/>
      <c r="I3162" s="68"/>
      <c r="J3162" s="68"/>
      <c r="K3162" s="69"/>
    </row>
    <row r="3163" spans="1:11" ht="24.95" customHeight="1">
      <c r="A3163" s="4"/>
      <c r="B3163" s="4"/>
      <c r="C3163" s="4"/>
      <c r="D3163" s="4"/>
      <c r="E3163" s="66"/>
      <c r="F3163" s="66"/>
      <c r="G3163" s="66"/>
      <c r="H3163" s="67"/>
      <c r="I3163" s="68"/>
      <c r="J3163" s="68"/>
      <c r="K3163" s="69"/>
    </row>
    <row r="3164" spans="1:11" ht="24.95" customHeight="1">
      <c r="A3164" s="4"/>
      <c r="B3164" s="4"/>
      <c r="C3164" s="4"/>
      <c r="D3164" s="4"/>
      <c r="E3164" s="66"/>
      <c r="F3164" s="66"/>
      <c r="G3164" s="66"/>
      <c r="H3164" s="67"/>
      <c r="I3164" s="68"/>
      <c r="J3164" s="68"/>
      <c r="K3164" s="69"/>
    </row>
    <row r="3165" spans="1:11" ht="24.95" customHeight="1">
      <c r="A3165" s="4"/>
      <c r="B3165" s="4"/>
      <c r="C3165" s="4"/>
      <c r="D3165" s="4"/>
      <c r="E3165" s="66"/>
      <c r="F3165" s="66"/>
      <c r="G3165" s="66"/>
      <c r="H3165" s="67"/>
      <c r="I3165" s="68"/>
      <c r="J3165" s="68"/>
      <c r="K3165" s="69"/>
    </row>
    <row r="3166" spans="1:11" ht="24.95" customHeight="1">
      <c r="A3166" s="4"/>
      <c r="B3166" s="4"/>
      <c r="C3166" s="4"/>
      <c r="D3166" s="4"/>
      <c r="E3166" s="66"/>
      <c r="F3166" s="66"/>
      <c r="G3166" s="66"/>
      <c r="H3166" s="67"/>
      <c r="I3166" s="68"/>
      <c r="J3166" s="68"/>
      <c r="K3166" s="69"/>
    </row>
    <row r="3167" spans="1:11" ht="24.95" customHeight="1">
      <c r="A3167" s="4"/>
      <c r="B3167" s="4"/>
      <c r="C3167" s="4"/>
      <c r="D3167" s="4"/>
      <c r="E3167" s="66"/>
      <c r="F3167" s="66"/>
      <c r="G3167" s="66"/>
      <c r="H3167" s="67"/>
      <c r="I3167" s="68"/>
      <c r="J3167" s="68"/>
      <c r="K3167" s="69"/>
    </row>
    <row r="3168" spans="1:11" ht="24.95" customHeight="1">
      <c r="A3168" s="4"/>
      <c r="B3168" s="4"/>
      <c r="C3168" s="4"/>
      <c r="D3168" s="4"/>
      <c r="E3168" s="66"/>
      <c r="F3168" s="66"/>
      <c r="G3168" s="66"/>
      <c r="H3168" s="67"/>
      <c r="I3168" s="68"/>
      <c r="J3168" s="68"/>
      <c r="K3168" s="69"/>
    </row>
    <row r="3169" spans="1:11" ht="24.95" customHeight="1">
      <c r="A3169" s="4"/>
      <c r="B3169" s="4"/>
      <c r="C3169" s="4"/>
      <c r="D3169" s="4"/>
      <c r="E3169" s="66"/>
      <c r="F3169" s="66"/>
      <c r="G3169" s="66"/>
      <c r="H3169" s="67"/>
      <c r="I3169" s="68"/>
      <c r="J3169" s="68"/>
      <c r="K3169" s="69"/>
    </row>
    <row r="3170" spans="1:11" ht="24.95" customHeight="1">
      <c r="A3170" s="4"/>
      <c r="B3170" s="4"/>
      <c r="C3170" s="4"/>
      <c r="D3170" s="4"/>
      <c r="E3170" s="66"/>
      <c r="F3170" s="66"/>
      <c r="G3170" s="66"/>
      <c r="H3170" s="67"/>
      <c r="I3170" s="68"/>
      <c r="J3170" s="68"/>
      <c r="K3170" s="69"/>
    </row>
    <row r="3171" spans="1:11" ht="24.95" customHeight="1">
      <c r="A3171" s="4"/>
      <c r="B3171" s="4"/>
      <c r="C3171" s="4"/>
      <c r="D3171" s="4"/>
      <c r="E3171" s="66"/>
      <c r="F3171" s="66"/>
      <c r="G3171" s="66"/>
      <c r="H3171" s="67"/>
      <c r="I3171" s="68"/>
      <c r="J3171" s="68"/>
      <c r="K3171" s="69"/>
    </row>
    <row r="3172" spans="1:11" ht="24.95" customHeight="1">
      <c r="A3172" s="4"/>
      <c r="B3172" s="4"/>
      <c r="C3172" s="4"/>
      <c r="D3172" s="4"/>
      <c r="E3172" s="66"/>
      <c r="F3172" s="66"/>
      <c r="G3172" s="66"/>
      <c r="H3172" s="67"/>
      <c r="I3172" s="68"/>
      <c r="J3172" s="68"/>
      <c r="K3172" s="69"/>
    </row>
    <row r="3173" spans="1:11" ht="24.95" customHeight="1">
      <c r="A3173" s="4"/>
      <c r="B3173" s="4"/>
      <c r="C3173" s="4"/>
      <c r="D3173" s="4"/>
      <c r="E3173" s="66"/>
      <c r="F3173" s="66"/>
      <c r="G3173" s="66"/>
      <c r="H3173" s="67"/>
      <c r="I3173" s="68"/>
      <c r="J3173" s="68"/>
      <c r="K3173" s="69"/>
    </row>
    <row r="3174" spans="1:11" ht="24.95" customHeight="1">
      <c r="A3174" s="4"/>
      <c r="B3174" s="4"/>
      <c r="C3174" s="4"/>
      <c r="D3174" s="4"/>
      <c r="E3174" s="66"/>
      <c r="F3174" s="66"/>
      <c r="G3174" s="66"/>
      <c r="H3174" s="67"/>
      <c r="I3174" s="68"/>
      <c r="J3174" s="68"/>
      <c r="K3174" s="69"/>
    </row>
    <row r="3175" spans="1:11" ht="24.95" customHeight="1">
      <c r="A3175" s="4"/>
      <c r="B3175" s="4"/>
      <c r="C3175" s="4"/>
      <c r="D3175" s="4"/>
      <c r="E3175" s="66"/>
      <c r="F3175" s="66"/>
      <c r="G3175" s="66"/>
      <c r="H3175" s="67"/>
      <c r="I3175" s="68"/>
      <c r="J3175" s="68"/>
      <c r="K3175" s="69"/>
    </row>
    <row r="3176" spans="1:11" ht="24.95" customHeight="1">
      <c r="A3176" s="4"/>
      <c r="B3176" s="4"/>
      <c r="C3176" s="4"/>
      <c r="D3176" s="4"/>
      <c r="E3176" s="66"/>
      <c r="F3176" s="66"/>
      <c r="G3176" s="66"/>
      <c r="H3176" s="67"/>
      <c r="I3176" s="68"/>
      <c r="J3176" s="68"/>
      <c r="K3176" s="69"/>
    </row>
    <row r="3177" spans="1:11" ht="24.95" customHeight="1">
      <c r="A3177" s="4"/>
      <c r="B3177" s="4"/>
      <c r="C3177" s="4"/>
      <c r="D3177" s="4"/>
      <c r="E3177" s="66"/>
      <c r="F3177" s="66"/>
      <c r="G3177" s="66"/>
      <c r="H3177" s="67"/>
      <c r="I3177" s="68"/>
      <c r="J3177" s="68"/>
      <c r="K3177" s="69"/>
    </row>
    <row r="3178" spans="1:11" ht="24.95" customHeight="1">
      <c r="A3178" s="4"/>
      <c r="B3178" s="4"/>
      <c r="C3178" s="4"/>
      <c r="D3178" s="4"/>
      <c r="E3178" s="66"/>
      <c r="F3178" s="66"/>
      <c r="G3178" s="66"/>
      <c r="H3178" s="67"/>
      <c r="I3178" s="68"/>
      <c r="J3178" s="68"/>
      <c r="K3178" s="69"/>
    </row>
    <row r="3179" spans="1:11" ht="24.95" customHeight="1">
      <c r="A3179" s="4"/>
      <c r="B3179" s="4"/>
      <c r="C3179" s="4"/>
      <c r="D3179" s="4"/>
      <c r="E3179" s="66"/>
      <c r="F3179" s="66"/>
      <c r="G3179" s="66"/>
      <c r="H3179" s="67"/>
      <c r="I3179" s="68"/>
      <c r="J3179" s="68"/>
      <c r="K3179" s="69"/>
    </row>
    <row r="3180" spans="1:11" ht="24.95" customHeight="1">
      <c r="A3180" s="4"/>
      <c r="B3180" s="4"/>
      <c r="C3180" s="4"/>
      <c r="D3180" s="4"/>
      <c r="E3180" s="66"/>
      <c r="F3180" s="66"/>
      <c r="G3180" s="66"/>
      <c r="H3180" s="67"/>
      <c r="I3180" s="68"/>
      <c r="J3180" s="68"/>
      <c r="K3180" s="69"/>
    </row>
    <row r="3181" spans="1:11" ht="24.95" customHeight="1">
      <c r="A3181" s="4"/>
      <c r="B3181" s="4"/>
      <c r="C3181" s="4"/>
      <c r="D3181" s="4"/>
      <c r="E3181" s="66"/>
      <c r="F3181" s="66"/>
      <c r="G3181" s="66"/>
      <c r="H3181" s="67"/>
      <c r="I3181" s="68"/>
      <c r="J3181" s="68"/>
      <c r="K3181" s="69"/>
    </row>
    <row r="3182" spans="1:11" ht="24.95" customHeight="1">
      <c r="A3182" s="4"/>
      <c r="B3182" s="4"/>
      <c r="C3182" s="4"/>
      <c r="D3182" s="4"/>
      <c r="E3182" s="66"/>
      <c r="F3182" s="66"/>
      <c r="G3182" s="66"/>
      <c r="H3182" s="67"/>
      <c r="I3182" s="68"/>
      <c r="J3182" s="68"/>
      <c r="K3182" s="69"/>
    </row>
    <row r="3183" spans="1:11" ht="24.95" customHeight="1">
      <c r="A3183" s="4"/>
      <c r="B3183" s="4"/>
      <c r="C3183" s="4"/>
      <c r="D3183" s="4"/>
      <c r="E3183" s="66"/>
      <c r="F3183" s="66"/>
      <c r="G3183" s="66"/>
      <c r="H3183" s="67"/>
      <c r="I3183" s="68"/>
      <c r="J3183" s="68"/>
      <c r="K3183" s="69"/>
    </row>
    <row r="3184" spans="1:11" ht="24.95" customHeight="1">
      <c r="A3184" s="4"/>
      <c r="B3184" s="4"/>
      <c r="C3184" s="4"/>
      <c r="D3184" s="4"/>
      <c r="E3184" s="66"/>
      <c r="F3184" s="66"/>
      <c r="G3184" s="66"/>
      <c r="H3184" s="67"/>
      <c r="I3184" s="68"/>
      <c r="J3184" s="68"/>
      <c r="K3184" s="69"/>
    </row>
    <row r="3185" spans="1:11" ht="24.95" customHeight="1">
      <c r="A3185" s="4"/>
      <c r="B3185" s="4"/>
      <c r="C3185" s="4"/>
      <c r="D3185" s="4"/>
      <c r="E3185" s="66"/>
      <c r="F3185" s="66"/>
      <c r="G3185" s="66"/>
      <c r="H3185" s="67"/>
      <c r="I3185" s="68"/>
      <c r="J3185" s="68"/>
      <c r="K3185" s="69"/>
    </row>
    <row r="3186" spans="1:11" ht="24.95" customHeight="1">
      <c r="A3186" s="4"/>
      <c r="B3186" s="4"/>
      <c r="C3186" s="4"/>
      <c r="D3186" s="4"/>
      <c r="E3186" s="66"/>
      <c r="F3186" s="66"/>
      <c r="G3186" s="66"/>
      <c r="H3186" s="67"/>
      <c r="I3186" s="68"/>
      <c r="J3186" s="68"/>
      <c r="K3186" s="69"/>
    </row>
    <row r="3187" spans="1:11" ht="24.95" customHeight="1">
      <c r="A3187" s="4"/>
      <c r="B3187" s="4"/>
      <c r="C3187" s="4"/>
      <c r="D3187" s="4"/>
      <c r="E3187" s="66"/>
      <c r="F3187" s="66"/>
      <c r="G3187" s="66"/>
      <c r="H3187" s="67"/>
      <c r="I3187" s="68"/>
      <c r="J3187" s="68"/>
      <c r="K3187" s="69"/>
    </row>
    <row r="3188" spans="1:11" ht="24.95" customHeight="1">
      <c r="A3188" s="4"/>
      <c r="B3188" s="4"/>
      <c r="C3188" s="4"/>
      <c r="D3188" s="4"/>
      <c r="E3188" s="66"/>
      <c r="F3188" s="66"/>
      <c r="G3188" s="66"/>
      <c r="H3188" s="67"/>
      <c r="I3188" s="68"/>
      <c r="J3188" s="68"/>
      <c r="K3188" s="69"/>
    </row>
    <row r="3189" spans="1:11" ht="24.95" customHeight="1">
      <c r="A3189" s="4"/>
      <c r="B3189" s="4"/>
      <c r="C3189" s="4"/>
      <c r="D3189" s="4"/>
      <c r="E3189" s="66"/>
      <c r="F3189" s="66"/>
      <c r="G3189" s="66"/>
      <c r="H3189" s="67"/>
      <c r="I3189" s="68"/>
      <c r="J3189" s="68"/>
      <c r="K3189" s="69"/>
    </row>
    <row r="3190" spans="1:11" ht="24.95" customHeight="1">
      <c r="A3190" s="4"/>
      <c r="B3190" s="4"/>
      <c r="C3190" s="4"/>
      <c r="D3190" s="4"/>
      <c r="E3190" s="66"/>
      <c r="F3190" s="66"/>
      <c r="G3190" s="66"/>
      <c r="H3190" s="67"/>
      <c r="I3190" s="68"/>
      <c r="J3190" s="68"/>
      <c r="K3190" s="69"/>
    </row>
    <row r="3191" spans="1:11" ht="24.95" customHeight="1">
      <c r="A3191" s="4"/>
      <c r="B3191" s="4"/>
      <c r="C3191" s="4"/>
      <c r="D3191" s="4"/>
      <c r="E3191" s="66"/>
      <c r="F3191" s="66"/>
      <c r="G3191" s="66"/>
      <c r="H3191" s="67"/>
      <c r="I3191" s="68"/>
      <c r="J3191" s="68"/>
      <c r="K3191" s="69"/>
    </row>
    <row r="3192" spans="1:11" ht="24.95" customHeight="1">
      <c r="A3192" s="4"/>
      <c r="B3192" s="4"/>
      <c r="C3192" s="4"/>
      <c r="D3192" s="4"/>
      <c r="E3192" s="66"/>
      <c r="F3192" s="66"/>
      <c r="G3192" s="66"/>
      <c r="H3192" s="67"/>
      <c r="I3192" s="68"/>
      <c r="J3192" s="68"/>
      <c r="K3192" s="69"/>
    </row>
    <row r="3193" spans="1:11" ht="24.95" customHeight="1">
      <c r="A3193" s="4"/>
      <c r="B3193" s="4"/>
      <c r="C3193" s="4"/>
      <c r="D3193" s="4"/>
      <c r="E3193" s="66"/>
      <c r="F3193" s="66"/>
      <c r="G3193" s="66"/>
      <c r="H3193" s="67"/>
      <c r="I3193" s="68"/>
      <c r="J3193" s="68"/>
      <c r="K3193" s="69"/>
    </row>
    <row r="3194" spans="1:11" ht="24.95" customHeight="1">
      <c r="A3194" s="4"/>
      <c r="B3194" s="4"/>
      <c r="C3194" s="4"/>
      <c r="D3194" s="4"/>
      <c r="E3194" s="66"/>
      <c r="F3194" s="66"/>
      <c r="G3194" s="66"/>
      <c r="H3194" s="67"/>
      <c r="I3194" s="68"/>
      <c r="J3194" s="68"/>
      <c r="K3194" s="69"/>
    </row>
    <row r="3195" spans="1:11" ht="24.95" customHeight="1">
      <c r="A3195" s="4"/>
      <c r="B3195" s="4"/>
      <c r="C3195" s="4"/>
      <c r="D3195" s="4"/>
      <c r="E3195" s="66"/>
      <c r="F3195" s="66"/>
      <c r="G3195" s="66"/>
      <c r="H3195" s="67"/>
      <c r="I3195" s="68"/>
      <c r="J3195" s="68"/>
      <c r="K3195" s="69"/>
    </row>
    <row r="3196" spans="1:11" ht="24.95" customHeight="1">
      <c r="A3196" s="4"/>
      <c r="B3196" s="4"/>
      <c r="C3196" s="4"/>
      <c r="D3196" s="4"/>
      <c r="E3196" s="66"/>
      <c r="F3196" s="66"/>
      <c r="G3196" s="66"/>
      <c r="H3196" s="67"/>
      <c r="I3196" s="68"/>
      <c r="J3196" s="68"/>
      <c r="K3196" s="69"/>
    </row>
    <row r="3197" spans="1:11" ht="24.95" customHeight="1">
      <c r="A3197" s="4"/>
      <c r="B3197" s="4"/>
      <c r="C3197" s="4"/>
      <c r="D3197" s="4"/>
      <c r="E3197" s="66"/>
      <c r="F3197" s="66"/>
      <c r="G3197" s="66"/>
      <c r="H3197" s="67"/>
      <c r="I3197" s="68"/>
      <c r="J3197" s="68"/>
      <c r="K3197" s="69"/>
    </row>
    <row r="3198" spans="1:11" ht="24.95" customHeight="1">
      <c r="A3198" s="4"/>
      <c r="B3198" s="4"/>
      <c r="C3198" s="4"/>
      <c r="D3198" s="4"/>
      <c r="E3198" s="66"/>
      <c r="F3198" s="66"/>
      <c r="G3198" s="66"/>
      <c r="H3198" s="67"/>
      <c r="I3198" s="68"/>
      <c r="J3198" s="68"/>
      <c r="K3198" s="69"/>
    </row>
    <row r="3199" spans="1:11" ht="24.95" customHeight="1">
      <c r="A3199" s="4"/>
      <c r="B3199" s="4"/>
      <c r="C3199" s="4"/>
      <c r="D3199" s="4"/>
      <c r="E3199" s="66"/>
      <c r="F3199" s="66"/>
      <c r="G3199" s="66"/>
      <c r="H3199" s="67"/>
      <c r="I3199" s="68"/>
      <c r="J3199" s="68"/>
      <c r="K3199" s="69"/>
    </row>
    <row r="3200" spans="1:11" ht="24.95" customHeight="1">
      <c r="A3200" s="4"/>
      <c r="B3200" s="4"/>
      <c r="C3200" s="4"/>
      <c r="D3200" s="4"/>
      <c r="E3200" s="66"/>
      <c r="F3200" s="66"/>
      <c r="G3200" s="66"/>
      <c r="H3200" s="67"/>
      <c r="I3200" s="68"/>
      <c r="J3200" s="68"/>
      <c r="K3200" s="69"/>
    </row>
    <row r="3201" spans="1:11" ht="24.95" customHeight="1">
      <c r="A3201" s="4"/>
      <c r="B3201" s="4"/>
      <c r="C3201" s="4"/>
      <c r="D3201" s="4"/>
      <c r="E3201" s="66"/>
      <c r="F3201" s="66"/>
      <c r="G3201" s="66"/>
      <c r="H3201" s="67"/>
      <c r="I3201" s="68"/>
      <c r="J3201" s="68"/>
      <c r="K3201" s="69"/>
    </row>
    <row r="3202" spans="1:11" ht="24.95" customHeight="1">
      <c r="A3202" s="4"/>
      <c r="B3202" s="4"/>
      <c r="C3202" s="4"/>
      <c r="D3202" s="4"/>
      <c r="E3202" s="66"/>
      <c r="F3202" s="66"/>
      <c r="G3202" s="66"/>
      <c r="H3202" s="67"/>
      <c r="I3202" s="68"/>
      <c r="J3202" s="68"/>
      <c r="K3202" s="69"/>
    </row>
    <row r="3203" spans="1:11" ht="24.95" customHeight="1">
      <c r="A3203" s="4"/>
      <c r="B3203" s="4"/>
      <c r="C3203" s="4"/>
      <c r="D3203" s="4"/>
      <c r="E3203" s="66"/>
      <c r="F3203" s="66"/>
      <c r="G3203" s="66"/>
      <c r="H3203" s="67"/>
      <c r="I3203" s="68"/>
      <c r="J3203" s="68"/>
      <c r="K3203" s="69"/>
    </row>
    <row r="3204" spans="1:11" ht="24.95" customHeight="1">
      <c r="A3204" s="4"/>
      <c r="B3204" s="4"/>
      <c r="C3204" s="4"/>
      <c r="D3204" s="4"/>
      <c r="E3204" s="66"/>
      <c r="F3204" s="66"/>
      <c r="G3204" s="66"/>
      <c r="H3204" s="67"/>
      <c r="I3204" s="68"/>
      <c r="J3204" s="68"/>
      <c r="K3204" s="69"/>
    </row>
    <row r="3205" spans="1:11" ht="24.95" customHeight="1">
      <c r="A3205" s="4"/>
      <c r="B3205" s="4"/>
      <c r="C3205" s="4"/>
      <c r="D3205" s="4"/>
      <c r="E3205" s="66"/>
      <c r="F3205" s="66"/>
      <c r="G3205" s="66"/>
      <c r="H3205" s="67"/>
      <c r="I3205" s="68"/>
      <c r="J3205" s="68"/>
      <c r="K3205" s="69"/>
    </row>
    <row r="3206" spans="1:11" ht="24.95" customHeight="1">
      <c r="A3206" s="4"/>
      <c r="B3206" s="4"/>
      <c r="C3206" s="4"/>
      <c r="D3206" s="4"/>
      <c r="E3206" s="66"/>
      <c r="F3206" s="66"/>
      <c r="G3206" s="66"/>
      <c r="H3206" s="67"/>
      <c r="I3206" s="68"/>
      <c r="J3206" s="68"/>
      <c r="K3206" s="69"/>
    </row>
    <row r="3207" spans="1:11" ht="24.95" customHeight="1">
      <c r="A3207" s="4"/>
      <c r="B3207" s="4"/>
      <c r="C3207" s="4"/>
      <c r="D3207" s="4"/>
      <c r="E3207" s="66"/>
      <c r="F3207" s="66"/>
      <c r="G3207" s="66"/>
      <c r="H3207" s="67"/>
      <c r="I3207" s="68"/>
      <c r="J3207" s="68"/>
      <c r="K3207" s="69"/>
    </row>
    <row r="3208" spans="1:11" ht="24.95" customHeight="1">
      <c r="A3208" s="4"/>
      <c r="B3208" s="4"/>
      <c r="C3208" s="4"/>
      <c r="D3208" s="4"/>
      <c r="E3208" s="66"/>
      <c r="F3208" s="66"/>
      <c r="G3208" s="66"/>
      <c r="H3208" s="67"/>
      <c r="I3208" s="68"/>
      <c r="J3208" s="68"/>
      <c r="K3208" s="69"/>
    </row>
    <row r="3209" spans="1:11" ht="24.95" customHeight="1">
      <c r="A3209" s="4"/>
      <c r="B3209" s="4"/>
      <c r="C3209" s="4"/>
      <c r="D3209" s="4"/>
      <c r="E3209" s="66"/>
      <c r="F3209" s="66"/>
      <c r="G3209" s="66"/>
      <c r="H3209" s="67"/>
      <c r="I3209" s="68"/>
      <c r="J3209" s="68"/>
      <c r="K3209" s="69"/>
    </row>
    <row r="3210" spans="1:11" ht="24.95" customHeight="1">
      <c r="A3210" s="4"/>
      <c r="B3210" s="4"/>
      <c r="C3210" s="4"/>
      <c r="D3210" s="4"/>
      <c r="E3210" s="66"/>
      <c r="F3210" s="66"/>
      <c r="G3210" s="66"/>
      <c r="H3210" s="67"/>
      <c r="I3210" s="68"/>
      <c r="J3210" s="68"/>
      <c r="K3210" s="69"/>
    </row>
    <row r="3211" spans="1:11" ht="24.95" customHeight="1">
      <c r="A3211" s="4"/>
      <c r="B3211" s="4"/>
      <c r="C3211" s="4"/>
      <c r="D3211" s="4"/>
      <c r="E3211" s="66"/>
      <c r="F3211" s="66"/>
      <c r="G3211" s="66"/>
      <c r="H3211" s="67"/>
      <c r="I3211" s="68"/>
      <c r="J3211" s="68"/>
      <c r="K3211" s="69"/>
    </row>
    <row r="3212" spans="1:11" ht="24.95" customHeight="1">
      <c r="A3212" s="4"/>
      <c r="B3212" s="4"/>
      <c r="C3212" s="4"/>
      <c r="D3212" s="4"/>
      <c r="E3212" s="66"/>
      <c r="F3212" s="66"/>
      <c r="G3212" s="66"/>
      <c r="H3212" s="67"/>
      <c r="I3212" s="68"/>
      <c r="J3212" s="68"/>
      <c r="K3212" s="69"/>
    </row>
    <row r="3213" spans="1:11" ht="24.95" customHeight="1">
      <c r="A3213" s="4"/>
      <c r="B3213" s="4"/>
      <c r="C3213" s="4"/>
      <c r="D3213" s="4"/>
      <c r="E3213" s="66"/>
      <c r="F3213" s="66"/>
      <c r="G3213" s="66"/>
      <c r="H3213" s="67"/>
      <c r="I3213" s="68"/>
      <c r="J3213" s="68"/>
      <c r="K3213" s="69"/>
    </row>
    <row r="3214" spans="1:11" ht="24.95" customHeight="1">
      <c r="A3214" s="4"/>
      <c r="B3214" s="4"/>
      <c r="C3214" s="4"/>
      <c r="D3214" s="4"/>
      <c r="E3214" s="66"/>
      <c r="F3214" s="66"/>
      <c r="G3214" s="66"/>
      <c r="H3214" s="67"/>
      <c r="I3214" s="68"/>
      <c r="J3214" s="68"/>
      <c r="K3214" s="69"/>
    </row>
    <row r="3215" spans="1:11" ht="24.95" customHeight="1">
      <c r="A3215" s="4"/>
      <c r="B3215" s="4"/>
      <c r="C3215" s="4"/>
      <c r="D3215" s="4"/>
      <c r="E3215" s="66"/>
      <c r="F3215" s="66"/>
      <c r="G3215" s="66"/>
      <c r="H3215" s="67"/>
      <c r="I3215" s="68"/>
      <c r="J3215" s="68"/>
      <c r="K3215" s="69"/>
    </row>
    <row r="3216" spans="1:11" ht="24.95" customHeight="1">
      <c r="A3216" s="4"/>
      <c r="B3216" s="4"/>
      <c r="C3216" s="4"/>
      <c r="D3216" s="4"/>
      <c r="E3216" s="66"/>
      <c r="F3216" s="66"/>
      <c r="G3216" s="66"/>
      <c r="H3216" s="67"/>
      <c r="I3216" s="68"/>
      <c r="J3216" s="68"/>
      <c r="K3216" s="69"/>
    </row>
    <row r="3217" spans="1:11" ht="24.95" customHeight="1">
      <c r="A3217" s="4"/>
      <c r="B3217" s="4"/>
      <c r="C3217" s="4"/>
      <c r="D3217" s="4"/>
      <c r="E3217" s="66"/>
      <c r="F3217" s="66"/>
      <c r="G3217" s="66"/>
      <c r="H3217" s="67"/>
      <c r="I3217" s="68"/>
      <c r="J3217" s="68"/>
      <c r="K3217" s="69"/>
    </row>
    <row r="3218" spans="1:11" ht="24.95" customHeight="1">
      <c r="A3218" s="4"/>
      <c r="B3218" s="4"/>
      <c r="C3218" s="4"/>
      <c r="D3218" s="4"/>
      <c r="E3218" s="66"/>
      <c r="F3218" s="66"/>
      <c r="G3218" s="66"/>
      <c r="H3218" s="67"/>
      <c r="I3218" s="68"/>
      <c r="J3218" s="68"/>
      <c r="K3218" s="69"/>
    </row>
    <row r="3219" spans="1:11" ht="24.95" customHeight="1">
      <c r="A3219" s="4"/>
      <c r="B3219" s="4"/>
      <c r="C3219" s="4"/>
      <c r="D3219" s="4"/>
      <c r="E3219" s="66"/>
      <c r="F3219" s="66"/>
      <c r="G3219" s="66"/>
      <c r="H3219" s="67"/>
      <c r="I3219" s="68"/>
      <c r="J3219" s="68"/>
      <c r="K3219" s="69"/>
    </row>
    <row r="3220" spans="1:11" ht="24.95" customHeight="1">
      <c r="A3220" s="4"/>
      <c r="B3220" s="4"/>
      <c r="C3220" s="4"/>
      <c r="D3220" s="4"/>
      <c r="E3220" s="66"/>
      <c r="F3220" s="66"/>
      <c r="G3220" s="66"/>
      <c r="H3220" s="67"/>
      <c r="I3220" s="68"/>
      <c r="J3220" s="68"/>
      <c r="K3220" s="69"/>
    </row>
    <row r="3221" spans="1:11" ht="24.95" customHeight="1">
      <c r="A3221" s="4"/>
      <c r="B3221" s="4"/>
      <c r="C3221" s="4"/>
      <c r="D3221" s="4"/>
      <c r="E3221" s="66"/>
      <c r="F3221" s="66"/>
      <c r="G3221" s="66"/>
      <c r="H3221" s="67"/>
      <c r="I3221" s="68"/>
      <c r="J3221" s="68"/>
      <c r="K3221" s="69"/>
    </row>
    <row r="3222" spans="1:11" ht="24.95" customHeight="1">
      <c r="A3222" s="4"/>
      <c r="B3222" s="4"/>
      <c r="C3222" s="4"/>
      <c r="D3222" s="4"/>
      <c r="E3222" s="66"/>
      <c r="F3222" s="66"/>
      <c r="G3222" s="66"/>
      <c r="H3222" s="67"/>
      <c r="I3222" s="68"/>
      <c r="J3222" s="68"/>
      <c r="K3222" s="69"/>
    </row>
    <row r="3223" spans="1:11" ht="24.95" customHeight="1">
      <c r="A3223" s="4"/>
      <c r="B3223" s="4"/>
      <c r="C3223" s="4"/>
      <c r="D3223" s="4"/>
      <c r="E3223" s="66"/>
      <c r="F3223" s="66"/>
      <c r="G3223" s="66"/>
      <c r="H3223" s="67"/>
      <c r="I3223" s="68"/>
      <c r="J3223" s="68"/>
      <c r="K3223" s="69"/>
    </row>
    <row r="3224" spans="1:11" ht="24.95" customHeight="1">
      <c r="A3224" s="4"/>
      <c r="B3224" s="4"/>
      <c r="C3224" s="4"/>
      <c r="D3224" s="4"/>
      <c r="E3224" s="66"/>
      <c r="F3224" s="66"/>
      <c r="G3224" s="66"/>
      <c r="H3224" s="67"/>
      <c r="I3224" s="68"/>
      <c r="J3224" s="68"/>
      <c r="K3224" s="69"/>
    </row>
    <row r="3225" spans="1:11" ht="24.95" customHeight="1">
      <c r="A3225" s="4"/>
      <c r="B3225" s="4"/>
      <c r="C3225" s="4"/>
      <c r="D3225" s="4"/>
      <c r="E3225" s="66"/>
      <c r="F3225" s="66"/>
      <c r="G3225" s="66"/>
      <c r="H3225" s="67"/>
      <c r="I3225" s="68"/>
      <c r="J3225" s="68"/>
      <c r="K3225" s="69"/>
    </row>
    <row r="3226" spans="1:11" ht="24.95" customHeight="1">
      <c r="A3226" s="4"/>
      <c r="B3226" s="4"/>
      <c r="C3226" s="4"/>
      <c r="D3226" s="4"/>
      <c r="E3226" s="66"/>
      <c r="F3226" s="66"/>
      <c r="G3226" s="66"/>
      <c r="H3226" s="67"/>
      <c r="I3226" s="68"/>
      <c r="J3226" s="68"/>
      <c r="K3226" s="69"/>
    </row>
    <row r="3227" spans="1:11" ht="24.95" customHeight="1">
      <c r="A3227" s="4"/>
      <c r="B3227" s="4"/>
      <c r="C3227" s="4"/>
      <c r="D3227" s="4"/>
      <c r="E3227" s="66"/>
      <c r="F3227" s="66"/>
      <c r="G3227" s="66"/>
      <c r="H3227" s="67"/>
      <c r="I3227" s="68"/>
      <c r="J3227" s="68"/>
      <c r="K3227" s="69"/>
    </row>
    <row r="3228" spans="1:11" ht="24.95" customHeight="1">
      <c r="A3228" s="4"/>
      <c r="B3228" s="4"/>
      <c r="C3228" s="4"/>
      <c r="D3228" s="4"/>
      <c r="E3228" s="66"/>
      <c r="F3228" s="66"/>
      <c r="G3228" s="66"/>
      <c r="H3228" s="67"/>
      <c r="I3228" s="68"/>
      <c r="J3228" s="68"/>
      <c r="K3228" s="69"/>
    </row>
    <row r="3229" spans="1:11" ht="24.95" customHeight="1">
      <c r="A3229" s="4"/>
      <c r="B3229" s="4"/>
      <c r="C3229" s="4"/>
      <c r="D3229" s="4"/>
      <c r="E3229" s="66"/>
      <c r="F3229" s="66"/>
      <c r="G3229" s="66"/>
      <c r="H3229" s="67"/>
      <c r="I3229" s="68"/>
      <c r="J3229" s="68"/>
      <c r="K3229" s="69"/>
    </row>
    <row r="3230" spans="1:11" ht="24.95" customHeight="1">
      <c r="A3230" s="4"/>
      <c r="B3230" s="4"/>
      <c r="C3230" s="4"/>
      <c r="D3230" s="4"/>
      <c r="E3230" s="66"/>
      <c r="F3230" s="66"/>
      <c r="G3230" s="66"/>
      <c r="H3230" s="67"/>
      <c r="I3230" s="68"/>
      <c r="J3230" s="68"/>
      <c r="K3230" s="69"/>
    </row>
    <row r="3231" spans="1:11" ht="24.95" customHeight="1">
      <c r="A3231" s="4"/>
      <c r="B3231" s="4"/>
      <c r="C3231" s="4"/>
      <c r="D3231" s="4"/>
      <c r="E3231" s="66"/>
      <c r="F3231" s="66"/>
      <c r="G3231" s="66"/>
      <c r="H3231" s="67"/>
      <c r="I3231" s="68"/>
      <c r="J3231" s="68"/>
      <c r="K3231" s="69"/>
    </row>
    <row r="3232" spans="1:11" ht="24.95" customHeight="1">
      <c r="A3232" s="4"/>
      <c r="B3232" s="4"/>
      <c r="C3232" s="4"/>
      <c r="D3232" s="4"/>
      <c r="E3232" s="66"/>
      <c r="F3232" s="66"/>
      <c r="G3232" s="66"/>
      <c r="H3232" s="67"/>
      <c r="I3232" s="68"/>
      <c r="J3232" s="68"/>
      <c r="K3232" s="69"/>
    </row>
    <row r="3233" spans="1:11" ht="24.95" customHeight="1">
      <c r="A3233" s="4"/>
      <c r="B3233" s="4"/>
      <c r="C3233" s="4"/>
      <c r="D3233" s="4"/>
      <c r="E3233" s="66"/>
      <c r="F3233" s="66"/>
      <c r="G3233" s="66"/>
      <c r="H3233" s="67"/>
      <c r="I3233" s="68"/>
      <c r="J3233" s="68"/>
      <c r="K3233" s="69"/>
    </row>
    <row r="3234" spans="1:11" ht="24.95" customHeight="1">
      <c r="A3234" s="4"/>
      <c r="B3234" s="4"/>
      <c r="C3234" s="4"/>
      <c r="D3234" s="4"/>
      <c r="E3234" s="66"/>
      <c r="F3234" s="66"/>
      <c r="G3234" s="66"/>
      <c r="H3234" s="67"/>
      <c r="I3234" s="68"/>
      <c r="J3234" s="68"/>
      <c r="K3234" s="69"/>
    </row>
    <row r="3235" spans="1:11" ht="24.95" customHeight="1">
      <c r="A3235" s="4"/>
      <c r="B3235" s="4"/>
      <c r="C3235" s="4"/>
      <c r="D3235" s="4"/>
      <c r="E3235" s="66"/>
      <c r="F3235" s="66"/>
      <c r="G3235" s="66"/>
      <c r="H3235" s="67"/>
      <c r="I3235" s="68"/>
      <c r="J3235" s="68"/>
      <c r="K3235" s="69"/>
    </row>
    <row r="3236" spans="1:11" ht="24.95" customHeight="1">
      <c r="A3236" s="4"/>
      <c r="B3236" s="4"/>
      <c r="C3236" s="4"/>
      <c r="D3236" s="4"/>
      <c r="E3236" s="66"/>
      <c r="F3236" s="66"/>
      <c r="G3236" s="66"/>
      <c r="H3236" s="67"/>
      <c r="I3236" s="68"/>
      <c r="J3236" s="68"/>
      <c r="K3236" s="69"/>
    </row>
    <row r="3237" spans="1:11" ht="24.95" customHeight="1">
      <c r="A3237" s="4"/>
      <c r="B3237" s="4"/>
      <c r="C3237" s="4"/>
      <c r="D3237" s="4"/>
      <c r="E3237" s="66"/>
      <c r="F3237" s="66"/>
      <c r="G3237" s="66"/>
      <c r="H3237" s="67"/>
      <c r="I3237" s="68"/>
      <c r="J3237" s="68"/>
      <c r="K3237" s="69"/>
    </row>
    <row r="3238" spans="1:11" ht="24.95" customHeight="1">
      <c r="A3238" s="4"/>
      <c r="B3238" s="4"/>
      <c r="C3238" s="4"/>
      <c r="D3238" s="4"/>
      <c r="E3238" s="66"/>
      <c r="F3238" s="66"/>
      <c r="G3238" s="66"/>
      <c r="H3238" s="67"/>
      <c r="I3238" s="68"/>
      <c r="J3238" s="68"/>
      <c r="K3238" s="69"/>
    </row>
    <row r="3239" spans="1:11" ht="24.95" customHeight="1">
      <c r="A3239" s="4"/>
      <c r="B3239" s="4"/>
      <c r="C3239" s="4"/>
      <c r="D3239" s="4"/>
      <c r="E3239" s="66"/>
      <c r="F3239" s="66"/>
      <c r="G3239" s="66"/>
      <c r="H3239" s="67"/>
      <c r="I3239" s="68"/>
      <c r="J3239" s="68"/>
      <c r="K3239" s="69"/>
    </row>
    <row r="3240" spans="1:11" ht="24.95" customHeight="1">
      <c r="A3240" s="4"/>
      <c r="B3240" s="4"/>
      <c r="C3240" s="4"/>
      <c r="D3240" s="4"/>
      <c r="E3240" s="66"/>
      <c r="F3240" s="66"/>
      <c r="G3240" s="66"/>
      <c r="H3240" s="67"/>
      <c r="I3240" s="68"/>
      <c r="J3240" s="68"/>
      <c r="K3240" s="69"/>
    </row>
    <row r="3241" spans="1:11" ht="24.95" customHeight="1">
      <c r="A3241" s="4"/>
      <c r="B3241" s="4"/>
      <c r="C3241" s="4"/>
      <c r="D3241" s="4"/>
      <c r="E3241" s="66"/>
      <c r="F3241" s="66"/>
      <c r="G3241" s="66"/>
      <c r="H3241" s="67"/>
      <c r="I3241" s="68"/>
      <c r="J3241" s="68"/>
      <c r="K3241" s="69"/>
    </row>
    <row r="3242" spans="1:11" ht="24.95" customHeight="1">
      <c r="A3242" s="4"/>
      <c r="B3242" s="4"/>
      <c r="C3242" s="4"/>
      <c r="D3242" s="4"/>
      <c r="E3242" s="66"/>
      <c r="F3242" s="66"/>
      <c r="G3242" s="66"/>
      <c r="H3242" s="67"/>
      <c r="I3242" s="68"/>
      <c r="J3242" s="68"/>
      <c r="K3242" s="69"/>
    </row>
    <row r="3243" spans="1:11" ht="24.95" customHeight="1">
      <c r="A3243" s="4"/>
      <c r="B3243" s="4"/>
      <c r="C3243" s="4"/>
      <c r="D3243" s="4"/>
      <c r="E3243" s="66"/>
      <c r="F3243" s="66"/>
      <c r="G3243" s="66"/>
      <c r="H3243" s="67"/>
      <c r="I3243" s="68"/>
      <c r="J3243" s="68"/>
      <c r="K3243" s="69"/>
    </row>
    <row r="3244" spans="1:11" ht="24.95" customHeight="1">
      <c r="A3244" s="4"/>
      <c r="B3244" s="4"/>
      <c r="C3244" s="4"/>
      <c r="D3244" s="4"/>
      <c r="E3244" s="66"/>
      <c r="F3244" s="66"/>
      <c r="G3244" s="66"/>
      <c r="H3244" s="67"/>
      <c r="I3244" s="68"/>
      <c r="J3244" s="68"/>
      <c r="K3244" s="69"/>
    </row>
    <row r="3245" spans="1:11" ht="24.95" customHeight="1">
      <c r="A3245" s="4"/>
      <c r="B3245" s="4"/>
      <c r="C3245" s="4"/>
      <c r="D3245" s="4"/>
      <c r="E3245" s="66"/>
      <c r="F3245" s="66"/>
      <c r="G3245" s="66"/>
      <c r="H3245" s="67"/>
      <c r="I3245" s="68"/>
      <c r="J3245" s="68"/>
      <c r="K3245" s="69"/>
    </row>
    <row r="3246" spans="1:11" ht="24.95" customHeight="1">
      <c r="A3246" s="4"/>
      <c r="B3246" s="4"/>
      <c r="C3246" s="4"/>
      <c r="D3246" s="4"/>
      <c r="E3246" s="66"/>
      <c r="F3246" s="66"/>
      <c r="G3246" s="66"/>
      <c r="H3246" s="67"/>
      <c r="I3246" s="68"/>
      <c r="J3246" s="68"/>
      <c r="K3246" s="69"/>
    </row>
    <row r="3247" spans="1:11" ht="24.95" customHeight="1">
      <c r="A3247" s="4"/>
      <c r="B3247" s="4"/>
      <c r="C3247" s="4"/>
      <c r="D3247" s="4"/>
      <c r="E3247" s="66"/>
      <c r="F3247" s="66"/>
      <c r="G3247" s="66"/>
      <c r="H3247" s="67"/>
      <c r="I3247" s="68"/>
      <c r="J3247" s="68"/>
      <c r="K3247" s="69"/>
    </row>
    <row r="3248" spans="1:11" ht="24.95" customHeight="1">
      <c r="A3248" s="4"/>
      <c r="B3248" s="4"/>
      <c r="C3248" s="4"/>
      <c r="D3248" s="4"/>
      <c r="E3248" s="66"/>
      <c r="F3248" s="66"/>
      <c r="G3248" s="66"/>
      <c r="H3248" s="67"/>
      <c r="I3248" s="68"/>
      <c r="J3248" s="68"/>
      <c r="K3248" s="69"/>
    </row>
    <row r="3249" spans="1:11" ht="24.95" customHeight="1">
      <c r="A3249" s="4"/>
      <c r="B3249" s="4"/>
      <c r="C3249" s="4"/>
      <c r="D3249" s="4"/>
      <c r="E3249" s="66"/>
      <c r="F3249" s="66"/>
      <c r="G3249" s="66"/>
      <c r="H3249" s="67"/>
      <c r="I3249" s="68"/>
      <c r="J3249" s="68"/>
      <c r="K3249" s="69"/>
    </row>
    <row r="3250" spans="1:11" ht="24.95" customHeight="1">
      <c r="A3250" s="4"/>
      <c r="B3250" s="4"/>
      <c r="C3250" s="4"/>
      <c r="D3250" s="4"/>
      <c r="E3250" s="66"/>
      <c r="F3250" s="66"/>
      <c r="G3250" s="66"/>
      <c r="H3250" s="67"/>
      <c r="I3250" s="68"/>
      <c r="J3250" s="68"/>
      <c r="K3250" s="69"/>
    </row>
    <row r="3251" spans="1:11" ht="24.95" customHeight="1">
      <c r="A3251" s="4"/>
      <c r="B3251" s="4"/>
      <c r="C3251" s="4"/>
      <c r="D3251" s="4"/>
      <c r="E3251" s="66"/>
      <c r="F3251" s="66"/>
      <c r="G3251" s="66"/>
      <c r="H3251" s="67"/>
      <c r="I3251" s="68"/>
      <c r="J3251" s="68"/>
      <c r="K3251" s="69"/>
    </row>
    <row r="3252" spans="1:11" ht="24.95" customHeight="1">
      <c r="A3252" s="4"/>
      <c r="B3252" s="4"/>
      <c r="C3252" s="4"/>
      <c r="D3252" s="4"/>
      <c r="E3252" s="66"/>
      <c r="F3252" s="66"/>
      <c r="G3252" s="66"/>
      <c r="H3252" s="67"/>
      <c r="I3252" s="68"/>
      <c r="J3252" s="68"/>
      <c r="K3252" s="69"/>
    </row>
    <row r="3253" spans="1:11" ht="24.95" customHeight="1">
      <c r="A3253" s="4"/>
      <c r="B3253" s="4"/>
      <c r="C3253" s="4"/>
      <c r="D3253" s="4"/>
      <c r="E3253" s="66"/>
      <c r="F3253" s="66"/>
      <c r="G3253" s="66"/>
      <c r="H3253" s="67"/>
      <c r="I3253" s="68"/>
      <c r="J3253" s="68"/>
      <c r="K3253" s="69"/>
    </row>
    <row r="3254" spans="1:11" ht="24.95" customHeight="1">
      <c r="A3254" s="4"/>
      <c r="B3254" s="4"/>
      <c r="C3254" s="4"/>
      <c r="D3254" s="4"/>
      <c r="E3254" s="66"/>
      <c r="F3254" s="66"/>
      <c r="G3254" s="66"/>
      <c r="H3254" s="67"/>
      <c r="I3254" s="68"/>
      <c r="J3254" s="68"/>
      <c r="K3254" s="69"/>
    </row>
    <row r="3255" spans="1:11" ht="24.95" customHeight="1">
      <c r="A3255" s="4"/>
      <c r="B3255" s="4"/>
      <c r="C3255" s="4"/>
      <c r="D3255" s="4"/>
      <c r="E3255" s="66"/>
      <c r="F3255" s="66"/>
      <c r="G3255" s="66"/>
      <c r="H3255" s="67"/>
      <c r="I3255" s="68"/>
      <c r="J3255" s="68"/>
      <c r="K3255" s="69"/>
    </row>
    <row r="3256" spans="1:11" ht="24.95" customHeight="1">
      <c r="A3256" s="4"/>
      <c r="B3256" s="4"/>
      <c r="C3256" s="4"/>
      <c r="D3256" s="4"/>
      <c r="E3256" s="66"/>
      <c r="F3256" s="66"/>
      <c r="G3256" s="66"/>
      <c r="H3256" s="67"/>
      <c r="I3256" s="68"/>
      <c r="J3256" s="68"/>
      <c r="K3256" s="69"/>
    </row>
    <row r="3257" spans="1:11" ht="24.95" customHeight="1">
      <c r="A3257" s="4"/>
      <c r="B3257" s="4"/>
      <c r="C3257" s="4"/>
      <c r="D3257" s="4"/>
      <c r="E3257" s="66"/>
      <c r="F3257" s="66"/>
      <c r="G3257" s="66"/>
      <c r="H3257" s="67"/>
      <c r="I3257" s="68"/>
      <c r="J3257" s="68"/>
      <c r="K3257" s="69"/>
    </row>
    <row r="3258" spans="1:11" ht="24.95" customHeight="1">
      <c r="A3258" s="4"/>
      <c r="B3258" s="4"/>
      <c r="C3258" s="4"/>
      <c r="D3258" s="4"/>
      <c r="E3258" s="66"/>
      <c r="F3258" s="66"/>
      <c r="G3258" s="66"/>
      <c r="H3258" s="67"/>
      <c r="I3258" s="68"/>
      <c r="J3258" s="68"/>
      <c r="K3258" s="69"/>
    </row>
    <row r="3259" spans="1:11" ht="24.95" customHeight="1">
      <c r="A3259" s="4"/>
      <c r="B3259" s="4"/>
      <c r="C3259" s="4"/>
      <c r="D3259" s="4"/>
      <c r="E3259" s="66"/>
      <c r="F3259" s="66"/>
      <c r="G3259" s="66"/>
      <c r="H3259" s="67"/>
      <c r="I3259" s="68"/>
      <c r="J3259" s="68"/>
      <c r="K3259" s="69"/>
    </row>
    <row r="3260" spans="1:11" ht="24.95" customHeight="1">
      <c r="A3260" s="4"/>
      <c r="B3260" s="4"/>
      <c r="C3260" s="4"/>
      <c r="D3260" s="4"/>
      <c r="E3260" s="66"/>
      <c r="F3260" s="66"/>
      <c r="G3260" s="66"/>
      <c r="H3260" s="67"/>
      <c r="I3260" s="68"/>
      <c r="J3260" s="68"/>
      <c r="K3260" s="69"/>
    </row>
    <row r="3261" spans="1:11" ht="24.95" customHeight="1">
      <c r="A3261" s="4"/>
      <c r="B3261" s="4"/>
      <c r="C3261" s="4"/>
      <c r="D3261" s="4"/>
      <c r="E3261" s="66"/>
      <c r="F3261" s="66"/>
      <c r="G3261" s="66"/>
      <c r="H3261" s="67"/>
      <c r="I3261" s="68"/>
      <c r="J3261" s="68"/>
      <c r="K3261" s="69"/>
    </row>
    <row r="3262" spans="1:11" ht="24.95" customHeight="1">
      <c r="A3262" s="4"/>
      <c r="B3262" s="4"/>
      <c r="C3262" s="4"/>
      <c r="D3262" s="4"/>
      <c r="E3262" s="66"/>
      <c r="F3262" s="66"/>
      <c r="G3262" s="66"/>
      <c r="H3262" s="67"/>
      <c r="I3262" s="68"/>
      <c r="J3262" s="68"/>
      <c r="K3262" s="69"/>
    </row>
    <row r="3263" spans="1:11" ht="24.95" customHeight="1">
      <c r="A3263" s="4"/>
      <c r="B3263" s="4"/>
      <c r="C3263" s="4"/>
      <c r="D3263" s="4"/>
      <c r="E3263" s="66"/>
      <c r="F3263" s="66"/>
      <c r="G3263" s="66"/>
      <c r="H3263" s="67"/>
      <c r="I3263" s="68"/>
      <c r="J3263" s="68"/>
      <c r="K3263" s="69"/>
    </row>
    <row r="3264" spans="1:11" ht="24.95" customHeight="1">
      <c r="A3264" s="4"/>
      <c r="B3264" s="4"/>
      <c r="C3264" s="4"/>
      <c r="D3264" s="4"/>
      <c r="E3264" s="66"/>
      <c r="F3264" s="66"/>
      <c r="G3264" s="66"/>
      <c r="H3264" s="67"/>
      <c r="I3264" s="68"/>
      <c r="J3264" s="68"/>
      <c r="K3264" s="69"/>
    </row>
    <row r="3265" spans="1:11" ht="24.95" customHeight="1">
      <c r="A3265" s="4"/>
      <c r="B3265" s="4"/>
      <c r="C3265" s="4"/>
      <c r="D3265" s="4"/>
      <c r="E3265" s="66"/>
      <c r="F3265" s="66"/>
      <c r="G3265" s="66"/>
      <c r="H3265" s="67"/>
      <c r="I3265" s="68"/>
      <c r="J3265" s="68"/>
      <c r="K3265" s="69"/>
    </row>
    <row r="3266" spans="1:11" ht="24.95" customHeight="1">
      <c r="A3266" s="4"/>
      <c r="B3266" s="4"/>
      <c r="C3266" s="4"/>
      <c r="D3266" s="4"/>
      <c r="E3266" s="66"/>
      <c r="F3266" s="66"/>
      <c r="G3266" s="66"/>
      <c r="H3266" s="67"/>
      <c r="I3266" s="68"/>
      <c r="J3266" s="68"/>
      <c r="K3266" s="69"/>
    </row>
    <row r="3267" spans="1:11" ht="24.95" customHeight="1">
      <c r="A3267" s="4"/>
      <c r="B3267" s="4"/>
      <c r="C3267" s="4"/>
      <c r="D3267" s="4"/>
      <c r="E3267" s="66"/>
      <c r="F3267" s="66"/>
      <c r="G3267" s="66"/>
      <c r="H3267" s="67"/>
      <c r="I3267" s="68"/>
      <c r="J3267" s="68"/>
      <c r="K3267" s="69"/>
    </row>
    <row r="3268" spans="1:11" ht="24.95" customHeight="1">
      <c r="A3268" s="4"/>
      <c r="B3268" s="4"/>
      <c r="C3268" s="4"/>
      <c r="D3268" s="4"/>
      <c r="E3268" s="66"/>
      <c r="F3268" s="66"/>
      <c r="G3268" s="66"/>
      <c r="H3268" s="67"/>
      <c r="I3268" s="68"/>
      <c r="J3268" s="68"/>
      <c r="K3268" s="69"/>
    </row>
    <row r="3269" spans="1:11" ht="24.95" customHeight="1">
      <c r="A3269" s="4"/>
      <c r="B3269" s="4"/>
      <c r="C3269" s="4"/>
      <c r="D3269" s="4"/>
      <c r="E3269" s="66"/>
      <c r="F3269" s="66"/>
      <c r="G3269" s="66"/>
      <c r="H3269" s="67"/>
      <c r="I3269" s="68"/>
      <c r="J3269" s="68"/>
      <c r="K3269" s="69"/>
    </row>
    <row r="3270" spans="1:11" ht="24.95" customHeight="1">
      <c r="A3270" s="4"/>
      <c r="B3270" s="4"/>
      <c r="C3270" s="4"/>
      <c r="D3270" s="4"/>
      <c r="E3270" s="66"/>
      <c r="F3270" s="66"/>
      <c r="G3270" s="66"/>
      <c r="H3270" s="67"/>
      <c r="I3270" s="68"/>
      <c r="J3270" s="68"/>
      <c r="K3270" s="69"/>
    </row>
    <row r="3271" spans="1:11" ht="24.95" customHeight="1">
      <c r="A3271" s="4"/>
      <c r="B3271" s="4"/>
      <c r="C3271" s="4"/>
      <c r="D3271" s="4"/>
      <c r="E3271" s="66"/>
      <c r="F3271" s="66"/>
      <c r="G3271" s="66"/>
      <c r="H3271" s="67"/>
      <c r="I3271" s="68"/>
      <c r="J3271" s="68"/>
      <c r="K3271" s="69"/>
    </row>
    <row r="3272" spans="1:11" ht="24.95" customHeight="1">
      <c r="A3272" s="4"/>
      <c r="B3272" s="4"/>
      <c r="C3272" s="4"/>
      <c r="D3272" s="4"/>
      <c r="E3272" s="66"/>
      <c r="F3272" s="66"/>
      <c r="G3272" s="66"/>
      <c r="H3272" s="67"/>
      <c r="I3272" s="68"/>
      <c r="J3272" s="68"/>
      <c r="K3272" s="69"/>
    </row>
    <row r="3273" spans="1:11" ht="24.95" customHeight="1">
      <c r="A3273" s="4"/>
      <c r="B3273" s="4"/>
      <c r="C3273" s="4"/>
      <c r="D3273" s="4"/>
      <c r="E3273" s="66"/>
      <c r="F3273" s="66"/>
      <c r="G3273" s="66"/>
      <c r="H3273" s="67"/>
      <c r="I3273" s="68"/>
      <c r="J3273" s="68"/>
      <c r="K3273" s="69"/>
    </row>
    <row r="3274" spans="1:11" ht="24.95" customHeight="1">
      <c r="A3274" s="4"/>
      <c r="B3274" s="4"/>
      <c r="C3274" s="4"/>
      <c r="D3274" s="4"/>
      <c r="E3274" s="66"/>
      <c r="F3274" s="66"/>
      <c r="G3274" s="66"/>
      <c r="H3274" s="67"/>
      <c r="I3274" s="68"/>
      <c r="J3274" s="68"/>
      <c r="K3274" s="69"/>
    </row>
    <row r="3275" spans="1:11" ht="24.95" customHeight="1">
      <c r="A3275" s="4"/>
      <c r="B3275" s="4"/>
      <c r="C3275" s="4"/>
      <c r="D3275" s="4"/>
      <c r="E3275" s="66"/>
      <c r="F3275" s="66"/>
      <c r="G3275" s="66"/>
      <c r="H3275" s="67"/>
      <c r="I3275" s="68"/>
      <c r="J3275" s="68"/>
      <c r="K3275" s="69"/>
    </row>
    <row r="3276" spans="1:11" ht="24.95" customHeight="1">
      <c r="A3276" s="4"/>
      <c r="B3276" s="4"/>
      <c r="C3276" s="4"/>
      <c r="D3276" s="4"/>
      <c r="E3276" s="66"/>
      <c r="F3276" s="66"/>
      <c r="G3276" s="66"/>
      <c r="H3276" s="67"/>
      <c r="I3276" s="68"/>
      <c r="J3276" s="68"/>
      <c r="K3276" s="69"/>
    </row>
    <row r="3277" spans="1:11" ht="24.95" customHeight="1">
      <c r="A3277" s="4"/>
      <c r="B3277" s="4"/>
      <c r="C3277" s="4"/>
      <c r="D3277" s="4"/>
      <c r="E3277" s="66"/>
      <c r="F3277" s="66"/>
      <c r="G3277" s="66"/>
      <c r="H3277" s="67"/>
      <c r="I3277" s="68"/>
      <c r="J3277" s="68"/>
      <c r="K3277" s="69"/>
    </row>
    <row r="3278" spans="1:11" ht="24.95" customHeight="1">
      <c r="A3278" s="4"/>
      <c r="B3278" s="4"/>
      <c r="C3278" s="4"/>
      <c r="D3278" s="4"/>
      <c r="E3278" s="66"/>
      <c r="F3278" s="66"/>
      <c r="G3278" s="66"/>
      <c r="H3278" s="67"/>
      <c r="I3278" s="68"/>
      <c r="J3278" s="68"/>
      <c r="K3278" s="69"/>
    </row>
    <row r="3279" spans="1:11" ht="24.95" customHeight="1">
      <c r="A3279" s="4"/>
      <c r="B3279" s="4"/>
      <c r="C3279" s="4"/>
      <c r="D3279" s="4"/>
      <c r="E3279" s="66"/>
      <c r="F3279" s="66"/>
      <c r="G3279" s="66"/>
      <c r="H3279" s="67"/>
      <c r="I3279" s="68"/>
      <c r="J3279" s="68"/>
      <c r="K3279" s="69"/>
    </row>
    <row r="3280" spans="1:11" ht="24.95" customHeight="1">
      <c r="A3280" s="4"/>
      <c r="B3280" s="4"/>
      <c r="C3280" s="4"/>
      <c r="D3280" s="4"/>
      <c r="E3280" s="66"/>
      <c r="F3280" s="66"/>
      <c r="G3280" s="66"/>
      <c r="H3280" s="67"/>
      <c r="I3280" s="68"/>
      <c r="J3280" s="68"/>
      <c r="K3280" s="69"/>
    </row>
    <row r="3281" spans="1:11" ht="24.95" customHeight="1">
      <c r="A3281" s="4"/>
      <c r="B3281" s="4"/>
      <c r="C3281" s="4"/>
      <c r="D3281" s="4"/>
      <c r="E3281" s="66"/>
      <c r="F3281" s="66"/>
      <c r="G3281" s="66"/>
      <c r="H3281" s="67"/>
      <c r="I3281" s="68"/>
      <c r="J3281" s="68"/>
      <c r="K3281" s="69"/>
    </row>
    <row r="3282" spans="1:11" ht="24.95" customHeight="1">
      <c r="A3282" s="4"/>
      <c r="B3282" s="4"/>
      <c r="C3282" s="4"/>
      <c r="D3282" s="4"/>
      <c r="E3282" s="66"/>
      <c r="F3282" s="66"/>
      <c r="G3282" s="66"/>
      <c r="H3282" s="67"/>
      <c r="I3282" s="68"/>
      <c r="J3282" s="68"/>
      <c r="K3282" s="69"/>
    </row>
    <row r="3283" spans="1:11" ht="24.95" customHeight="1">
      <c r="A3283" s="4"/>
      <c r="B3283" s="4"/>
      <c r="C3283" s="4"/>
      <c r="D3283" s="4"/>
      <c r="E3283" s="66"/>
      <c r="F3283" s="66"/>
      <c r="G3283" s="66"/>
      <c r="H3283" s="67"/>
      <c r="I3283" s="68"/>
      <c r="J3283" s="68"/>
      <c r="K3283" s="69"/>
    </row>
    <row r="3284" spans="1:11" ht="24.95" customHeight="1">
      <c r="A3284" s="4"/>
      <c r="B3284" s="4"/>
      <c r="C3284" s="4"/>
      <c r="D3284" s="4"/>
      <c r="E3284" s="66"/>
      <c r="F3284" s="66"/>
      <c r="G3284" s="66"/>
      <c r="H3284" s="67"/>
      <c r="I3284" s="68"/>
      <c r="J3284" s="68"/>
      <c r="K3284" s="69"/>
    </row>
    <row r="3285" spans="1:11" ht="24.95" customHeight="1">
      <c r="A3285" s="4"/>
      <c r="B3285" s="4"/>
      <c r="C3285" s="4"/>
      <c r="D3285" s="4"/>
      <c r="E3285" s="66"/>
      <c r="F3285" s="66"/>
      <c r="G3285" s="66"/>
      <c r="H3285" s="67"/>
      <c r="I3285" s="68"/>
      <c r="J3285" s="68"/>
      <c r="K3285" s="69"/>
    </row>
    <row r="3286" spans="1:11" ht="24.95" customHeight="1">
      <c r="A3286" s="4"/>
      <c r="B3286" s="4"/>
      <c r="C3286" s="4"/>
      <c r="D3286" s="4"/>
      <c r="E3286" s="66"/>
      <c r="F3286" s="66"/>
      <c r="G3286" s="66"/>
      <c r="H3286" s="67"/>
      <c r="I3286" s="68"/>
      <c r="J3286" s="68"/>
      <c r="K3286" s="69"/>
    </row>
    <row r="3287" spans="1:11" ht="24.95" customHeight="1">
      <c r="A3287" s="4"/>
      <c r="B3287" s="4"/>
      <c r="C3287" s="4"/>
      <c r="D3287" s="4"/>
      <c r="E3287" s="66"/>
      <c r="F3287" s="66"/>
      <c r="G3287" s="66"/>
      <c r="H3287" s="67"/>
      <c r="I3287" s="68"/>
      <c r="J3287" s="68"/>
      <c r="K3287" s="69"/>
    </row>
    <row r="3288" spans="1:11" ht="24.95" customHeight="1">
      <c r="A3288" s="4"/>
      <c r="B3288" s="4"/>
      <c r="C3288" s="4"/>
      <c r="D3288" s="4"/>
      <c r="E3288" s="66"/>
      <c r="F3288" s="66"/>
      <c r="G3288" s="66"/>
      <c r="H3288" s="67"/>
      <c r="I3288" s="68"/>
      <c r="J3288" s="68"/>
      <c r="K3288" s="69"/>
    </row>
    <row r="3289" spans="1:11" ht="24.95" customHeight="1">
      <c r="A3289" s="4"/>
      <c r="B3289" s="4"/>
      <c r="C3289" s="4"/>
      <c r="D3289" s="4"/>
      <c r="E3289" s="66"/>
      <c r="F3289" s="66"/>
      <c r="G3289" s="66"/>
      <c r="H3289" s="67"/>
      <c r="I3289" s="68"/>
      <c r="J3289" s="68"/>
      <c r="K3289" s="69"/>
    </row>
    <row r="3290" spans="1:11" ht="24.95" customHeight="1">
      <c r="A3290" s="4"/>
      <c r="B3290" s="4"/>
      <c r="C3290" s="4"/>
      <c r="D3290" s="4"/>
      <c r="E3290" s="66"/>
      <c r="F3290" s="66"/>
      <c r="G3290" s="66"/>
      <c r="H3290" s="67"/>
      <c r="I3290" s="68"/>
      <c r="J3290" s="68"/>
      <c r="K3290" s="69"/>
    </row>
    <row r="3291" spans="1:11" ht="24.95" customHeight="1">
      <c r="A3291" s="4"/>
      <c r="B3291" s="4"/>
      <c r="C3291" s="4"/>
      <c r="D3291" s="4"/>
      <c r="E3291" s="66"/>
      <c r="F3291" s="66"/>
      <c r="G3291" s="66"/>
      <c r="H3291" s="67"/>
      <c r="I3291" s="68"/>
      <c r="J3291" s="68"/>
      <c r="K3291" s="69"/>
    </row>
    <row r="3292" spans="1:11" ht="24.95" customHeight="1">
      <c r="A3292" s="4"/>
      <c r="B3292" s="4"/>
      <c r="C3292" s="4"/>
      <c r="D3292" s="4"/>
      <c r="E3292" s="66"/>
      <c r="F3292" s="66"/>
      <c r="G3292" s="66"/>
      <c r="H3292" s="67"/>
      <c r="I3292" s="68"/>
      <c r="J3292" s="68"/>
      <c r="K3292" s="69"/>
    </row>
    <row r="3293" spans="1:11" ht="24.95" customHeight="1">
      <c r="A3293" s="4"/>
      <c r="B3293" s="4"/>
      <c r="C3293" s="4"/>
      <c r="D3293" s="4"/>
      <c r="E3293" s="66"/>
      <c r="F3293" s="66"/>
      <c r="G3293" s="66"/>
      <c r="H3293" s="67"/>
      <c r="I3293" s="68"/>
      <c r="J3293" s="68"/>
      <c r="K3293" s="69"/>
    </row>
    <row r="3294" spans="1:11" ht="24.95" customHeight="1">
      <c r="A3294" s="4"/>
      <c r="B3294" s="4"/>
      <c r="C3294" s="4"/>
      <c r="D3294" s="4"/>
      <c r="E3294" s="66"/>
      <c r="F3294" s="66"/>
      <c r="G3294" s="66"/>
      <c r="H3294" s="67"/>
      <c r="I3294" s="68"/>
      <c r="J3294" s="68"/>
      <c r="K3294" s="69"/>
    </row>
    <row r="3295" spans="1:11" ht="24.95" customHeight="1">
      <c r="A3295" s="4"/>
      <c r="B3295" s="4"/>
      <c r="C3295" s="4"/>
      <c r="D3295" s="4"/>
      <c r="E3295" s="66"/>
      <c r="F3295" s="66"/>
      <c r="G3295" s="66"/>
      <c r="H3295" s="67"/>
      <c r="I3295" s="68"/>
      <c r="J3295" s="68"/>
      <c r="K3295" s="69"/>
    </row>
    <row r="3296" spans="1:11" ht="24.95" customHeight="1">
      <c r="A3296" s="4"/>
      <c r="B3296" s="4"/>
      <c r="C3296" s="4"/>
      <c r="D3296" s="4"/>
      <c r="E3296" s="66"/>
      <c r="F3296" s="66"/>
      <c r="G3296" s="66"/>
      <c r="H3296" s="67"/>
      <c r="I3296" s="68"/>
      <c r="J3296" s="68"/>
      <c r="K3296" s="69"/>
    </row>
    <row r="3297" spans="1:11" ht="24.95" customHeight="1">
      <c r="A3297" s="4"/>
      <c r="B3297" s="4"/>
      <c r="C3297" s="4"/>
      <c r="D3297" s="4"/>
      <c r="E3297" s="66"/>
      <c r="F3297" s="66"/>
      <c r="G3297" s="66"/>
      <c r="H3297" s="67"/>
      <c r="I3297" s="68"/>
      <c r="J3297" s="68"/>
      <c r="K3297" s="69"/>
    </row>
    <row r="3298" spans="1:11" ht="24.95" customHeight="1">
      <c r="A3298" s="4"/>
      <c r="B3298" s="4"/>
      <c r="C3298" s="4"/>
      <c r="D3298" s="4"/>
      <c r="E3298" s="66"/>
      <c r="F3298" s="66"/>
      <c r="G3298" s="66"/>
      <c r="H3298" s="67"/>
      <c r="I3298" s="68"/>
      <c r="J3298" s="68"/>
      <c r="K3298" s="69"/>
    </row>
    <row r="3299" spans="1:11" ht="24.95" customHeight="1">
      <c r="A3299" s="4"/>
      <c r="B3299" s="4"/>
      <c r="C3299" s="4"/>
      <c r="D3299" s="4"/>
      <c r="E3299" s="66"/>
      <c r="F3299" s="66"/>
      <c r="G3299" s="66"/>
      <c r="H3299" s="67"/>
      <c r="I3299" s="68"/>
      <c r="J3299" s="68"/>
      <c r="K3299" s="69"/>
    </row>
    <row r="3300" spans="1:11" ht="24.95" customHeight="1">
      <c r="A3300" s="4"/>
      <c r="B3300" s="4"/>
      <c r="C3300" s="4"/>
      <c r="D3300" s="4"/>
      <c r="E3300" s="66"/>
      <c r="F3300" s="66"/>
      <c r="G3300" s="66"/>
      <c r="H3300" s="67"/>
      <c r="I3300" s="68"/>
      <c r="J3300" s="68"/>
      <c r="K3300" s="69"/>
    </row>
    <row r="3301" spans="1:11" ht="24.95" customHeight="1">
      <c r="A3301" s="4"/>
      <c r="B3301" s="4"/>
      <c r="C3301" s="4"/>
      <c r="D3301" s="4"/>
      <c r="E3301" s="66"/>
      <c r="F3301" s="66"/>
      <c r="G3301" s="66"/>
      <c r="H3301" s="67"/>
      <c r="I3301" s="68"/>
      <c r="J3301" s="68"/>
      <c r="K3301" s="69"/>
    </row>
    <row r="3302" spans="1:11" ht="24.95" customHeight="1">
      <c r="A3302" s="4"/>
      <c r="B3302" s="4"/>
      <c r="C3302" s="4"/>
      <c r="D3302" s="4"/>
      <c r="E3302" s="66"/>
      <c r="F3302" s="66"/>
      <c r="G3302" s="66"/>
      <c r="H3302" s="67"/>
      <c r="I3302" s="68"/>
      <c r="J3302" s="68"/>
      <c r="K3302" s="69"/>
    </row>
    <row r="3303" spans="1:11" ht="24.95" customHeight="1">
      <c r="A3303" s="4"/>
      <c r="B3303" s="4"/>
      <c r="C3303" s="4"/>
      <c r="D3303" s="4"/>
      <c r="E3303" s="66"/>
      <c r="F3303" s="66"/>
      <c r="G3303" s="66"/>
      <c r="H3303" s="67"/>
      <c r="I3303" s="68"/>
      <c r="J3303" s="68"/>
      <c r="K3303" s="69"/>
    </row>
    <row r="3304" spans="1:11" ht="24.95" customHeight="1">
      <c r="A3304" s="4"/>
      <c r="B3304" s="4"/>
      <c r="C3304" s="4"/>
      <c r="D3304" s="4"/>
      <c r="E3304" s="66"/>
      <c r="F3304" s="66"/>
      <c r="G3304" s="66"/>
      <c r="H3304" s="67"/>
      <c r="I3304" s="68"/>
      <c r="J3304" s="68"/>
      <c r="K3304" s="69"/>
    </row>
    <row r="3305" spans="1:11" ht="24.95" customHeight="1">
      <c r="A3305" s="4"/>
      <c r="B3305" s="4"/>
      <c r="C3305" s="4"/>
      <c r="D3305" s="4"/>
      <c r="E3305" s="66"/>
      <c r="F3305" s="66"/>
      <c r="G3305" s="66"/>
      <c r="H3305" s="67"/>
      <c r="I3305" s="68"/>
      <c r="J3305" s="68"/>
      <c r="K3305" s="69"/>
    </row>
    <row r="3306" spans="1:11" ht="24.95" customHeight="1">
      <c r="A3306" s="4"/>
      <c r="B3306" s="4"/>
      <c r="C3306" s="4"/>
      <c r="D3306" s="4"/>
      <c r="E3306" s="66"/>
      <c r="F3306" s="66"/>
      <c r="G3306" s="66"/>
      <c r="H3306" s="67"/>
      <c r="I3306" s="68"/>
      <c r="J3306" s="68"/>
      <c r="K3306" s="69"/>
    </row>
    <row r="3307" spans="1:11" ht="24.95" customHeight="1">
      <c r="A3307" s="4"/>
      <c r="B3307" s="4"/>
      <c r="C3307" s="4"/>
      <c r="D3307" s="4"/>
      <c r="E3307" s="66"/>
      <c r="F3307" s="66"/>
      <c r="G3307" s="66"/>
      <c r="H3307" s="67"/>
      <c r="I3307" s="68"/>
      <c r="J3307" s="68"/>
      <c r="K3307" s="69"/>
    </row>
    <row r="3308" spans="1:11" ht="24.95" customHeight="1">
      <c r="A3308" s="4"/>
      <c r="B3308" s="4"/>
      <c r="C3308" s="4"/>
      <c r="D3308" s="4"/>
      <c r="E3308" s="66"/>
      <c r="F3308" s="66"/>
      <c r="G3308" s="66"/>
      <c r="H3308" s="67"/>
      <c r="I3308" s="68"/>
      <c r="J3308" s="68"/>
      <c r="K3308" s="69"/>
    </row>
    <row r="3309" spans="1:11" ht="24.95" customHeight="1">
      <c r="A3309" s="4"/>
      <c r="B3309" s="4"/>
      <c r="C3309" s="4"/>
      <c r="D3309" s="4"/>
      <c r="E3309" s="66"/>
      <c r="F3309" s="66"/>
      <c r="G3309" s="66"/>
      <c r="H3309" s="67"/>
      <c r="I3309" s="68"/>
      <c r="J3309" s="68"/>
      <c r="K3309" s="69"/>
    </row>
    <row r="3310" spans="1:11" ht="24.95" customHeight="1">
      <c r="A3310" s="4"/>
      <c r="B3310" s="4"/>
      <c r="C3310" s="4"/>
      <c r="D3310" s="4"/>
      <c r="E3310" s="66"/>
      <c r="F3310" s="66"/>
      <c r="G3310" s="66"/>
      <c r="H3310" s="67"/>
      <c r="I3310" s="68"/>
      <c r="J3310" s="68"/>
      <c r="K3310" s="69"/>
    </row>
    <row r="3311" spans="1:11" ht="24.95" customHeight="1">
      <c r="A3311" s="4"/>
      <c r="B3311" s="4"/>
      <c r="C3311" s="4"/>
      <c r="D3311" s="4"/>
      <c r="E3311" s="66"/>
      <c r="F3311" s="66"/>
      <c r="G3311" s="66"/>
      <c r="H3311" s="67"/>
      <c r="I3311" s="68"/>
      <c r="J3311" s="68"/>
      <c r="K3311" s="69"/>
    </row>
    <row r="3312" spans="1:11" ht="24.95" customHeight="1">
      <c r="A3312" s="4"/>
      <c r="B3312" s="4"/>
      <c r="C3312" s="4"/>
      <c r="D3312" s="4"/>
      <c r="E3312" s="66"/>
      <c r="F3312" s="66"/>
      <c r="G3312" s="66"/>
      <c r="H3312" s="67"/>
      <c r="I3312" s="68"/>
      <c r="J3312" s="68"/>
      <c r="K3312" s="69"/>
    </row>
    <row r="3313" spans="1:11" ht="24.95" customHeight="1">
      <c r="A3313" s="4"/>
      <c r="B3313" s="4"/>
      <c r="C3313" s="4"/>
      <c r="D3313" s="4"/>
      <c r="E3313" s="66"/>
      <c r="F3313" s="66"/>
      <c r="G3313" s="66"/>
      <c r="H3313" s="67"/>
      <c r="I3313" s="68"/>
      <c r="J3313" s="68"/>
      <c r="K3313" s="69"/>
    </row>
    <row r="3314" spans="1:11" ht="24.95" customHeight="1">
      <c r="A3314" s="4"/>
      <c r="B3314" s="4"/>
      <c r="C3314" s="4"/>
      <c r="D3314" s="4"/>
      <c r="E3314" s="66"/>
      <c r="F3314" s="66"/>
      <c r="G3314" s="66"/>
      <c r="H3314" s="67"/>
      <c r="I3314" s="68"/>
      <c r="J3314" s="68"/>
      <c r="K3314" s="69"/>
    </row>
    <row r="3315" spans="1:11" ht="24.95" customHeight="1">
      <c r="A3315" s="4"/>
      <c r="B3315" s="4"/>
      <c r="C3315" s="4"/>
      <c r="D3315" s="4"/>
      <c r="E3315" s="66"/>
      <c r="F3315" s="66"/>
      <c r="G3315" s="66"/>
      <c r="H3315" s="67"/>
      <c r="I3315" s="68"/>
      <c r="J3315" s="68"/>
      <c r="K3315" s="69"/>
    </row>
    <row r="3316" spans="1:11" ht="24.95" customHeight="1">
      <c r="A3316" s="4"/>
      <c r="B3316" s="4"/>
      <c r="C3316" s="4"/>
      <c r="D3316" s="4"/>
      <c r="E3316" s="66"/>
      <c r="F3316" s="66"/>
      <c r="G3316" s="66"/>
      <c r="H3316" s="67"/>
      <c r="I3316" s="68"/>
      <c r="J3316" s="68"/>
      <c r="K3316" s="69"/>
    </row>
    <row r="3317" spans="1:11" ht="24.95" customHeight="1">
      <c r="A3317" s="4"/>
      <c r="B3317" s="4"/>
      <c r="C3317" s="4"/>
      <c r="D3317" s="4"/>
      <c r="E3317" s="66"/>
      <c r="F3317" s="66"/>
      <c r="G3317" s="66"/>
      <c r="H3317" s="67"/>
      <c r="I3317" s="68"/>
      <c r="J3317" s="68"/>
      <c r="K3317" s="69"/>
    </row>
    <row r="3318" spans="1:11" ht="24.95" customHeight="1">
      <c r="A3318" s="4"/>
      <c r="B3318" s="4"/>
      <c r="C3318" s="4"/>
      <c r="D3318" s="4"/>
      <c r="E3318" s="66"/>
      <c r="F3318" s="66"/>
      <c r="G3318" s="66"/>
      <c r="H3318" s="67"/>
      <c r="I3318" s="68"/>
      <c r="J3318" s="68"/>
      <c r="K3318" s="69"/>
    </row>
    <row r="3319" spans="1:11" ht="24.95" customHeight="1">
      <c r="A3319" s="4"/>
      <c r="B3319" s="4"/>
      <c r="C3319" s="4"/>
      <c r="D3319" s="4"/>
      <c r="E3319" s="66"/>
      <c r="F3319" s="66"/>
      <c r="G3319" s="66"/>
      <c r="H3319" s="67"/>
      <c r="I3319" s="68"/>
      <c r="J3319" s="68"/>
      <c r="K3319" s="69"/>
    </row>
    <row r="3320" spans="1:11" ht="24.95" customHeight="1">
      <c r="A3320" s="4"/>
      <c r="B3320" s="4"/>
      <c r="C3320" s="4"/>
      <c r="D3320" s="4"/>
      <c r="E3320" s="66"/>
      <c r="F3320" s="66"/>
      <c r="G3320" s="66"/>
      <c r="H3320" s="67"/>
      <c r="I3320" s="68"/>
      <c r="J3320" s="68"/>
      <c r="K3320" s="69"/>
    </row>
    <row r="3321" spans="1:11" ht="24.95" customHeight="1">
      <c r="A3321" s="4"/>
      <c r="B3321" s="4"/>
      <c r="C3321" s="4"/>
      <c r="D3321" s="4"/>
      <c r="E3321" s="66"/>
      <c r="F3321" s="66"/>
      <c r="G3321" s="66"/>
      <c r="H3321" s="67"/>
      <c r="I3321" s="68"/>
      <c r="J3321" s="68"/>
      <c r="K3321" s="69"/>
    </row>
    <row r="3322" spans="1:11" ht="24.95" customHeight="1">
      <c r="A3322" s="4"/>
      <c r="B3322" s="4"/>
      <c r="C3322" s="4"/>
      <c r="D3322" s="4"/>
      <c r="E3322" s="66"/>
      <c r="F3322" s="66"/>
      <c r="G3322" s="66"/>
      <c r="H3322" s="67"/>
      <c r="I3322" s="68"/>
      <c r="J3322" s="68"/>
      <c r="K3322" s="69"/>
    </row>
    <row r="3323" spans="1:11" ht="24.95" customHeight="1">
      <c r="A3323" s="4"/>
      <c r="B3323" s="4"/>
      <c r="C3323" s="4"/>
      <c r="D3323" s="4"/>
      <c r="E3323" s="66"/>
      <c r="F3323" s="66"/>
      <c r="G3323" s="66"/>
      <c r="H3323" s="67"/>
      <c r="I3323" s="68"/>
      <c r="J3323" s="68"/>
      <c r="K3323" s="69"/>
    </row>
    <row r="3324" spans="1:11" ht="24.95" customHeight="1">
      <c r="A3324" s="4"/>
      <c r="B3324" s="4"/>
      <c r="C3324" s="4"/>
      <c r="D3324" s="4"/>
      <c r="E3324" s="66"/>
      <c r="F3324" s="66"/>
      <c r="G3324" s="66"/>
      <c r="H3324" s="67"/>
      <c r="I3324" s="68"/>
      <c r="J3324" s="68"/>
      <c r="K3324" s="69"/>
    </row>
    <row r="3325" spans="1:11" ht="24.95" customHeight="1">
      <c r="A3325" s="4"/>
      <c r="B3325" s="4"/>
      <c r="C3325" s="4"/>
      <c r="D3325" s="4"/>
      <c r="E3325" s="66"/>
      <c r="F3325" s="66"/>
      <c r="G3325" s="66"/>
      <c r="H3325" s="67"/>
      <c r="I3325" s="68"/>
      <c r="J3325" s="68"/>
      <c r="K3325" s="69"/>
    </row>
    <row r="3326" spans="1:11" ht="24.95" customHeight="1">
      <c r="A3326" s="4"/>
      <c r="B3326" s="4"/>
      <c r="C3326" s="4"/>
      <c r="D3326" s="4"/>
      <c r="E3326" s="66"/>
      <c r="F3326" s="66"/>
      <c r="G3326" s="66"/>
      <c r="H3326" s="67"/>
      <c r="I3326" s="68"/>
      <c r="J3326" s="68"/>
      <c r="K3326" s="69"/>
    </row>
    <row r="3327" spans="1:11" ht="24.95" customHeight="1">
      <c r="A3327" s="4"/>
      <c r="B3327" s="4"/>
      <c r="C3327" s="4"/>
      <c r="D3327" s="4"/>
      <c r="E3327" s="66"/>
      <c r="F3327" s="66"/>
      <c r="G3327" s="66"/>
      <c r="H3327" s="67"/>
      <c r="I3327" s="68"/>
      <c r="J3327" s="68"/>
      <c r="K3327" s="69"/>
    </row>
    <row r="3328" spans="1:11" ht="24.95" customHeight="1">
      <c r="A3328" s="4"/>
      <c r="B3328" s="4"/>
      <c r="C3328" s="4"/>
      <c r="D3328" s="4"/>
      <c r="E3328" s="66"/>
      <c r="F3328" s="66"/>
      <c r="G3328" s="66"/>
      <c r="H3328" s="67"/>
      <c r="I3328" s="68"/>
      <c r="J3328" s="68"/>
      <c r="K3328" s="69"/>
    </row>
    <row r="3329" spans="1:11" ht="24.95" customHeight="1">
      <c r="A3329" s="4"/>
      <c r="B3329" s="4"/>
      <c r="C3329" s="4"/>
      <c r="D3329" s="4"/>
      <c r="E3329" s="66"/>
      <c r="F3329" s="66"/>
      <c r="G3329" s="66"/>
      <c r="H3329" s="67"/>
      <c r="I3329" s="68"/>
      <c r="J3329" s="68"/>
      <c r="K3329" s="69"/>
    </row>
    <row r="3330" spans="1:11" ht="24.95" customHeight="1">
      <c r="A3330" s="4"/>
      <c r="B3330" s="4"/>
      <c r="C3330" s="4"/>
      <c r="D3330" s="4"/>
      <c r="E3330" s="66"/>
      <c r="F3330" s="66"/>
      <c r="G3330" s="66"/>
      <c r="H3330" s="67"/>
      <c r="I3330" s="68"/>
      <c r="J3330" s="68"/>
      <c r="K3330" s="69"/>
    </row>
    <row r="3331" spans="1:11" ht="24.95" customHeight="1">
      <c r="A3331" s="4"/>
      <c r="B3331" s="4"/>
      <c r="C3331" s="4"/>
      <c r="D3331" s="4"/>
      <c r="E3331" s="66"/>
      <c r="F3331" s="66"/>
      <c r="G3331" s="66"/>
      <c r="H3331" s="67"/>
      <c r="I3331" s="68"/>
      <c r="J3331" s="68"/>
      <c r="K3331" s="69"/>
    </row>
    <row r="3332" spans="1:11" ht="24.95" customHeight="1">
      <c r="A3332" s="4"/>
      <c r="B3332" s="4"/>
      <c r="C3332" s="4"/>
      <c r="D3332" s="4"/>
      <c r="E3332" s="66"/>
      <c r="F3332" s="66"/>
      <c r="G3332" s="66"/>
      <c r="H3332" s="67"/>
      <c r="I3332" s="68"/>
      <c r="J3332" s="68"/>
      <c r="K3332" s="69"/>
    </row>
    <row r="3333" spans="1:11" ht="24.95" customHeight="1">
      <c r="A3333" s="4"/>
      <c r="B3333" s="4"/>
      <c r="C3333" s="4"/>
      <c r="D3333" s="4"/>
      <c r="E3333" s="66"/>
      <c r="F3333" s="66"/>
      <c r="G3333" s="66"/>
      <c r="H3333" s="67"/>
      <c r="I3333" s="68"/>
      <c r="J3333" s="68"/>
      <c r="K3333" s="69"/>
    </row>
    <row r="3334" spans="1:11" ht="24.95" customHeight="1">
      <c r="A3334" s="4"/>
      <c r="B3334" s="4"/>
      <c r="C3334" s="4"/>
      <c r="D3334" s="4"/>
      <c r="E3334" s="66"/>
      <c r="F3334" s="66"/>
      <c r="G3334" s="66"/>
      <c r="H3334" s="67"/>
      <c r="I3334" s="68"/>
      <c r="J3334" s="68"/>
      <c r="K3334" s="69"/>
    </row>
    <row r="3335" spans="1:11" ht="24.95" customHeight="1">
      <c r="A3335" s="4"/>
      <c r="B3335" s="4"/>
      <c r="C3335" s="4"/>
      <c r="D3335" s="4"/>
      <c r="E3335" s="66"/>
      <c r="F3335" s="66"/>
      <c r="G3335" s="66"/>
      <c r="H3335" s="67"/>
      <c r="I3335" s="68"/>
      <c r="J3335" s="68"/>
      <c r="K3335" s="69"/>
    </row>
    <row r="3336" spans="1:11" ht="24.95" customHeight="1">
      <c r="A3336" s="4"/>
      <c r="B3336" s="4"/>
      <c r="C3336" s="4"/>
      <c r="D3336" s="4"/>
      <c r="E3336" s="66"/>
      <c r="F3336" s="66"/>
      <c r="G3336" s="66"/>
      <c r="H3336" s="67"/>
      <c r="I3336" s="68"/>
      <c r="J3336" s="68"/>
      <c r="K3336" s="69"/>
    </row>
    <row r="3337" spans="1:11" ht="24.95" customHeight="1">
      <c r="A3337" s="4"/>
      <c r="B3337" s="4"/>
      <c r="C3337" s="4"/>
      <c r="D3337" s="4"/>
      <c r="E3337" s="66"/>
      <c r="F3337" s="66"/>
      <c r="G3337" s="66"/>
      <c r="H3337" s="67"/>
      <c r="I3337" s="68"/>
      <c r="J3337" s="68"/>
      <c r="K3337" s="69"/>
    </row>
    <row r="3338" spans="1:11" ht="24.95" customHeight="1">
      <c r="A3338" s="4"/>
      <c r="B3338" s="4"/>
      <c r="C3338" s="4"/>
      <c r="D3338" s="4"/>
      <c r="E3338" s="66"/>
      <c r="F3338" s="66"/>
      <c r="G3338" s="66"/>
      <c r="H3338" s="67"/>
      <c r="I3338" s="68"/>
      <c r="J3338" s="68"/>
      <c r="K3338" s="69"/>
    </row>
    <row r="3339" spans="1:11" ht="24.95" customHeight="1">
      <c r="A3339" s="4"/>
      <c r="B3339" s="4"/>
      <c r="C3339" s="4"/>
      <c r="D3339" s="4"/>
      <c r="E3339" s="66"/>
      <c r="F3339" s="66"/>
      <c r="G3339" s="66"/>
      <c r="H3339" s="67"/>
      <c r="I3339" s="68"/>
      <c r="J3339" s="68"/>
      <c r="K3339" s="69"/>
    </row>
    <row r="3340" spans="1:11" ht="24.95" customHeight="1">
      <c r="A3340" s="4"/>
      <c r="B3340" s="4"/>
      <c r="C3340" s="4"/>
      <c r="D3340" s="4"/>
      <c r="E3340" s="66"/>
      <c r="F3340" s="66"/>
      <c r="G3340" s="66"/>
      <c r="H3340" s="67"/>
      <c r="I3340" s="68"/>
      <c r="J3340" s="68"/>
      <c r="K3340" s="69"/>
    </row>
    <row r="3341" spans="1:11" ht="24.95" customHeight="1">
      <c r="A3341" s="4"/>
      <c r="B3341" s="4"/>
      <c r="C3341" s="4"/>
      <c r="D3341" s="4"/>
      <c r="E3341" s="66"/>
      <c r="F3341" s="66"/>
      <c r="G3341" s="66"/>
      <c r="H3341" s="67"/>
      <c r="I3341" s="68"/>
      <c r="J3341" s="68"/>
      <c r="K3341" s="69"/>
    </row>
    <row r="3342" spans="1:11" ht="24.95" customHeight="1">
      <c r="A3342" s="4"/>
      <c r="B3342" s="4"/>
      <c r="C3342" s="4"/>
      <c r="D3342" s="4"/>
      <c r="E3342" s="66"/>
      <c r="F3342" s="66"/>
      <c r="G3342" s="66"/>
      <c r="H3342" s="67"/>
      <c r="I3342" s="68"/>
      <c r="J3342" s="68"/>
      <c r="K3342" s="69"/>
    </row>
    <row r="3343" spans="1:11" ht="24.95" customHeight="1">
      <c r="A3343" s="4"/>
      <c r="B3343" s="4"/>
      <c r="C3343" s="4"/>
      <c r="D3343" s="4"/>
      <c r="E3343" s="66"/>
      <c r="F3343" s="66"/>
      <c r="G3343" s="66"/>
      <c r="H3343" s="67"/>
      <c r="I3343" s="68"/>
      <c r="J3343" s="68"/>
      <c r="K3343" s="69"/>
    </row>
    <row r="3344" spans="1:11" ht="24.95" customHeight="1">
      <c r="A3344" s="4"/>
      <c r="B3344" s="4"/>
      <c r="C3344" s="4"/>
      <c r="D3344" s="4"/>
      <c r="E3344" s="66"/>
      <c r="F3344" s="66"/>
      <c r="G3344" s="66"/>
      <c r="H3344" s="67"/>
      <c r="I3344" s="68"/>
      <c r="J3344" s="68"/>
      <c r="K3344" s="69"/>
    </row>
    <row r="3345" spans="1:11" ht="24.95" customHeight="1">
      <c r="A3345" s="4"/>
      <c r="B3345" s="4"/>
      <c r="C3345" s="4"/>
      <c r="D3345" s="4"/>
      <c r="E3345" s="66"/>
      <c r="F3345" s="66"/>
      <c r="G3345" s="66"/>
      <c r="H3345" s="67"/>
      <c r="I3345" s="68"/>
      <c r="J3345" s="68"/>
      <c r="K3345" s="69"/>
    </row>
    <row r="3346" spans="1:11" ht="24.95" customHeight="1">
      <c r="A3346" s="4"/>
      <c r="B3346" s="4"/>
      <c r="C3346" s="4"/>
      <c r="D3346" s="4"/>
      <c r="E3346" s="66"/>
      <c r="F3346" s="66"/>
      <c r="G3346" s="66"/>
      <c r="H3346" s="67"/>
      <c r="I3346" s="68"/>
      <c r="J3346" s="68"/>
      <c r="K3346" s="69"/>
    </row>
    <row r="3347" spans="1:11" ht="24.95" customHeight="1">
      <c r="A3347" s="4"/>
      <c r="B3347" s="4"/>
      <c r="C3347" s="4"/>
      <c r="D3347" s="4"/>
      <c r="E3347" s="66"/>
      <c r="F3347" s="66"/>
      <c r="G3347" s="66"/>
      <c r="H3347" s="67"/>
      <c r="I3347" s="68"/>
      <c r="J3347" s="68"/>
      <c r="K3347" s="69"/>
    </row>
    <row r="3348" spans="1:11" ht="24.95" customHeight="1">
      <c r="A3348" s="4"/>
      <c r="B3348" s="4"/>
      <c r="C3348" s="4"/>
      <c r="D3348" s="4"/>
      <c r="E3348" s="66"/>
      <c r="F3348" s="66"/>
      <c r="G3348" s="66"/>
      <c r="H3348" s="67"/>
      <c r="I3348" s="68"/>
      <c r="J3348" s="68"/>
      <c r="K3348" s="69"/>
    </row>
    <row r="3349" spans="1:11" ht="24.95" customHeight="1">
      <c r="A3349" s="4"/>
      <c r="B3349" s="4"/>
      <c r="C3349" s="4"/>
      <c r="D3349" s="4"/>
      <c r="E3349" s="66"/>
      <c r="F3349" s="66"/>
      <c r="G3349" s="66"/>
      <c r="H3349" s="67"/>
      <c r="I3349" s="68"/>
      <c r="J3349" s="68"/>
      <c r="K3349" s="69"/>
    </row>
    <row r="3350" spans="1:11" ht="24.95" customHeight="1">
      <c r="A3350" s="4"/>
      <c r="B3350" s="4"/>
      <c r="C3350" s="4"/>
      <c r="D3350" s="4"/>
      <c r="E3350" s="66"/>
      <c r="F3350" s="66"/>
      <c r="G3350" s="66"/>
      <c r="H3350" s="67"/>
      <c r="I3350" s="68"/>
      <c r="J3350" s="68"/>
      <c r="K3350" s="69"/>
    </row>
    <row r="3351" spans="1:11" ht="24.95" customHeight="1">
      <c r="A3351" s="4"/>
      <c r="B3351" s="4"/>
      <c r="C3351" s="4"/>
      <c r="D3351" s="4"/>
      <c r="E3351" s="66"/>
      <c r="F3351" s="66"/>
      <c r="G3351" s="66"/>
      <c r="H3351" s="67"/>
      <c r="I3351" s="68"/>
      <c r="J3351" s="68"/>
      <c r="K3351" s="69"/>
    </row>
    <row r="3352" spans="1:11" ht="24.95" customHeight="1">
      <c r="A3352" s="4"/>
      <c r="B3352" s="4"/>
      <c r="C3352" s="4"/>
      <c r="D3352" s="4"/>
      <c r="E3352" s="66"/>
      <c r="F3352" s="66"/>
      <c r="G3352" s="66"/>
      <c r="H3352" s="67"/>
      <c r="I3352" s="68"/>
      <c r="J3352" s="68"/>
      <c r="K3352" s="69"/>
    </row>
    <row r="3353" spans="1:11" ht="24.95" customHeight="1">
      <c r="A3353" s="4"/>
      <c r="B3353" s="4"/>
      <c r="C3353" s="4"/>
      <c r="D3353" s="4"/>
      <c r="E3353" s="66"/>
      <c r="F3353" s="66"/>
      <c r="G3353" s="66"/>
      <c r="H3353" s="67"/>
      <c r="I3353" s="68"/>
      <c r="J3353" s="68"/>
      <c r="K3353" s="69"/>
    </row>
    <row r="3354" spans="1:11" ht="24.95" customHeight="1">
      <c r="A3354" s="4"/>
      <c r="B3354" s="4"/>
      <c r="C3354" s="4"/>
      <c r="D3354" s="4"/>
      <c r="E3354" s="66"/>
      <c r="F3354" s="66"/>
      <c r="G3354" s="66"/>
      <c r="H3354" s="67"/>
      <c r="I3354" s="68"/>
      <c r="J3354" s="68"/>
      <c r="K3354" s="69"/>
    </row>
    <row r="3355" spans="1:11" ht="24.95" customHeight="1">
      <c r="A3355" s="4"/>
      <c r="B3355" s="4"/>
      <c r="C3355" s="4"/>
      <c r="D3355" s="4"/>
      <c r="E3355" s="66"/>
      <c r="F3355" s="66"/>
      <c r="G3355" s="66"/>
      <c r="H3355" s="67"/>
      <c r="I3355" s="68"/>
      <c r="J3355" s="68"/>
      <c r="K3355" s="69"/>
    </row>
    <row r="3356" spans="1:11" ht="24.95" customHeight="1">
      <c r="A3356" s="4"/>
      <c r="B3356" s="4"/>
      <c r="C3356" s="4"/>
      <c r="D3356" s="4"/>
      <c r="E3356" s="66"/>
      <c r="F3356" s="66"/>
      <c r="G3356" s="66"/>
      <c r="H3356" s="67"/>
      <c r="I3356" s="68"/>
      <c r="J3356" s="68"/>
      <c r="K3356" s="69"/>
    </row>
    <row r="3357" spans="1:11" ht="24.95" customHeight="1">
      <c r="A3357" s="4"/>
      <c r="B3357" s="4"/>
      <c r="C3357" s="4"/>
      <c r="D3357" s="4"/>
      <c r="E3357" s="66"/>
      <c r="F3357" s="66"/>
      <c r="G3357" s="66"/>
      <c r="H3357" s="67"/>
      <c r="I3357" s="68"/>
      <c r="J3357" s="68"/>
      <c r="K3357" s="69"/>
    </row>
    <row r="3358" spans="1:11" ht="24.95" customHeight="1">
      <c r="A3358" s="4"/>
      <c r="B3358" s="4"/>
      <c r="C3358" s="4"/>
      <c r="D3358" s="4"/>
      <c r="E3358" s="66"/>
      <c r="F3358" s="66"/>
      <c r="G3358" s="66"/>
      <c r="H3358" s="67"/>
      <c r="I3358" s="68"/>
      <c r="J3358" s="68"/>
      <c r="K3358" s="69"/>
    </row>
    <row r="3359" spans="1:11" ht="24.95" customHeight="1">
      <c r="A3359" s="4"/>
      <c r="B3359" s="4"/>
      <c r="C3359" s="4"/>
      <c r="D3359" s="4"/>
      <c r="E3359" s="66"/>
      <c r="F3359" s="66"/>
      <c r="G3359" s="66"/>
      <c r="H3359" s="67"/>
      <c r="I3359" s="68"/>
      <c r="J3359" s="68"/>
      <c r="K3359" s="69"/>
    </row>
    <row r="3360" spans="1:11" ht="24.95" customHeight="1">
      <c r="A3360" s="4"/>
      <c r="B3360" s="4"/>
      <c r="C3360" s="4"/>
      <c r="D3360" s="4"/>
      <c r="E3360" s="66"/>
      <c r="F3360" s="66"/>
      <c r="G3360" s="66"/>
      <c r="H3360" s="67"/>
      <c r="I3360" s="68"/>
      <c r="J3360" s="68"/>
      <c r="K3360" s="69"/>
    </row>
    <row r="3361" spans="1:11" ht="24.95" customHeight="1">
      <c r="A3361" s="4"/>
      <c r="B3361" s="4"/>
      <c r="C3361" s="4"/>
      <c r="D3361" s="4"/>
      <c r="E3361" s="66"/>
      <c r="F3361" s="66"/>
      <c r="G3361" s="66"/>
      <c r="H3361" s="67"/>
      <c r="I3361" s="68"/>
      <c r="J3361" s="68"/>
      <c r="K3361" s="69"/>
    </row>
    <row r="3362" spans="1:11" ht="24.95" customHeight="1">
      <c r="A3362" s="4"/>
      <c r="B3362" s="4"/>
      <c r="C3362" s="4"/>
      <c r="D3362" s="4"/>
      <c r="E3362" s="66"/>
      <c r="F3362" s="66"/>
      <c r="G3362" s="66"/>
      <c r="H3362" s="67"/>
      <c r="I3362" s="68"/>
      <c r="J3362" s="68"/>
      <c r="K3362" s="69"/>
    </row>
    <row r="3363" spans="1:11" ht="24.95" customHeight="1">
      <c r="A3363" s="4"/>
      <c r="B3363" s="4"/>
      <c r="C3363" s="4"/>
      <c r="D3363" s="4"/>
      <c r="E3363" s="66"/>
      <c r="F3363" s="66"/>
      <c r="G3363" s="66"/>
      <c r="H3363" s="67"/>
      <c r="I3363" s="68"/>
      <c r="J3363" s="68"/>
      <c r="K3363" s="69"/>
    </row>
    <row r="3364" spans="1:11" ht="24.95" customHeight="1">
      <c r="A3364" s="4"/>
      <c r="B3364" s="4"/>
      <c r="C3364" s="4"/>
      <c r="D3364" s="4"/>
      <c r="E3364" s="66"/>
      <c r="F3364" s="66"/>
      <c r="G3364" s="66"/>
      <c r="H3364" s="67"/>
      <c r="I3364" s="68"/>
      <c r="J3364" s="68"/>
      <c r="K3364" s="69"/>
    </row>
    <row r="3365" spans="1:11" ht="24.95" customHeight="1">
      <c r="A3365" s="4"/>
      <c r="B3365" s="4"/>
      <c r="C3365" s="4"/>
      <c r="D3365" s="4"/>
      <c r="E3365" s="66"/>
      <c r="F3365" s="66"/>
      <c r="G3365" s="66"/>
      <c r="H3365" s="67"/>
      <c r="I3365" s="68"/>
      <c r="J3365" s="68"/>
      <c r="K3365" s="69"/>
    </row>
    <row r="3366" spans="1:11" ht="24.95" customHeight="1">
      <c r="A3366" s="4"/>
      <c r="B3366" s="4"/>
      <c r="C3366" s="4"/>
      <c r="D3366" s="4"/>
      <c r="E3366" s="66"/>
      <c r="F3366" s="66"/>
      <c r="G3366" s="66"/>
      <c r="H3366" s="67"/>
      <c r="I3366" s="68"/>
      <c r="J3366" s="68"/>
      <c r="K3366" s="69"/>
    </row>
    <row r="3367" spans="1:11" ht="24.95" customHeight="1">
      <c r="A3367" s="4"/>
      <c r="B3367" s="4"/>
      <c r="C3367" s="4"/>
      <c r="D3367" s="4"/>
      <c r="E3367" s="66"/>
      <c r="F3367" s="66"/>
      <c r="G3367" s="66"/>
      <c r="H3367" s="67"/>
      <c r="I3367" s="68"/>
      <c r="J3367" s="68"/>
      <c r="K3367" s="69"/>
    </row>
    <row r="3368" spans="1:11" ht="24.95" customHeight="1">
      <c r="A3368" s="4"/>
      <c r="B3368" s="4"/>
      <c r="C3368" s="4"/>
      <c r="D3368" s="4"/>
      <c r="E3368" s="66"/>
      <c r="F3368" s="66"/>
      <c r="G3368" s="66"/>
      <c r="H3368" s="67"/>
      <c r="I3368" s="68"/>
      <c r="J3368" s="68"/>
      <c r="K3368" s="69"/>
    </row>
    <row r="3369" spans="1:11" ht="24.95" customHeight="1">
      <c r="A3369" s="4"/>
      <c r="B3369" s="4"/>
      <c r="C3369" s="4"/>
      <c r="D3369" s="4"/>
      <c r="E3369" s="66"/>
      <c r="F3369" s="66"/>
      <c r="G3369" s="66"/>
      <c r="H3369" s="67"/>
      <c r="I3369" s="68"/>
      <c r="J3369" s="68"/>
      <c r="K3369" s="69"/>
    </row>
    <row r="3370" spans="1:11" ht="24.95" customHeight="1">
      <c r="A3370" s="4"/>
      <c r="B3370" s="4"/>
      <c r="C3370" s="4"/>
      <c r="D3370" s="4"/>
      <c r="E3370" s="66"/>
      <c r="F3370" s="66"/>
      <c r="G3370" s="66"/>
      <c r="H3370" s="67"/>
      <c r="I3370" s="68"/>
      <c r="J3370" s="68"/>
      <c r="K3370" s="69"/>
    </row>
    <row r="3371" spans="1:11" ht="24.95" customHeight="1">
      <c r="A3371" s="4"/>
      <c r="B3371" s="4"/>
      <c r="C3371" s="4"/>
      <c r="D3371" s="4"/>
      <c r="E3371" s="66"/>
      <c r="F3371" s="66"/>
      <c r="G3371" s="66"/>
      <c r="H3371" s="67"/>
      <c r="I3371" s="68"/>
      <c r="J3371" s="68"/>
      <c r="K3371" s="69"/>
    </row>
    <row r="3372" spans="1:11" ht="24.95" customHeight="1">
      <c r="A3372" s="4"/>
      <c r="B3372" s="4"/>
      <c r="C3372" s="4"/>
      <c r="D3372" s="4"/>
      <c r="E3372" s="66"/>
      <c r="F3372" s="66"/>
      <c r="G3372" s="66"/>
      <c r="H3372" s="67"/>
      <c r="I3372" s="68"/>
      <c r="J3372" s="68"/>
      <c r="K3372" s="69"/>
    </row>
    <row r="3373" spans="1:11" ht="24.95" customHeight="1">
      <c r="A3373" s="4"/>
      <c r="B3373" s="4"/>
      <c r="C3373" s="4"/>
      <c r="D3373" s="4"/>
      <c r="E3373" s="66"/>
      <c r="F3373" s="66"/>
      <c r="G3373" s="66"/>
      <c r="H3373" s="67"/>
      <c r="I3373" s="68"/>
      <c r="J3373" s="68"/>
      <c r="K3373" s="69"/>
    </row>
    <row r="3374" spans="1:11" ht="24.95" customHeight="1">
      <c r="A3374" s="4"/>
      <c r="B3374" s="4"/>
      <c r="C3374" s="4"/>
      <c r="D3374" s="4"/>
      <c r="E3374" s="66"/>
      <c r="F3374" s="66"/>
      <c r="G3374" s="66"/>
      <c r="H3374" s="67"/>
      <c r="I3374" s="68"/>
      <c r="J3374" s="68"/>
      <c r="K3374" s="69"/>
    </row>
    <row r="3375" spans="1:11" ht="24.95" customHeight="1">
      <c r="A3375" s="4"/>
      <c r="B3375" s="4"/>
      <c r="C3375" s="4"/>
      <c r="D3375" s="4"/>
      <c r="E3375" s="66"/>
      <c r="F3375" s="66"/>
      <c r="G3375" s="66"/>
      <c r="H3375" s="67"/>
      <c r="I3375" s="68"/>
      <c r="J3375" s="68"/>
      <c r="K3375" s="69"/>
    </row>
    <row r="3376" spans="1:11" ht="24.95" customHeight="1">
      <c r="A3376" s="4"/>
      <c r="B3376" s="4"/>
      <c r="C3376" s="4"/>
      <c r="D3376" s="4"/>
      <c r="E3376" s="66"/>
      <c r="F3376" s="66"/>
      <c r="G3376" s="66"/>
      <c r="H3376" s="67"/>
      <c r="I3376" s="68"/>
      <c r="J3376" s="68"/>
      <c r="K3376" s="69"/>
    </row>
    <row r="3377" spans="1:11" ht="24.95" customHeight="1">
      <c r="A3377" s="4"/>
      <c r="B3377" s="4"/>
      <c r="C3377" s="4"/>
      <c r="D3377" s="4"/>
      <c r="E3377" s="66"/>
      <c r="F3377" s="66"/>
      <c r="G3377" s="66"/>
      <c r="H3377" s="67"/>
      <c r="I3377" s="68"/>
      <c r="J3377" s="68"/>
      <c r="K3377" s="69"/>
    </row>
    <row r="3378" spans="1:11" ht="24.95" customHeight="1">
      <c r="A3378" s="4"/>
      <c r="B3378" s="4"/>
      <c r="C3378" s="4"/>
      <c r="D3378" s="4"/>
      <c r="E3378" s="66"/>
      <c r="F3378" s="66"/>
      <c r="G3378" s="66"/>
      <c r="H3378" s="67"/>
      <c r="I3378" s="68"/>
      <c r="J3378" s="68"/>
      <c r="K3378" s="69"/>
    </row>
    <row r="3379" spans="1:11" ht="24.95" customHeight="1">
      <c r="A3379" s="4"/>
      <c r="B3379" s="4"/>
      <c r="C3379" s="4"/>
      <c r="D3379" s="4"/>
      <c r="E3379" s="66"/>
      <c r="F3379" s="66"/>
      <c r="G3379" s="66"/>
      <c r="H3379" s="67"/>
      <c r="I3379" s="68"/>
      <c r="J3379" s="68"/>
      <c r="K3379" s="69"/>
    </row>
    <row r="3380" spans="1:11" ht="24.95" customHeight="1">
      <c r="A3380" s="4"/>
      <c r="B3380" s="4"/>
      <c r="C3380" s="4"/>
      <c r="D3380" s="4"/>
      <c r="E3380" s="66"/>
      <c r="F3380" s="66"/>
      <c r="G3380" s="66"/>
      <c r="H3380" s="67"/>
      <c r="I3380" s="68"/>
      <c r="J3380" s="68"/>
      <c r="K3380" s="69"/>
    </row>
    <row r="3381" spans="1:11" ht="24.95" customHeight="1">
      <c r="A3381" s="4"/>
      <c r="B3381" s="4"/>
      <c r="C3381" s="4"/>
      <c r="D3381" s="4"/>
      <c r="E3381" s="66"/>
      <c r="F3381" s="66"/>
      <c r="G3381" s="66"/>
      <c r="H3381" s="67"/>
      <c r="I3381" s="68"/>
      <c r="J3381" s="68"/>
      <c r="K3381" s="69"/>
    </row>
    <row r="3382" spans="1:11" ht="24.95" customHeight="1">
      <c r="A3382" s="4"/>
      <c r="B3382" s="4"/>
      <c r="C3382" s="4"/>
      <c r="D3382" s="4"/>
      <c r="E3382" s="66"/>
      <c r="F3382" s="66"/>
      <c r="G3382" s="66"/>
      <c r="H3382" s="67"/>
      <c r="I3382" s="68"/>
      <c r="J3382" s="68"/>
      <c r="K3382" s="69"/>
    </row>
    <row r="3383" spans="1:11" ht="24.95" customHeight="1">
      <c r="A3383" s="4"/>
      <c r="B3383" s="4"/>
      <c r="C3383" s="4"/>
      <c r="D3383" s="4"/>
      <c r="E3383" s="66"/>
      <c r="F3383" s="66"/>
      <c r="G3383" s="66"/>
      <c r="H3383" s="67"/>
      <c r="I3383" s="68"/>
      <c r="J3383" s="68"/>
      <c r="K3383" s="69"/>
    </row>
    <row r="3384" spans="1:11" ht="24.95" customHeight="1">
      <c r="A3384" s="4"/>
      <c r="B3384" s="4"/>
      <c r="C3384" s="4"/>
      <c r="D3384" s="4"/>
      <c r="E3384" s="66"/>
      <c r="F3384" s="66"/>
      <c r="G3384" s="66"/>
      <c r="H3384" s="67"/>
      <c r="I3384" s="68"/>
      <c r="J3384" s="68"/>
      <c r="K3384" s="69"/>
    </row>
    <row r="3385" spans="1:11" ht="24.95" customHeight="1">
      <c r="A3385" s="4"/>
      <c r="B3385" s="4"/>
      <c r="C3385" s="4"/>
      <c r="D3385" s="4"/>
      <c r="E3385" s="66"/>
      <c r="F3385" s="66"/>
      <c r="G3385" s="66"/>
      <c r="H3385" s="67"/>
      <c r="I3385" s="68"/>
      <c r="J3385" s="68"/>
      <c r="K3385" s="69"/>
    </row>
    <row r="3386" spans="1:11" ht="24.95" customHeight="1">
      <c r="A3386" s="4"/>
      <c r="B3386" s="4"/>
      <c r="C3386" s="4"/>
      <c r="D3386" s="4"/>
      <c r="E3386" s="66"/>
      <c r="F3386" s="66"/>
      <c r="G3386" s="66"/>
      <c r="H3386" s="67"/>
      <c r="I3386" s="68"/>
      <c r="J3386" s="68"/>
      <c r="K3386" s="69"/>
    </row>
    <row r="3387" spans="1:11" ht="24.95" customHeight="1">
      <c r="A3387" s="4"/>
      <c r="B3387" s="4"/>
      <c r="C3387" s="4"/>
      <c r="D3387" s="4"/>
      <c r="E3387" s="66"/>
      <c r="F3387" s="66"/>
      <c r="G3387" s="66"/>
      <c r="H3387" s="67"/>
      <c r="I3387" s="68"/>
      <c r="J3387" s="68"/>
      <c r="K3387" s="69"/>
    </row>
    <row r="3388" spans="1:11" ht="24.95" customHeight="1">
      <c r="A3388" s="4"/>
      <c r="B3388" s="4"/>
      <c r="C3388" s="4"/>
      <c r="D3388" s="4"/>
      <c r="E3388" s="66"/>
      <c r="F3388" s="66"/>
      <c r="G3388" s="66"/>
      <c r="H3388" s="67"/>
      <c r="I3388" s="68"/>
      <c r="J3388" s="68"/>
      <c r="K3388" s="69"/>
    </row>
    <row r="3389" spans="1:11" ht="24.95" customHeight="1">
      <c r="A3389" s="4"/>
      <c r="B3389" s="4"/>
      <c r="C3389" s="4"/>
      <c r="D3389" s="4"/>
      <c r="E3389" s="66"/>
      <c r="F3389" s="66"/>
      <c r="G3389" s="66"/>
      <c r="H3389" s="67"/>
      <c r="I3389" s="68"/>
      <c r="J3389" s="68"/>
      <c r="K3389" s="69"/>
    </row>
    <row r="3390" spans="1:11" ht="24.95" customHeight="1">
      <c r="A3390" s="4"/>
      <c r="B3390" s="4"/>
      <c r="C3390" s="4"/>
      <c r="D3390" s="4"/>
      <c r="E3390" s="66"/>
      <c r="F3390" s="66"/>
      <c r="G3390" s="66"/>
      <c r="H3390" s="67"/>
      <c r="I3390" s="68"/>
      <c r="J3390" s="68"/>
      <c r="K3390" s="69"/>
    </row>
    <row r="3391" spans="1:11" ht="24.95" customHeight="1">
      <c r="A3391" s="4"/>
      <c r="B3391" s="4"/>
      <c r="C3391" s="4"/>
      <c r="D3391" s="4"/>
      <c r="E3391" s="66"/>
      <c r="F3391" s="66"/>
      <c r="G3391" s="66"/>
      <c r="H3391" s="67"/>
      <c r="I3391" s="68"/>
      <c r="J3391" s="68"/>
      <c r="K3391" s="69"/>
    </row>
    <row r="3392" spans="1:11" ht="24.95" customHeight="1">
      <c r="A3392" s="4"/>
      <c r="B3392" s="4"/>
      <c r="C3392" s="4"/>
      <c r="D3392" s="4"/>
      <c r="E3392" s="66"/>
      <c r="F3392" s="66"/>
      <c r="G3392" s="66"/>
      <c r="H3392" s="67"/>
      <c r="I3392" s="68"/>
      <c r="J3392" s="68"/>
      <c r="K3392" s="69"/>
    </row>
    <row r="3393" spans="1:11" ht="24.95" customHeight="1">
      <c r="A3393" s="4"/>
      <c r="B3393" s="4"/>
      <c r="C3393" s="4"/>
      <c r="D3393" s="4"/>
      <c r="E3393" s="66"/>
      <c r="F3393" s="66"/>
      <c r="G3393" s="66"/>
      <c r="H3393" s="67"/>
      <c r="I3393" s="68"/>
      <c r="J3393" s="68"/>
      <c r="K3393" s="69"/>
    </row>
    <row r="3394" spans="1:11" ht="24.95" customHeight="1">
      <c r="A3394" s="4"/>
      <c r="B3394" s="4"/>
      <c r="C3394" s="4"/>
      <c r="D3394" s="4"/>
      <c r="E3394" s="66"/>
      <c r="F3394" s="66"/>
      <c r="G3394" s="66"/>
      <c r="H3394" s="67"/>
      <c r="I3394" s="68"/>
      <c r="J3394" s="68"/>
      <c r="K3394" s="69"/>
    </row>
    <row r="3395" spans="1:11" ht="24.95" customHeight="1">
      <c r="A3395" s="4"/>
      <c r="B3395" s="4"/>
      <c r="C3395" s="4"/>
      <c r="D3395" s="4"/>
      <c r="E3395" s="66"/>
      <c r="F3395" s="66"/>
      <c r="G3395" s="66"/>
      <c r="H3395" s="67"/>
      <c r="I3395" s="68"/>
      <c r="J3395" s="68"/>
      <c r="K3395" s="69"/>
    </row>
    <row r="3396" spans="1:11" ht="24.95" customHeight="1">
      <c r="A3396" s="4"/>
      <c r="B3396" s="4"/>
      <c r="C3396" s="4"/>
      <c r="D3396" s="4"/>
      <c r="E3396" s="66"/>
      <c r="F3396" s="66"/>
      <c r="G3396" s="66"/>
      <c r="H3396" s="67"/>
      <c r="I3396" s="68"/>
      <c r="J3396" s="68"/>
      <c r="K3396" s="69"/>
    </row>
    <row r="3397" spans="1:11" ht="24.95" customHeight="1">
      <c r="A3397" s="4"/>
      <c r="B3397" s="4"/>
      <c r="C3397" s="4"/>
      <c r="D3397" s="4"/>
      <c r="E3397" s="66"/>
      <c r="F3397" s="66"/>
      <c r="G3397" s="66"/>
      <c r="H3397" s="67"/>
      <c r="I3397" s="68"/>
      <c r="J3397" s="68"/>
      <c r="K3397" s="69"/>
    </row>
    <row r="3398" spans="1:11" ht="24.95" customHeight="1">
      <c r="A3398" s="4"/>
      <c r="B3398" s="4"/>
      <c r="C3398" s="4"/>
      <c r="D3398" s="4"/>
      <c r="E3398" s="66"/>
      <c r="F3398" s="66"/>
      <c r="G3398" s="66"/>
      <c r="H3398" s="67"/>
      <c r="I3398" s="68"/>
      <c r="J3398" s="68"/>
      <c r="K3398" s="69"/>
    </row>
    <row r="3399" spans="1:11" ht="24.95" customHeight="1">
      <c r="A3399" s="4"/>
      <c r="B3399" s="4"/>
      <c r="C3399" s="4"/>
      <c r="D3399" s="4"/>
      <c r="E3399" s="66"/>
      <c r="F3399" s="66"/>
      <c r="G3399" s="66"/>
      <c r="H3399" s="67"/>
      <c r="I3399" s="68"/>
      <c r="J3399" s="68"/>
      <c r="K3399" s="69"/>
    </row>
    <row r="3400" spans="1:11" ht="24.95" customHeight="1">
      <c r="A3400" s="4"/>
      <c r="B3400" s="4"/>
      <c r="C3400" s="4"/>
      <c r="D3400" s="4"/>
      <c r="E3400" s="66"/>
      <c r="F3400" s="66"/>
      <c r="G3400" s="66"/>
      <c r="H3400" s="67"/>
      <c r="I3400" s="68"/>
      <c r="J3400" s="68"/>
      <c r="K3400" s="69"/>
    </row>
    <row r="3401" spans="1:11" ht="24.95" customHeight="1">
      <c r="A3401" s="4"/>
      <c r="B3401" s="4"/>
      <c r="C3401" s="4"/>
      <c r="D3401" s="4"/>
      <c r="E3401" s="66"/>
      <c r="F3401" s="66"/>
      <c r="G3401" s="66"/>
      <c r="H3401" s="67"/>
      <c r="I3401" s="68"/>
      <c r="J3401" s="68"/>
      <c r="K3401" s="69"/>
    </row>
    <row r="3402" spans="1:11" ht="24.95" customHeight="1">
      <c r="A3402" s="4"/>
      <c r="B3402" s="4"/>
      <c r="C3402" s="4"/>
      <c r="D3402" s="4"/>
      <c r="E3402" s="66"/>
      <c r="F3402" s="66"/>
      <c r="G3402" s="66"/>
      <c r="H3402" s="67"/>
      <c r="I3402" s="68"/>
      <c r="J3402" s="68"/>
      <c r="K3402" s="69"/>
    </row>
    <row r="3403" spans="1:11" ht="24.95" customHeight="1">
      <c r="A3403" s="4"/>
      <c r="B3403" s="4"/>
      <c r="C3403" s="4"/>
      <c r="D3403" s="4"/>
      <c r="E3403" s="66"/>
      <c r="F3403" s="66"/>
      <c r="G3403" s="66"/>
      <c r="H3403" s="67"/>
      <c r="I3403" s="68"/>
      <c r="J3403" s="68"/>
      <c r="K3403" s="69"/>
    </row>
    <row r="3404" spans="1:11" ht="24.95" customHeight="1">
      <c r="A3404" s="4"/>
      <c r="B3404" s="4"/>
      <c r="C3404" s="4"/>
      <c r="D3404" s="4"/>
      <c r="E3404" s="66"/>
      <c r="F3404" s="66"/>
      <c r="G3404" s="66"/>
      <c r="H3404" s="67"/>
      <c r="I3404" s="68"/>
      <c r="J3404" s="68"/>
      <c r="K3404" s="69"/>
    </row>
    <row r="3405" spans="1:11" ht="24.95" customHeight="1">
      <c r="A3405" s="4"/>
      <c r="B3405" s="4"/>
      <c r="C3405" s="4"/>
      <c r="D3405" s="4"/>
      <c r="E3405" s="66"/>
      <c r="F3405" s="66"/>
      <c r="G3405" s="66"/>
      <c r="H3405" s="67"/>
      <c r="I3405" s="68"/>
      <c r="J3405" s="68"/>
      <c r="K3405" s="69"/>
    </row>
    <row r="3406" spans="1:11" ht="24.95" customHeight="1">
      <c r="A3406" s="4"/>
      <c r="B3406" s="4"/>
      <c r="C3406" s="4"/>
      <c r="D3406" s="4"/>
      <c r="E3406" s="66"/>
      <c r="F3406" s="66"/>
      <c r="G3406" s="66"/>
      <c r="H3406" s="67"/>
      <c r="I3406" s="68"/>
      <c r="J3406" s="68"/>
      <c r="K3406" s="69"/>
    </row>
    <row r="3407" spans="1:11" ht="24.95" customHeight="1">
      <c r="A3407" s="4"/>
      <c r="B3407" s="4"/>
      <c r="C3407" s="4"/>
      <c r="D3407" s="4"/>
      <c r="E3407" s="66"/>
      <c r="F3407" s="66"/>
      <c r="G3407" s="66"/>
      <c r="H3407" s="67"/>
      <c r="I3407" s="68"/>
      <c r="J3407" s="68"/>
      <c r="K3407" s="69"/>
    </row>
    <row r="3408" spans="1:11" ht="24.95" customHeight="1">
      <c r="A3408" s="4"/>
      <c r="B3408" s="4"/>
      <c r="C3408" s="4"/>
      <c r="D3408" s="4"/>
      <c r="E3408" s="66"/>
      <c r="F3408" s="66"/>
      <c r="G3408" s="66"/>
      <c r="H3408" s="67"/>
      <c r="I3408" s="68"/>
      <c r="J3408" s="68"/>
      <c r="K3408" s="69"/>
    </row>
    <row r="3409" spans="1:11" ht="24.95" customHeight="1">
      <c r="A3409" s="4"/>
      <c r="B3409" s="4"/>
      <c r="C3409" s="4"/>
      <c r="D3409" s="4"/>
      <c r="E3409" s="66"/>
      <c r="F3409" s="66"/>
      <c r="G3409" s="66"/>
      <c r="H3409" s="67"/>
      <c r="I3409" s="68"/>
      <c r="J3409" s="68"/>
      <c r="K3409" s="69"/>
    </row>
    <row r="3410" spans="1:11" ht="24.95" customHeight="1">
      <c r="A3410" s="4"/>
      <c r="B3410" s="4"/>
      <c r="C3410" s="4"/>
      <c r="D3410" s="4"/>
      <c r="E3410" s="66"/>
      <c r="F3410" s="66"/>
      <c r="G3410" s="66"/>
      <c r="H3410" s="67"/>
      <c r="I3410" s="68"/>
      <c r="J3410" s="68"/>
      <c r="K3410" s="69"/>
    </row>
    <row r="3411" spans="1:11" ht="24.95" customHeight="1">
      <c r="A3411" s="4"/>
      <c r="B3411" s="4"/>
      <c r="C3411" s="4"/>
      <c r="D3411" s="4"/>
      <c r="E3411" s="66"/>
      <c r="F3411" s="66"/>
      <c r="G3411" s="66"/>
      <c r="H3411" s="67"/>
      <c r="I3411" s="68"/>
      <c r="J3411" s="68"/>
      <c r="K3411" s="69"/>
    </row>
    <row r="3412" spans="1:11" ht="24.95" customHeight="1">
      <c r="A3412" s="4"/>
      <c r="B3412" s="4"/>
      <c r="C3412" s="4"/>
      <c r="D3412" s="4"/>
      <c r="E3412" s="66"/>
      <c r="F3412" s="66"/>
      <c r="G3412" s="66"/>
      <c r="H3412" s="67"/>
      <c r="I3412" s="68"/>
      <c r="J3412" s="68"/>
      <c r="K3412" s="69"/>
    </row>
    <row r="3413" spans="1:11" ht="24.95" customHeight="1">
      <c r="A3413" s="4"/>
      <c r="B3413" s="4"/>
      <c r="C3413" s="4"/>
      <c r="D3413" s="4"/>
      <c r="E3413" s="66"/>
      <c r="F3413" s="66"/>
      <c r="G3413" s="66"/>
      <c r="H3413" s="67"/>
      <c r="I3413" s="68"/>
      <c r="J3413" s="68"/>
      <c r="K3413" s="69"/>
    </row>
    <row r="3414" spans="1:11" ht="24.95" customHeight="1">
      <c r="A3414" s="4"/>
      <c r="B3414" s="4"/>
      <c r="C3414" s="4"/>
      <c r="D3414" s="4"/>
      <c r="E3414" s="66"/>
      <c r="F3414" s="66"/>
      <c r="G3414" s="66"/>
      <c r="H3414" s="67"/>
      <c r="I3414" s="68"/>
      <c r="J3414" s="68"/>
      <c r="K3414" s="69"/>
    </row>
    <row r="3415" spans="1:11" ht="24.95" customHeight="1">
      <c r="A3415" s="4"/>
      <c r="B3415" s="4"/>
      <c r="C3415" s="4"/>
      <c r="D3415" s="4"/>
      <c r="E3415" s="66"/>
      <c r="F3415" s="66"/>
      <c r="G3415" s="66"/>
      <c r="H3415" s="67"/>
      <c r="I3415" s="68"/>
      <c r="J3415" s="68"/>
      <c r="K3415" s="69"/>
    </row>
    <row r="3416" spans="1:11" ht="24.95" customHeight="1">
      <c r="A3416" s="4"/>
      <c r="B3416" s="4"/>
      <c r="C3416" s="4"/>
      <c r="D3416" s="4"/>
      <c r="E3416" s="66"/>
      <c r="F3416" s="66"/>
      <c r="G3416" s="66"/>
      <c r="H3416" s="67"/>
      <c r="I3416" s="68"/>
      <c r="J3416" s="68"/>
      <c r="K3416" s="69"/>
    </row>
    <row r="3417" spans="1:11" ht="24.95" customHeight="1">
      <c r="A3417" s="4"/>
      <c r="B3417" s="4"/>
      <c r="C3417" s="4"/>
      <c r="D3417" s="4"/>
      <c r="E3417" s="66"/>
      <c r="F3417" s="66"/>
      <c r="G3417" s="66"/>
      <c r="H3417" s="67"/>
      <c r="I3417" s="68"/>
      <c r="J3417" s="68"/>
      <c r="K3417" s="69"/>
    </row>
    <row r="3418" spans="1:11" ht="24.95" customHeight="1">
      <c r="A3418" s="4"/>
      <c r="B3418" s="4"/>
      <c r="C3418" s="4"/>
      <c r="D3418" s="4"/>
      <c r="E3418" s="66"/>
      <c r="F3418" s="66"/>
      <c r="G3418" s="66"/>
      <c r="H3418" s="67"/>
      <c r="I3418" s="68"/>
      <c r="J3418" s="68"/>
      <c r="K3418" s="69"/>
    </row>
    <row r="3419" spans="1:11" ht="24.95" customHeight="1">
      <c r="A3419" s="4"/>
      <c r="B3419" s="4"/>
      <c r="C3419" s="4"/>
      <c r="D3419" s="4"/>
      <c r="E3419" s="66"/>
      <c r="F3419" s="66"/>
      <c r="G3419" s="66"/>
      <c r="H3419" s="67"/>
      <c r="I3419" s="68"/>
      <c r="J3419" s="68"/>
      <c r="K3419" s="69"/>
    </row>
    <row r="3420" spans="1:11" ht="24.95" customHeight="1">
      <c r="A3420" s="4"/>
      <c r="B3420" s="4"/>
      <c r="C3420" s="4"/>
      <c r="D3420" s="4"/>
      <c r="E3420" s="66"/>
      <c r="F3420" s="66"/>
      <c r="G3420" s="66"/>
      <c r="H3420" s="67"/>
      <c r="I3420" s="68"/>
      <c r="J3420" s="68"/>
      <c r="K3420" s="69"/>
    </row>
    <row r="3421" spans="1:11" ht="24.95" customHeight="1">
      <c r="A3421" s="4"/>
      <c r="B3421" s="4"/>
      <c r="C3421" s="4"/>
      <c r="D3421" s="4"/>
      <c r="E3421" s="66"/>
      <c r="F3421" s="66"/>
      <c r="G3421" s="66"/>
      <c r="H3421" s="67"/>
      <c r="I3421" s="68"/>
      <c r="J3421" s="68"/>
      <c r="K3421" s="69"/>
    </row>
    <row r="3422" spans="1:11" ht="24.95" customHeight="1">
      <c r="A3422" s="4"/>
      <c r="B3422" s="4"/>
      <c r="C3422" s="4"/>
      <c r="D3422" s="4"/>
      <c r="E3422" s="66"/>
      <c r="F3422" s="66"/>
      <c r="G3422" s="66"/>
      <c r="H3422" s="67"/>
      <c r="I3422" s="68"/>
      <c r="J3422" s="68"/>
      <c r="K3422" s="69"/>
    </row>
    <row r="3423" spans="1:11" ht="24.95" customHeight="1">
      <c r="A3423" s="4"/>
      <c r="B3423" s="4"/>
      <c r="C3423" s="4"/>
      <c r="D3423" s="4"/>
      <c r="E3423" s="66"/>
      <c r="F3423" s="66"/>
      <c r="G3423" s="66"/>
      <c r="H3423" s="67"/>
      <c r="I3423" s="68"/>
      <c r="J3423" s="68"/>
      <c r="K3423" s="69"/>
    </row>
    <row r="3424" spans="1:11" ht="24.95" customHeight="1">
      <c r="A3424" s="4"/>
      <c r="B3424" s="4"/>
      <c r="C3424" s="4"/>
      <c r="D3424" s="4"/>
      <c r="E3424" s="66"/>
      <c r="F3424" s="66"/>
      <c r="G3424" s="66"/>
      <c r="H3424" s="67"/>
      <c r="I3424" s="68"/>
      <c r="J3424" s="68"/>
      <c r="K3424" s="69"/>
    </row>
    <row r="3425" spans="1:11" ht="24.95" customHeight="1">
      <c r="A3425" s="4"/>
      <c r="B3425" s="4"/>
      <c r="C3425" s="4"/>
      <c r="D3425" s="4"/>
      <c r="E3425" s="66"/>
      <c r="F3425" s="66"/>
      <c r="G3425" s="66"/>
      <c r="H3425" s="67"/>
      <c r="I3425" s="68"/>
      <c r="J3425" s="68"/>
      <c r="K3425" s="69"/>
    </row>
    <row r="3426" spans="1:11" ht="24.95" customHeight="1">
      <c r="A3426" s="4"/>
      <c r="B3426" s="4"/>
      <c r="C3426" s="4"/>
      <c r="D3426" s="4"/>
      <c r="E3426" s="66"/>
      <c r="F3426" s="66"/>
      <c r="G3426" s="66"/>
      <c r="H3426" s="67"/>
      <c r="I3426" s="68"/>
      <c r="J3426" s="68"/>
      <c r="K3426" s="69"/>
    </row>
    <row r="3427" spans="1:11" ht="24.95" customHeight="1">
      <c r="A3427" s="4"/>
      <c r="B3427" s="4"/>
      <c r="C3427" s="4"/>
      <c r="D3427" s="4"/>
      <c r="E3427" s="66"/>
      <c r="F3427" s="66"/>
      <c r="G3427" s="66"/>
      <c r="H3427" s="67"/>
      <c r="I3427" s="68"/>
      <c r="J3427" s="68"/>
      <c r="K3427" s="69"/>
    </row>
    <row r="3428" spans="1:11" ht="24.95" customHeight="1">
      <c r="A3428" s="4"/>
      <c r="B3428" s="4"/>
      <c r="C3428" s="4"/>
      <c r="D3428" s="4"/>
      <c r="E3428" s="66"/>
      <c r="F3428" s="66"/>
      <c r="G3428" s="66"/>
      <c r="H3428" s="67"/>
      <c r="I3428" s="68"/>
      <c r="J3428" s="68"/>
      <c r="K3428" s="69"/>
    </row>
    <row r="3429" spans="1:11" ht="24.95" customHeight="1">
      <c r="A3429" s="4"/>
      <c r="B3429" s="4"/>
      <c r="C3429" s="4"/>
      <c r="D3429" s="4"/>
      <c r="E3429" s="66"/>
      <c r="F3429" s="66"/>
      <c r="G3429" s="66"/>
      <c r="H3429" s="67"/>
      <c r="I3429" s="68"/>
      <c r="J3429" s="68"/>
      <c r="K3429" s="69"/>
    </row>
    <row r="3430" spans="1:11" ht="24.95" customHeight="1">
      <c r="A3430" s="4"/>
      <c r="B3430" s="4"/>
      <c r="C3430" s="4"/>
      <c r="D3430" s="4"/>
      <c r="E3430" s="66"/>
      <c r="F3430" s="66"/>
      <c r="G3430" s="66"/>
      <c r="H3430" s="67"/>
      <c r="I3430" s="68"/>
      <c r="J3430" s="68"/>
      <c r="K3430" s="69"/>
    </row>
    <row r="3431" spans="1:11" ht="24.95" customHeight="1">
      <c r="A3431" s="4"/>
      <c r="B3431" s="4"/>
      <c r="C3431" s="4"/>
      <c r="D3431" s="4"/>
      <c r="E3431" s="66"/>
      <c r="F3431" s="66"/>
      <c r="G3431" s="66"/>
      <c r="H3431" s="67"/>
      <c r="I3431" s="68"/>
      <c r="J3431" s="68"/>
      <c r="K3431" s="69"/>
    </row>
    <row r="3432" spans="1:11" ht="24.95" customHeight="1">
      <c r="A3432" s="4"/>
      <c r="B3432" s="4"/>
      <c r="C3432" s="4"/>
      <c r="D3432" s="4"/>
      <c r="E3432" s="66"/>
      <c r="F3432" s="66"/>
      <c r="G3432" s="66"/>
      <c r="H3432" s="67"/>
      <c r="I3432" s="68"/>
      <c r="J3432" s="68"/>
      <c r="K3432" s="69"/>
    </row>
    <row r="3433" spans="1:11" ht="24.95" customHeight="1">
      <c r="A3433" s="4"/>
      <c r="B3433" s="4"/>
      <c r="C3433" s="4"/>
      <c r="D3433" s="4"/>
      <c r="E3433" s="66"/>
      <c r="F3433" s="66"/>
      <c r="G3433" s="66"/>
      <c r="H3433" s="67"/>
      <c r="I3433" s="68"/>
      <c r="J3433" s="68"/>
      <c r="K3433" s="69"/>
    </row>
    <row r="3434" spans="1:11" ht="24.95" customHeight="1">
      <c r="A3434" s="4"/>
      <c r="B3434" s="4"/>
      <c r="C3434" s="4"/>
      <c r="D3434" s="4"/>
      <c r="E3434" s="66"/>
      <c r="F3434" s="66"/>
      <c r="G3434" s="66"/>
      <c r="H3434" s="67"/>
      <c r="I3434" s="68"/>
      <c r="J3434" s="68"/>
      <c r="K3434" s="69"/>
    </row>
    <row r="3435" spans="1:11" ht="24.95" customHeight="1">
      <c r="A3435" s="4"/>
      <c r="B3435" s="4"/>
      <c r="C3435" s="4"/>
      <c r="D3435" s="4"/>
      <c r="E3435" s="66"/>
      <c r="F3435" s="66"/>
      <c r="G3435" s="66"/>
      <c r="H3435" s="67"/>
      <c r="I3435" s="68"/>
      <c r="J3435" s="68"/>
      <c r="K3435" s="69"/>
    </row>
    <row r="3436" spans="1:11" ht="24.95" customHeight="1">
      <c r="A3436" s="4"/>
      <c r="B3436" s="4"/>
      <c r="C3436" s="4"/>
      <c r="D3436" s="4"/>
      <c r="E3436" s="66"/>
      <c r="F3436" s="66"/>
      <c r="G3436" s="66"/>
      <c r="H3436" s="67"/>
      <c r="I3436" s="68"/>
      <c r="J3436" s="68"/>
      <c r="K3436" s="69"/>
    </row>
    <row r="3437" spans="1:11" ht="24.95" customHeight="1">
      <c r="A3437" s="4"/>
      <c r="B3437" s="4"/>
      <c r="C3437" s="4"/>
      <c r="D3437" s="4"/>
      <c r="E3437" s="66"/>
      <c r="F3437" s="66"/>
      <c r="G3437" s="66"/>
      <c r="H3437" s="67"/>
      <c r="I3437" s="68"/>
      <c r="J3437" s="68"/>
      <c r="K3437" s="69"/>
    </row>
    <row r="3438" spans="1:11" ht="24.95" customHeight="1">
      <c r="A3438" s="4"/>
      <c r="B3438" s="4"/>
      <c r="C3438" s="4"/>
      <c r="D3438" s="4"/>
      <c r="E3438" s="66"/>
      <c r="F3438" s="66"/>
      <c r="G3438" s="66"/>
      <c r="H3438" s="67"/>
      <c r="I3438" s="68"/>
      <c r="J3438" s="68"/>
      <c r="K3438" s="69"/>
    </row>
    <row r="3439" spans="1:11" ht="24.95" customHeight="1">
      <c r="A3439" s="4"/>
      <c r="B3439" s="4"/>
      <c r="C3439" s="4"/>
      <c r="D3439" s="4"/>
      <c r="E3439" s="66"/>
      <c r="F3439" s="66"/>
      <c r="G3439" s="66"/>
      <c r="H3439" s="67"/>
      <c r="I3439" s="68"/>
      <c r="J3439" s="68"/>
      <c r="K3439" s="69"/>
    </row>
    <row r="3440" spans="1:11" ht="24.95" customHeight="1">
      <c r="A3440" s="4"/>
      <c r="B3440" s="4"/>
      <c r="C3440" s="4"/>
      <c r="D3440" s="4"/>
      <c r="E3440" s="66"/>
      <c r="F3440" s="66"/>
      <c r="G3440" s="66"/>
      <c r="H3440" s="67"/>
      <c r="I3440" s="68"/>
      <c r="J3440" s="68"/>
      <c r="K3440" s="69"/>
    </row>
    <row r="3441" spans="1:11" ht="24.95" customHeight="1">
      <c r="A3441" s="4"/>
      <c r="B3441" s="4"/>
      <c r="C3441" s="4"/>
      <c r="D3441" s="4"/>
      <c r="E3441" s="66"/>
      <c r="F3441" s="66"/>
      <c r="G3441" s="66"/>
      <c r="H3441" s="67"/>
      <c r="I3441" s="68"/>
      <c r="J3441" s="68"/>
      <c r="K3441" s="69"/>
    </row>
    <row r="3442" spans="1:11" ht="24.95" customHeight="1">
      <c r="A3442" s="4"/>
      <c r="B3442" s="4"/>
      <c r="C3442" s="4"/>
      <c r="D3442" s="4"/>
      <c r="E3442" s="66"/>
      <c r="F3442" s="66"/>
      <c r="G3442" s="66"/>
      <c r="H3442" s="67"/>
      <c r="I3442" s="68"/>
      <c r="J3442" s="68"/>
      <c r="K3442" s="69"/>
    </row>
    <row r="3443" spans="1:11" ht="24.95" customHeight="1">
      <c r="A3443" s="4"/>
      <c r="B3443" s="4"/>
      <c r="C3443" s="4"/>
      <c r="D3443" s="4"/>
      <c r="E3443" s="66"/>
      <c r="F3443" s="66"/>
      <c r="G3443" s="66"/>
      <c r="H3443" s="67"/>
      <c r="I3443" s="68"/>
      <c r="J3443" s="68"/>
      <c r="K3443" s="69"/>
    </row>
    <row r="3444" spans="1:11" ht="24.95" customHeight="1">
      <c r="A3444" s="4"/>
      <c r="B3444" s="4"/>
      <c r="C3444" s="4"/>
      <c r="D3444" s="4"/>
      <c r="E3444" s="66"/>
      <c r="F3444" s="66"/>
      <c r="G3444" s="66"/>
      <c r="H3444" s="67"/>
      <c r="I3444" s="68"/>
      <c r="J3444" s="68"/>
      <c r="K3444" s="69"/>
    </row>
    <row r="3445" spans="1:11" ht="24.95" customHeight="1">
      <c r="A3445" s="4"/>
      <c r="B3445" s="4"/>
      <c r="C3445" s="4"/>
      <c r="D3445" s="4"/>
      <c r="E3445" s="66"/>
      <c r="F3445" s="66"/>
      <c r="G3445" s="66"/>
      <c r="H3445" s="67"/>
      <c r="I3445" s="68"/>
      <c r="J3445" s="68"/>
      <c r="K3445" s="69"/>
    </row>
    <row r="3446" spans="1:11" ht="24.95" customHeight="1">
      <c r="A3446" s="4"/>
      <c r="B3446" s="4"/>
      <c r="C3446" s="4"/>
      <c r="D3446" s="4"/>
      <c r="E3446" s="66"/>
      <c r="F3446" s="66"/>
      <c r="G3446" s="66"/>
      <c r="H3446" s="67"/>
      <c r="I3446" s="68"/>
      <c r="J3446" s="68"/>
      <c r="K3446" s="69"/>
    </row>
    <row r="3447" spans="1:11" ht="24.95" customHeight="1">
      <c r="A3447" s="4"/>
      <c r="B3447" s="4"/>
      <c r="C3447" s="4"/>
      <c r="D3447" s="4"/>
      <c r="E3447" s="66"/>
      <c r="F3447" s="66"/>
      <c r="G3447" s="66"/>
      <c r="H3447" s="67"/>
      <c r="I3447" s="68"/>
      <c r="J3447" s="68"/>
      <c r="K3447" s="69"/>
    </row>
    <row r="3448" spans="1:11" ht="24.95" customHeight="1">
      <c r="A3448" s="4"/>
      <c r="B3448" s="4"/>
      <c r="C3448" s="4"/>
      <c r="D3448" s="4"/>
      <c r="E3448" s="66"/>
      <c r="F3448" s="66"/>
      <c r="G3448" s="66"/>
      <c r="H3448" s="67"/>
      <c r="I3448" s="68"/>
      <c r="J3448" s="68"/>
      <c r="K3448" s="69"/>
    </row>
    <row r="3449" spans="1:11" ht="24.95" customHeight="1">
      <c r="A3449" s="4"/>
      <c r="B3449" s="4"/>
      <c r="C3449" s="4"/>
      <c r="D3449" s="4"/>
      <c r="E3449" s="66"/>
      <c r="F3449" s="66"/>
      <c r="G3449" s="66"/>
      <c r="H3449" s="67"/>
      <c r="I3449" s="68"/>
      <c r="J3449" s="68"/>
      <c r="K3449" s="69"/>
    </row>
    <row r="3450" spans="1:11" ht="24.95" customHeight="1">
      <c r="A3450" s="4"/>
      <c r="B3450" s="4"/>
      <c r="C3450" s="4"/>
      <c r="D3450" s="4"/>
      <c r="E3450" s="66"/>
      <c r="F3450" s="66"/>
      <c r="G3450" s="66"/>
      <c r="H3450" s="67"/>
      <c r="I3450" s="68"/>
      <c r="J3450" s="68"/>
      <c r="K3450" s="69"/>
    </row>
    <row r="3451" spans="1:11" ht="24.95" customHeight="1">
      <c r="A3451" s="4"/>
      <c r="B3451" s="4"/>
      <c r="C3451" s="4"/>
      <c r="D3451" s="4"/>
      <c r="E3451" s="66"/>
      <c r="F3451" s="66"/>
      <c r="G3451" s="66"/>
      <c r="H3451" s="67"/>
      <c r="I3451" s="68"/>
      <c r="J3451" s="68"/>
      <c r="K3451" s="69"/>
    </row>
    <row r="3452" spans="1:11" ht="24.95" customHeight="1">
      <c r="A3452" s="4"/>
      <c r="B3452" s="4"/>
      <c r="C3452" s="4"/>
      <c r="D3452" s="4"/>
      <c r="E3452" s="66"/>
      <c r="F3452" s="66"/>
      <c r="G3452" s="66"/>
      <c r="H3452" s="67"/>
      <c r="I3452" s="68"/>
      <c r="J3452" s="68"/>
      <c r="K3452" s="69"/>
    </row>
    <row r="3453" spans="1:11" ht="24.95" customHeight="1">
      <c r="A3453" s="4"/>
      <c r="B3453" s="4"/>
      <c r="C3453" s="4"/>
      <c r="D3453" s="4"/>
      <c r="E3453" s="66"/>
      <c r="F3453" s="66"/>
      <c r="G3453" s="66"/>
      <c r="H3453" s="67"/>
      <c r="I3453" s="68"/>
      <c r="J3453" s="68"/>
      <c r="K3453" s="69"/>
    </row>
    <row r="3454" spans="1:11" ht="24.95" customHeight="1">
      <c r="A3454" s="4"/>
      <c r="B3454" s="4"/>
      <c r="C3454" s="4"/>
      <c r="D3454" s="4"/>
      <c r="E3454" s="66"/>
      <c r="F3454" s="66"/>
      <c r="G3454" s="66"/>
      <c r="H3454" s="67"/>
      <c r="I3454" s="68"/>
      <c r="J3454" s="68"/>
      <c r="K3454" s="69"/>
    </row>
    <row r="3455" spans="1:11" ht="24.95" customHeight="1">
      <c r="A3455" s="4"/>
      <c r="B3455" s="4"/>
      <c r="C3455" s="4"/>
      <c r="D3455" s="4"/>
      <c r="E3455" s="66"/>
      <c r="F3455" s="66"/>
      <c r="G3455" s="66"/>
      <c r="H3455" s="67"/>
      <c r="I3455" s="68"/>
      <c r="J3455" s="68"/>
      <c r="K3455" s="69"/>
    </row>
    <row r="3456" spans="1:11" ht="24.95" customHeight="1">
      <c r="A3456" s="4"/>
      <c r="B3456" s="4"/>
      <c r="C3456" s="4"/>
      <c r="D3456" s="4"/>
      <c r="E3456" s="66"/>
      <c r="F3456" s="66"/>
      <c r="G3456" s="66"/>
      <c r="H3456" s="67"/>
      <c r="I3456" s="68"/>
      <c r="J3456" s="68"/>
      <c r="K3456" s="69"/>
    </row>
    <row r="3457" spans="1:11" ht="24.95" customHeight="1">
      <c r="A3457" s="4"/>
      <c r="B3457" s="4"/>
      <c r="C3457" s="4"/>
      <c r="D3457" s="4"/>
      <c r="E3457" s="66"/>
      <c r="F3457" s="66"/>
      <c r="G3457" s="66"/>
      <c r="H3457" s="67"/>
      <c r="I3457" s="68"/>
      <c r="J3457" s="68"/>
      <c r="K3457" s="69"/>
    </row>
    <row r="3458" spans="1:11" ht="24.95" customHeight="1">
      <c r="A3458" s="4"/>
      <c r="B3458" s="4"/>
      <c r="C3458" s="4"/>
      <c r="D3458" s="4"/>
      <c r="E3458" s="66"/>
      <c r="F3458" s="66"/>
      <c r="G3458" s="66"/>
      <c r="H3458" s="67"/>
      <c r="I3458" s="68"/>
      <c r="J3458" s="68"/>
      <c r="K3458" s="69"/>
    </row>
    <row r="3459" spans="1:11" ht="24.95" customHeight="1">
      <c r="A3459" s="4"/>
      <c r="B3459" s="4"/>
      <c r="C3459" s="4"/>
      <c r="D3459" s="4"/>
      <c r="E3459" s="66"/>
      <c r="F3459" s="66"/>
      <c r="G3459" s="66"/>
      <c r="H3459" s="67"/>
      <c r="I3459" s="68"/>
      <c r="J3459" s="68"/>
      <c r="K3459" s="69"/>
    </row>
    <row r="3460" spans="1:11" ht="24.95" customHeight="1">
      <c r="A3460" s="4"/>
      <c r="B3460" s="4"/>
      <c r="C3460" s="4"/>
      <c r="D3460" s="4"/>
      <c r="E3460" s="66"/>
      <c r="F3460" s="66"/>
      <c r="G3460" s="66"/>
      <c r="H3460" s="67"/>
      <c r="I3460" s="68"/>
      <c r="J3460" s="68"/>
      <c r="K3460" s="69"/>
    </row>
    <row r="3461" spans="1:11" ht="24.95" customHeight="1">
      <c r="A3461" s="4"/>
      <c r="B3461" s="4"/>
      <c r="C3461" s="4"/>
      <c r="D3461" s="4"/>
      <c r="E3461" s="66"/>
      <c r="F3461" s="66"/>
      <c r="G3461" s="66"/>
      <c r="H3461" s="67"/>
      <c r="I3461" s="68"/>
      <c r="J3461" s="68"/>
      <c r="K3461" s="69"/>
    </row>
    <row r="3462" spans="1:11" ht="24.95" customHeight="1">
      <c r="A3462" s="4"/>
      <c r="B3462" s="4"/>
      <c r="C3462" s="4"/>
      <c r="D3462" s="4"/>
      <c r="E3462" s="66"/>
      <c r="F3462" s="66"/>
      <c r="G3462" s="66"/>
      <c r="H3462" s="67"/>
      <c r="I3462" s="68"/>
      <c r="J3462" s="68"/>
      <c r="K3462" s="69"/>
    </row>
    <row r="3463" spans="1:11" ht="24.95" customHeight="1">
      <c r="A3463" s="4"/>
      <c r="B3463" s="4"/>
      <c r="C3463" s="4"/>
      <c r="D3463" s="4"/>
      <c r="E3463" s="66"/>
      <c r="F3463" s="66"/>
      <c r="G3463" s="66"/>
      <c r="H3463" s="67"/>
      <c r="I3463" s="68"/>
      <c r="J3463" s="68"/>
      <c r="K3463" s="69"/>
    </row>
    <row r="3464" spans="1:11" ht="24.95" customHeight="1">
      <c r="A3464" s="4"/>
      <c r="B3464" s="4"/>
      <c r="C3464" s="4"/>
      <c r="D3464" s="4"/>
      <c r="E3464" s="66"/>
      <c r="F3464" s="66"/>
      <c r="G3464" s="66"/>
      <c r="H3464" s="67"/>
      <c r="I3464" s="68"/>
      <c r="J3464" s="68"/>
      <c r="K3464" s="69"/>
    </row>
    <row r="3465" spans="1:11" ht="24.95" customHeight="1">
      <c r="A3465" s="4"/>
      <c r="B3465" s="4"/>
      <c r="C3465" s="4"/>
      <c r="D3465" s="4"/>
      <c r="E3465" s="66"/>
      <c r="F3465" s="66"/>
      <c r="G3465" s="66"/>
      <c r="H3465" s="67"/>
      <c r="I3465" s="68"/>
      <c r="J3465" s="68"/>
      <c r="K3465" s="69"/>
    </row>
    <row r="3466" spans="1:11" ht="24.95" customHeight="1">
      <c r="A3466" s="4"/>
      <c r="B3466" s="4"/>
      <c r="C3466" s="4"/>
      <c r="D3466" s="4"/>
      <c r="E3466" s="66"/>
      <c r="F3466" s="66"/>
      <c r="G3466" s="66"/>
      <c r="H3466" s="67"/>
      <c r="I3466" s="68"/>
      <c r="J3466" s="68"/>
      <c r="K3466" s="69"/>
    </row>
    <row r="3467" spans="1:11" ht="24.95" customHeight="1">
      <c r="A3467" s="4"/>
      <c r="B3467" s="4"/>
      <c r="C3467" s="4"/>
      <c r="D3467" s="4"/>
      <c r="E3467" s="66"/>
      <c r="F3467" s="66"/>
      <c r="G3467" s="66"/>
      <c r="H3467" s="67"/>
      <c r="I3467" s="68"/>
      <c r="J3467" s="68"/>
      <c r="K3467" s="69"/>
    </row>
    <row r="3468" spans="1:11" ht="24.95" customHeight="1">
      <c r="A3468" s="4"/>
      <c r="B3468" s="4"/>
      <c r="C3468" s="4"/>
      <c r="D3468" s="4"/>
      <c r="E3468" s="66"/>
      <c r="F3468" s="66"/>
      <c r="G3468" s="66"/>
      <c r="H3468" s="67"/>
      <c r="I3468" s="68"/>
      <c r="J3468" s="68"/>
      <c r="K3468" s="69"/>
    </row>
    <row r="3469" spans="1:11" ht="24.95" customHeight="1">
      <c r="A3469" s="4"/>
      <c r="B3469" s="4"/>
      <c r="C3469" s="4"/>
      <c r="D3469" s="4"/>
      <c r="E3469" s="66"/>
      <c r="F3469" s="66"/>
      <c r="G3469" s="66"/>
      <c r="H3469" s="67"/>
      <c r="I3469" s="68"/>
      <c r="J3469" s="68"/>
      <c r="K3469" s="69"/>
    </row>
    <row r="3470" spans="1:11" ht="24.95" customHeight="1">
      <c r="A3470" s="4"/>
      <c r="B3470" s="4"/>
      <c r="C3470" s="4"/>
      <c r="D3470" s="4"/>
      <c r="E3470" s="66"/>
      <c r="F3470" s="66"/>
      <c r="G3470" s="66"/>
      <c r="H3470" s="67"/>
      <c r="I3470" s="68"/>
      <c r="J3470" s="68"/>
      <c r="K3470" s="69"/>
    </row>
    <row r="3471" spans="1:11" ht="24.95" customHeight="1">
      <c r="A3471" s="4"/>
      <c r="B3471" s="4"/>
      <c r="C3471" s="4"/>
      <c r="D3471" s="4"/>
      <c r="E3471" s="66"/>
      <c r="F3471" s="66"/>
      <c r="G3471" s="66"/>
      <c r="H3471" s="67"/>
      <c r="I3471" s="68"/>
      <c r="J3471" s="68"/>
      <c r="K3471" s="69"/>
    </row>
    <row r="3472" spans="1:11" ht="24.95" customHeight="1">
      <c r="A3472" s="4"/>
      <c r="B3472" s="4"/>
      <c r="C3472" s="4"/>
      <c r="D3472" s="4"/>
      <c r="E3472" s="66"/>
      <c r="F3472" s="66"/>
      <c r="G3472" s="66"/>
      <c r="H3472" s="67"/>
      <c r="I3472" s="68"/>
      <c r="J3472" s="68"/>
      <c r="K3472" s="69"/>
    </row>
    <row r="3473" spans="1:11" ht="24.95" customHeight="1">
      <c r="A3473" s="4"/>
      <c r="B3473" s="4"/>
      <c r="C3473" s="4"/>
      <c r="D3473" s="4"/>
      <c r="E3473" s="66"/>
      <c r="F3473" s="66"/>
      <c r="G3473" s="66"/>
      <c r="H3473" s="67"/>
      <c r="I3473" s="68"/>
      <c r="J3473" s="68"/>
      <c r="K3473" s="69"/>
    </row>
    <row r="3474" spans="1:11" ht="24.95" customHeight="1">
      <c r="A3474" s="4"/>
      <c r="B3474" s="4"/>
      <c r="C3474" s="4"/>
      <c r="D3474" s="4"/>
      <c r="E3474" s="66"/>
      <c r="F3474" s="66"/>
      <c r="G3474" s="66"/>
      <c r="H3474" s="67"/>
      <c r="I3474" s="68"/>
      <c r="J3474" s="68"/>
      <c r="K3474" s="69"/>
    </row>
    <row r="3475" spans="1:11" ht="24.95" customHeight="1">
      <c r="A3475" s="4"/>
      <c r="B3475" s="4"/>
      <c r="C3475" s="4"/>
      <c r="D3475" s="4"/>
      <c r="E3475" s="66"/>
      <c r="F3475" s="66"/>
      <c r="G3475" s="66"/>
      <c r="H3475" s="67"/>
      <c r="I3475" s="68"/>
      <c r="J3475" s="68"/>
      <c r="K3475" s="69"/>
    </row>
    <row r="3476" spans="1:11" ht="24.95" customHeight="1">
      <c r="A3476" s="4"/>
      <c r="B3476" s="4"/>
      <c r="C3476" s="4"/>
      <c r="D3476" s="4"/>
      <c r="E3476" s="66"/>
      <c r="F3476" s="66"/>
      <c r="G3476" s="66"/>
      <c r="H3476" s="67"/>
      <c r="I3476" s="68"/>
      <c r="J3476" s="68"/>
      <c r="K3476" s="69"/>
    </row>
    <row r="3477" spans="1:11" ht="24.95" customHeight="1">
      <c r="A3477" s="4"/>
      <c r="B3477" s="4"/>
      <c r="C3477" s="4"/>
      <c r="D3477" s="4"/>
      <c r="E3477" s="66"/>
      <c r="F3477" s="66"/>
      <c r="G3477" s="66"/>
      <c r="H3477" s="67"/>
      <c r="I3477" s="68"/>
      <c r="J3477" s="68"/>
      <c r="K3477" s="69"/>
    </row>
    <row r="3478" spans="1:11" ht="24.95" customHeight="1">
      <c r="A3478" s="4"/>
      <c r="B3478" s="4"/>
      <c r="C3478" s="4"/>
      <c r="D3478" s="4"/>
      <c r="E3478" s="66"/>
      <c r="F3478" s="66"/>
      <c r="G3478" s="66"/>
      <c r="H3478" s="67"/>
      <c r="I3478" s="68"/>
      <c r="J3478" s="68"/>
      <c r="K3478" s="69"/>
    </row>
    <row r="3479" spans="1:11" ht="24.95" customHeight="1">
      <c r="A3479" s="4"/>
      <c r="B3479" s="4"/>
      <c r="C3479" s="4"/>
      <c r="D3479" s="4"/>
      <c r="E3479" s="66"/>
      <c r="F3479" s="66"/>
      <c r="G3479" s="66"/>
      <c r="H3479" s="67"/>
      <c r="I3479" s="68"/>
      <c r="J3479" s="68"/>
      <c r="K3479" s="69"/>
    </row>
    <row r="3480" spans="1:11" ht="24.95" customHeight="1">
      <c r="A3480" s="4"/>
      <c r="B3480" s="4"/>
      <c r="C3480" s="4"/>
      <c r="D3480" s="4"/>
      <c r="E3480" s="66"/>
      <c r="F3480" s="66"/>
      <c r="G3480" s="66"/>
      <c r="H3480" s="67"/>
      <c r="I3480" s="68"/>
      <c r="J3480" s="68"/>
      <c r="K3480" s="69"/>
    </row>
    <row r="3481" spans="1:11" ht="24.95" customHeight="1">
      <c r="A3481" s="4"/>
      <c r="B3481" s="4"/>
      <c r="C3481" s="4"/>
      <c r="D3481" s="4"/>
      <c r="E3481" s="66"/>
      <c r="F3481" s="66"/>
      <c r="G3481" s="66"/>
      <c r="H3481" s="67"/>
      <c r="I3481" s="68"/>
      <c r="J3481" s="68"/>
      <c r="K3481" s="69"/>
    </row>
    <row r="3482" spans="1:11" ht="24.95" customHeight="1">
      <c r="A3482" s="4"/>
      <c r="B3482" s="4"/>
      <c r="C3482" s="4"/>
      <c r="D3482" s="4"/>
      <c r="E3482" s="66"/>
      <c r="F3482" s="66"/>
      <c r="G3482" s="66"/>
      <c r="H3482" s="67"/>
      <c r="I3482" s="68"/>
      <c r="J3482" s="68"/>
      <c r="K3482" s="69"/>
    </row>
    <row r="3483" spans="1:11" ht="24.95" customHeight="1">
      <c r="A3483" s="4"/>
      <c r="B3483" s="4"/>
      <c r="C3483" s="4"/>
      <c r="D3483" s="4"/>
      <c r="E3483" s="66"/>
      <c r="F3483" s="66"/>
      <c r="G3483" s="66"/>
      <c r="H3483" s="67"/>
      <c r="I3483" s="68"/>
      <c r="J3483" s="68"/>
      <c r="K3483" s="69"/>
    </row>
    <row r="3484" spans="1:11" ht="24.95" customHeight="1">
      <c r="A3484" s="4"/>
      <c r="B3484" s="4"/>
      <c r="C3484" s="4"/>
      <c r="D3484" s="4"/>
      <c r="E3484" s="66"/>
      <c r="F3484" s="66"/>
      <c r="G3484" s="66"/>
      <c r="H3484" s="67"/>
      <c r="I3484" s="68"/>
      <c r="J3484" s="68"/>
      <c r="K3484" s="69"/>
    </row>
    <row r="3485" spans="1:11" ht="24.95" customHeight="1">
      <c r="A3485" s="4"/>
      <c r="B3485" s="4"/>
      <c r="C3485" s="4"/>
      <c r="D3485" s="4"/>
      <c r="E3485" s="66"/>
      <c r="F3485" s="66"/>
      <c r="G3485" s="66"/>
      <c r="H3485" s="67"/>
      <c r="I3485" s="68"/>
      <c r="J3485" s="68"/>
      <c r="K3485" s="69"/>
    </row>
    <row r="3486" spans="1:11" ht="24.95" customHeight="1">
      <c r="A3486" s="4"/>
      <c r="B3486" s="4"/>
      <c r="C3486" s="4"/>
      <c r="D3486" s="4"/>
      <c r="E3486" s="66"/>
      <c r="F3486" s="66"/>
      <c r="G3486" s="66"/>
      <c r="H3486" s="67"/>
      <c r="I3486" s="68"/>
      <c r="J3486" s="68"/>
      <c r="K3486" s="69"/>
    </row>
    <row r="3487" spans="1:11" ht="24.95" customHeight="1">
      <c r="A3487" s="4"/>
      <c r="B3487" s="4"/>
      <c r="C3487" s="4"/>
      <c r="D3487" s="4"/>
      <c r="E3487" s="66"/>
      <c r="F3487" s="66"/>
      <c r="G3487" s="66"/>
      <c r="H3487" s="67"/>
      <c r="I3487" s="68"/>
      <c r="J3487" s="68"/>
      <c r="K3487" s="69"/>
    </row>
    <row r="3488" spans="1:11" ht="24.95" customHeight="1">
      <c r="A3488" s="4"/>
      <c r="B3488" s="4"/>
      <c r="C3488" s="4"/>
      <c r="D3488" s="4"/>
      <c r="E3488" s="66"/>
      <c r="F3488" s="66"/>
      <c r="G3488" s="66"/>
      <c r="H3488" s="67"/>
      <c r="I3488" s="68"/>
      <c r="J3488" s="68"/>
      <c r="K3488" s="69"/>
    </row>
    <row r="3489" spans="1:11" ht="24.95" customHeight="1">
      <c r="A3489" s="4"/>
      <c r="B3489" s="4"/>
      <c r="C3489" s="4"/>
      <c r="D3489" s="4"/>
      <c r="E3489" s="66"/>
      <c r="F3489" s="66"/>
      <c r="G3489" s="66"/>
      <c r="H3489" s="67"/>
      <c r="I3489" s="68"/>
      <c r="J3489" s="68"/>
      <c r="K3489" s="69"/>
    </row>
    <row r="3490" spans="1:11" ht="24.95" customHeight="1">
      <c r="A3490" s="4"/>
      <c r="B3490" s="4"/>
      <c r="C3490" s="4"/>
      <c r="D3490" s="4"/>
      <c r="E3490" s="66"/>
      <c r="F3490" s="66"/>
      <c r="G3490" s="66"/>
      <c r="H3490" s="67"/>
      <c r="I3490" s="68"/>
      <c r="J3490" s="68"/>
      <c r="K3490" s="69"/>
    </row>
    <row r="3491" spans="1:11" ht="24.95" customHeight="1">
      <c r="A3491" s="4"/>
      <c r="B3491" s="4"/>
      <c r="C3491" s="4"/>
      <c r="D3491" s="4"/>
      <c r="E3491" s="66"/>
      <c r="F3491" s="66"/>
      <c r="G3491" s="66"/>
      <c r="H3491" s="67"/>
      <c r="I3491" s="68"/>
      <c r="J3491" s="68"/>
      <c r="K3491" s="69"/>
    </row>
    <row r="3492" spans="1:11" ht="24.95" customHeight="1">
      <c r="A3492" s="4"/>
      <c r="B3492" s="4"/>
      <c r="C3492" s="4"/>
      <c r="D3492" s="4"/>
      <c r="E3492" s="66"/>
      <c r="F3492" s="66"/>
      <c r="G3492" s="66"/>
      <c r="H3492" s="67"/>
      <c r="I3492" s="68"/>
      <c r="J3492" s="68"/>
      <c r="K3492" s="69"/>
    </row>
    <row r="3493" spans="1:11" ht="24.95" customHeight="1">
      <c r="A3493" s="4"/>
      <c r="B3493" s="4"/>
      <c r="C3493" s="4"/>
      <c r="D3493" s="4"/>
      <c r="E3493" s="66"/>
      <c r="F3493" s="66"/>
      <c r="G3493" s="66"/>
      <c r="H3493" s="67"/>
      <c r="I3493" s="68"/>
      <c r="J3493" s="68"/>
      <c r="K3493" s="69"/>
    </row>
    <row r="3494" spans="1:11" ht="24.95" customHeight="1">
      <c r="A3494" s="4"/>
      <c r="B3494" s="4"/>
      <c r="C3494" s="4"/>
      <c r="D3494" s="4"/>
      <c r="E3494" s="66"/>
      <c r="F3494" s="66"/>
      <c r="G3494" s="66"/>
      <c r="H3494" s="67"/>
      <c r="I3494" s="68"/>
      <c r="J3494" s="68"/>
      <c r="K3494" s="69"/>
    </row>
    <row r="3495" spans="1:11" ht="24.95" customHeight="1">
      <c r="A3495" s="4"/>
      <c r="B3495" s="4"/>
      <c r="C3495" s="4"/>
      <c r="D3495" s="4"/>
      <c r="E3495" s="66"/>
      <c r="F3495" s="66"/>
      <c r="G3495" s="66"/>
      <c r="H3495" s="67"/>
      <c r="I3495" s="68"/>
      <c r="J3495" s="68"/>
      <c r="K3495" s="69"/>
    </row>
    <row r="3496" spans="1:11" ht="24.95" customHeight="1">
      <c r="A3496" s="4"/>
      <c r="B3496" s="4"/>
      <c r="C3496" s="4"/>
      <c r="D3496" s="4"/>
      <c r="E3496" s="66"/>
      <c r="F3496" s="66"/>
      <c r="G3496" s="66"/>
      <c r="H3496" s="67"/>
      <c r="I3496" s="68"/>
      <c r="J3496" s="68"/>
      <c r="K3496" s="69"/>
    </row>
    <row r="3497" spans="1:11" ht="24.95" customHeight="1">
      <c r="A3497" s="4"/>
      <c r="B3497" s="4"/>
      <c r="C3497" s="4"/>
      <c r="D3497" s="4"/>
      <c r="E3497" s="66"/>
      <c r="F3497" s="66"/>
      <c r="G3497" s="66"/>
      <c r="H3497" s="67"/>
      <c r="I3497" s="68"/>
      <c r="J3497" s="68"/>
      <c r="K3497" s="69"/>
    </row>
    <row r="3498" spans="1:11" ht="24.95" customHeight="1">
      <c r="A3498" s="4"/>
      <c r="B3498" s="4"/>
      <c r="C3498" s="4"/>
      <c r="D3498" s="4"/>
      <c r="E3498" s="66"/>
      <c r="F3498" s="66"/>
      <c r="G3498" s="66"/>
      <c r="H3498" s="67"/>
      <c r="I3498" s="68"/>
      <c r="J3498" s="68"/>
      <c r="K3498" s="69"/>
    </row>
    <row r="3499" spans="1:11" ht="24.95" customHeight="1">
      <c r="A3499" s="4"/>
      <c r="B3499" s="4"/>
      <c r="C3499" s="4"/>
      <c r="D3499" s="4"/>
      <c r="E3499" s="66"/>
      <c r="F3499" s="66"/>
      <c r="G3499" s="66"/>
      <c r="H3499" s="67"/>
      <c r="I3499" s="68"/>
      <c r="J3499" s="68"/>
      <c r="K3499" s="69"/>
    </row>
    <row r="3500" spans="1:11" ht="24.95" customHeight="1">
      <c r="A3500" s="4"/>
      <c r="B3500" s="4"/>
      <c r="C3500" s="4"/>
      <c r="D3500" s="4"/>
      <c r="E3500" s="66"/>
      <c r="F3500" s="66"/>
      <c r="G3500" s="66"/>
      <c r="H3500" s="67"/>
      <c r="I3500" s="68"/>
      <c r="J3500" s="68"/>
      <c r="K3500" s="69"/>
    </row>
    <row r="3501" spans="1:11" ht="24.95" customHeight="1">
      <c r="A3501" s="4"/>
      <c r="B3501" s="4"/>
      <c r="C3501" s="4"/>
      <c r="D3501" s="4"/>
      <c r="E3501" s="66"/>
      <c r="F3501" s="66"/>
      <c r="G3501" s="66"/>
      <c r="H3501" s="67"/>
      <c r="I3501" s="68"/>
      <c r="J3501" s="68"/>
      <c r="K3501" s="69"/>
    </row>
    <row r="3502" spans="1:11" ht="24.95" customHeight="1">
      <c r="A3502" s="4"/>
      <c r="B3502" s="4"/>
      <c r="C3502" s="4"/>
      <c r="D3502" s="4"/>
      <c r="E3502" s="66"/>
      <c r="F3502" s="66"/>
      <c r="G3502" s="66"/>
      <c r="H3502" s="67"/>
      <c r="I3502" s="68"/>
      <c r="J3502" s="68"/>
      <c r="K3502" s="69"/>
    </row>
    <row r="3503" spans="1:11" ht="24.95" customHeight="1">
      <c r="A3503" s="4"/>
      <c r="B3503" s="4"/>
      <c r="C3503" s="4"/>
      <c r="D3503" s="4"/>
      <c r="E3503" s="66"/>
      <c r="F3503" s="66"/>
      <c r="G3503" s="66"/>
      <c r="H3503" s="67"/>
      <c r="I3503" s="68"/>
      <c r="J3503" s="68"/>
      <c r="K3503" s="69"/>
    </row>
    <row r="3504" spans="1:11" ht="24.95" customHeight="1">
      <c r="A3504" s="4"/>
      <c r="B3504" s="4"/>
      <c r="C3504" s="4"/>
      <c r="D3504" s="4"/>
      <c r="E3504" s="66"/>
      <c r="F3504" s="66"/>
      <c r="G3504" s="66"/>
      <c r="H3504" s="67"/>
      <c r="I3504" s="68"/>
      <c r="J3504" s="68"/>
      <c r="K3504" s="69"/>
    </row>
    <row r="3505" spans="1:11" ht="24.95" customHeight="1">
      <c r="A3505" s="4"/>
      <c r="B3505" s="4"/>
      <c r="C3505" s="4"/>
      <c r="D3505" s="4"/>
      <c r="E3505" s="66"/>
      <c r="F3505" s="66"/>
      <c r="G3505" s="66"/>
      <c r="H3505" s="67"/>
      <c r="I3505" s="68"/>
      <c r="J3505" s="68"/>
      <c r="K3505" s="69"/>
    </row>
    <row r="3506" spans="1:11" ht="24.95" customHeight="1">
      <c r="A3506" s="4"/>
      <c r="B3506" s="4"/>
      <c r="C3506" s="4"/>
      <c r="D3506" s="4"/>
      <c r="E3506" s="66"/>
      <c r="F3506" s="66"/>
      <c r="G3506" s="66"/>
      <c r="H3506" s="67"/>
      <c r="I3506" s="68"/>
      <c r="J3506" s="68"/>
      <c r="K3506" s="69"/>
    </row>
    <row r="3507" spans="1:11" ht="24.95" customHeight="1">
      <c r="A3507" s="4"/>
      <c r="B3507" s="4"/>
      <c r="C3507" s="4"/>
      <c r="D3507" s="4"/>
      <c r="E3507" s="66"/>
      <c r="F3507" s="66"/>
      <c r="G3507" s="66"/>
      <c r="H3507" s="67"/>
      <c r="I3507" s="68"/>
      <c r="J3507" s="68"/>
      <c r="K3507" s="69"/>
    </row>
    <row r="3508" spans="1:11" ht="24.95" customHeight="1">
      <c r="A3508" s="4"/>
      <c r="B3508" s="4"/>
      <c r="C3508" s="4"/>
      <c r="D3508" s="4"/>
      <c r="E3508" s="66"/>
      <c r="F3508" s="66"/>
      <c r="G3508" s="66"/>
      <c r="H3508" s="67"/>
      <c r="I3508" s="68"/>
      <c r="J3508" s="68"/>
      <c r="K3508" s="69"/>
    </row>
    <row r="3509" spans="1:11" ht="24.95" customHeight="1">
      <c r="A3509" s="4"/>
      <c r="B3509" s="4"/>
      <c r="C3509" s="4"/>
      <c r="D3509" s="4"/>
      <c r="E3509" s="66"/>
      <c r="F3509" s="66"/>
      <c r="G3509" s="66"/>
      <c r="H3509" s="67"/>
      <c r="I3509" s="68"/>
      <c r="J3509" s="68"/>
      <c r="K3509" s="69"/>
    </row>
    <row r="3510" spans="1:11" ht="24.95" customHeight="1">
      <c r="A3510" s="4"/>
      <c r="B3510" s="4"/>
      <c r="C3510" s="4"/>
      <c r="D3510" s="4"/>
      <c r="E3510" s="66"/>
      <c r="F3510" s="66"/>
      <c r="G3510" s="66"/>
      <c r="H3510" s="67"/>
      <c r="I3510" s="68"/>
      <c r="J3510" s="68"/>
      <c r="K3510" s="69"/>
    </row>
    <row r="3511" spans="1:11" ht="24.95" customHeight="1">
      <c r="A3511" s="4"/>
      <c r="B3511" s="4"/>
      <c r="C3511" s="4"/>
      <c r="D3511" s="4"/>
      <c r="E3511" s="66"/>
      <c r="F3511" s="66"/>
      <c r="G3511" s="66"/>
      <c r="H3511" s="67"/>
      <c r="I3511" s="68"/>
      <c r="J3511" s="68"/>
      <c r="K3511" s="69"/>
    </row>
    <row r="3512" spans="1:11" ht="24.95" customHeight="1">
      <c r="A3512" s="4"/>
      <c r="B3512" s="4"/>
      <c r="C3512" s="4"/>
      <c r="D3512" s="4"/>
      <c r="E3512" s="66"/>
      <c r="F3512" s="66"/>
      <c r="G3512" s="66"/>
      <c r="H3512" s="67"/>
      <c r="I3512" s="68"/>
      <c r="J3512" s="68"/>
      <c r="K3512" s="69"/>
    </row>
    <row r="3513" spans="1:11" ht="24.95" customHeight="1">
      <c r="A3513" s="4"/>
      <c r="B3513" s="4"/>
      <c r="C3513" s="4"/>
      <c r="D3513" s="4"/>
      <c r="E3513" s="66"/>
      <c r="F3513" s="66"/>
      <c r="G3513" s="66"/>
      <c r="H3513" s="67"/>
      <c r="I3513" s="68"/>
      <c r="J3513" s="68"/>
      <c r="K3513" s="69"/>
    </row>
    <row r="3514" spans="1:11" ht="24.95" customHeight="1">
      <c r="A3514" s="4"/>
      <c r="B3514" s="4"/>
      <c r="C3514" s="4"/>
      <c r="D3514" s="4"/>
      <c r="E3514" s="66"/>
      <c r="F3514" s="66"/>
      <c r="G3514" s="66"/>
      <c r="H3514" s="67"/>
      <c r="I3514" s="68"/>
      <c r="J3514" s="68"/>
      <c r="K3514" s="69"/>
    </row>
    <row r="3515" spans="1:11" ht="24.95" customHeight="1">
      <c r="A3515" s="4"/>
      <c r="B3515" s="4"/>
      <c r="C3515" s="4"/>
      <c r="D3515" s="4"/>
      <c r="E3515" s="66"/>
      <c r="F3515" s="66"/>
      <c r="G3515" s="66"/>
      <c r="H3515" s="67"/>
      <c r="I3515" s="68"/>
      <c r="J3515" s="68"/>
      <c r="K3515" s="69"/>
    </row>
    <row r="3516" spans="1:11" ht="24.95" customHeight="1">
      <c r="A3516" s="4"/>
      <c r="B3516" s="4"/>
      <c r="C3516" s="4"/>
      <c r="D3516" s="4"/>
      <c r="E3516" s="66"/>
      <c r="F3516" s="66"/>
      <c r="G3516" s="66"/>
      <c r="H3516" s="67"/>
      <c r="I3516" s="68"/>
      <c r="J3516" s="68"/>
      <c r="K3516" s="69"/>
    </row>
    <row r="3517" spans="1:11" ht="24.95" customHeight="1">
      <c r="A3517" s="4"/>
      <c r="B3517" s="4"/>
      <c r="C3517" s="4"/>
      <c r="D3517" s="4"/>
      <c r="E3517" s="66"/>
      <c r="F3517" s="66"/>
      <c r="G3517" s="66"/>
      <c r="H3517" s="67"/>
      <c r="I3517" s="68"/>
      <c r="J3517" s="68"/>
      <c r="K3517" s="69"/>
    </row>
    <row r="3518" spans="1:11" ht="24.95" customHeight="1">
      <c r="A3518" s="4"/>
      <c r="B3518" s="4"/>
      <c r="C3518" s="4"/>
      <c r="D3518" s="4"/>
      <c r="E3518" s="66"/>
      <c r="F3518" s="66"/>
      <c r="G3518" s="66"/>
      <c r="H3518" s="67"/>
      <c r="I3518" s="68"/>
      <c r="J3518" s="68"/>
      <c r="K3518" s="69"/>
    </row>
    <row r="3519" spans="1:11" ht="24.95" customHeight="1">
      <c r="A3519" s="4"/>
      <c r="B3519" s="4"/>
      <c r="C3519" s="4"/>
      <c r="D3519" s="4"/>
      <c r="E3519" s="66"/>
      <c r="F3519" s="66"/>
      <c r="G3519" s="66"/>
      <c r="H3519" s="67"/>
      <c r="I3519" s="68"/>
      <c r="J3519" s="68"/>
      <c r="K3519" s="69"/>
    </row>
    <row r="3520" spans="1:11" ht="24.95" customHeight="1">
      <c r="A3520" s="4"/>
      <c r="B3520" s="4"/>
      <c r="C3520" s="4"/>
      <c r="D3520" s="4"/>
      <c r="E3520" s="66"/>
      <c r="F3520" s="66"/>
      <c r="G3520" s="66"/>
      <c r="H3520" s="67"/>
      <c r="I3520" s="68"/>
      <c r="J3520" s="68"/>
      <c r="K3520" s="69"/>
    </row>
    <row r="3521" spans="1:11" ht="24.95" customHeight="1">
      <c r="A3521" s="4"/>
      <c r="B3521" s="4"/>
      <c r="C3521" s="4"/>
      <c r="D3521" s="4"/>
      <c r="E3521" s="66"/>
      <c r="F3521" s="66"/>
      <c r="G3521" s="66"/>
      <c r="H3521" s="67"/>
      <c r="I3521" s="68"/>
      <c r="J3521" s="68"/>
      <c r="K3521" s="69"/>
    </row>
    <row r="3522" spans="1:11" ht="24.95" customHeight="1">
      <c r="A3522" s="4"/>
      <c r="B3522" s="4"/>
      <c r="C3522" s="4"/>
      <c r="D3522" s="4"/>
      <c r="E3522" s="66"/>
      <c r="F3522" s="66"/>
      <c r="G3522" s="66"/>
      <c r="H3522" s="67"/>
      <c r="I3522" s="68"/>
      <c r="J3522" s="68"/>
      <c r="K3522" s="69"/>
    </row>
    <row r="3523" spans="1:11" ht="24.95" customHeight="1">
      <c r="A3523" s="4"/>
      <c r="B3523" s="4"/>
      <c r="C3523" s="4"/>
      <c r="D3523" s="4"/>
      <c r="E3523" s="66"/>
      <c r="F3523" s="66"/>
      <c r="G3523" s="66"/>
      <c r="H3523" s="67"/>
      <c r="I3523" s="68"/>
      <c r="J3523" s="68"/>
      <c r="K3523" s="69"/>
    </row>
    <row r="3524" spans="1:11" ht="24.95" customHeight="1">
      <c r="A3524" s="4"/>
      <c r="B3524" s="4"/>
      <c r="C3524" s="4"/>
      <c r="D3524" s="4"/>
      <c r="E3524" s="66"/>
      <c r="F3524" s="66"/>
      <c r="G3524" s="66"/>
      <c r="H3524" s="67"/>
      <c r="I3524" s="68"/>
      <c r="J3524" s="68"/>
      <c r="K3524" s="69"/>
    </row>
    <row r="3525" spans="1:11" ht="24.95" customHeight="1">
      <c r="A3525" s="4"/>
      <c r="B3525" s="4"/>
      <c r="C3525" s="4"/>
      <c r="D3525" s="4"/>
      <c r="E3525" s="66"/>
      <c r="F3525" s="66"/>
      <c r="G3525" s="66"/>
      <c r="H3525" s="67"/>
      <c r="I3525" s="68"/>
      <c r="J3525" s="68"/>
      <c r="K3525" s="69"/>
    </row>
    <row r="3526" spans="1:11" ht="24.95" customHeight="1">
      <c r="A3526" s="4"/>
      <c r="B3526" s="4"/>
      <c r="C3526" s="4"/>
      <c r="D3526" s="4"/>
      <c r="E3526" s="66"/>
      <c r="F3526" s="66"/>
      <c r="G3526" s="66"/>
      <c r="H3526" s="67"/>
      <c r="I3526" s="68"/>
      <c r="J3526" s="68"/>
      <c r="K3526" s="69"/>
    </row>
    <row r="3527" spans="1:11" ht="24.95" customHeight="1">
      <c r="A3527" s="4"/>
      <c r="B3527" s="4"/>
      <c r="C3527" s="4"/>
      <c r="D3527" s="4"/>
      <c r="E3527" s="66"/>
      <c r="F3527" s="66"/>
      <c r="G3527" s="66"/>
      <c r="H3527" s="67"/>
      <c r="I3527" s="68"/>
      <c r="J3527" s="68"/>
      <c r="K3527" s="69"/>
    </row>
    <row r="3528" spans="1:11" ht="24.95" customHeight="1">
      <c r="A3528" s="4"/>
      <c r="B3528" s="4"/>
      <c r="C3528" s="4"/>
      <c r="D3528" s="4"/>
      <c r="E3528" s="66"/>
      <c r="F3528" s="66"/>
      <c r="G3528" s="66"/>
      <c r="H3528" s="67"/>
      <c r="I3528" s="68"/>
      <c r="J3528" s="68"/>
      <c r="K3528" s="69"/>
    </row>
    <row r="3529" spans="1:11" ht="24.95" customHeight="1">
      <c r="A3529" s="4"/>
      <c r="B3529" s="4"/>
      <c r="C3529" s="4"/>
      <c r="D3529" s="4"/>
      <c r="E3529" s="66"/>
      <c r="F3529" s="66"/>
      <c r="G3529" s="66"/>
      <c r="H3529" s="67"/>
      <c r="I3529" s="68"/>
      <c r="J3529" s="68"/>
      <c r="K3529" s="69"/>
    </row>
    <row r="3530" spans="1:11" ht="24.95" customHeight="1">
      <c r="A3530" s="4"/>
      <c r="B3530" s="4"/>
      <c r="C3530" s="4"/>
      <c r="D3530" s="4"/>
      <c r="E3530" s="66"/>
      <c r="F3530" s="66"/>
      <c r="G3530" s="66"/>
      <c r="H3530" s="67"/>
      <c r="I3530" s="68"/>
      <c r="J3530" s="68"/>
      <c r="K3530" s="69"/>
    </row>
    <row r="3531" spans="1:11" ht="24.95" customHeight="1">
      <c r="A3531" s="4"/>
      <c r="B3531" s="4"/>
      <c r="C3531" s="4"/>
      <c r="D3531" s="4"/>
      <c r="E3531" s="66"/>
      <c r="F3531" s="66"/>
      <c r="G3531" s="66"/>
      <c r="H3531" s="67"/>
      <c r="I3531" s="68"/>
      <c r="J3531" s="68"/>
      <c r="K3531" s="69"/>
    </row>
    <row r="3532" spans="1:11" ht="24.95" customHeight="1">
      <c r="A3532" s="4"/>
      <c r="B3532" s="4"/>
      <c r="C3532" s="4"/>
      <c r="D3532" s="4"/>
      <c r="E3532" s="66"/>
      <c r="F3532" s="66"/>
      <c r="G3532" s="66"/>
      <c r="H3532" s="67"/>
      <c r="I3532" s="68"/>
      <c r="J3532" s="68"/>
      <c r="K3532" s="69"/>
    </row>
    <row r="3533" spans="1:11" ht="24.95" customHeight="1">
      <c r="A3533" s="4"/>
      <c r="B3533" s="4"/>
      <c r="C3533" s="4"/>
      <c r="D3533" s="4"/>
      <c r="E3533" s="66"/>
      <c r="F3533" s="66"/>
      <c r="G3533" s="66"/>
      <c r="H3533" s="67"/>
      <c r="I3533" s="68"/>
      <c r="J3533" s="68"/>
      <c r="K3533" s="69"/>
    </row>
    <row r="3534" spans="1:11" ht="24.95" customHeight="1">
      <c r="A3534" s="4"/>
      <c r="B3534" s="4"/>
      <c r="C3534" s="4"/>
      <c r="D3534" s="4"/>
      <c r="E3534" s="66"/>
      <c r="F3534" s="66"/>
      <c r="G3534" s="66"/>
      <c r="H3534" s="67"/>
      <c r="I3534" s="68"/>
      <c r="J3534" s="68"/>
      <c r="K3534" s="69"/>
    </row>
    <row r="3535" spans="1:11" ht="24.95" customHeight="1">
      <c r="A3535" s="4"/>
      <c r="B3535" s="4"/>
      <c r="C3535" s="4"/>
      <c r="D3535" s="4"/>
      <c r="E3535" s="66"/>
      <c r="F3535" s="66"/>
      <c r="G3535" s="66"/>
      <c r="H3535" s="67"/>
      <c r="I3535" s="68"/>
      <c r="J3535" s="68"/>
      <c r="K3535" s="69"/>
    </row>
    <row r="3536" spans="1:11" ht="24.95" customHeight="1">
      <c r="A3536" s="4"/>
      <c r="B3536" s="4"/>
      <c r="C3536" s="4"/>
      <c r="D3536" s="4"/>
      <c r="E3536" s="66"/>
      <c r="F3536" s="66"/>
      <c r="G3536" s="66"/>
      <c r="H3536" s="67"/>
      <c r="I3536" s="68"/>
      <c r="J3536" s="68"/>
      <c r="K3536" s="69"/>
    </row>
    <row r="3537" spans="1:11" ht="24.95" customHeight="1">
      <c r="A3537" s="4"/>
      <c r="B3537" s="4"/>
      <c r="C3537" s="4"/>
      <c r="D3537" s="4"/>
      <c r="E3537" s="66"/>
      <c r="F3537" s="66"/>
      <c r="G3537" s="66"/>
      <c r="H3537" s="67"/>
      <c r="I3537" s="68"/>
      <c r="J3537" s="68"/>
      <c r="K3537" s="69"/>
    </row>
    <row r="3538" spans="1:11" ht="24.95" customHeight="1">
      <c r="A3538" s="4"/>
      <c r="B3538" s="4"/>
      <c r="C3538" s="4"/>
      <c r="D3538" s="4"/>
      <c r="E3538" s="66"/>
      <c r="F3538" s="66"/>
      <c r="G3538" s="66"/>
      <c r="H3538" s="67"/>
      <c r="I3538" s="68"/>
      <c r="J3538" s="68"/>
      <c r="K3538" s="69"/>
    </row>
    <row r="3539" spans="1:11" ht="24.95" customHeight="1">
      <c r="A3539" s="4"/>
      <c r="B3539" s="4"/>
      <c r="C3539" s="4"/>
      <c r="D3539" s="4"/>
      <c r="E3539" s="66"/>
      <c r="F3539" s="66"/>
      <c r="G3539" s="66"/>
      <c r="H3539" s="67"/>
      <c r="I3539" s="68"/>
      <c r="J3539" s="68"/>
      <c r="K3539" s="69"/>
    </row>
    <row r="3540" spans="1:11" ht="24.95" customHeight="1">
      <c r="A3540" s="4"/>
      <c r="B3540" s="4"/>
      <c r="C3540" s="4"/>
      <c r="D3540" s="4"/>
      <c r="E3540" s="66"/>
      <c r="F3540" s="66"/>
      <c r="G3540" s="66"/>
      <c r="H3540" s="67"/>
      <c r="I3540" s="68"/>
      <c r="J3540" s="68"/>
      <c r="K3540" s="69"/>
    </row>
    <row r="3541" spans="1:11" ht="24.95" customHeight="1">
      <c r="A3541" s="4"/>
      <c r="B3541" s="4"/>
      <c r="C3541" s="4"/>
      <c r="D3541" s="4"/>
      <c r="E3541" s="66"/>
      <c r="F3541" s="66"/>
      <c r="G3541" s="66"/>
      <c r="H3541" s="67"/>
      <c r="I3541" s="68"/>
      <c r="J3541" s="68"/>
      <c r="K3541" s="69"/>
    </row>
    <row r="3542" spans="1:11" ht="24.95" customHeight="1">
      <c r="A3542" s="4"/>
      <c r="B3542" s="4"/>
      <c r="C3542" s="4"/>
      <c r="D3542" s="4"/>
      <c r="E3542" s="66"/>
      <c r="F3542" s="66"/>
      <c r="G3542" s="66"/>
      <c r="H3542" s="67"/>
      <c r="I3542" s="68"/>
      <c r="J3542" s="68"/>
      <c r="K3542" s="69"/>
    </row>
    <row r="3543" spans="1:11" ht="24.95" customHeight="1">
      <c r="A3543" s="4"/>
      <c r="B3543" s="4"/>
      <c r="C3543" s="4"/>
      <c r="D3543" s="4"/>
      <c r="E3543" s="66"/>
      <c r="F3543" s="66"/>
      <c r="G3543" s="66"/>
      <c r="H3543" s="67"/>
      <c r="I3543" s="68"/>
      <c r="J3543" s="68"/>
      <c r="K3543" s="69"/>
    </row>
    <row r="3544" spans="1:11" ht="24.95" customHeight="1">
      <c r="A3544" s="4"/>
      <c r="B3544" s="4"/>
      <c r="C3544" s="4"/>
      <c r="D3544" s="4"/>
      <c r="E3544" s="66"/>
      <c r="F3544" s="66"/>
      <c r="G3544" s="66"/>
      <c r="H3544" s="67"/>
      <c r="I3544" s="68"/>
      <c r="J3544" s="68"/>
      <c r="K3544" s="69"/>
    </row>
    <row r="3545" spans="1:11" ht="24.95" customHeight="1">
      <c r="A3545" s="4"/>
      <c r="B3545" s="4"/>
      <c r="C3545" s="4"/>
      <c r="D3545" s="4"/>
      <c r="E3545" s="66"/>
      <c r="F3545" s="66"/>
      <c r="G3545" s="66"/>
      <c r="H3545" s="67"/>
      <c r="I3545" s="68"/>
      <c r="J3545" s="68"/>
      <c r="K3545" s="69"/>
    </row>
    <row r="3546" spans="1:11" ht="24.95" customHeight="1">
      <c r="A3546" s="4"/>
      <c r="B3546" s="4"/>
      <c r="C3546" s="4"/>
      <c r="D3546" s="4"/>
      <c r="E3546" s="66"/>
      <c r="F3546" s="66"/>
      <c r="G3546" s="66"/>
      <c r="H3546" s="67"/>
      <c r="I3546" s="68"/>
      <c r="J3546" s="68"/>
      <c r="K3546" s="69"/>
    </row>
    <row r="3547" spans="1:11" ht="24.95" customHeight="1">
      <c r="A3547" s="4"/>
      <c r="B3547" s="4"/>
      <c r="C3547" s="4"/>
      <c r="D3547" s="4"/>
      <c r="E3547" s="66"/>
      <c r="F3547" s="66"/>
      <c r="G3547" s="66"/>
      <c r="H3547" s="67"/>
      <c r="I3547" s="68"/>
      <c r="J3547" s="68"/>
      <c r="K3547" s="69"/>
    </row>
    <row r="3548" spans="1:11" ht="24.95" customHeight="1">
      <c r="A3548" s="4"/>
      <c r="B3548" s="4"/>
      <c r="C3548" s="4"/>
      <c r="D3548" s="4"/>
      <c r="E3548" s="66"/>
      <c r="F3548" s="66"/>
      <c r="G3548" s="66"/>
      <c r="H3548" s="67"/>
      <c r="I3548" s="68"/>
      <c r="J3548" s="68"/>
      <c r="K3548" s="69"/>
    </row>
    <row r="3549" spans="1:11" ht="24.95" customHeight="1">
      <c r="A3549" s="4"/>
      <c r="B3549" s="4"/>
      <c r="C3549" s="4"/>
      <c r="D3549" s="4"/>
      <c r="E3549" s="66"/>
      <c r="F3549" s="66"/>
      <c r="G3549" s="66"/>
      <c r="H3549" s="67"/>
      <c r="I3549" s="68"/>
      <c r="J3549" s="68"/>
      <c r="K3549" s="69"/>
    </row>
    <row r="3550" spans="1:11" ht="24.95" customHeight="1">
      <c r="A3550" s="4"/>
      <c r="B3550" s="4"/>
      <c r="C3550" s="4"/>
      <c r="D3550" s="4"/>
      <c r="E3550" s="66"/>
      <c r="F3550" s="66"/>
      <c r="G3550" s="66"/>
      <c r="H3550" s="67"/>
      <c r="I3550" s="68"/>
      <c r="J3550" s="68"/>
      <c r="K3550" s="69"/>
    </row>
    <row r="3551" spans="1:11" ht="24.95" customHeight="1">
      <c r="A3551" s="4"/>
      <c r="B3551" s="4"/>
      <c r="C3551" s="4"/>
      <c r="D3551" s="4"/>
      <c r="E3551" s="66"/>
      <c r="F3551" s="66"/>
      <c r="G3551" s="66"/>
      <c r="H3551" s="67"/>
      <c r="I3551" s="68"/>
      <c r="J3551" s="68"/>
      <c r="K3551" s="69"/>
    </row>
    <row r="3552" spans="1:11" ht="24.95" customHeight="1">
      <c r="A3552" s="4"/>
      <c r="B3552" s="4"/>
      <c r="C3552" s="4"/>
      <c r="D3552" s="4"/>
      <c r="E3552" s="66"/>
      <c r="F3552" s="66"/>
      <c r="G3552" s="66"/>
      <c r="H3552" s="67"/>
      <c r="I3552" s="68"/>
      <c r="J3552" s="68"/>
      <c r="K3552" s="69"/>
    </row>
    <row r="3553" spans="1:11" ht="24.95" customHeight="1">
      <c r="A3553" s="4"/>
      <c r="B3553" s="4"/>
      <c r="C3553" s="4"/>
      <c r="D3553" s="4"/>
      <c r="E3553" s="66"/>
      <c r="F3553" s="66"/>
      <c r="G3553" s="66"/>
      <c r="H3553" s="67"/>
      <c r="I3553" s="68"/>
      <c r="J3553" s="68"/>
      <c r="K3553" s="69"/>
    </row>
    <row r="3554" spans="1:11" ht="24.95" customHeight="1">
      <c r="A3554" s="4"/>
      <c r="B3554" s="4"/>
      <c r="C3554" s="4"/>
      <c r="D3554" s="4"/>
      <c r="E3554" s="66"/>
      <c r="F3554" s="66"/>
      <c r="G3554" s="66"/>
      <c r="H3554" s="67"/>
      <c r="I3554" s="68"/>
      <c r="J3554" s="68"/>
      <c r="K3554" s="69"/>
    </row>
    <row r="3555" spans="1:11" ht="24.95" customHeight="1">
      <c r="A3555" s="4"/>
      <c r="B3555" s="4"/>
      <c r="C3555" s="4"/>
      <c r="D3555" s="4"/>
      <c r="E3555" s="66"/>
      <c r="F3555" s="66"/>
      <c r="G3555" s="66"/>
      <c r="H3555" s="67"/>
      <c r="I3555" s="68"/>
      <c r="J3555" s="68"/>
      <c r="K3555" s="69"/>
    </row>
    <row r="3556" spans="1:11" ht="24.95" customHeight="1">
      <c r="A3556" s="4"/>
      <c r="B3556" s="4"/>
      <c r="C3556" s="4"/>
      <c r="D3556" s="4"/>
      <c r="E3556" s="66"/>
      <c r="F3556" s="66"/>
      <c r="G3556" s="66"/>
      <c r="H3556" s="67"/>
      <c r="I3556" s="68"/>
      <c r="J3556" s="68"/>
      <c r="K3556" s="69"/>
    </row>
    <row r="3557" spans="1:11" ht="24.95" customHeight="1">
      <c r="A3557" s="4"/>
      <c r="B3557" s="4"/>
      <c r="C3557" s="4"/>
      <c r="D3557" s="4"/>
      <c r="E3557" s="66"/>
      <c r="F3557" s="66"/>
      <c r="G3557" s="66"/>
      <c r="H3557" s="67"/>
      <c r="I3557" s="68"/>
      <c r="J3557" s="68"/>
      <c r="K3557" s="69"/>
    </row>
    <row r="3558" spans="1:11" ht="24.95" customHeight="1">
      <c r="A3558" s="4"/>
      <c r="B3558" s="4"/>
      <c r="C3558" s="4"/>
      <c r="D3558" s="4"/>
      <c r="E3558" s="66"/>
      <c r="F3558" s="66"/>
      <c r="G3558" s="66"/>
      <c r="H3558" s="67"/>
      <c r="I3558" s="68"/>
      <c r="J3558" s="68"/>
      <c r="K3558" s="69"/>
    </row>
    <row r="3559" spans="1:11" ht="24.95" customHeight="1">
      <c r="A3559" s="4"/>
      <c r="B3559" s="4"/>
      <c r="C3559" s="4"/>
      <c r="D3559" s="4"/>
      <c r="E3559" s="66"/>
      <c r="F3559" s="66"/>
      <c r="G3559" s="66"/>
      <c r="H3559" s="67"/>
      <c r="I3559" s="68"/>
      <c r="J3559" s="68"/>
      <c r="K3559" s="69"/>
    </row>
    <row r="3560" spans="1:11" ht="24.95" customHeight="1">
      <c r="A3560" s="4"/>
      <c r="B3560" s="4"/>
      <c r="C3560" s="4"/>
      <c r="D3560" s="4"/>
      <c r="E3560" s="66"/>
      <c r="F3560" s="66"/>
      <c r="G3560" s="66"/>
      <c r="H3560" s="67"/>
      <c r="I3560" s="68"/>
      <c r="J3560" s="68"/>
      <c r="K3560" s="69"/>
    </row>
    <row r="3561" spans="1:11" ht="24.95" customHeight="1">
      <c r="A3561" s="4"/>
      <c r="B3561" s="4"/>
      <c r="C3561" s="4"/>
      <c r="D3561" s="4"/>
      <c r="E3561" s="66"/>
      <c r="F3561" s="66"/>
      <c r="G3561" s="66"/>
      <c r="H3561" s="67"/>
      <c r="I3561" s="68"/>
      <c r="J3561" s="68"/>
      <c r="K3561" s="69"/>
    </row>
    <row r="3562" spans="1:11" ht="24.95" customHeight="1">
      <c r="A3562" s="4"/>
      <c r="B3562" s="4"/>
      <c r="C3562" s="4"/>
      <c r="D3562" s="4"/>
      <c r="E3562" s="66"/>
      <c r="F3562" s="66"/>
      <c r="G3562" s="66"/>
      <c r="H3562" s="67"/>
      <c r="I3562" s="68"/>
      <c r="J3562" s="68"/>
      <c r="K3562" s="69"/>
    </row>
    <row r="3563" spans="1:11" ht="24.95" customHeight="1">
      <c r="A3563" s="4"/>
      <c r="B3563" s="4"/>
      <c r="C3563" s="4"/>
      <c r="D3563" s="4"/>
      <c r="E3563" s="66"/>
      <c r="F3563" s="66"/>
      <c r="G3563" s="66"/>
      <c r="H3563" s="67"/>
      <c r="I3563" s="68"/>
      <c r="J3563" s="68"/>
      <c r="K3563" s="69"/>
    </row>
    <row r="3564" spans="1:11" ht="24.95" customHeight="1">
      <c r="A3564" s="4"/>
      <c r="B3564" s="4"/>
      <c r="C3564" s="4"/>
      <c r="D3564" s="4"/>
      <c r="E3564" s="66"/>
      <c r="F3564" s="66"/>
      <c r="G3564" s="66"/>
      <c r="H3564" s="67"/>
      <c r="I3564" s="68"/>
      <c r="J3564" s="68"/>
      <c r="K3564" s="69"/>
    </row>
    <row r="3565" spans="1:11" ht="24.95" customHeight="1">
      <c r="A3565" s="4"/>
      <c r="B3565" s="4"/>
      <c r="C3565" s="4"/>
      <c r="D3565" s="4"/>
      <c r="E3565" s="66"/>
      <c r="F3565" s="66"/>
      <c r="G3565" s="66"/>
      <c r="H3565" s="67"/>
      <c r="I3565" s="68"/>
      <c r="J3565" s="68"/>
      <c r="K3565" s="69"/>
    </row>
    <row r="3566" spans="1:11" ht="24.95" customHeight="1">
      <c r="A3566" s="4"/>
      <c r="B3566" s="4"/>
      <c r="C3566" s="4"/>
      <c r="D3566" s="4"/>
      <c r="E3566" s="66"/>
      <c r="F3566" s="66"/>
      <c r="G3566" s="66"/>
      <c r="H3566" s="67"/>
      <c r="I3566" s="68"/>
      <c r="J3566" s="68"/>
      <c r="K3566" s="69"/>
    </row>
    <row r="3567" spans="1:11" ht="24.95" customHeight="1">
      <c r="A3567" s="4"/>
      <c r="B3567" s="4"/>
      <c r="C3567" s="4"/>
      <c r="D3567" s="4"/>
      <c r="E3567" s="66"/>
      <c r="F3567" s="66"/>
      <c r="G3567" s="66"/>
      <c r="H3567" s="67"/>
      <c r="I3567" s="68"/>
      <c r="J3567" s="68"/>
      <c r="K3567" s="69"/>
    </row>
    <row r="3568" spans="1:11" ht="24.95" customHeight="1">
      <c r="A3568" s="4"/>
      <c r="B3568" s="4"/>
      <c r="C3568" s="4"/>
      <c r="D3568" s="4"/>
      <c r="E3568" s="66"/>
      <c r="F3568" s="66"/>
      <c r="G3568" s="66"/>
      <c r="H3568" s="67"/>
      <c r="I3568" s="68"/>
      <c r="J3568" s="68"/>
      <c r="K3568" s="69"/>
    </row>
    <row r="3569" spans="1:11" ht="24.95" customHeight="1">
      <c r="A3569" s="4"/>
      <c r="B3569" s="4"/>
      <c r="C3569" s="4"/>
      <c r="D3569" s="4"/>
      <c r="E3569" s="66"/>
      <c r="F3569" s="66"/>
      <c r="G3569" s="66"/>
      <c r="H3569" s="67"/>
      <c r="I3569" s="68"/>
      <c r="J3569" s="68"/>
      <c r="K3569" s="69"/>
    </row>
    <row r="3570" spans="1:11" ht="24.95" customHeight="1">
      <c r="A3570" s="4"/>
      <c r="B3570" s="4"/>
      <c r="C3570" s="4"/>
      <c r="D3570" s="4"/>
      <c r="E3570" s="66"/>
      <c r="F3570" s="66"/>
      <c r="G3570" s="66"/>
      <c r="H3570" s="67"/>
      <c r="I3570" s="68"/>
      <c r="J3570" s="68"/>
      <c r="K3570" s="69"/>
    </row>
    <row r="3571" spans="1:11" ht="24.95" customHeight="1">
      <c r="A3571" s="4"/>
      <c r="B3571" s="4"/>
      <c r="C3571" s="4"/>
      <c r="D3571" s="4"/>
      <c r="E3571" s="66"/>
      <c r="F3571" s="66"/>
      <c r="G3571" s="66"/>
      <c r="H3571" s="67"/>
      <c r="I3571" s="68"/>
      <c r="J3571" s="68"/>
      <c r="K3571" s="69"/>
    </row>
    <row r="3572" spans="1:11" ht="24.95" customHeight="1">
      <c r="A3572" s="4"/>
      <c r="B3572" s="4"/>
      <c r="C3572" s="4"/>
      <c r="D3572" s="4"/>
      <c r="E3572" s="66"/>
      <c r="F3572" s="66"/>
      <c r="G3572" s="66"/>
      <c r="H3572" s="67"/>
      <c r="I3572" s="68"/>
      <c r="J3572" s="68"/>
      <c r="K3572" s="69"/>
    </row>
    <row r="3573" spans="1:11" ht="24.95" customHeight="1">
      <c r="A3573" s="4"/>
      <c r="B3573" s="4"/>
      <c r="C3573" s="4"/>
      <c r="D3573" s="4"/>
      <c r="E3573" s="66"/>
      <c r="F3573" s="66"/>
      <c r="G3573" s="66"/>
      <c r="H3573" s="67"/>
      <c r="I3573" s="68"/>
      <c r="J3573" s="68"/>
      <c r="K3573" s="69"/>
    </row>
    <row r="3574" spans="1:11" ht="24.95" customHeight="1">
      <c r="A3574" s="4"/>
      <c r="B3574" s="4"/>
      <c r="C3574" s="4"/>
      <c r="D3574" s="4"/>
      <c r="E3574" s="66"/>
      <c r="F3574" s="66"/>
      <c r="G3574" s="66"/>
      <c r="H3574" s="67"/>
      <c r="I3574" s="68"/>
      <c r="J3574" s="68"/>
      <c r="K3574" s="69"/>
    </row>
    <row r="3575" spans="1:11" ht="24.95" customHeight="1">
      <c r="A3575" s="4"/>
      <c r="B3575" s="4"/>
      <c r="C3575" s="4"/>
      <c r="D3575" s="4"/>
      <c r="E3575" s="66"/>
      <c r="F3575" s="66"/>
      <c r="G3575" s="66"/>
      <c r="H3575" s="67"/>
      <c r="I3575" s="68"/>
      <c r="J3575" s="68"/>
      <c r="K3575" s="69"/>
    </row>
    <row r="3576" spans="1:11" ht="24.95" customHeight="1">
      <c r="A3576" s="4"/>
      <c r="B3576" s="4"/>
      <c r="C3576" s="4"/>
      <c r="D3576" s="4"/>
      <c r="E3576" s="66"/>
      <c r="F3576" s="66"/>
      <c r="G3576" s="66"/>
      <c r="H3576" s="67"/>
      <c r="I3576" s="68"/>
      <c r="J3576" s="68"/>
      <c r="K3576" s="69"/>
    </row>
    <row r="3577" spans="1:11" ht="24.95" customHeight="1">
      <c r="A3577" s="4"/>
      <c r="B3577" s="4"/>
      <c r="C3577" s="4"/>
      <c r="D3577" s="4"/>
      <c r="E3577" s="66"/>
      <c r="F3577" s="66"/>
      <c r="G3577" s="66"/>
      <c r="H3577" s="67"/>
      <c r="I3577" s="68"/>
      <c r="J3577" s="68"/>
      <c r="K3577" s="69"/>
    </row>
    <row r="3578" spans="1:11" ht="24.95" customHeight="1">
      <c r="A3578" s="4"/>
      <c r="B3578" s="4"/>
      <c r="C3578" s="4"/>
      <c r="D3578" s="4"/>
      <c r="E3578" s="66"/>
      <c r="F3578" s="66"/>
      <c r="G3578" s="66"/>
      <c r="H3578" s="67"/>
      <c r="I3578" s="68"/>
      <c r="J3578" s="68"/>
      <c r="K3578" s="69"/>
    </row>
    <row r="3579" spans="1:11" ht="24.95" customHeight="1">
      <c r="A3579" s="4"/>
      <c r="B3579" s="4"/>
      <c r="C3579" s="4"/>
      <c r="D3579" s="4"/>
      <c r="E3579" s="66"/>
      <c r="F3579" s="66"/>
      <c r="G3579" s="66"/>
      <c r="H3579" s="67"/>
      <c r="I3579" s="68"/>
      <c r="J3579" s="68"/>
      <c r="K3579" s="69"/>
    </row>
    <row r="3580" spans="1:11" ht="24.95" customHeight="1">
      <c r="A3580" s="4"/>
      <c r="B3580" s="4"/>
      <c r="C3580" s="4"/>
      <c r="D3580" s="4"/>
      <c r="E3580" s="66"/>
      <c r="F3580" s="66"/>
      <c r="G3580" s="66"/>
      <c r="H3580" s="67"/>
      <c r="I3580" s="68"/>
      <c r="J3580" s="68"/>
      <c r="K3580" s="69"/>
    </row>
    <row r="3581" spans="1:11" ht="24.95" customHeight="1">
      <c r="A3581" s="4"/>
      <c r="B3581" s="4"/>
      <c r="C3581" s="4"/>
      <c r="D3581" s="4"/>
      <c r="E3581" s="66"/>
      <c r="F3581" s="66"/>
      <c r="G3581" s="66"/>
      <c r="H3581" s="67"/>
      <c r="I3581" s="68"/>
      <c r="J3581" s="68"/>
      <c r="K3581" s="69"/>
    </row>
    <row r="3582" spans="1:11" ht="24.95" customHeight="1">
      <c r="A3582" s="4"/>
      <c r="B3582" s="4"/>
      <c r="C3582" s="4"/>
      <c r="D3582" s="4"/>
      <c r="E3582" s="66"/>
      <c r="F3582" s="66"/>
      <c r="G3582" s="66"/>
      <c r="H3582" s="67"/>
      <c r="I3582" s="68"/>
      <c r="J3582" s="68"/>
      <c r="K3582" s="69"/>
    </row>
    <row r="3583" spans="1:11" ht="24.95" customHeight="1">
      <c r="A3583" s="4"/>
      <c r="B3583" s="4"/>
      <c r="C3583" s="4"/>
      <c r="D3583" s="4"/>
      <c r="E3583" s="66"/>
      <c r="F3583" s="66"/>
      <c r="G3583" s="66"/>
      <c r="H3583" s="67"/>
      <c r="I3583" s="68"/>
      <c r="J3583" s="68"/>
      <c r="K3583" s="69"/>
    </row>
    <row r="3584" spans="1:11" ht="24.95" customHeight="1">
      <c r="A3584" s="4"/>
      <c r="B3584" s="4"/>
      <c r="C3584" s="4"/>
      <c r="D3584" s="4"/>
      <c r="E3584" s="66"/>
      <c r="F3584" s="66"/>
      <c r="G3584" s="66"/>
      <c r="H3584" s="67"/>
      <c r="I3584" s="68"/>
      <c r="J3584" s="68"/>
      <c r="K3584" s="69"/>
    </row>
    <row r="3585" spans="1:11" ht="24.95" customHeight="1">
      <c r="A3585" s="4"/>
      <c r="B3585" s="4"/>
      <c r="C3585" s="4"/>
      <c r="D3585" s="4"/>
      <c r="E3585" s="66"/>
      <c r="F3585" s="66"/>
      <c r="G3585" s="66"/>
      <c r="H3585" s="67"/>
      <c r="I3585" s="68"/>
      <c r="J3585" s="68"/>
      <c r="K3585" s="69"/>
    </row>
    <row r="3586" spans="1:11" ht="24.95" customHeight="1">
      <c r="A3586" s="4"/>
      <c r="B3586" s="4"/>
      <c r="C3586" s="4"/>
      <c r="D3586" s="4"/>
      <c r="E3586" s="66"/>
      <c r="F3586" s="66"/>
      <c r="G3586" s="66"/>
      <c r="H3586" s="67"/>
      <c r="I3586" s="68"/>
      <c r="J3586" s="68"/>
      <c r="K3586" s="69"/>
    </row>
    <row r="3587" spans="1:11" ht="24.95" customHeight="1">
      <c r="A3587" s="4"/>
      <c r="B3587" s="4"/>
      <c r="C3587" s="4"/>
      <c r="D3587" s="4"/>
      <c r="E3587" s="66"/>
      <c r="F3587" s="66"/>
      <c r="G3587" s="66"/>
      <c r="H3587" s="67"/>
      <c r="I3587" s="68"/>
      <c r="J3587" s="68"/>
      <c r="K3587" s="69"/>
    </row>
    <row r="3588" spans="1:11" ht="24.95" customHeight="1">
      <c r="A3588" s="4"/>
      <c r="B3588" s="4"/>
      <c r="C3588" s="4"/>
      <c r="D3588" s="4"/>
      <c r="E3588" s="66"/>
      <c r="F3588" s="66"/>
      <c r="G3588" s="66"/>
      <c r="H3588" s="67"/>
      <c r="I3588" s="68"/>
      <c r="J3588" s="68"/>
      <c r="K3588" s="69"/>
    </row>
    <row r="3589" spans="1:11" ht="24.95" customHeight="1">
      <c r="A3589" s="4"/>
      <c r="B3589" s="4"/>
      <c r="C3589" s="4"/>
      <c r="D3589" s="4"/>
      <c r="E3589" s="66"/>
      <c r="F3589" s="66"/>
      <c r="G3589" s="66"/>
      <c r="H3589" s="67"/>
      <c r="I3589" s="68"/>
      <c r="J3589" s="68"/>
      <c r="K3589" s="69"/>
    </row>
    <row r="3590" spans="1:11" ht="24.95" customHeight="1">
      <c r="A3590" s="4"/>
      <c r="B3590" s="4"/>
      <c r="C3590" s="4"/>
      <c r="D3590" s="4"/>
      <c r="E3590" s="66"/>
      <c r="F3590" s="66"/>
      <c r="G3590" s="66"/>
      <c r="H3590" s="67"/>
      <c r="I3590" s="68"/>
      <c r="J3590" s="68"/>
      <c r="K3590" s="69"/>
    </row>
    <row r="3591" spans="1:11" ht="24.95" customHeight="1">
      <c r="A3591" s="4"/>
      <c r="B3591" s="4"/>
      <c r="C3591" s="4"/>
      <c r="D3591" s="4"/>
      <c r="E3591" s="66"/>
      <c r="F3591" s="66"/>
      <c r="G3591" s="66"/>
      <c r="H3591" s="67"/>
      <c r="I3591" s="68"/>
      <c r="J3591" s="68"/>
      <c r="K3591" s="69"/>
    </row>
    <row r="3592" spans="1:11" ht="24.95" customHeight="1">
      <c r="A3592" s="4"/>
      <c r="B3592" s="4"/>
      <c r="C3592" s="4"/>
      <c r="D3592" s="4"/>
      <c r="E3592" s="66"/>
      <c r="F3592" s="66"/>
      <c r="G3592" s="66"/>
      <c r="H3592" s="67"/>
      <c r="I3592" s="68"/>
      <c r="J3592" s="68"/>
      <c r="K3592" s="69"/>
    </row>
    <row r="3593" spans="1:11" ht="24.95" customHeight="1">
      <c r="A3593" s="4"/>
      <c r="B3593" s="4"/>
      <c r="C3593" s="4"/>
      <c r="D3593" s="4"/>
      <c r="E3593" s="66"/>
      <c r="F3593" s="66"/>
      <c r="G3593" s="66"/>
      <c r="H3593" s="67"/>
      <c r="I3593" s="68"/>
      <c r="J3593" s="68"/>
      <c r="K3593" s="69"/>
    </row>
    <row r="3594" spans="1:11" ht="24.95" customHeight="1">
      <c r="A3594" s="4"/>
      <c r="B3594" s="4"/>
      <c r="C3594" s="4"/>
      <c r="D3594" s="4"/>
      <c r="E3594" s="66"/>
      <c r="F3594" s="66"/>
      <c r="G3594" s="66"/>
      <c r="H3594" s="67"/>
      <c r="I3594" s="68"/>
      <c r="J3594" s="68"/>
      <c r="K3594" s="69"/>
    </row>
    <row r="3595" spans="1:11" ht="24.95" customHeight="1">
      <c r="A3595" s="4"/>
      <c r="B3595" s="4"/>
      <c r="C3595" s="4"/>
      <c r="D3595" s="4"/>
      <c r="E3595" s="66"/>
      <c r="F3595" s="66"/>
      <c r="G3595" s="66"/>
      <c r="H3595" s="67"/>
      <c r="I3595" s="68"/>
      <c r="J3595" s="68"/>
      <c r="K3595" s="69"/>
    </row>
    <row r="3596" spans="1:11" ht="24.95" customHeight="1">
      <c r="A3596" s="4"/>
      <c r="B3596" s="4"/>
      <c r="C3596" s="4"/>
      <c r="D3596" s="4"/>
      <c r="E3596" s="66"/>
      <c r="F3596" s="66"/>
      <c r="G3596" s="66"/>
      <c r="H3596" s="67"/>
      <c r="I3596" s="68"/>
      <c r="J3596" s="68"/>
      <c r="K3596" s="69"/>
    </row>
    <row r="3597" spans="1:11" ht="24.95" customHeight="1">
      <c r="A3597" s="4"/>
      <c r="B3597" s="4"/>
      <c r="C3597" s="4"/>
      <c r="D3597" s="4"/>
      <c r="E3597" s="66"/>
      <c r="F3597" s="66"/>
      <c r="G3597" s="66"/>
      <c r="H3597" s="67"/>
      <c r="I3597" s="68"/>
      <c r="J3597" s="68"/>
      <c r="K3597" s="69"/>
    </row>
    <row r="3598" spans="1:11" ht="24.95" customHeight="1">
      <c r="A3598" s="4"/>
      <c r="B3598" s="4"/>
      <c r="C3598" s="4"/>
      <c r="D3598" s="4"/>
      <c r="E3598" s="66"/>
      <c r="F3598" s="66"/>
      <c r="G3598" s="66"/>
      <c r="H3598" s="67"/>
      <c r="I3598" s="68"/>
      <c r="J3598" s="68"/>
      <c r="K3598" s="69"/>
    </row>
    <row r="3599" spans="1:11" ht="24.95" customHeight="1">
      <c r="A3599" s="4"/>
      <c r="B3599" s="4"/>
      <c r="C3599" s="4"/>
      <c r="D3599" s="4"/>
      <c r="E3599" s="66"/>
      <c r="F3599" s="66"/>
      <c r="G3599" s="66"/>
      <c r="H3599" s="67"/>
      <c r="I3599" s="68"/>
      <c r="J3599" s="68"/>
      <c r="K3599" s="69"/>
    </row>
    <row r="3600" spans="1:11" ht="24.95" customHeight="1">
      <c r="A3600" s="4"/>
      <c r="B3600" s="4"/>
      <c r="C3600" s="4"/>
      <c r="D3600" s="4"/>
      <c r="E3600" s="66"/>
      <c r="F3600" s="66"/>
      <c r="G3600" s="66"/>
      <c r="H3600" s="67"/>
      <c r="I3600" s="68"/>
      <c r="J3600" s="68"/>
      <c r="K3600" s="69"/>
    </row>
    <row r="3601" spans="1:11" ht="24.95" customHeight="1">
      <c r="A3601" s="4"/>
      <c r="B3601" s="4"/>
      <c r="C3601" s="4"/>
      <c r="D3601" s="4"/>
      <c r="E3601" s="66"/>
      <c r="F3601" s="66"/>
      <c r="G3601" s="66"/>
      <c r="H3601" s="67"/>
      <c r="I3601" s="68"/>
      <c r="J3601" s="68"/>
      <c r="K3601" s="69"/>
    </row>
    <row r="3602" spans="1:11" ht="24.95" customHeight="1">
      <c r="A3602" s="4"/>
      <c r="B3602" s="4"/>
      <c r="C3602" s="4"/>
      <c r="D3602" s="4"/>
      <c r="E3602" s="66"/>
      <c r="F3602" s="66"/>
      <c r="G3602" s="66"/>
      <c r="H3602" s="67"/>
      <c r="I3602" s="68"/>
      <c r="J3602" s="68"/>
      <c r="K3602" s="69"/>
    </row>
    <row r="3603" spans="1:11" ht="24.95" customHeight="1">
      <c r="A3603" s="4"/>
      <c r="B3603" s="4"/>
      <c r="C3603" s="4"/>
      <c r="D3603" s="4"/>
      <c r="E3603" s="66"/>
      <c r="F3603" s="66"/>
      <c r="G3603" s="66"/>
      <c r="H3603" s="67"/>
      <c r="I3603" s="68"/>
      <c r="J3603" s="68"/>
      <c r="K3603" s="69"/>
    </row>
    <row r="3604" spans="1:11" ht="24.95" customHeight="1">
      <c r="A3604" s="4"/>
      <c r="B3604" s="4"/>
      <c r="C3604" s="4"/>
      <c r="D3604" s="4"/>
      <c r="E3604" s="66"/>
      <c r="F3604" s="66"/>
      <c r="G3604" s="66"/>
      <c r="H3604" s="67"/>
      <c r="I3604" s="68"/>
      <c r="J3604" s="68"/>
      <c r="K3604" s="69"/>
    </row>
    <row r="3605" spans="1:11" ht="24.95" customHeight="1">
      <c r="A3605" s="4"/>
      <c r="B3605" s="4"/>
      <c r="C3605" s="4"/>
      <c r="D3605" s="4"/>
      <c r="E3605" s="66"/>
      <c r="F3605" s="66"/>
      <c r="G3605" s="66"/>
      <c r="H3605" s="67"/>
      <c r="I3605" s="68"/>
      <c r="J3605" s="68"/>
      <c r="K3605" s="69"/>
    </row>
    <row r="3606" spans="1:11" ht="24.95" customHeight="1">
      <c r="A3606" s="4"/>
      <c r="B3606" s="4"/>
      <c r="C3606" s="4"/>
      <c r="D3606" s="4"/>
      <c r="E3606" s="66"/>
      <c r="F3606" s="66"/>
      <c r="G3606" s="66"/>
      <c r="H3606" s="67"/>
      <c r="I3606" s="68"/>
      <c r="J3606" s="68"/>
      <c r="K3606" s="69"/>
    </row>
    <row r="3607" spans="1:11" ht="24.95" customHeight="1">
      <c r="A3607" s="4"/>
      <c r="B3607" s="4"/>
      <c r="C3607" s="4"/>
      <c r="D3607" s="4"/>
      <c r="E3607" s="66"/>
      <c r="F3607" s="66"/>
      <c r="G3607" s="66"/>
      <c r="H3607" s="67"/>
      <c r="I3607" s="68"/>
      <c r="J3607" s="68"/>
      <c r="K3607" s="69"/>
    </row>
    <row r="3608" spans="1:11" ht="24.95" customHeight="1">
      <c r="A3608" s="4"/>
      <c r="B3608" s="4"/>
      <c r="C3608" s="4"/>
      <c r="D3608" s="4"/>
      <c r="E3608" s="66"/>
      <c r="F3608" s="66"/>
      <c r="G3608" s="66"/>
      <c r="H3608" s="67"/>
      <c r="I3608" s="68"/>
      <c r="J3608" s="68"/>
      <c r="K3608" s="69"/>
    </row>
    <row r="3609" spans="1:11" ht="24.95" customHeight="1">
      <c r="A3609" s="4"/>
      <c r="B3609" s="4"/>
      <c r="C3609" s="4"/>
      <c r="D3609" s="4"/>
      <c r="E3609" s="66"/>
      <c r="F3609" s="66"/>
      <c r="G3609" s="66"/>
      <c r="H3609" s="67"/>
      <c r="I3609" s="68"/>
      <c r="J3609" s="68"/>
      <c r="K3609" s="69"/>
    </row>
    <row r="3610" spans="1:11" ht="24.95" customHeight="1">
      <c r="A3610" s="4"/>
      <c r="B3610" s="4"/>
      <c r="C3610" s="4"/>
      <c r="D3610" s="4"/>
      <c r="E3610" s="66"/>
      <c r="F3610" s="66"/>
      <c r="G3610" s="66"/>
      <c r="H3610" s="67"/>
      <c r="I3610" s="68"/>
      <c r="J3610" s="68"/>
      <c r="K3610" s="69"/>
    </row>
    <row r="3611" spans="1:11" ht="24.95" customHeight="1">
      <c r="A3611" s="4"/>
      <c r="B3611" s="4"/>
      <c r="C3611" s="4"/>
      <c r="D3611" s="4"/>
      <c r="E3611" s="66"/>
      <c r="F3611" s="66"/>
      <c r="G3611" s="66"/>
      <c r="H3611" s="67"/>
      <c r="I3611" s="68"/>
      <c r="J3611" s="68"/>
      <c r="K3611" s="69"/>
    </row>
    <row r="3612" spans="1:11" ht="24.95" customHeight="1">
      <c r="A3612" s="4"/>
      <c r="B3612" s="4"/>
      <c r="C3612" s="4"/>
      <c r="D3612" s="4"/>
      <c r="E3612" s="66"/>
      <c r="F3612" s="66"/>
      <c r="G3612" s="66"/>
      <c r="H3612" s="67"/>
      <c r="I3612" s="68"/>
      <c r="J3612" s="68"/>
      <c r="K3612" s="69"/>
    </row>
    <row r="3613" spans="1:11" ht="24.95" customHeight="1">
      <c r="A3613" s="4"/>
      <c r="B3613" s="4"/>
      <c r="C3613" s="4"/>
      <c r="D3613" s="4"/>
      <c r="E3613" s="66"/>
      <c r="F3613" s="66"/>
      <c r="G3613" s="66"/>
      <c r="H3613" s="67"/>
      <c r="I3613" s="68"/>
      <c r="J3613" s="68"/>
      <c r="K3613" s="69"/>
    </row>
    <row r="3614" spans="1:11" ht="24.95" customHeight="1">
      <c r="A3614" s="4"/>
      <c r="B3614" s="4"/>
      <c r="C3614" s="4"/>
      <c r="D3614" s="4"/>
      <c r="E3614" s="66"/>
      <c r="F3614" s="66"/>
      <c r="G3614" s="66"/>
      <c r="H3614" s="67"/>
      <c r="I3614" s="68"/>
      <c r="J3614" s="68"/>
      <c r="K3614" s="69"/>
    </row>
    <row r="3615" spans="1:11" ht="24.95" customHeight="1">
      <c r="A3615" s="4"/>
      <c r="B3615" s="4"/>
      <c r="C3615" s="4"/>
      <c r="D3615" s="4"/>
      <c r="E3615" s="66"/>
      <c r="F3615" s="66"/>
      <c r="G3615" s="66"/>
      <c r="H3615" s="67"/>
      <c r="I3615" s="68"/>
      <c r="J3615" s="68"/>
      <c r="K3615" s="69"/>
    </row>
    <row r="3616" spans="1:11" ht="24.95" customHeight="1">
      <c r="A3616" s="4"/>
      <c r="B3616" s="4"/>
      <c r="C3616" s="4"/>
      <c r="D3616" s="4"/>
      <c r="E3616" s="66"/>
      <c r="F3616" s="66"/>
      <c r="G3616" s="66"/>
      <c r="H3616" s="67"/>
      <c r="I3616" s="68"/>
      <c r="J3616" s="68"/>
      <c r="K3616" s="69"/>
    </row>
    <row r="3617" spans="1:11" ht="24.95" customHeight="1">
      <c r="A3617" s="4"/>
      <c r="B3617" s="4"/>
      <c r="C3617" s="4"/>
      <c r="D3617" s="4"/>
      <c r="E3617" s="66"/>
      <c r="F3617" s="66"/>
      <c r="G3617" s="66"/>
      <c r="H3617" s="67"/>
      <c r="I3617" s="68"/>
      <c r="J3617" s="68"/>
      <c r="K3617" s="69"/>
    </row>
    <row r="3618" spans="1:11" ht="24.95" customHeight="1">
      <c r="A3618" s="4"/>
      <c r="B3618" s="4"/>
      <c r="C3618" s="4"/>
      <c r="D3618" s="4"/>
      <c r="E3618" s="66"/>
      <c r="F3618" s="66"/>
      <c r="G3618" s="66"/>
      <c r="H3618" s="67"/>
      <c r="I3618" s="68"/>
      <c r="J3618" s="68"/>
      <c r="K3618" s="69"/>
    </row>
    <row r="3619" spans="1:11" ht="24.95" customHeight="1">
      <c r="A3619" s="4"/>
      <c r="B3619" s="4"/>
      <c r="C3619" s="4"/>
      <c r="D3619" s="4"/>
      <c r="E3619" s="66"/>
      <c r="F3619" s="66"/>
      <c r="G3619" s="66"/>
      <c r="H3619" s="67"/>
      <c r="I3619" s="68"/>
      <c r="J3619" s="68"/>
      <c r="K3619" s="69"/>
    </row>
    <row r="3620" spans="1:11" ht="24.95" customHeight="1">
      <c r="A3620" s="4"/>
      <c r="B3620" s="4"/>
      <c r="C3620" s="4"/>
      <c r="D3620" s="4"/>
      <c r="E3620" s="66"/>
      <c r="F3620" s="66"/>
      <c r="G3620" s="66"/>
      <c r="H3620" s="67"/>
      <c r="I3620" s="68"/>
      <c r="J3620" s="68"/>
      <c r="K3620" s="69"/>
    </row>
    <row r="3621" spans="1:11" ht="24.95" customHeight="1">
      <c r="A3621" s="4"/>
      <c r="B3621" s="4"/>
      <c r="C3621" s="4"/>
      <c r="D3621" s="4"/>
      <c r="E3621" s="66"/>
      <c r="F3621" s="66"/>
      <c r="G3621" s="66"/>
      <c r="H3621" s="67"/>
      <c r="I3621" s="68"/>
      <c r="J3621" s="68"/>
      <c r="K3621" s="69"/>
    </row>
    <row r="3622" spans="1:11" ht="24.95" customHeight="1">
      <c r="A3622" s="4"/>
      <c r="B3622" s="4"/>
      <c r="C3622" s="4"/>
      <c r="D3622" s="4"/>
      <c r="E3622" s="66"/>
      <c r="F3622" s="66"/>
      <c r="G3622" s="66"/>
      <c r="H3622" s="67"/>
      <c r="I3622" s="68"/>
      <c r="J3622" s="68"/>
      <c r="K3622" s="69"/>
    </row>
    <row r="3623" spans="1:11" ht="24.95" customHeight="1">
      <c r="A3623" s="4"/>
      <c r="B3623" s="4"/>
      <c r="C3623" s="4"/>
      <c r="D3623" s="4"/>
      <c r="E3623" s="66"/>
      <c r="F3623" s="66"/>
      <c r="G3623" s="66"/>
      <c r="H3623" s="67"/>
      <c r="I3623" s="68"/>
      <c r="J3623" s="68"/>
      <c r="K3623" s="69"/>
    </row>
    <row r="3624" spans="1:11" ht="24.95" customHeight="1">
      <c r="A3624" s="4"/>
      <c r="B3624" s="4"/>
      <c r="C3624" s="4"/>
      <c r="D3624" s="4"/>
      <c r="E3624" s="66"/>
      <c r="F3624" s="66"/>
      <c r="G3624" s="66"/>
      <c r="H3624" s="67"/>
      <c r="I3624" s="68"/>
      <c r="J3624" s="68"/>
      <c r="K3624" s="69"/>
    </row>
    <row r="3625" spans="1:11" ht="24.95" customHeight="1">
      <c r="A3625" s="4"/>
      <c r="B3625" s="4"/>
      <c r="C3625" s="4"/>
      <c r="D3625" s="4"/>
      <c r="E3625" s="66"/>
      <c r="F3625" s="66"/>
      <c r="G3625" s="66"/>
      <c r="H3625" s="67"/>
      <c r="I3625" s="68"/>
      <c r="J3625" s="68"/>
      <c r="K3625" s="69"/>
    </row>
    <row r="3626" spans="1:11" ht="24.95" customHeight="1">
      <c r="A3626" s="4"/>
      <c r="B3626" s="4"/>
      <c r="C3626" s="4"/>
      <c r="D3626" s="4"/>
      <c r="E3626" s="66"/>
      <c r="F3626" s="66"/>
      <c r="G3626" s="66"/>
      <c r="H3626" s="67"/>
      <c r="I3626" s="68"/>
      <c r="J3626" s="68"/>
      <c r="K3626" s="69"/>
    </row>
    <row r="3627" spans="1:11" ht="24.95" customHeight="1">
      <c r="A3627" s="4"/>
      <c r="B3627" s="4"/>
      <c r="C3627" s="4"/>
      <c r="D3627" s="4"/>
      <c r="E3627" s="66"/>
      <c r="F3627" s="66"/>
      <c r="G3627" s="66"/>
      <c r="H3627" s="67"/>
      <c r="I3627" s="68"/>
      <c r="J3627" s="68"/>
      <c r="K3627" s="69"/>
    </row>
    <row r="3628" spans="1:11" ht="24.95" customHeight="1">
      <c r="A3628" s="4"/>
      <c r="B3628" s="4"/>
      <c r="C3628" s="4"/>
      <c r="D3628" s="4"/>
      <c r="E3628" s="66"/>
      <c r="F3628" s="66"/>
      <c r="G3628" s="66"/>
      <c r="H3628" s="67"/>
      <c r="I3628" s="68"/>
      <c r="J3628" s="68"/>
      <c r="K3628" s="69"/>
    </row>
    <row r="3629" spans="1:11" ht="24.95" customHeight="1">
      <c r="A3629" s="4"/>
      <c r="B3629" s="4"/>
      <c r="C3629" s="4"/>
      <c r="D3629" s="4"/>
      <c r="E3629" s="66"/>
      <c r="F3629" s="66"/>
      <c r="G3629" s="66"/>
      <c r="H3629" s="67"/>
      <c r="I3629" s="68"/>
      <c r="J3629" s="68"/>
      <c r="K3629" s="69"/>
    </row>
    <row r="3630" spans="1:11" ht="24.95" customHeight="1">
      <c r="A3630" s="4"/>
      <c r="B3630" s="4"/>
      <c r="C3630" s="4"/>
      <c r="D3630" s="4"/>
      <c r="E3630" s="66"/>
      <c r="F3630" s="66"/>
      <c r="G3630" s="66"/>
      <c r="H3630" s="67"/>
      <c r="I3630" s="68"/>
      <c r="J3630" s="68"/>
      <c r="K3630" s="69"/>
    </row>
    <row r="3631" spans="1:11" ht="24.95" customHeight="1">
      <c r="A3631" s="4"/>
      <c r="B3631" s="4"/>
      <c r="C3631" s="4"/>
      <c r="D3631" s="4"/>
      <c r="E3631" s="66"/>
      <c r="F3631" s="66"/>
      <c r="G3631" s="66"/>
      <c r="H3631" s="67"/>
      <c r="I3631" s="68"/>
      <c r="J3631" s="68"/>
      <c r="K3631" s="69"/>
    </row>
    <row r="3632" spans="1:11" ht="24.95" customHeight="1">
      <c r="A3632" s="4"/>
      <c r="B3632" s="4"/>
      <c r="C3632" s="4"/>
      <c r="D3632" s="4"/>
      <c r="E3632" s="66"/>
      <c r="F3632" s="66"/>
      <c r="G3632" s="66"/>
      <c r="H3632" s="67"/>
      <c r="I3632" s="68"/>
      <c r="J3632" s="68"/>
      <c r="K3632" s="69"/>
    </row>
    <row r="3633" spans="1:11" ht="24.95" customHeight="1">
      <c r="A3633" s="4"/>
      <c r="B3633" s="4"/>
      <c r="C3633" s="4"/>
      <c r="D3633" s="4"/>
      <c r="E3633" s="66"/>
      <c r="F3633" s="66"/>
      <c r="G3633" s="66"/>
      <c r="H3633" s="67"/>
      <c r="I3633" s="68"/>
      <c r="J3633" s="68"/>
      <c r="K3633" s="69"/>
    </row>
    <row r="3634" spans="1:11" ht="24.95" customHeight="1">
      <c r="A3634" s="4"/>
      <c r="B3634" s="4"/>
      <c r="C3634" s="4"/>
      <c r="D3634" s="4"/>
      <c r="E3634" s="66"/>
      <c r="F3634" s="66"/>
      <c r="G3634" s="66"/>
      <c r="H3634" s="67"/>
      <c r="I3634" s="68"/>
      <c r="J3634" s="68"/>
      <c r="K3634" s="69"/>
    </row>
    <row r="3635" spans="1:11" ht="24.95" customHeight="1">
      <c r="A3635" s="4"/>
      <c r="B3635" s="4"/>
      <c r="C3635" s="4"/>
      <c r="D3635" s="4"/>
      <c r="E3635" s="66"/>
      <c r="F3635" s="66"/>
      <c r="G3635" s="66"/>
      <c r="H3635" s="67"/>
      <c r="I3635" s="68"/>
      <c r="J3635" s="68"/>
      <c r="K3635" s="69"/>
    </row>
    <row r="3636" spans="1:11" ht="24.95" customHeight="1">
      <c r="A3636" s="4"/>
      <c r="B3636" s="4"/>
      <c r="C3636" s="4"/>
      <c r="D3636" s="4"/>
      <c r="E3636" s="66"/>
      <c r="F3636" s="66"/>
      <c r="G3636" s="66"/>
      <c r="H3636" s="67"/>
      <c r="I3636" s="68"/>
      <c r="J3636" s="68"/>
      <c r="K3636" s="69"/>
    </row>
    <row r="3637" spans="1:11" ht="24.95" customHeight="1">
      <c r="A3637" s="4"/>
      <c r="B3637" s="4"/>
      <c r="C3637" s="4"/>
      <c r="D3637" s="4"/>
      <c r="E3637" s="66"/>
      <c r="F3637" s="66"/>
      <c r="G3637" s="66"/>
      <c r="H3637" s="67"/>
      <c r="I3637" s="68"/>
      <c r="J3637" s="68"/>
      <c r="K3637" s="69"/>
    </row>
    <row r="3638" spans="1:11" ht="24.95" customHeight="1">
      <c r="A3638" s="4"/>
      <c r="B3638" s="4"/>
      <c r="C3638" s="4"/>
      <c r="D3638" s="4"/>
      <c r="E3638" s="66"/>
      <c r="F3638" s="66"/>
      <c r="G3638" s="66"/>
      <c r="H3638" s="67"/>
      <c r="I3638" s="68"/>
      <c r="J3638" s="68"/>
      <c r="K3638" s="69"/>
    </row>
    <row r="3639" spans="1:11" ht="24.95" customHeight="1">
      <c r="A3639" s="4"/>
      <c r="B3639" s="4"/>
      <c r="C3639" s="4"/>
      <c r="D3639" s="4"/>
      <c r="E3639" s="66"/>
      <c r="F3639" s="66"/>
      <c r="G3639" s="66"/>
      <c r="H3639" s="67"/>
      <c r="I3639" s="68"/>
      <c r="J3639" s="68"/>
      <c r="K3639" s="69"/>
    </row>
    <row r="3640" spans="1:11" ht="24.95" customHeight="1">
      <c r="A3640" s="4"/>
      <c r="B3640" s="4"/>
      <c r="C3640" s="4"/>
      <c r="D3640" s="4"/>
      <c r="E3640" s="66"/>
      <c r="F3640" s="66"/>
      <c r="G3640" s="66"/>
      <c r="H3640" s="67"/>
      <c r="I3640" s="68"/>
      <c r="J3640" s="68"/>
      <c r="K3640" s="69"/>
    </row>
    <row r="3641" spans="1:11" ht="24.95" customHeight="1">
      <c r="A3641" s="4"/>
      <c r="B3641" s="4"/>
      <c r="C3641" s="4"/>
      <c r="D3641" s="4"/>
      <c r="E3641" s="66"/>
      <c r="F3641" s="66"/>
      <c r="G3641" s="66"/>
      <c r="H3641" s="67"/>
      <c r="I3641" s="68"/>
      <c r="J3641" s="68"/>
      <c r="K3641" s="69"/>
    </row>
    <row r="3642" spans="1:11" ht="24.95" customHeight="1">
      <c r="A3642" s="4"/>
      <c r="B3642" s="4"/>
      <c r="C3642" s="4"/>
      <c r="D3642" s="4"/>
      <c r="E3642" s="66"/>
      <c r="F3642" s="66"/>
      <c r="G3642" s="66"/>
      <c r="H3642" s="67"/>
      <c r="I3642" s="68"/>
      <c r="J3642" s="68"/>
      <c r="K3642" s="69"/>
    </row>
    <row r="3643" spans="1:11" ht="24.95" customHeight="1">
      <c r="A3643" s="4"/>
      <c r="B3643" s="4"/>
      <c r="C3643" s="4"/>
      <c r="D3643" s="4"/>
      <c r="E3643" s="66"/>
      <c r="F3643" s="66"/>
      <c r="G3643" s="66"/>
      <c r="H3643" s="67"/>
      <c r="I3643" s="68"/>
      <c r="J3643" s="68"/>
      <c r="K3643" s="69"/>
    </row>
    <row r="3644" spans="1:11" ht="24.95" customHeight="1">
      <c r="A3644" s="4"/>
      <c r="B3644" s="4"/>
      <c r="C3644" s="4"/>
      <c r="D3644" s="4"/>
      <c r="E3644" s="66"/>
      <c r="F3644" s="66"/>
      <c r="G3644" s="66"/>
      <c r="H3644" s="67"/>
      <c r="I3644" s="68"/>
      <c r="J3644" s="68"/>
      <c r="K3644" s="69"/>
    </row>
    <row r="3645" spans="1:11" ht="24.95" customHeight="1">
      <c r="A3645" s="4"/>
      <c r="B3645" s="4"/>
      <c r="C3645" s="4"/>
      <c r="D3645" s="4"/>
      <c r="E3645" s="66"/>
      <c r="F3645" s="66"/>
      <c r="G3645" s="66"/>
      <c r="H3645" s="67"/>
      <c r="I3645" s="68"/>
      <c r="J3645" s="68"/>
      <c r="K3645" s="69"/>
    </row>
    <row r="3646" spans="1:11" ht="24.95" customHeight="1">
      <c r="A3646" s="4"/>
      <c r="B3646" s="4"/>
      <c r="C3646" s="4"/>
      <c r="D3646" s="4"/>
      <c r="E3646" s="66"/>
      <c r="F3646" s="66"/>
      <c r="G3646" s="66"/>
      <c r="H3646" s="67"/>
      <c r="I3646" s="68"/>
      <c r="J3646" s="68"/>
      <c r="K3646" s="69"/>
    </row>
    <row r="3647" spans="1:11" ht="24.95" customHeight="1">
      <c r="A3647" s="4"/>
      <c r="B3647" s="4"/>
      <c r="C3647" s="4"/>
      <c r="D3647" s="4"/>
      <c r="E3647" s="66"/>
      <c r="F3647" s="66"/>
      <c r="G3647" s="66"/>
      <c r="H3647" s="67"/>
      <c r="I3647" s="68"/>
      <c r="J3647" s="68"/>
      <c r="K3647" s="69"/>
    </row>
    <row r="3648" spans="1:11" ht="24.95" customHeight="1">
      <c r="A3648" s="4"/>
      <c r="B3648" s="4"/>
      <c r="C3648" s="4"/>
      <c r="D3648" s="4"/>
      <c r="E3648" s="66"/>
      <c r="F3648" s="66"/>
      <c r="G3648" s="66"/>
      <c r="H3648" s="67"/>
      <c r="I3648" s="68"/>
      <c r="J3648" s="68"/>
      <c r="K3648" s="69"/>
    </row>
    <row r="3649" spans="1:11" ht="24.95" customHeight="1">
      <c r="A3649" s="4"/>
      <c r="B3649" s="4"/>
      <c r="C3649" s="4"/>
      <c r="D3649" s="4"/>
      <c r="E3649" s="66"/>
      <c r="F3649" s="66"/>
      <c r="G3649" s="66"/>
      <c r="H3649" s="67"/>
      <c r="I3649" s="68"/>
      <c r="J3649" s="68"/>
      <c r="K3649" s="69"/>
    </row>
    <row r="3650" spans="1:11" ht="24.95" customHeight="1">
      <c r="A3650" s="4"/>
      <c r="B3650" s="4"/>
      <c r="C3650" s="4"/>
      <c r="D3650" s="4"/>
      <c r="E3650" s="66"/>
      <c r="F3650" s="66"/>
      <c r="G3650" s="66"/>
      <c r="H3650" s="67"/>
      <c r="I3650" s="68"/>
      <c r="J3650" s="68"/>
      <c r="K3650" s="69"/>
    </row>
    <row r="3651" spans="1:11" ht="24.95" customHeight="1">
      <c r="A3651" s="4"/>
      <c r="B3651" s="4"/>
      <c r="C3651" s="4"/>
      <c r="D3651" s="4"/>
      <c r="E3651" s="66"/>
      <c r="F3651" s="66"/>
      <c r="G3651" s="66"/>
      <c r="H3651" s="67"/>
      <c r="I3651" s="68"/>
      <c r="J3651" s="68"/>
      <c r="K3651" s="69"/>
    </row>
    <row r="3652" spans="1:11" ht="24.95" customHeight="1">
      <c r="A3652" s="4"/>
      <c r="B3652" s="4"/>
      <c r="C3652" s="4"/>
      <c r="D3652" s="4"/>
      <c r="E3652" s="66"/>
      <c r="F3652" s="66"/>
      <c r="G3652" s="66"/>
      <c r="H3652" s="67"/>
      <c r="I3652" s="68"/>
      <c r="J3652" s="68"/>
      <c r="K3652" s="69"/>
    </row>
    <row r="3653" spans="1:11" ht="24.95" customHeight="1">
      <c r="A3653" s="4"/>
      <c r="B3653" s="4"/>
      <c r="C3653" s="4"/>
      <c r="D3653" s="4"/>
      <c r="E3653" s="66"/>
      <c r="F3653" s="66"/>
      <c r="G3653" s="66"/>
      <c r="H3653" s="67"/>
      <c r="I3653" s="68"/>
      <c r="J3653" s="68"/>
      <c r="K3653" s="69"/>
    </row>
    <row r="3654" spans="1:11" ht="24.95" customHeight="1">
      <c r="A3654" s="4"/>
      <c r="B3654" s="4"/>
      <c r="C3654" s="4"/>
      <c r="D3654" s="4"/>
      <c r="E3654" s="66"/>
      <c r="F3654" s="66"/>
      <c r="G3654" s="66"/>
      <c r="H3654" s="67"/>
      <c r="I3654" s="68"/>
      <c r="J3654" s="68"/>
      <c r="K3654" s="69"/>
    </row>
    <row r="3655" spans="1:11" ht="24.95" customHeight="1">
      <c r="A3655" s="4"/>
      <c r="B3655" s="4"/>
      <c r="C3655" s="4"/>
      <c r="D3655" s="4"/>
      <c r="E3655" s="66"/>
      <c r="F3655" s="66"/>
      <c r="G3655" s="66"/>
      <c r="H3655" s="67"/>
      <c r="I3655" s="68"/>
      <c r="J3655" s="68"/>
      <c r="K3655" s="69"/>
    </row>
    <row r="3656" spans="1:11" ht="24.95" customHeight="1">
      <c r="A3656" s="4"/>
      <c r="B3656" s="4"/>
      <c r="C3656" s="4"/>
      <c r="D3656" s="4"/>
      <c r="E3656" s="66"/>
      <c r="F3656" s="66"/>
      <c r="G3656" s="66"/>
      <c r="H3656" s="67"/>
      <c r="I3656" s="68"/>
      <c r="J3656" s="68"/>
      <c r="K3656" s="69"/>
    </row>
    <row r="3657" spans="1:11" ht="24.95" customHeight="1">
      <c r="A3657" s="4"/>
      <c r="B3657" s="4"/>
      <c r="C3657" s="4"/>
      <c r="D3657" s="4"/>
      <c r="E3657" s="66"/>
      <c r="F3657" s="66"/>
      <c r="G3657" s="66"/>
      <c r="H3657" s="67"/>
      <c r="I3657" s="68"/>
      <c r="J3657" s="68"/>
      <c r="K3657" s="69"/>
    </row>
    <row r="3658" spans="1:11" ht="24.95" customHeight="1">
      <c r="A3658" s="4"/>
      <c r="B3658" s="4"/>
      <c r="C3658" s="4"/>
      <c r="D3658" s="4"/>
      <c r="E3658" s="66"/>
      <c r="F3658" s="66"/>
      <c r="G3658" s="66"/>
      <c r="H3658" s="67"/>
      <c r="I3658" s="68"/>
      <c r="J3658" s="68"/>
      <c r="K3658" s="69"/>
    </row>
    <row r="3659" spans="1:11" ht="24.95" customHeight="1">
      <c r="A3659" s="4"/>
      <c r="B3659" s="4"/>
      <c r="C3659" s="4"/>
      <c r="D3659" s="4"/>
      <c r="E3659" s="66"/>
      <c r="F3659" s="66"/>
      <c r="G3659" s="66"/>
      <c r="H3659" s="67"/>
      <c r="I3659" s="68"/>
      <c r="J3659" s="68"/>
      <c r="K3659" s="69"/>
    </row>
    <row r="3660" spans="1:11" ht="24.95" customHeight="1">
      <c r="A3660" s="4"/>
      <c r="B3660" s="4"/>
      <c r="C3660" s="4"/>
      <c r="D3660" s="4"/>
      <c r="E3660" s="66"/>
      <c r="F3660" s="66"/>
      <c r="G3660" s="66"/>
      <c r="H3660" s="67"/>
      <c r="I3660" s="68"/>
      <c r="J3660" s="68"/>
      <c r="K3660" s="69"/>
    </row>
    <row r="3661" spans="1:11" ht="24.95" customHeight="1">
      <c r="A3661" s="4"/>
      <c r="B3661" s="4"/>
      <c r="C3661" s="4"/>
      <c r="D3661" s="4"/>
      <c r="E3661" s="66"/>
      <c r="F3661" s="66"/>
      <c r="G3661" s="66"/>
      <c r="H3661" s="67"/>
      <c r="I3661" s="68"/>
      <c r="J3661" s="68"/>
      <c r="K3661" s="69"/>
    </row>
    <row r="3662" spans="1:11" ht="24.95" customHeight="1">
      <c r="A3662" s="4"/>
      <c r="B3662" s="4"/>
      <c r="C3662" s="4"/>
      <c r="D3662" s="4"/>
      <c r="E3662" s="66"/>
      <c r="F3662" s="66"/>
      <c r="G3662" s="66"/>
      <c r="H3662" s="67"/>
      <c r="I3662" s="68"/>
      <c r="J3662" s="68"/>
      <c r="K3662" s="69"/>
    </row>
    <row r="3663" spans="1:11" ht="24.95" customHeight="1">
      <c r="A3663" s="4"/>
      <c r="B3663" s="4"/>
      <c r="C3663" s="4"/>
      <c r="D3663" s="4"/>
      <c r="E3663" s="66"/>
      <c r="F3663" s="66"/>
      <c r="G3663" s="66"/>
      <c r="H3663" s="67"/>
      <c r="I3663" s="68"/>
      <c r="J3663" s="68"/>
      <c r="K3663" s="69"/>
    </row>
    <row r="3664" spans="1:11" ht="24.95" customHeight="1">
      <c r="A3664" s="4"/>
      <c r="B3664" s="4"/>
      <c r="C3664" s="4"/>
      <c r="D3664" s="4"/>
      <c r="E3664" s="66"/>
      <c r="F3664" s="66"/>
      <c r="G3664" s="66"/>
      <c r="H3664" s="67"/>
      <c r="I3664" s="68"/>
      <c r="J3664" s="68"/>
      <c r="K3664" s="69"/>
    </row>
    <row r="3665" spans="1:11" ht="24.95" customHeight="1">
      <c r="A3665" s="4"/>
      <c r="B3665" s="4"/>
      <c r="C3665" s="4"/>
      <c r="D3665" s="4"/>
      <c r="E3665" s="66"/>
      <c r="F3665" s="66"/>
      <c r="G3665" s="66"/>
      <c r="H3665" s="67"/>
      <c r="I3665" s="68"/>
      <c r="J3665" s="68"/>
      <c r="K3665" s="69"/>
    </row>
    <row r="3666" spans="1:11" ht="24.95" customHeight="1">
      <c r="A3666" s="4"/>
      <c r="B3666" s="4"/>
      <c r="C3666" s="4"/>
      <c r="D3666" s="4"/>
      <c r="E3666" s="66"/>
      <c r="F3666" s="66"/>
      <c r="G3666" s="66"/>
      <c r="H3666" s="67"/>
      <c r="I3666" s="68"/>
      <c r="J3666" s="68"/>
      <c r="K3666" s="69"/>
    </row>
    <row r="3667" spans="1:11" ht="24.95" customHeight="1">
      <c r="A3667" s="4"/>
      <c r="B3667" s="4"/>
      <c r="C3667" s="4"/>
      <c r="D3667" s="4"/>
      <c r="E3667" s="66"/>
      <c r="F3667" s="66"/>
      <c r="G3667" s="66"/>
      <c r="H3667" s="67"/>
      <c r="I3667" s="68"/>
      <c r="J3667" s="68"/>
      <c r="K3667" s="69"/>
    </row>
    <row r="3668" spans="1:11" ht="24.95" customHeight="1">
      <c r="A3668" s="4"/>
      <c r="B3668" s="4"/>
      <c r="C3668" s="4"/>
      <c r="D3668" s="4"/>
      <c r="E3668" s="66"/>
      <c r="F3668" s="66"/>
      <c r="G3668" s="66"/>
      <c r="H3668" s="67"/>
      <c r="I3668" s="68"/>
      <c r="J3668" s="68"/>
      <c r="K3668" s="69"/>
    </row>
    <row r="3669" spans="1:11" ht="24.95" customHeight="1">
      <c r="A3669" s="4"/>
      <c r="B3669" s="4"/>
      <c r="C3669" s="4"/>
      <c r="D3669" s="4"/>
      <c r="E3669" s="66"/>
      <c r="F3669" s="66"/>
      <c r="G3669" s="66"/>
      <c r="H3669" s="67"/>
      <c r="I3669" s="68"/>
      <c r="J3669" s="68"/>
      <c r="K3669" s="69"/>
    </row>
    <row r="3670" spans="1:11" ht="24.95" customHeight="1">
      <c r="A3670" s="4"/>
      <c r="B3670" s="4"/>
      <c r="C3670" s="4"/>
      <c r="D3670" s="4"/>
      <c r="E3670" s="66"/>
      <c r="F3670" s="66"/>
      <c r="G3670" s="66"/>
      <c r="H3670" s="67"/>
      <c r="I3670" s="68"/>
      <c r="J3670" s="68"/>
      <c r="K3670" s="69"/>
    </row>
    <row r="3671" spans="1:11" ht="24.95" customHeight="1">
      <c r="A3671" s="4"/>
      <c r="B3671" s="4"/>
      <c r="C3671" s="4"/>
      <c r="D3671" s="4"/>
      <c r="E3671" s="66"/>
      <c r="F3671" s="66"/>
      <c r="G3671" s="66"/>
      <c r="H3671" s="67"/>
      <c r="I3671" s="68"/>
      <c r="J3671" s="68"/>
      <c r="K3671" s="69"/>
    </row>
    <row r="3672" spans="1:11" ht="24.95" customHeight="1">
      <c r="A3672" s="4"/>
      <c r="B3672" s="4"/>
      <c r="C3672" s="4"/>
      <c r="D3672" s="4"/>
      <c r="E3672" s="66"/>
      <c r="F3672" s="66"/>
      <c r="G3672" s="66"/>
      <c r="H3672" s="67"/>
      <c r="I3672" s="68"/>
      <c r="J3672" s="68"/>
      <c r="K3672" s="69"/>
    </row>
    <row r="3673" spans="1:11" ht="24.95" customHeight="1">
      <c r="A3673" s="4"/>
      <c r="B3673" s="4"/>
      <c r="C3673" s="4"/>
      <c r="D3673" s="4"/>
      <c r="E3673" s="66"/>
      <c r="F3673" s="66"/>
      <c r="G3673" s="66"/>
      <c r="H3673" s="67"/>
      <c r="I3673" s="68"/>
      <c r="J3673" s="68"/>
      <c r="K3673" s="69"/>
    </row>
    <row r="3674" spans="1:11" ht="24.95" customHeight="1">
      <c r="A3674" s="4"/>
      <c r="B3674" s="4"/>
      <c r="C3674" s="4"/>
      <c r="D3674" s="4"/>
      <c r="E3674" s="66"/>
      <c r="F3674" s="66"/>
      <c r="G3674" s="66"/>
      <c r="H3674" s="67"/>
      <c r="I3674" s="68"/>
      <c r="J3674" s="68"/>
      <c r="K3674" s="69"/>
    </row>
    <row r="3675" spans="1:11" ht="24.95" customHeight="1">
      <c r="A3675" s="4"/>
      <c r="B3675" s="4"/>
      <c r="C3675" s="4"/>
      <c r="D3675" s="4"/>
      <c r="E3675" s="66"/>
      <c r="F3675" s="66"/>
      <c r="G3675" s="66"/>
      <c r="H3675" s="67"/>
      <c r="I3675" s="68"/>
      <c r="J3675" s="68"/>
      <c r="K3675" s="69"/>
    </row>
    <row r="3676" spans="1:11" ht="24.95" customHeight="1">
      <c r="A3676" s="4"/>
      <c r="B3676" s="4"/>
      <c r="C3676" s="4"/>
      <c r="D3676" s="4"/>
      <c r="E3676" s="66"/>
      <c r="F3676" s="66"/>
      <c r="G3676" s="66"/>
      <c r="H3676" s="67"/>
      <c r="I3676" s="68"/>
      <c r="J3676" s="68"/>
      <c r="K3676" s="69"/>
    </row>
    <row r="3677" spans="1:11" ht="24.95" customHeight="1">
      <c r="A3677" s="4"/>
      <c r="B3677" s="4"/>
      <c r="C3677" s="4"/>
      <c r="D3677" s="4"/>
      <c r="E3677" s="66"/>
      <c r="F3677" s="66"/>
      <c r="G3677" s="66"/>
      <c r="H3677" s="67"/>
      <c r="I3677" s="68"/>
      <c r="J3677" s="68"/>
      <c r="K3677" s="69"/>
    </row>
    <row r="3678" spans="1:11" ht="24.95" customHeight="1">
      <c r="A3678" s="4"/>
      <c r="B3678" s="4"/>
      <c r="C3678" s="4"/>
      <c r="D3678" s="4"/>
      <c r="E3678" s="66"/>
      <c r="F3678" s="66"/>
      <c r="G3678" s="66"/>
      <c r="H3678" s="67"/>
      <c r="I3678" s="68"/>
      <c r="J3678" s="68"/>
      <c r="K3678" s="69"/>
    </row>
    <row r="3679" spans="1:11" ht="24.95" customHeight="1">
      <c r="A3679" s="4"/>
      <c r="B3679" s="4"/>
      <c r="C3679" s="4"/>
      <c r="D3679" s="4"/>
      <c r="E3679" s="66"/>
      <c r="F3679" s="66"/>
      <c r="G3679" s="66"/>
      <c r="H3679" s="67"/>
      <c r="I3679" s="68"/>
      <c r="J3679" s="68"/>
      <c r="K3679" s="69"/>
    </row>
    <row r="3680" spans="1:11" ht="24.95" customHeight="1">
      <c r="A3680" s="4"/>
      <c r="B3680" s="4"/>
      <c r="C3680" s="4"/>
      <c r="D3680" s="4"/>
      <c r="E3680" s="66"/>
      <c r="F3680" s="66"/>
      <c r="G3680" s="66"/>
      <c r="H3680" s="67"/>
      <c r="I3680" s="68"/>
      <c r="J3680" s="68"/>
      <c r="K3680" s="69"/>
    </row>
    <row r="3681" spans="1:11" ht="24.95" customHeight="1">
      <c r="A3681" s="4"/>
      <c r="B3681" s="4"/>
      <c r="C3681" s="4"/>
      <c r="D3681" s="4"/>
      <c r="E3681" s="66"/>
      <c r="F3681" s="66"/>
      <c r="G3681" s="66"/>
      <c r="H3681" s="67"/>
      <c r="I3681" s="68"/>
      <c r="J3681" s="68"/>
      <c r="K3681" s="69"/>
    </row>
    <row r="3682" spans="1:11" ht="24.95" customHeight="1">
      <c r="A3682" s="4"/>
      <c r="B3682" s="4"/>
      <c r="C3682" s="4"/>
      <c r="D3682" s="4"/>
      <c r="E3682" s="66"/>
      <c r="F3682" s="66"/>
      <c r="G3682" s="66"/>
      <c r="H3682" s="67"/>
      <c r="I3682" s="68"/>
      <c r="J3682" s="68"/>
      <c r="K3682" s="69"/>
    </row>
    <row r="3683" spans="1:11" ht="24.95" customHeight="1">
      <c r="A3683" s="4"/>
      <c r="B3683" s="4"/>
      <c r="C3683" s="4"/>
      <c r="D3683" s="4"/>
      <c r="E3683" s="66"/>
      <c r="F3683" s="66"/>
      <c r="G3683" s="66"/>
      <c r="H3683" s="67"/>
      <c r="I3683" s="68"/>
      <c r="J3683" s="68"/>
      <c r="K3683" s="69"/>
    </row>
    <row r="3684" spans="1:11" ht="24.95" customHeight="1">
      <c r="A3684" s="4"/>
      <c r="B3684" s="4"/>
      <c r="C3684" s="4"/>
      <c r="D3684" s="4"/>
      <c r="E3684" s="66"/>
      <c r="F3684" s="66"/>
      <c r="G3684" s="66"/>
      <c r="H3684" s="67"/>
      <c r="I3684" s="68"/>
      <c r="J3684" s="68"/>
      <c r="K3684" s="69"/>
    </row>
    <row r="3685" spans="1:11" ht="24.95" customHeight="1">
      <c r="A3685" s="4"/>
      <c r="B3685" s="4"/>
      <c r="C3685" s="4"/>
      <c r="D3685" s="4"/>
      <c r="E3685" s="66"/>
      <c r="F3685" s="66"/>
      <c r="G3685" s="66"/>
      <c r="H3685" s="67"/>
      <c r="I3685" s="68"/>
      <c r="J3685" s="68"/>
      <c r="K3685" s="69"/>
    </row>
    <row r="3686" spans="1:11" ht="24.95" customHeight="1">
      <c r="A3686" s="4"/>
      <c r="B3686" s="4"/>
      <c r="C3686" s="4"/>
      <c r="D3686" s="4"/>
      <c r="E3686" s="66"/>
      <c r="F3686" s="66"/>
      <c r="G3686" s="66"/>
      <c r="H3686" s="67"/>
      <c r="I3686" s="68"/>
      <c r="J3686" s="68"/>
      <c r="K3686" s="69"/>
    </row>
    <row r="3687" spans="1:11" ht="24.95" customHeight="1">
      <c r="A3687" s="4"/>
      <c r="B3687" s="4"/>
      <c r="C3687" s="4"/>
      <c r="D3687" s="4"/>
      <c r="E3687" s="66"/>
      <c r="F3687" s="66"/>
      <c r="G3687" s="66"/>
      <c r="H3687" s="67"/>
      <c r="I3687" s="68"/>
      <c r="J3687" s="68"/>
      <c r="K3687" s="69"/>
    </row>
    <row r="3688" spans="1:11" ht="24.95" customHeight="1">
      <c r="A3688" s="4"/>
      <c r="B3688" s="4"/>
      <c r="C3688" s="4"/>
      <c r="D3688" s="4"/>
      <c r="E3688" s="66"/>
      <c r="F3688" s="66"/>
      <c r="G3688" s="66"/>
      <c r="H3688" s="67"/>
      <c r="I3688" s="68"/>
      <c r="J3688" s="68"/>
      <c r="K3688" s="69"/>
    </row>
    <row r="3689" spans="1:11" ht="24.95" customHeight="1">
      <c r="A3689" s="4"/>
      <c r="B3689" s="4"/>
      <c r="C3689" s="4"/>
      <c r="D3689" s="4"/>
      <c r="E3689" s="66"/>
      <c r="F3689" s="66"/>
      <c r="G3689" s="66"/>
      <c r="H3689" s="67"/>
      <c r="I3689" s="68"/>
      <c r="J3689" s="68"/>
      <c r="K3689" s="69"/>
    </row>
    <row r="3690" spans="1:11" ht="24.95" customHeight="1">
      <c r="A3690" s="4"/>
      <c r="B3690" s="4"/>
      <c r="C3690" s="4"/>
      <c r="D3690" s="4"/>
      <c r="E3690" s="66"/>
      <c r="F3690" s="66"/>
      <c r="G3690" s="66"/>
      <c r="H3690" s="67"/>
      <c r="I3690" s="68"/>
      <c r="J3690" s="68"/>
      <c r="K3690" s="69"/>
    </row>
    <row r="3691" spans="1:11" ht="24.95" customHeight="1">
      <c r="A3691" s="4"/>
      <c r="B3691" s="4"/>
      <c r="C3691" s="4"/>
      <c r="D3691" s="4"/>
      <c r="E3691" s="66"/>
      <c r="F3691" s="66"/>
      <c r="G3691" s="66"/>
      <c r="H3691" s="67"/>
      <c r="I3691" s="68"/>
      <c r="J3691" s="68"/>
      <c r="K3691" s="69"/>
    </row>
    <row r="3692" spans="1:11" ht="24.95" customHeight="1">
      <c r="A3692" s="4"/>
      <c r="B3692" s="4"/>
      <c r="C3692" s="4"/>
      <c r="D3692" s="4"/>
      <c r="E3692" s="66"/>
      <c r="F3692" s="66"/>
      <c r="G3692" s="66"/>
      <c r="H3692" s="67"/>
      <c r="I3692" s="68"/>
      <c r="J3692" s="68"/>
      <c r="K3692" s="69"/>
    </row>
    <row r="3693" spans="1:11" ht="24.95" customHeight="1">
      <c r="A3693" s="4"/>
      <c r="B3693" s="4"/>
      <c r="C3693" s="4"/>
      <c r="D3693" s="4"/>
      <c r="E3693" s="66"/>
      <c r="F3693" s="66"/>
      <c r="G3693" s="66"/>
      <c r="H3693" s="67"/>
      <c r="I3693" s="68"/>
      <c r="J3693" s="68"/>
      <c r="K3693" s="69"/>
    </row>
    <row r="3694" spans="1:11" ht="24.95" customHeight="1">
      <c r="A3694" s="4"/>
      <c r="B3694" s="4"/>
      <c r="C3694" s="4"/>
      <c r="D3694" s="4"/>
      <c r="E3694" s="66"/>
      <c r="F3694" s="66"/>
      <c r="G3694" s="66"/>
      <c r="H3694" s="67"/>
      <c r="I3694" s="68"/>
      <c r="J3694" s="68"/>
      <c r="K3694" s="69"/>
    </row>
    <row r="3695" spans="1:11" ht="24.95" customHeight="1">
      <c r="A3695" s="4"/>
      <c r="B3695" s="4"/>
      <c r="C3695" s="4"/>
      <c r="D3695" s="4"/>
      <c r="E3695" s="66"/>
      <c r="F3695" s="66"/>
      <c r="G3695" s="66"/>
      <c r="H3695" s="67"/>
      <c r="I3695" s="68"/>
      <c r="J3695" s="68"/>
      <c r="K3695" s="69"/>
    </row>
    <row r="3696" spans="1:11" ht="24.95" customHeight="1">
      <c r="A3696" s="4"/>
      <c r="B3696" s="4"/>
      <c r="C3696" s="4"/>
      <c r="D3696" s="4"/>
      <c r="E3696" s="66"/>
      <c r="F3696" s="66"/>
      <c r="G3696" s="66"/>
      <c r="H3696" s="67"/>
      <c r="I3696" s="68"/>
      <c r="J3696" s="68"/>
      <c r="K3696" s="69"/>
    </row>
    <row r="3697" spans="1:11" ht="24.95" customHeight="1">
      <c r="A3697" s="4"/>
      <c r="B3697" s="4"/>
      <c r="C3697" s="4"/>
      <c r="D3697" s="4"/>
      <c r="E3697" s="66"/>
      <c r="F3697" s="66"/>
      <c r="G3697" s="66"/>
      <c r="H3697" s="67"/>
      <c r="I3697" s="68"/>
      <c r="J3697" s="68"/>
      <c r="K3697" s="69"/>
    </row>
    <row r="3698" spans="1:11" ht="24.95" customHeight="1">
      <c r="A3698" s="4"/>
      <c r="B3698" s="4"/>
      <c r="C3698" s="4"/>
      <c r="D3698" s="4"/>
      <c r="E3698" s="66"/>
      <c r="F3698" s="66"/>
      <c r="G3698" s="66"/>
      <c r="H3698" s="67"/>
      <c r="I3698" s="68"/>
      <c r="J3698" s="68"/>
      <c r="K3698" s="69"/>
    </row>
    <row r="3699" spans="1:11" ht="24.95" customHeight="1">
      <c r="A3699" s="4"/>
      <c r="B3699" s="4"/>
      <c r="C3699" s="4"/>
      <c r="D3699" s="4"/>
      <c r="E3699" s="66"/>
      <c r="F3699" s="66"/>
      <c r="G3699" s="66"/>
      <c r="H3699" s="67"/>
      <c r="I3699" s="68"/>
      <c r="J3699" s="68"/>
      <c r="K3699" s="69"/>
    </row>
    <row r="3700" spans="1:11" ht="24.95" customHeight="1">
      <c r="A3700" s="4"/>
      <c r="B3700" s="4"/>
      <c r="C3700" s="4"/>
      <c r="D3700" s="4"/>
      <c r="E3700" s="66"/>
      <c r="F3700" s="66"/>
      <c r="G3700" s="66"/>
      <c r="H3700" s="67"/>
      <c r="I3700" s="68"/>
      <c r="J3700" s="68"/>
      <c r="K3700" s="69"/>
    </row>
    <row r="3701" spans="1:11" ht="24.95" customHeight="1">
      <c r="A3701" s="4"/>
      <c r="B3701" s="4"/>
      <c r="C3701" s="4"/>
      <c r="D3701" s="4"/>
      <c r="E3701" s="66"/>
      <c r="F3701" s="66"/>
      <c r="G3701" s="66"/>
      <c r="H3701" s="67"/>
      <c r="I3701" s="68"/>
      <c r="J3701" s="68"/>
      <c r="K3701" s="69"/>
    </row>
    <row r="3702" spans="1:11" ht="24.95" customHeight="1">
      <c r="A3702" s="4"/>
      <c r="B3702" s="4"/>
      <c r="C3702" s="4"/>
      <c r="D3702" s="4"/>
      <c r="E3702" s="66"/>
      <c r="F3702" s="66"/>
      <c r="G3702" s="66"/>
      <c r="H3702" s="67"/>
      <c r="I3702" s="68"/>
      <c r="J3702" s="68"/>
      <c r="K3702" s="69"/>
    </row>
    <row r="3703" spans="1:11" ht="24.95" customHeight="1">
      <c r="A3703" s="4"/>
      <c r="B3703" s="4"/>
      <c r="C3703" s="4"/>
      <c r="D3703" s="4"/>
      <c r="E3703" s="66"/>
      <c r="F3703" s="66"/>
      <c r="G3703" s="66"/>
      <c r="H3703" s="67"/>
      <c r="I3703" s="68"/>
      <c r="J3703" s="68"/>
      <c r="K3703" s="69"/>
    </row>
    <row r="3704" spans="1:11" ht="24.95" customHeight="1">
      <c r="A3704" s="4"/>
      <c r="B3704" s="4"/>
      <c r="C3704" s="4"/>
      <c r="D3704" s="4"/>
      <c r="E3704" s="66"/>
      <c r="F3704" s="66"/>
      <c r="G3704" s="66"/>
      <c r="H3704" s="67"/>
      <c r="I3704" s="68"/>
      <c r="J3704" s="68"/>
      <c r="K3704" s="69"/>
    </row>
    <row r="3705" spans="1:11" ht="24.95" customHeight="1">
      <c r="A3705" s="4"/>
      <c r="B3705" s="4"/>
      <c r="C3705" s="4"/>
      <c r="D3705" s="4"/>
      <c r="E3705" s="66"/>
      <c r="F3705" s="66"/>
      <c r="G3705" s="66"/>
      <c r="H3705" s="67"/>
      <c r="I3705" s="68"/>
      <c r="J3705" s="68"/>
      <c r="K3705" s="69"/>
    </row>
    <row r="3706" spans="1:11" ht="24.95" customHeight="1">
      <c r="A3706" s="4"/>
      <c r="B3706" s="4"/>
      <c r="C3706" s="4"/>
      <c r="D3706" s="4"/>
      <c r="E3706" s="66"/>
      <c r="F3706" s="66"/>
      <c r="G3706" s="66"/>
      <c r="H3706" s="67"/>
      <c r="I3706" s="68"/>
      <c r="J3706" s="68"/>
      <c r="K3706" s="69"/>
    </row>
    <row r="3707" spans="1:11" ht="24.95" customHeight="1">
      <c r="A3707" s="4"/>
      <c r="B3707" s="4"/>
      <c r="C3707" s="4"/>
      <c r="D3707" s="4"/>
      <c r="E3707" s="66"/>
      <c r="F3707" s="66"/>
      <c r="G3707" s="66"/>
      <c r="H3707" s="67"/>
      <c r="I3707" s="68"/>
      <c r="J3707" s="68"/>
      <c r="K3707" s="69"/>
    </row>
    <row r="3708" spans="1:11" ht="24.95" customHeight="1">
      <c r="A3708" s="4"/>
      <c r="B3708" s="4"/>
      <c r="C3708" s="4"/>
      <c r="D3708" s="4"/>
      <c r="E3708" s="66"/>
      <c r="F3708" s="66"/>
      <c r="G3708" s="66"/>
      <c r="H3708" s="67"/>
      <c r="I3708" s="68"/>
      <c r="J3708" s="68"/>
      <c r="K3708" s="69"/>
    </row>
    <row r="3709" spans="1:11" ht="24.95" customHeight="1">
      <c r="A3709" s="4"/>
      <c r="B3709" s="4"/>
      <c r="C3709" s="4"/>
      <c r="D3709" s="4"/>
      <c r="E3709" s="66"/>
      <c r="F3709" s="66"/>
      <c r="G3709" s="66"/>
      <c r="H3709" s="67"/>
      <c r="I3709" s="68"/>
      <c r="J3709" s="68"/>
      <c r="K3709" s="69"/>
    </row>
    <row r="3710" spans="1:11" ht="24.95" customHeight="1">
      <c r="A3710" s="4"/>
      <c r="B3710" s="4"/>
      <c r="C3710" s="4"/>
      <c r="D3710" s="4"/>
      <c r="E3710" s="66"/>
      <c r="F3710" s="66"/>
      <c r="G3710" s="66"/>
      <c r="H3710" s="67"/>
      <c r="I3710" s="68"/>
      <c r="J3710" s="68"/>
      <c r="K3710" s="69"/>
    </row>
    <row r="3711" spans="1:11" ht="24.95" customHeight="1">
      <c r="A3711" s="4"/>
      <c r="B3711" s="4"/>
      <c r="C3711" s="4"/>
      <c r="D3711" s="4"/>
      <c r="E3711" s="66"/>
      <c r="F3711" s="66"/>
      <c r="G3711" s="66"/>
      <c r="H3711" s="67"/>
      <c r="I3711" s="68"/>
      <c r="J3711" s="68"/>
      <c r="K3711" s="69"/>
    </row>
    <row r="3712" spans="1:11" ht="24.95" customHeight="1">
      <c r="A3712" s="4"/>
      <c r="B3712" s="4"/>
      <c r="C3712" s="4"/>
      <c r="D3712" s="4"/>
      <c r="E3712" s="66"/>
      <c r="F3712" s="66"/>
      <c r="G3712" s="66"/>
      <c r="H3712" s="67"/>
      <c r="I3712" s="68"/>
      <c r="J3712" s="68"/>
      <c r="K3712" s="69"/>
    </row>
    <row r="3713" spans="1:11" ht="24.95" customHeight="1">
      <c r="A3713" s="4"/>
      <c r="B3713" s="4"/>
      <c r="C3713" s="4"/>
      <c r="D3713" s="4"/>
      <c r="E3713" s="66"/>
      <c r="F3713" s="66"/>
      <c r="G3713" s="66"/>
      <c r="H3713" s="67"/>
      <c r="I3713" s="68"/>
      <c r="J3713" s="68"/>
      <c r="K3713" s="69"/>
    </row>
    <row r="3714" spans="1:11" ht="24.95" customHeight="1">
      <c r="A3714" s="4"/>
      <c r="B3714" s="4"/>
      <c r="C3714" s="4"/>
      <c r="D3714" s="4"/>
      <c r="E3714" s="66"/>
      <c r="F3714" s="66"/>
      <c r="G3714" s="66"/>
      <c r="H3714" s="67"/>
      <c r="I3714" s="68"/>
      <c r="J3714" s="68"/>
      <c r="K3714" s="69"/>
    </row>
    <row r="3715" spans="1:11" ht="24.95" customHeight="1">
      <c r="A3715" s="4"/>
      <c r="B3715" s="4"/>
      <c r="C3715" s="4"/>
      <c r="D3715" s="4"/>
      <c r="E3715" s="66"/>
      <c r="F3715" s="66"/>
      <c r="G3715" s="66"/>
      <c r="H3715" s="67"/>
      <c r="I3715" s="68"/>
      <c r="J3715" s="68"/>
      <c r="K3715" s="69"/>
    </row>
    <row r="3716" spans="1:11" ht="24.95" customHeight="1">
      <c r="A3716" s="4"/>
      <c r="B3716" s="4"/>
      <c r="C3716" s="4"/>
      <c r="D3716" s="4"/>
      <c r="E3716" s="66"/>
      <c r="F3716" s="66"/>
      <c r="G3716" s="66"/>
      <c r="H3716" s="67"/>
      <c r="I3716" s="68"/>
      <c r="J3716" s="68"/>
      <c r="K3716" s="69"/>
    </row>
    <row r="3717" spans="1:11" ht="24.95" customHeight="1">
      <c r="A3717" s="4"/>
      <c r="B3717" s="4"/>
      <c r="C3717" s="4"/>
      <c r="D3717" s="4"/>
      <c r="E3717" s="66"/>
      <c r="F3717" s="66"/>
      <c r="G3717" s="66"/>
      <c r="H3717" s="67"/>
      <c r="I3717" s="68"/>
      <c r="J3717" s="68"/>
      <c r="K3717" s="69"/>
    </row>
    <row r="3718" spans="1:11" ht="24.95" customHeight="1">
      <c r="A3718" s="4"/>
      <c r="B3718" s="4"/>
      <c r="C3718" s="4"/>
      <c r="D3718" s="4"/>
      <c r="E3718" s="66"/>
      <c r="F3718" s="66"/>
      <c r="G3718" s="66"/>
      <c r="H3718" s="67"/>
      <c r="I3718" s="68"/>
      <c r="J3718" s="68"/>
      <c r="K3718" s="69"/>
    </row>
    <row r="3719" spans="1:11" ht="24.95" customHeight="1">
      <c r="A3719" s="4"/>
      <c r="B3719" s="4"/>
      <c r="C3719" s="4"/>
      <c r="D3719" s="4"/>
      <c r="E3719" s="66"/>
      <c r="F3719" s="66"/>
      <c r="G3719" s="66"/>
      <c r="H3719" s="67"/>
      <c r="I3719" s="68"/>
      <c r="J3719" s="68"/>
      <c r="K3719" s="69"/>
    </row>
    <row r="3720" spans="1:11" ht="24.95" customHeight="1">
      <c r="A3720" s="4"/>
      <c r="B3720" s="4"/>
      <c r="C3720" s="4"/>
      <c r="D3720" s="4"/>
      <c r="E3720" s="66"/>
      <c r="F3720" s="66"/>
      <c r="G3720" s="66"/>
      <c r="H3720" s="67"/>
      <c r="I3720" s="68"/>
      <c r="J3720" s="68"/>
      <c r="K3720" s="69"/>
    </row>
    <row r="3721" spans="1:11" ht="24.95" customHeight="1">
      <c r="A3721" s="4"/>
      <c r="B3721" s="4"/>
      <c r="C3721" s="4"/>
      <c r="D3721" s="4"/>
      <c r="E3721" s="66"/>
      <c r="F3721" s="66"/>
      <c r="G3721" s="66"/>
      <c r="H3721" s="67"/>
      <c r="I3721" s="68"/>
      <c r="J3721" s="68"/>
      <c r="K3721" s="69"/>
    </row>
    <row r="3722" spans="1:11" ht="24.95" customHeight="1">
      <c r="A3722" s="4"/>
      <c r="B3722" s="4"/>
      <c r="C3722" s="4"/>
      <c r="D3722" s="4"/>
      <c r="E3722" s="66"/>
      <c r="F3722" s="66"/>
      <c r="G3722" s="66"/>
      <c r="H3722" s="67"/>
      <c r="I3722" s="68"/>
      <c r="J3722" s="68"/>
      <c r="K3722" s="69"/>
    </row>
    <row r="3723" spans="1:11" ht="24.95" customHeight="1">
      <c r="A3723" s="4"/>
      <c r="B3723" s="4"/>
      <c r="C3723" s="4"/>
      <c r="D3723" s="4"/>
      <c r="E3723" s="66"/>
      <c r="F3723" s="66"/>
      <c r="G3723" s="66"/>
      <c r="H3723" s="67"/>
      <c r="I3723" s="68"/>
      <c r="J3723" s="68"/>
      <c r="K3723" s="69"/>
    </row>
    <row r="3724" spans="1:11" ht="24.95" customHeight="1">
      <c r="A3724" s="4"/>
      <c r="B3724" s="4"/>
      <c r="C3724" s="4"/>
      <c r="D3724" s="4"/>
      <c r="E3724" s="66"/>
      <c r="F3724" s="66"/>
      <c r="G3724" s="66"/>
      <c r="H3724" s="67"/>
      <c r="I3724" s="68"/>
      <c r="J3724" s="68"/>
      <c r="K3724" s="69"/>
    </row>
    <row r="3725" spans="1:11" ht="24.95" customHeight="1">
      <c r="A3725" s="4"/>
      <c r="B3725" s="4"/>
      <c r="C3725" s="4"/>
      <c r="D3725" s="4"/>
      <c r="E3725" s="66"/>
      <c r="F3725" s="66"/>
      <c r="G3725" s="66"/>
      <c r="H3725" s="67"/>
      <c r="I3725" s="68"/>
      <c r="J3725" s="68"/>
      <c r="K3725" s="69"/>
    </row>
    <row r="3726" spans="1:11" ht="24.95" customHeight="1">
      <c r="A3726" s="4"/>
      <c r="B3726" s="4"/>
      <c r="C3726" s="4"/>
      <c r="D3726" s="4"/>
      <c r="E3726" s="66"/>
      <c r="F3726" s="66"/>
      <c r="G3726" s="66"/>
      <c r="H3726" s="67"/>
      <c r="I3726" s="68"/>
      <c r="J3726" s="68"/>
      <c r="K3726" s="69"/>
    </row>
    <row r="3727" spans="1:11" ht="24.95" customHeight="1">
      <c r="A3727" s="4"/>
      <c r="B3727" s="4"/>
      <c r="C3727" s="4"/>
      <c r="D3727" s="4"/>
      <c r="E3727" s="66"/>
      <c r="F3727" s="66"/>
      <c r="G3727" s="66"/>
      <c r="H3727" s="67"/>
      <c r="I3727" s="68"/>
      <c r="J3727" s="68"/>
      <c r="K3727" s="69"/>
    </row>
    <row r="3728" spans="1:11" ht="24.95" customHeight="1">
      <c r="A3728" s="4"/>
      <c r="B3728" s="4"/>
      <c r="C3728" s="4"/>
      <c r="D3728" s="4"/>
      <c r="E3728" s="66"/>
      <c r="F3728" s="66"/>
      <c r="G3728" s="66"/>
      <c r="H3728" s="67"/>
      <c r="I3728" s="68"/>
      <c r="J3728" s="68"/>
      <c r="K3728" s="69"/>
    </row>
    <row r="3729" spans="1:11" ht="24.95" customHeight="1">
      <c r="A3729" s="4"/>
      <c r="B3729" s="4"/>
      <c r="C3729" s="4"/>
      <c r="D3729" s="4"/>
      <c r="E3729" s="66"/>
      <c r="F3729" s="66"/>
      <c r="G3729" s="66"/>
      <c r="H3729" s="67"/>
      <c r="I3729" s="68"/>
      <c r="J3729" s="68"/>
      <c r="K3729" s="69"/>
    </row>
    <row r="3730" spans="1:11" ht="24.95" customHeight="1">
      <c r="A3730" s="4"/>
      <c r="B3730" s="4"/>
      <c r="C3730" s="4"/>
      <c r="D3730" s="4"/>
      <c r="E3730" s="66"/>
      <c r="F3730" s="66"/>
      <c r="G3730" s="66"/>
      <c r="H3730" s="67"/>
      <c r="I3730" s="68"/>
      <c r="J3730" s="68"/>
      <c r="K3730" s="69"/>
    </row>
    <row r="3731" spans="1:11" ht="24.95" customHeight="1">
      <c r="A3731" s="4"/>
      <c r="B3731" s="4"/>
      <c r="C3731" s="4"/>
      <c r="D3731" s="4"/>
      <c r="E3731" s="66"/>
      <c r="F3731" s="66"/>
      <c r="G3731" s="66"/>
      <c r="H3731" s="67"/>
      <c r="I3731" s="68"/>
      <c r="J3731" s="68"/>
      <c r="K3731" s="69"/>
    </row>
    <row r="3732" spans="1:11" ht="24.95" customHeight="1">
      <c r="A3732" s="4"/>
      <c r="B3732" s="4"/>
      <c r="C3732" s="4"/>
      <c r="D3732" s="4"/>
      <c r="E3732" s="66"/>
      <c r="F3732" s="66"/>
      <c r="G3732" s="66"/>
      <c r="H3732" s="67"/>
      <c r="I3732" s="68"/>
      <c r="J3732" s="68"/>
      <c r="K3732" s="69"/>
    </row>
    <row r="3733" spans="1:11" ht="24.95" customHeight="1">
      <c r="A3733" s="4"/>
      <c r="B3733" s="4"/>
      <c r="C3733" s="4"/>
      <c r="D3733" s="4"/>
      <c r="E3733" s="66"/>
      <c r="F3733" s="66"/>
      <c r="G3733" s="66"/>
      <c r="H3733" s="67"/>
      <c r="I3733" s="68"/>
      <c r="J3733" s="68"/>
      <c r="K3733" s="69"/>
    </row>
    <row r="3734" spans="1:11" ht="24.95" customHeight="1">
      <c r="A3734" s="4"/>
      <c r="B3734" s="4"/>
      <c r="C3734" s="4"/>
      <c r="D3734" s="4"/>
      <c r="E3734" s="66"/>
      <c r="F3734" s="66"/>
      <c r="G3734" s="66"/>
      <c r="H3734" s="67"/>
      <c r="I3734" s="68"/>
      <c r="J3734" s="68"/>
      <c r="K3734" s="69"/>
    </row>
    <row r="3735" spans="1:11" ht="24.95" customHeight="1">
      <c r="A3735" s="4"/>
      <c r="B3735" s="4"/>
      <c r="C3735" s="4"/>
      <c r="D3735" s="4"/>
      <c r="E3735" s="66"/>
      <c r="F3735" s="66"/>
      <c r="G3735" s="66"/>
      <c r="H3735" s="67"/>
      <c r="I3735" s="68"/>
      <c r="J3735" s="68"/>
      <c r="K3735" s="69"/>
    </row>
    <row r="3736" spans="1:11" ht="24.95" customHeight="1">
      <c r="A3736" s="4"/>
      <c r="B3736" s="4"/>
      <c r="C3736" s="4"/>
      <c r="D3736" s="4"/>
      <c r="E3736" s="66"/>
      <c r="F3736" s="66"/>
      <c r="G3736" s="66"/>
      <c r="H3736" s="67"/>
      <c r="I3736" s="68"/>
      <c r="J3736" s="68"/>
      <c r="K3736" s="69"/>
    </row>
    <row r="3737" spans="1:11" ht="24.95" customHeight="1">
      <c r="A3737" s="4"/>
      <c r="B3737" s="4"/>
      <c r="C3737" s="4"/>
      <c r="D3737" s="4"/>
      <c r="E3737" s="66"/>
      <c r="F3737" s="66"/>
      <c r="G3737" s="66"/>
      <c r="H3737" s="67"/>
      <c r="I3737" s="68"/>
      <c r="J3737" s="68"/>
      <c r="K3737" s="69"/>
    </row>
    <row r="3738" spans="1:11" ht="24.95" customHeight="1">
      <c r="A3738" s="4"/>
      <c r="B3738" s="4"/>
      <c r="C3738" s="4"/>
      <c r="D3738" s="4"/>
      <c r="E3738" s="66"/>
      <c r="F3738" s="66"/>
      <c r="G3738" s="66"/>
      <c r="H3738" s="67"/>
      <c r="I3738" s="68"/>
      <c r="J3738" s="68"/>
      <c r="K3738" s="69"/>
    </row>
    <row r="3739" spans="1:11" ht="24.95" customHeight="1">
      <c r="A3739" s="4"/>
      <c r="B3739" s="4"/>
      <c r="C3739" s="4"/>
      <c r="D3739" s="4"/>
      <c r="E3739" s="66"/>
      <c r="F3739" s="66"/>
      <c r="G3739" s="66"/>
      <c r="H3739" s="67"/>
      <c r="I3739" s="68"/>
      <c r="J3739" s="68"/>
      <c r="K3739" s="69"/>
    </row>
    <row r="3740" spans="1:11" ht="24.95" customHeight="1">
      <c r="A3740" s="4"/>
      <c r="B3740" s="4"/>
      <c r="C3740" s="4"/>
      <c r="D3740" s="4"/>
      <c r="E3740" s="66"/>
      <c r="F3740" s="66"/>
      <c r="G3740" s="66"/>
      <c r="H3740" s="67"/>
      <c r="I3740" s="68"/>
      <c r="J3740" s="68"/>
      <c r="K3740" s="69"/>
    </row>
    <row r="3741" spans="1:11" ht="24.95" customHeight="1">
      <c r="A3741" s="4"/>
      <c r="B3741" s="4"/>
      <c r="C3741" s="4"/>
      <c r="D3741" s="4"/>
      <c r="E3741" s="66"/>
      <c r="F3741" s="66"/>
      <c r="G3741" s="66"/>
      <c r="H3741" s="67"/>
      <c r="I3741" s="68"/>
      <c r="J3741" s="68"/>
      <c r="K3741" s="69"/>
    </row>
    <row r="3742" spans="1:11" ht="24.95" customHeight="1">
      <c r="A3742" s="4"/>
      <c r="B3742" s="4"/>
      <c r="C3742" s="4"/>
      <c r="D3742" s="4"/>
      <c r="E3742" s="66"/>
      <c r="F3742" s="66"/>
      <c r="G3742" s="66"/>
      <c r="H3742" s="67"/>
      <c r="I3742" s="68"/>
      <c r="J3742" s="68"/>
      <c r="K3742" s="69"/>
    </row>
    <row r="3743" spans="1:11" ht="24.95" customHeight="1">
      <c r="A3743" s="4"/>
      <c r="B3743" s="4"/>
      <c r="C3743" s="4"/>
      <c r="D3743" s="4"/>
      <c r="E3743" s="66"/>
      <c r="F3743" s="66"/>
      <c r="G3743" s="66"/>
      <c r="H3743" s="67"/>
      <c r="I3743" s="68"/>
      <c r="J3743" s="68"/>
      <c r="K3743" s="69"/>
    </row>
    <row r="3744" spans="1:11" ht="24.95" customHeight="1">
      <c r="A3744" s="4"/>
      <c r="B3744" s="4"/>
      <c r="C3744" s="4"/>
      <c r="D3744" s="4"/>
      <c r="E3744" s="66"/>
      <c r="F3744" s="66"/>
      <c r="G3744" s="66"/>
      <c r="H3744" s="67"/>
      <c r="I3744" s="68"/>
      <c r="J3744" s="68"/>
      <c r="K3744" s="69"/>
    </row>
    <row r="3745" spans="1:11" ht="24.95" customHeight="1">
      <c r="A3745" s="4"/>
      <c r="B3745" s="4"/>
      <c r="C3745" s="4"/>
      <c r="D3745" s="4"/>
      <c r="E3745" s="66"/>
      <c r="F3745" s="66"/>
      <c r="G3745" s="66"/>
      <c r="H3745" s="67"/>
      <c r="I3745" s="68"/>
      <c r="J3745" s="68"/>
      <c r="K3745" s="69"/>
    </row>
    <row r="3746" spans="1:11" ht="24.95" customHeight="1">
      <c r="A3746" s="4"/>
      <c r="B3746" s="4"/>
      <c r="C3746" s="4"/>
      <c r="D3746" s="4"/>
      <c r="E3746" s="66"/>
      <c r="F3746" s="66"/>
      <c r="G3746" s="66"/>
      <c r="H3746" s="67"/>
      <c r="I3746" s="68"/>
      <c r="J3746" s="68"/>
      <c r="K3746" s="69"/>
    </row>
    <row r="3747" spans="1:11" ht="24.95" customHeight="1">
      <c r="A3747" s="4"/>
      <c r="B3747" s="4"/>
      <c r="C3747" s="4"/>
      <c r="D3747" s="4"/>
      <c r="E3747" s="66"/>
      <c r="F3747" s="66"/>
      <c r="G3747" s="66"/>
      <c r="H3747" s="67"/>
      <c r="I3747" s="68"/>
      <c r="J3747" s="68"/>
      <c r="K3747" s="69"/>
    </row>
    <row r="3748" spans="1:11" ht="24.95" customHeight="1">
      <c r="A3748" s="4"/>
      <c r="B3748" s="4"/>
      <c r="C3748" s="4"/>
      <c r="D3748" s="4"/>
      <c r="E3748" s="66"/>
      <c r="F3748" s="66"/>
      <c r="G3748" s="66"/>
      <c r="H3748" s="67"/>
      <c r="I3748" s="68"/>
      <c r="J3748" s="68"/>
      <c r="K3748" s="69"/>
    </row>
    <row r="3749" spans="1:11" ht="24.95" customHeight="1">
      <c r="A3749" s="4"/>
      <c r="B3749" s="4"/>
      <c r="C3749" s="4"/>
      <c r="D3749" s="4"/>
      <c r="E3749" s="66"/>
      <c r="F3749" s="66"/>
      <c r="G3749" s="66"/>
      <c r="H3749" s="67"/>
      <c r="I3749" s="68"/>
      <c r="J3749" s="68"/>
      <c r="K3749" s="69"/>
    </row>
    <row r="3750" spans="1:11" ht="24.95" customHeight="1">
      <c r="A3750" s="4"/>
      <c r="B3750" s="4"/>
      <c r="C3750" s="4"/>
      <c r="D3750" s="4"/>
      <c r="E3750" s="66"/>
      <c r="F3750" s="66"/>
      <c r="G3750" s="66"/>
      <c r="H3750" s="67"/>
      <c r="I3750" s="68"/>
      <c r="J3750" s="68"/>
      <c r="K3750" s="69"/>
    </row>
    <row r="3751" spans="1:11" ht="24.95" customHeight="1">
      <c r="A3751" s="4"/>
      <c r="B3751" s="4"/>
      <c r="C3751" s="4"/>
      <c r="D3751" s="4"/>
      <c r="E3751" s="66"/>
      <c r="F3751" s="66"/>
      <c r="G3751" s="66"/>
      <c r="H3751" s="67"/>
      <c r="I3751" s="68"/>
      <c r="J3751" s="68"/>
      <c r="K3751" s="69"/>
    </row>
    <row r="3752" spans="1:11" ht="24.95" customHeight="1">
      <c r="A3752" s="4"/>
      <c r="B3752" s="4"/>
      <c r="C3752" s="4"/>
      <c r="D3752" s="4"/>
      <c r="E3752" s="66"/>
      <c r="F3752" s="66"/>
      <c r="G3752" s="66"/>
      <c r="H3752" s="67"/>
      <c r="I3752" s="68"/>
      <c r="J3752" s="68"/>
      <c r="K3752" s="69"/>
    </row>
    <row r="3753" spans="1:11" ht="24.95" customHeight="1">
      <c r="A3753" s="4"/>
      <c r="B3753" s="4"/>
      <c r="C3753" s="4"/>
      <c r="D3753" s="4"/>
      <c r="E3753" s="66"/>
      <c r="F3753" s="66"/>
      <c r="G3753" s="66"/>
      <c r="H3753" s="67"/>
      <c r="I3753" s="68"/>
      <c r="J3753" s="68"/>
      <c r="K3753" s="69"/>
    </row>
    <row r="3754" spans="1:11" ht="24.95" customHeight="1">
      <c r="A3754" s="4"/>
      <c r="B3754" s="4"/>
      <c r="C3754" s="4"/>
      <c r="D3754" s="4"/>
      <c r="E3754" s="66"/>
      <c r="F3754" s="66"/>
      <c r="G3754" s="66"/>
      <c r="H3754" s="67"/>
      <c r="I3754" s="68"/>
      <c r="J3754" s="68"/>
      <c r="K3754" s="69"/>
    </row>
    <row r="3755" spans="1:11" ht="24.95" customHeight="1">
      <c r="A3755" s="4"/>
      <c r="B3755" s="4"/>
      <c r="C3755" s="4"/>
      <c r="D3755" s="4"/>
      <c r="E3755" s="66"/>
      <c r="F3755" s="66"/>
      <c r="G3755" s="66"/>
      <c r="H3755" s="67"/>
      <c r="I3755" s="68"/>
      <c r="J3755" s="68"/>
      <c r="K3755" s="69"/>
    </row>
    <row r="3756" spans="1:11" ht="24.95" customHeight="1">
      <c r="A3756" s="4"/>
      <c r="B3756" s="4"/>
      <c r="C3756" s="4"/>
      <c r="D3756" s="4"/>
      <c r="E3756" s="66"/>
      <c r="F3756" s="66"/>
      <c r="G3756" s="66"/>
      <c r="H3756" s="67"/>
      <c r="I3756" s="68"/>
      <c r="J3756" s="68"/>
      <c r="K3756" s="69"/>
    </row>
    <row r="3757" spans="1:11" ht="24.95" customHeight="1">
      <c r="A3757" s="4"/>
      <c r="B3757" s="4"/>
      <c r="C3757" s="4"/>
      <c r="D3757" s="4"/>
      <c r="E3757" s="66"/>
      <c r="F3757" s="66"/>
      <c r="G3757" s="66"/>
      <c r="H3757" s="67"/>
      <c r="I3757" s="68"/>
      <c r="J3757" s="68"/>
      <c r="K3757" s="69"/>
    </row>
    <row r="3758" spans="1:11" ht="24.95" customHeight="1">
      <c r="A3758" s="4"/>
      <c r="B3758" s="4"/>
      <c r="C3758" s="4"/>
      <c r="D3758" s="4"/>
      <c r="E3758" s="66"/>
      <c r="F3758" s="66"/>
      <c r="G3758" s="66"/>
      <c r="H3758" s="67"/>
      <c r="I3758" s="68"/>
      <c r="J3758" s="68"/>
      <c r="K3758" s="69"/>
    </row>
    <row r="3759" spans="1:11" ht="24.95" customHeight="1">
      <c r="A3759" s="4"/>
      <c r="B3759" s="4"/>
      <c r="C3759" s="4"/>
      <c r="D3759" s="4"/>
      <c r="E3759" s="66"/>
      <c r="F3759" s="66"/>
      <c r="G3759" s="66"/>
      <c r="H3759" s="67"/>
      <c r="I3759" s="68"/>
      <c r="J3759" s="68"/>
      <c r="K3759" s="69"/>
    </row>
    <row r="3760" spans="1:11" ht="24.95" customHeight="1">
      <c r="A3760" s="4"/>
      <c r="B3760" s="4"/>
      <c r="C3760" s="4"/>
      <c r="D3760" s="4"/>
      <c r="E3760" s="66"/>
      <c r="F3760" s="66"/>
      <c r="G3760" s="66"/>
      <c r="H3760" s="67"/>
      <c r="I3760" s="68"/>
      <c r="J3760" s="68"/>
      <c r="K3760" s="69"/>
    </row>
    <row r="3761" spans="1:11" ht="24.95" customHeight="1">
      <c r="A3761" s="4"/>
      <c r="B3761" s="4"/>
      <c r="C3761" s="4"/>
      <c r="D3761" s="4"/>
      <c r="E3761" s="66"/>
      <c r="F3761" s="66"/>
      <c r="G3761" s="66"/>
      <c r="H3761" s="67"/>
      <c r="I3761" s="68"/>
      <c r="J3761" s="68"/>
      <c r="K3761" s="69"/>
    </row>
    <row r="3762" spans="1:11" ht="24.95" customHeight="1">
      <c r="A3762" s="4"/>
      <c r="B3762" s="4"/>
      <c r="C3762" s="4"/>
      <c r="D3762" s="4"/>
      <c r="E3762" s="66"/>
      <c r="F3762" s="66"/>
      <c r="G3762" s="66"/>
      <c r="H3762" s="67"/>
      <c r="I3762" s="68"/>
      <c r="J3762" s="68"/>
      <c r="K3762" s="69"/>
    </row>
    <row r="3763" spans="1:11" ht="24.95" customHeight="1">
      <c r="A3763" s="4"/>
      <c r="B3763" s="4"/>
      <c r="C3763" s="4"/>
      <c r="D3763" s="4"/>
      <c r="E3763" s="66"/>
      <c r="F3763" s="66"/>
      <c r="G3763" s="66"/>
      <c r="H3763" s="67"/>
      <c r="I3763" s="68"/>
      <c r="J3763" s="68"/>
      <c r="K3763" s="69"/>
    </row>
    <row r="3764" spans="1:11" ht="24.95" customHeight="1">
      <c r="A3764" s="4"/>
      <c r="B3764" s="4"/>
      <c r="C3764" s="4"/>
      <c r="D3764" s="4"/>
      <c r="E3764" s="66"/>
      <c r="F3764" s="66"/>
      <c r="G3764" s="66"/>
      <c r="H3764" s="67"/>
      <c r="I3764" s="68"/>
      <c r="J3764" s="68"/>
      <c r="K3764" s="69"/>
    </row>
    <row r="3765" spans="1:11" ht="24.95" customHeight="1">
      <c r="A3765" s="4"/>
      <c r="B3765" s="4"/>
      <c r="C3765" s="4"/>
      <c r="D3765" s="4"/>
      <c r="E3765" s="66"/>
      <c r="F3765" s="66"/>
      <c r="G3765" s="66"/>
      <c r="H3765" s="67"/>
      <c r="I3765" s="68"/>
      <c r="J3765" s="68"/>
      <c r="K3765" s="69"/>
    </row>
    <row r="3766" spans="1:11" ht="24.95" customHeight="1">
      <c r="A3766" s="4"/>
      <c r="B3766" s="4"/>
      <c r="C3766" s="4"/>
      <c r="D3766" s="4"/>
      <c r="E3766" s="66"/>
      <c r="F3766" s="66"/>
      <c r="G3766" s="66"/>
      <c r="H3766" s="67"/>
      <c r="I3766" s="68"/>
      <c r="J3766" s="68"/>
      <c r="K3766" s="69"/>
    </row>
    <row r="3767" spans="1:11" ht="24.95" customHeight="1">
      <c r="A3767" s="4"/>
      <c r="B3767" s="4"/>
      <c r="C3767" s="4"/>
      <c r="D3767" s="4"/>
      <c r="E3767" s="66"/>
      <c r="F3767" s="66"/>
      <c r="G3767" s="66"/>
      <c r="H3767" s="67"/>
      <c r="I3767" s="68"/>
      <c r="J3767" s="68"/>
      <c r="K3767" s="69"/>
    </row>
    <row r="3768" spans="1:11" ht="24.95" customHeight="1">
      <c r="A3768" s="4"/>
      <c r="B3768" s="4"/>
      <c r="C3768" s="4"/>
      <c r="D3768" s="4"/>
      <c r="E3768" s="66"/>
      <c r="F3768" s="66"/>
      <c r="G3768" s="66"/>
      <c r="H3768" s="67"/>
      <c r="I3768" s="68"/>
      <c r="J3768" s="68"/>
      <c r="K3768" s="69"/>
    </row>
    <row r="3769" spans="1:11" ht="24.95" customHeight="1">
      <c r="A3769" s="4"/>
      <c r="B3769" s="4"/>
      <c r="C3769" s="4"/>
      <c r="D3769" s="4"/>
      <c r="E3769" s="66"/>
      <c r="F3769" s="66"/>
      <c r="G3769" s="66"/>
      <c r="H3769" s="67"/>
      <c r="I3769" s="68"/>
      <c r="J3769" s="68"/>
      <c r="K3769" s="69"/>
    </row>
    <row r="3770" spans="1:11" ht="24.95" customHeight="1">
      <c r="A3770" s="4"/>
      <c r="B3770" s="4"/>
      <c r="C3770" s="4"/>
      <c r="D3770" s="4"/>
      <c r="E3770" s="66"/>
      <c r="F3770" s="66"/>
      <c r="G3770" s="66"/>
      <c r="H3770" s="67"/>
      <c r="I3770" s="68"/>
      <c r="J3770" s="68"/>
      <c r="K3770" s="69"/>
    </row>
    <row r="3771" spans="1:11" ht="24.95" customHeight="1">
      <c r="A3771" s="4"/>
      <c r="B3771" s="4"/>
      <c r="C3771" s="4"/>
      <c r="D3771" s="4"/>
      <c r="E3771" s="66"/>
      <c r="F3771" s="66"/>
      <c r="G3771" s="66"/>
      <c r="H3771" s="67"/>
      <c r="I3771" s="68"/>
      <c r="J3771" s="68"/>
      <c r="K3771" s="69"/>
    </row>
    <row r="3772" spans="1:11" ht="24.95" customHeight="1">
      <c r="A3772" s="4"/>
      <c r="B3772" s="4"/>
      <c r="C3772" s="4"/>
      <c r="D3772" s="4"/>
      <c r="E3772" s="66"/>
      <c r="F3772" s="66"/>
      <c r="G3772" s="66"/>
      <c r="H3772" s="67"/>
      <c r="I3772" s="68"/>
      <c r="J3772" s="68"/>
      <c r="K3772" s="69"/>
    </row>
    <row r="3773" spans="1:11" ht="24.95" customHeight="1">
      <c r="A3773" s="4"/>
      <c r="B3773" s="4"/>
      <c r="C3773" s="4"/>
      <c r="D3773" s="4"/>
      <c r="E3773" s="66"/>
      <c r="F3773" s="66"/>
      <c r="G3773" s="66"/>
      <c r="H3773" s="67"/>
      <c r="I3773" s="68"/>
      <c r="J3773" s="68"/>
      <c r="K3773" s="69"/>
    </row>
    <row r="3774" spans="1:11" ht="24.95" customHeight="1">
      <c r="A3774" s="4"/>
      <c r="B3774" s="4"/>
      <c r="C3774" s="4"/>
      <c r="D3774" s="4"/>
      <c r="E3774" s="66"/>
      <c r="F3774" s="66"/>
      <c r="G3774" s="66"/>
      <c r="H3774" s="67"/>
      <c r="I3774" s="68"/>
      <c r="J3774" s="68"/>
      <c r="K3774" s="69"/>
    </row>
    <row r="3775" spans="1:11" ht="24.95" customHeight="1">
      <c r="A3775" s="4"/>
      <c r="B3775" s="4"/>
      <c r="C3775" s="4"/>
      <c r="D3775" s="4"/>
      <c r="E3775" s="66"/>
      <c r="F3775" s="66"/>
      <c r="G3775" s="66"/>
      <c r="H3775" s="67"/>
      <c r="I3775" s="68"/>
      <c r="J3775" s="68"/>
      <c r="K3775" s="69"/>
    </row>
    <row r="3776" spans="1:11" ht="24.95" customHeight="1">
      <c r="A3776" s="4"/>
      <c r="B3776" s="4"/>
      <c r="C3776" s="4"/>
      <c r="D3776" s="4"/>
      <c r="E3776" s="66"/>
      <c r="F3776" s="66"/>
      <c r="G3776" s="66"/>
      <c r="H3776" s="67"/>
      <c r="I3776" s="68"/>
      <c r="J3776" s="68"/>
      <c r="K3776" s="69"/>
    </row>
    <row r="3777" spans="1:11" ht="24.95" customHeight="1">
      <c r="A3777" s="4"/>
      <c r="B3777" s="4"/>
      <c r="C3777" s="4"/>
      <c r="D3777" s="4"/>
      <c r="E3777" s="66"/>
      <c r="F3777" s="66"/>
      <c r="G3777" s="66"/>
      <c r="H3777" s="67"/>
      <c r="I3777" s="68"/>
      <c r="J3777" s="68"/>
      <c r="K3777" s="69"/>
    </row>
    <row r="3778" spans="1:11" ht="24.95" customHeight="1">
      <c r="A3778" s="4"/>
      <c r="B3778" s="4"/>
      <c r="C3778" s="4"/>
      <c r="D3778" s="4"/>
      <c r="E3778" s="66"/>
      <c r="F3778" s="66"/>
      <c r="G3778" s="66"/>
      <c r="H3778" s="67"/>
      <c r="I3778" s="68"/>
      <c r="J3778" s="68"/>
      <c r="K3778" s="69"/>
    </row>
    <row r="3779" spans="1:11" ht="24.95" customHeight="1">
      <c r="A3779" s="4"/>
      <c r="B3779" s="4"/>
      <c r="C3779" s="4"/>
      <c r="D3779" s="4"/>
      <c r="E3779" s="66"/>
      <c r="F3779" s="66"/>
      <c r="G3779" s="66"/>
      <c r="H3779" s="67"/>
      <c r="I3779" s="68"/>
      <c r="J3779" s="68"/>
      <c r="K3779" s="69"/>
    </row>
    <row r="3780" spans="1:11" ht="24.95" customHeight="1">
      <c r="A3780" s="4"/>
      <c r="B3780" s="4"/>
      <c r="C3780" s="4"/>
      <c r="D3780" s="4"/>
      <c r="E3780" s="66"/>
      <c r="F3780" s="66"/>
      <c r="G3780" s="66"/>
      <c r="H3780" s="67"/>
      <c r="I3780" s="68"/>
      <c r="J3780" s="68"/>
      <c r="K3780" s="69"/>
    </row>
    <row r="3781" spans="1:11" ht="24.95" customHeight="1">
      <c r="A3781" s="4"/>
      <c r="B3781" s="4"/>
      <c r="C3781" s="4"/>
      <c r="D3781" s="4"/>
      <c r="E3781" s="66"/>
      <c r="F3781" s="66"/>
      <c r="G3781" s="66"/>
      <c r="H3781" s="67"/>
      <c r="I3781" s="68"/>
      <c r="J3781" s="68"/>
      <c r="K3781" s="69"/>
    </row>
    <row r="3782" spans="1:11" ht="24.95" customHeight="1">
      <c r="A3782" s="4"/>
      <c r="B3782" s="4"/>
      <c r="C3782" s="4"/>
      <c r="D3782" s="4"/>
      <c r="E3782" s="66"/>
      <c r="F3782" s="66"/>
      <c r="G3782" s="66"/>
      <c r="H3782" s="67"/>
      <c r="I3782" s="68"/>
      <c r="J3782" s="68"/>
      <c r="K3782" s="69"/>
    </row>
    <row r="3783" spans="1:11" ht="24.95" customHeight="1">
      <c r="A3783" s="4"/>
      <c r="B3783" s="4"/>
      <c r="C3783" s="4"/>
      <c r="D3783" s="4"/>
      <c r="E3783" s="66"/>
      <c r="F3783" s="66"/>
      <c r="G3783" s="66"/>
      <c r="H3783" s="67"/>
      <c r="I3783" s="68"/>
      <c r="J3783" s="68"/>
      <c r="K3783" s="69"/>
    </row>
    <row r="3784" spans="1:11" ht="24.95" customHeight="1">
      <c r="A3784" s="4"/>
      <c r="B3784" s="4"/>
      <c r="C3784" s="4"/>
      <c r="D3784" s="4"/>
      <c r="E3784" s="66"/>
      <c r="F3784" s="66"/>
      <c r="G3784" s="66"/>
      <c r="H3784" s="67"/>
      <c r="I3784" s="68"/>
      <c r="J3784" s="68"/>
      <c r="K3784" s="69"/>
    </row>
    <row r="3785" spans="1:11" ht="24.95" customHeight="1">
      <c r="A3785" s="4"/>
      <c r="B3785" s="4"/>
      <c r="C3785" s="4"/>
      <c r="D3785" s="4"/>
      <c r="E3785" s="66"/>
      <c r="F3785" s="66"/>
      <c r="G3785" s="66"/>
      <c r="H3785" s="67"/>
      <c r="I3785" s="68"/>
      <c r="J3785" s="68"/>
      <c r="K3785" s="69"/>
    </row>
    <row r="3786" spans="1:11" ht="24.95" customHeight="1">
      <c r="A3786" s="4"/>
      <c r="B3786" s="4"/>
      <c r="C3786" s="4"/>
      <c r="D3786" s="4"/>
      <c r="E3786" s="66"/>
      <c r="F3786" s="66"/>
      <c r="G3786" s="66"/>
      <c r="H3786" s="67"/>
      <c r="I3786" s="68"/>
      <c r="J3786" s="68"/>
      <c r="K3786" s="69"/>
    </row>
    <row r="3787" spans="1:11" ht="24.95" customHeight="1">
      <c r="A3787" s="4"/>
      <c r="B3787" s="4"/>
      <c r="C3787" s="4"/>
      <c r="D3787" s="4"/>
      <c r="E3787" s="66"/>
      <c r="F3787" s="66"/>
      <c r="G3787" s="66"/>
      <c r="H3787" s="67"/>
      <c r="I3787" s="68"/>
      <c r="J3787" s="68"/>
      <c r="K3787" s="69"/>
    </row>
    <row r="3788" spans="1:11" ht="24.95" customHeight="1">
      <c r="A3788" s="4"/>
      <c r="B3788" s="4"/>
      <c r="C3788" s="4"/>
      <c r="D3788" s="4"/>
      <c r="E3788" s="66"/>
      <c r="F3788" s="66"/>
      <c r="G3788" s="66"/>
      <c r="H3788" s="67"/>
      <c r="I3788" s="68"/>
      <c r="J3788" s="68"/>
      <c r="K3788" s="69"/>
    </row>
    <row r="3789" spans="1:11" ht="24.95" customHeight="1">
      <c r="A3789" s="4"/>
      <c r="B3789" s="4"/>
      <c r="C3789" s="4"/>
      <c r="D3789" s="4"/>
      <c r="E3789" s="66"/>
      <c r="F3789" s="66"/>
      <c r="G3789" s="66"/>
      <c r="H3789" s="67"/>
      <c r="I3789" s="68"/>
      <c r="J3789" s="68"/>
      <c r="K3789" s="69"/>
    </row>
    <row r="3790" spans="1:11" ht="24.95" customHeight="1">
      <c r="A3790" s="4"/>
      <c r="B3790" s="4"/>
      <c r="C3790" s="4"/>
      <c r="D3790" s="4"/>
      <c r="E3790" s="66"/>
      <c r="F3790" s="66"/>
      <c r="G3790" s="66"/>
      <c r="H3790" s="67"/>
      <c r="I3790" s="68"/>
      <c r="J3790" s="68"/>
      <c r="K3790" s="69"/>
    </row>
    <row r="3791" spans="1:11" ht="24.95" customHeight="1">
      <c r="A3791" s="4"/>
      <c r="B3791" s="4"/>
      <c r="C3791" s="4"/>
      <c r="D3791" s="4"/>
      <c r="E3791" s="66"/>
      <c r="F3791" s="66"/>
      <c r="G3791" s="66"/>
      <c r="H3791" s="67"/>
      <c r="I3791" s="68"/>
      <c r="J3791" s="68"/>
      <c r="K3791" s="69"/>
    </row>
    <row r="3792" spans="1:11" ht="24.95" customHeight="1">
      <c r="A3792" s="4"/>
      <c r="B3792" s="4"/>
      <c r="C3792" s="4"/>
      <c r="D3792" s="4"/>
      <c r="E3792" s="66"/>
      <c r="F3792" s="66"/>
      <c r="G3792" s="66"/>
      <c r="H3792" s="67"/>
      <c r="I3792" s="68"/>
      <c r="J3792" s="68"/>
      <c r="K3792" s="69"/>
    </row>
    <row r="3793" spans="1:11" ht="24.95" customHeight="1">
      <c r="A3793" s="4"/>
      <c r="B3793" s="4"/>
      <c r="C3793" s="4"/>
      <c r="D3793" s="4"/>
      <c r="E3793" s="66"/>
      <c r="F3793" s="66"/>
      <c r="G3793" s="66"/>
      <c r="H3793" s="67"/>
      <c r="I3793" s="68"/>
      <c r="J3793" s="68"/>
      <c r="K3793" s="69"/>
    </row>
    <row r="3794" spans="1:11" ht="24.95" customHeight="1">
      <c r="A3794" s="4"/>
      <c r="B3794" s="4"/>
      <c r="C3794" s="4"/>
      <c r="D3794" s="4"/>
      <c r="E3794" s="66"/>
      <c r="F3794" s="66"/>
      <c r="G3794" s="66"/>
      <c r="H3794" s="67"/>
      <c r="I3794" s="68"/>
      <c r="J3794" s="68"/>
      <c r="K3794" s="69"/>
    </row>
    <row r="3795" spans="1:11" ht="24.95" customHeight="1">
      <c r="A3795" s="4"/>
      <c r="B3795" s="4"/>
      <c r="C3795" s="4"/>
      <c r="D3795" s="4"/>
      <c r="E3795" s="66"/>
      <c r="F3795" s="66"/>
      <c r="G3795" s="66"/>
      <c r="H3795" s="67"/>
      <c r="I3795" s="68"/>
      <c r="J3795" s="68"/>
      <c r="K3795" s="69"/>
    </row>
    <row r="3796" spans="1:11" ht="24.95" customHeight="1">
      <c r="A3796" s="4"/>
      <c r="B3796" s="4"/>
      <c r="C3796" s="4"/>
      <c r="D3796" s="4"/>
      <c r="E3796" s="66"/>
      <c r="F3796" s="66"/>
      <c r="G3796" s="66"/>
      <c r="H3796" s="67"/>
      <c r="I3796" s="68"/>
      <c r="J3796" s="68"/>
      <c r="K3796" s="69"/>
    </row>
    <row r="3797" spans="1:11" ht="24.95" customHeight="1">
      <c r="A3797" s="4"/>
      <c r="B3797" s="4"/>
      <c r="C3797" s="4"/>
      <c r="D3797" s="4"/>
      <c r="E3797" s="66"/>
      <c r="F3797" s="66"/>
      <c r="G3797" s="66"/>
      <c r="H3797" s="67"/>
      <c r="I3797" s="68"/>
      <c r="J3797" s="68"/>
      <c r="K3797" s="69"/>
    </row>
    <row r="3798" spans="1:11" ht="24.95" customHeight="1">
      <c r="A3798" s="4"/>
      <c r="B3798" s="4"/>
      <c r="C3798" s="4"/>
      <c r="D3798" s="4"/>
      <c r="E3798" s="66"/>
      <c r="F3798" s="66"/>
      <c r="G3798" s="66"/>
      <c r="H3798" s="67"/>
      <c r="I3798" s="68"/>
      <c r="J3798" s="68"/>
      <c r="K3798" s="69"/>
    </row>
    <row r="3799" spans="1:11" ht="24.95" customHeight="1">
      <c r="A3799" s="4"/>
      <c r="B3799" s="4"/>
      <c r="C3799" s="4"/>
      <c r="D3799" s="4"/>
      <c r="E3799" s="66"/>
      <c r="F3799" s="66"/>
      <c r="G3799" s="66"/>
      <c r="H3799" s="67"/>
      <c r="I3799" s="68"/>
      <c r="J3799" s="68"/>
      <c r="K3799" s="69"/>
    </row>
    <row r="3800" spans="1:11" ht="24.95" customHeight="1">
      <c r="A3800" s="4"/>
      <c r="B3800" s="4"/>
      <c r="C3800" s="4"/>
      <c r="D3800" s="4"/>
      <c r="E3800" s="66"/>
      <c r="F3800" s="66"/>
      <c r="G3800" s="66"/>
      <c r="H3800" s="67"/>
      <c r="I3800" s="68"/>
      <c r="J3800" s="68"/>
      <c r="K3800" s="69"/>
    </row>
    <row r="3801" spans="1:11" ht="24.95" customHeight="1">
      <c r="A3801" s="4"/>
      <c r="B3801" s="4"/>
      <c r="C3801" s="4"/>
      <c r="D3801" s="4"/>
      <c r="E3801" s="66"/>
      <c r="F3801" s="66"/>
      <c r="G3801" s="66"/>
      <c r="H3801" s="67"/>
      <c r="I3801" s="68"/>
      <c r="J3801" s="68"/>
      <c r="K3801" s="69"/>
    </row>
    <row r="3802" spans="1:11" ht="24.95" customHeight="1">
      <c r="A3802" s="4"/>
      <c r="B3802" s="4"/>
      <c r="C3802" s="4"/>
      <c r="D3802" s="4"/>
      <c r="E3802" s="66"/>
      <c r="F3802" s="66"/>
      <c r="G3802" s="66"/>
      <c r="H3802" s="67"/>
      <c r="I3802" s="68"/>
      <c r="J3802" s="68"/>
      <c r="K3802" s="69"/>
    </row>
    <row r="3803" spans="1:11" ht="24.95" customHeight="1">
      <c r="A3803" s="4"/>
      <c r="B3803" s="4"/>
      <c r="C3803" s="4"/>
      <c r="D3803" s="4"/>
      <c r="E3803" s="66"/>
      <c r="F3803" s="66"/>
      <c r="G3803" s="66"/>
      <c r="H3803" s="67"/>
      <c r="I3803" s="68"/>
      <c r="J3803" s="68"/>
      <c r="K3803" s="69"/>
    </row>
    <row r="3804" spans="1:11" ht="24.95" customHeight="1">
      <c r="A3804" s="4"/>
      <c r="B3804" s="4"/>
      <c r="C3804" s="4"/>
      <c r="D3804" s="4"/>
      <c r="E3804" s="66"/>
      <c r="F3804" s="66"/>
      <c r="G3804" s="66"/>
      <c r="H3804" s="67"/>
      <c r="I3804" s="68"/>
      <c r="J3804" s="68"/>
      <c r="K3804" s="69"/>
    </row>
    <row r="3805" spans="1:11" ht="24.95" customHeight="1">
      <c r="A3805" s="4"/>
      <c r="B3805" s="4"/>
      <c r="C3805" s="4"/>
      <c r="D3805" s="4"/>
      <c r="E3805" s="66"/>
      <c r="F3805" s="66"/>
      <c r="G3805" s="66"/>
      <c r="H3805" s="67"/>
      <c r="I3805" s="68"/>
      <c r="J3805" s="68"/>
      <c r="K3805" s="69"/>
    </row>
    <row r="3806" spans="1:11" ht="24.95" customHeight="1">
      <c r="A3806" s="4"/>
      <c r="B3806" s="4"/>
      <c r="C3806" s="4"/>
      <c r="D3806" s="4"/>
      <c r="E3806" s="66"/>
      <c r="F3806" s="66"/>
      <c r="G3806" s="66"/>
      <c r="H3806" s="67"/>
      <c r="I3806" s="68"/>
      <c r="J3806" s="68"/>
      <c r="K3806" s="69"/>
    </row>
    <row r="3807" spans="1:11" ht="24.95" customHeight="1">
      <c r="A3807" s="4"/>
      <c r="B3807" s="4"/>
      <c r="C3807" s="4"/>
      <c r="D3807" s="4"/>
      <c r="E3807" s="66"/>
      <c r="F3807" s="66"/>
      <c r="G3807" s="66"/>
      <c r="H3807" s="67"/>
      <c r="I3807" s="68"/>
      <c r="J3807" s="68"/>
      <c r="K3807" s="69"/>
    </row>
    <row r="3808" spans="1:11" ht="24.95" customHeight="1">
      <c r="A3808" s="4"/>
      <c r="B3808" s="4"/>
      <c r="C3808" s="4"/>
      <c r="D3808" s="4"/>
      <c r="E3808" s="66"/>
      <c r="F3808" s="66"/>
      <c r="G3808" s="66"/>
      <c r="H3808" s="67"/>
      <c r="I3808" s="68"/>
      <c r="J3808" s="68"/>
      <c r="K3808" s="69"/>
    </row>
    <row r="3809" spans="1:11" ht="24.95" customHeight="1">
      <c r="A3809" s="4"/>
      <c r="B3809" s="4"/>
      <c r="C3809" s="4"/>
      <c r="D3809" s="4"/>
      <c r="E3809" s="66"/>
      <c r="F3809" s="66"/>
      <c r="G3809" s="66"/>
      <c r="H3809" s="67"/>
      <c r="I3809" s="68"/>
      <c r="J3809" s="68"/>
      <c r="K3809" s="69"/>
    </row>
    <row r="3810" spans="1:11" ht="24.95" customHeight="1">
      <c r="A3810" s="4"/>
      <c r="B3810" s="4"/>
      <c r="C3810" s="4"/>
      <c r="D3810" s="4"/>
      <c r="E3810" s="66"/>
      <c r="F3810" s="66"/>
      <c r="G3810" s="66"/>
      <c r="H3810" s="67"/>
      <c r="I3810" s="68"/>
      <c r="J3810" s="68"/>
      <c r="K3810" s="69"/>
    </row>
    <row r="3811" spans="1:11" ht="24.95" customHeight="1">
      <c r="A3811" s="4"/>
      <c r="B3811" s="4"/>
      <c r="C3811" s="4"/>
      <c r="D3811" s="4"/>
      <c r="E3811" s="66"/>
      <c r="F3811" s="66"/>
      <c r="G3811" s="66"/>
      <c r="H3811" s="67"/>
      <c r="I3811" s="68"/>
      <c r="J3811" s="68"/>
      <c r="K3811" s="69"/>
    </row>
    <row r="3812" spans="1:11" ht="24.95" customHeight="1">
      <c r="A3812" s="4"/>
      <c r="B3812" s="4"/>
      <c r="C3812" s="4"/>
      <c r="D3812" s="4"/>
      <c r="E3812" s="66"/>
      <c r="F3812" s="66"/>
      <c r="G3812" s="66"/>
      <c r="H3812" s="67"/>
      <c r="I3812" s="68"/>
      <c r="J3812" s="68"/>
      <c r="K3812" s="69"/>
    </row>
    <row r="3813" spans="1:11" ht="24.95" customHeight="1">
      <c r="A3813" s="4"/>
      <c r="B3813" s="4"/>
      <c r="C3813" s="4"/>
      <c r="D3813" s="4"/>
      <c r="E3813" s="66"/>
      <c r="F3813" s="66"/>
      <c r="G3813" s="66"/>
      <c r="H3813" s="67"/>
      <c r="I3813" s="68"/>
      <c r="J3813" s="68"/>
      <c r="K3813" s="69"/>
    </row>
    <row r="3814" spans="1:11" ht="24.95" customHeight="1">
      <c r="A3814" s="4"/>
      <c r="B3814" s="4"/>
      <c r="C3814" s="4"/>
      <c r="D3814" s="4"/>
      <c r="E3814" s="66"/>
      <c r="F3814" s="66"/>
      <c r="G3814" s="66"/>
      <c r="H3814" s="67"/>
      <c r="I3814" s="68"/>
      <c r="J3814" s="68"/>
      <c r="K3814" s="69"/>
    </row>
    <row r="3815" spans="1:11" ht="24.95" customHeight="1">
      <c r="A3815" s="4"/>
      <c r="B3815" s="4"/>
      <c r="C3815" s="4"/>
      <c r="D3815" s="4"/>
      <c r="E3815" s="66"/>
      <c r="F3815" s="66"/>
      <c r="G3815" s="66"/>
      <c r="H3815" s="67"/>
      <c r="I3815" s="68"/>
      <c r="J3815" s="68"/>
      <c r="K3815" s="69"/>
    </row>
    <row r="3816" spans="1:11" ht="24.95" customHeight="1">
      <c r="A3816" s="4"/>
      <c r="B3816" s="4"/>
      <c r="C3816" s="4"/>
      <c r="D3816" s="4"/>
      <c r="E3816" s="66"/>
      <c r="F3816" s="66"/>
      <c r="G3816" s="66"/>
      <c r="H3816" s="67"/>
      <c r="I3816" s="68"/>
      <c r="J3816" s="68"/>
      <c r="K3816" s="69"/>
    </row>
    <row r="3817" spans="1:11" ht="24.95" customHeight="1">
      <c r="A3817" s="4"/>
      <c r="B3817" s="4"/>
      <c r="C3817" s="4"/>
      <c r="D3817" s="4"/>
      <c r="E3817" s="66"/>
      <c r="F3817" s="66"/>
      <c r="G3817" s="66"/>
      <c r="H3817" s="67"/>
      <c r="I3817" s="68"/>
      <c r="J3817" s="68"/>
      <c r="K3817" s="69"/>
    </row>
    <row r="3818" spans="1:11" ht="24.95" customHeight="1">
      <c r="A3818" s="4"/>
      <c r="B3818" s="4"/>
      <c r="C3818" s="4"/>
      <c r="D3818" s="4"/>
      <c r="E3818" s="66"/>
      <c r="F3818" s="66"/>
      <c r="G3818" s="66"/>
      <c r="H3818" s="67"/>
      <c r="I3818" s="68"/>
      <c r="J3818" s="68"/>
      <c r="K3818" s="69"/>
    </row>
    <row r="3819" spans="1:11" ht="24.95" customHeight="1">
      <c r="A3819" s="4"/>
      <c r="B3819" s="4"/>
      <c r="C3819" s="4"/>
      <c r="D3819" s="4"/>
      <c r="E3819" s="66"/>
      <c r="F3819" s="66"/>
      <c r="G3819" s="66"/>
      <c r="H3819" s="67"/>
      <c r="I3819" s="68"/>
      <c r="J3819" s="68"/>
      <c r="K3819" s="69"/>
    </row>
    <row r="3820" spans="1:11" ht="24.95" customHeight="1">
      <c r="A3820" s="4"/>
      <c r="B3820" s="4"/>
      <c r="C3820" s="4"/>
      <c r="D3820" s="4"/>
      <c r="E3820" s="66"/>
      <c r="F3820" s="66"/>
      <c r="G3820" s="66"/>
      <c r="H3820" s="67"/>
      <c r="I3820" s="68"/>
      <c r="J3820" s="68"/>
      <c r="K3820" s="69"/>
    </row>
    <row r="3821" spans="1:11" ht="24.95" customHeight="1">
      <c r="A3821" s="4"/>
      <c r="B3821" s="4"/>
      <c r="C3821" s="4"/>
      <c r="D3821" s="4"/>
      <c r="E3821" s="66"/>
      <c r="F3821" s="66"/>
      <c r="G3821" s="66"/>
      <c r="H3821" s="67"/>
      <c r="I3821" s="68"/>
      <c r="J3821" s="68"/>
      <c r="K3821" s="69"/>
    </row>
    <row r="3822" spans="1:11" ht="24.95" customHeight="1">
      <c r="A3822" s="4"/>
      <c r="B3822" s="4"/>
      <c r="C3822" s="4"/>
      <c r="D3822" s="4"/>
      <c r="E3822" s="66"/>
      <c r="F3822" s="66"/>
      <c r="G3822" s="66"/>
      <c r="H3822" s="67"/>
      <c r="I3822" s="68"/>
      <c r="J3822" s="68"/>
      <c r="K3822" s="69"/>
    </row>
    <row r="3823" spans="1:11" ht="24.95" customHeight="1">
      <c r="A3823" s="4"/>
      <c r="B3823" s="4"/>
      <c r="C3823" s="4"/>
      <c r="D3823" s="4"/>
      <c r="E3823" s="66"/>
      <c r="F3823" s="66"/>
      <c r="G3823" s="66"/>
      <c r="H3823" s="67"/>
      <c r="I3823" s="68"/>
      <c r="J3823" s="68"/>
      <c r="K3823" s="69"/>
    </row>
    <row r="3824" spans="1:11" ht="24.95" customHeight="1">
      <c r="A3824" s="4"/>
      <c r="B3824" s="4"/>
      <c r="C3824" s="4"/>
      <c r="D3824" s="4"/>
      <c r="E3824" s="66"/>
      <c r="F3824" s="66"/>
      <c r="G3824" s="66"/>
      <c r="H3824" s="67"/>
      <c r="I3824" s="68"/>
      <c r="J3824" s="68"/>
      <c r="K3824" s="69"/>
    </row>
    <row r="3825" spans="1:11" ht="24.95" customHeight="1">
      <c r="A3825" s="4"/>
      <c r="B3825" s="4"/>
      <c r="C3825" s="4"/>
      <c r="D3825" s="4"/>
      <c r="E3825" s="66"/>
      <c r="F3825" s="66"/>
      <c r="G3825" s="66"/>
      <c r="H3825" s="67"/>
      <c r="I3825" s="68"/>
      <c r="J3825" s="68"/>
      <c r="K3825" s="69"/>
    </row>
    <row r="3826" spans="1:11" ht="24.95" customHeight="1">
      <c r="A3826" s="4"/>
      <c r="B3826" s="4"/>
      <c r="C3826" s="4"/>
      <c r="D3826" s="4"/>
      <c r="E3826" s="66"/>
      <c r="F3826" s="66"/>
      <c r="G3826" s="66"/>
      <c r="H3826" s="67"/>
      <c r="I3826" s="68"/>
      <c r="J3826" s="68"/>
      <c r="K3826" s="69"/>
    </row>
    <row r="3827" spans="1:11" ht="24.95" customHeight="1">
      <c r="A3827" s="4"/>
      <c r="B3827" s="4"/>
      <c r="C3827" s="4"/>
      <c r="D3827" s="4"/>
      <c r="E3827" s="66"/>
      <c r="F3827" s="66"/>
      <c r="G3827" s="66"/>
      <c r="H3827" s="67"/>
      <c r="I3827" s="68"/>
      <c r="J3827" s="68"/>
      <c r="K3827" s="69"/>
    </row>
    <row r="3828" spans="1:11" ht="24.95" customHeight="1">
      <c r="A3828" s="4"/>
      <c r="B3828" s="4"/>
      <c r="C3828" s="4"/>
      <c r="D3828" s="4"/>
      <c r="E3828" s="66"/>
      <c r="F3828" s="66"/>
      <c r="G3828" s="66"/>
      <c r="H3828" s="67"/>
      <c r="I3828" s="68"/>
      <c r="J3828" s="68"/>
      <c r="K3828" s="69"/>
    </row>
    <row r="3829" spans="1:11" ht="24.95" customHeight="1">
      <c r="A3829" s="4"/>
      <c r="B3829" s="4"/>
      <c r="C3829" s="4"/>
      <c r="D3829" s="4"/>
      <c r="E3829" s="66"/>
      <c r="F3829" s="66"/>
      <c r="G3829" s="66"/>
      <c r="H3829" s="67"/>
      <c r="I3829" s="68"/>
      <c r="J3829" s="68"/>
      <c r="K3829" s="69"/>
    </row>
    <row r="3830" spans="1:11" ht="24.95" customHeight="1">
      <c r="A3830" s="4"/>
      <c r="B3830" s="4"/>
      <c r="C3830" s="4"/>
      <c r="D3830" s="4"/>
      <c r="E3830" s="66"/>
      <c r="F3830" s="66"/>
      <c r="G3830" s="66"/>
      <c r="H3830" s="67"/>
      <c r="I3830" s="68"/>
      <c r="J3830" s="68"/>
      <c r="K3830" s="69"/>
    </row>
    <row r="3831" spans="1:11" ht="24.95" customHeight="1">
      <c r="A3831" s="4"/>
      <c r="B3831" s="4"/>
      <c r="C3831" s="4"/>
      <c r="D3831" s="4"/>
      <c r="E3831" s="66"/>
      <c r="F3831" s="66"/>
      <c r="G3831" s="66"/>
      <c r="H3831" s="67"/>
      <c r="I3831" s="68"/>
      <c r="J3831" s="68"/>
      <c r="K3831" s="69"/>
    </row>
    <row r="3832" spans="1:11" ht="24.95" customHeight="1">
      <c r="A3832" s="4"/>
      <c r="B3832" s="4"/>
      <c r="C3832" s="4"/>
      <c r="D3832" s="4"/>
      <c r="E3832" s="66"/>
      <c r="F3832" s="66"/>
      <c r="G3832" s="66"/>
      <c r="H3832" s="67"/>
      <c r="I3832" s="68"/>
      <c r="J3832" s="68"/>
      <c r="K3832" s="69"/>
    </row>
    <row r="3833" spans="1:11" ht="24.95" customHeight="1">
      <c r="A3833" s="4"/>
      <c r="B3833" s="4"/>
      <c r="C3833" s="4"/>
      <c r="D3833" s="4"/>
      <c r="E3833" s="66"/>
      <c r="F3833" s="66"/>
      <c r="G3833" s="66"/>
      <c r="H3833" s="67"/>
      <c r="I3833" s="68"/>
      <c r="J3833" s="68"/>
      <c r="K3833" s="69"/>
    </row>
    <row r="3834" spans="1:11" ht="24.95" customHeight="1">
      <c r="A3834" s="4"/>
      <c r="B3834" s="4"/>
      <c r="C3834" s="4"/>
      <c r="D3834" s="4"/>
      <c r="E3834" s="66"/>
      <c r="F3834" s="66"/>
      <c r="G3834" s="66"/>
      <c r="H3834" s="67"/>
      <c r="I3834" s="68"/>
      <c r="J3834" s="68"/>
      <c r="K3834" s="69"/>
    </row>
    <row r="3835" spans="1:11" ht="24.95" customHeight="1">
      <c r="A3835" s="4"/>
      <c r="B3835" s="4"/>
      <c r="C3835" s="4"/>
      <c r="D3835" s="4"/>
      <c r="E3835" s="66"/>
      <c r="F3835" s="66"/>
      <c r="G3835" s="66"/>
      <c r="H3835" s="67"/>
      <c r="I3835" s="68"/>
      <c r="J3835" s="68"/>
      <c r="K3835" s="69"/>
    </row>
    <row r="3836" spans="1:11" ht="24.95" customHeight="1">
      <c r="A3836" s="4"/>
      <c r="B3836" s="4"/>
      <c r="C3836" s="4"/>
      <c r="D3836" s="4"/>
      <c r="E3836" s="66"/>
      <c r="F3836" s="66"/>
      <c r="G3836" s="66"/>
      <c r="H3836" s="67"/>
      <c r="I3836" s="68"/>
      <c r="J3836" s="68"/>
      <c r="K3836" s="69"/>
    </row>
    <row r="3837" spans="1:11" ht="24.95" customHeight="1">
      <c r="A3837" s="4"/>
      <c r="B3837" s="4"/>
      <c r="C3837" s="4"/>
      <c r="D3837" s="4"/>
      <c r="E3837" s="66"/>
      <c r="F3837" s="66"/>
      <c r="G3837" s="66"/>
      <c r="H3837" s="67"/>
      <c r="I3837" s="68"/>
      <c r="J3837" s="68"/>
      <c r="K3837" s="69"/>
    </row>
    <row r="3838" spans="1:11" ht="24.95" customHeight="1">
      <c r="A3838" s="4"/>
      <c r="B3838" s="4"/>
      <c r="C3838" s="4"/>
      <c r="D3838" s="4"/>
      <c r="E3838" s="66"/>
      <c r="F3838" s="66"/>
      <c r="G3838" s="66"/>
      <c r="H3838" s="67"/>
      <c r="I3838" s="68"/>
      <c r="J3838" s="68"/>
      <c r="K3838" s="69"/>
    </row>
    <row r="3839" spans="1:11" ht="24.95" customHeight="1">
      <c r="A3839" s="4"/>
      <c r="B3839" s="4"/>
      <c r="C3839" s="4"/>
      <c r="D3839" s="4"/>
      <c r="E3839" s="66"/>
      <c r="F3839" s="66"/>
      <c r="G3839" s="66"/>
      <c r="H3839" s="67"/>
      <c r="I3839" s="68"/>
      <c r="J3839" s="68"/>
      <c r="K3839" s="69"/>
    </row>
    <row r="3840" spans="1:11" ht="24.95" customHeight="1">
      <c r="A3840" s="4"/>
      <c r="B3840" s="4"/>
      <c r="C3840" s="4"/>
      <c r="D3840" s="4"/>
      <c r="E3840" s="66"/>
      <c r="F3840" s="66"/>
      <c r="G3840" s="66"/>
      <c r="H3840" s="67"/>
      <c r="I3840" s="68"/>
      <c r="J3840" s="68"/>
      <c r="K3840" s="69"/>
    </row>
    <row r="3841" spans="1:11" ht="24.95" customHeight="1">
      <c r="A3841" s="4"/>
      <c r="B3841" s="4"/>
      <c r="C3841" s="4"/>
      <c r="D3841" s="4"/>
      <c r="E3841" s="66"/>
      <c r="F3841" s="66"/>
      <c r="G3841" s="66"/>
      <c r="H3841" s="67"/>
      <c r="I3841" s="68"/>
      <c r="J3841" s="68"/>
      <c r="K3841" s="69"/>
    </row>
    <row r="3842" spans="1:11" ht="24.95" customHeight="1">
      <c r="A3842" s="4"/>
      <c r="B3842" s="4"/>
      <c r="C3842" s="4"/>
      <c r="D3842" s="4"/>
      <c r="E3842" s="66"/>
      <c r="F3842" s="66"/>
      <c r="G3842" s="66"/>
      <c r="H3842" s="67"/>
      <c r="I3842" s="68"/>
      <c r="J3842" s="68"/>
      <c r="K3842" s="69"/>
    </row>
    <row r="3843" spans="1:11" ht="24.95" customHeight="1">
      <c r="A3843" s="4"/>
      <c r="B3843" s="4"/>
      <c r="C3843" s="4"/>
      <c r="D3843" s="4"/>
      <c r="E3843" s="66"/>
      <c r="F3843" s="66"/>
      <c r="G3843" s="66"/>
      <c r="H3843" s="67"/>
      <c r="I3843" s="68"/>
      <c r="J3843" s="68"/>
      <c r="K3843" s="69"/>
    </row>
    <row r="3844" spans="1:11" ht="24.95" customHeight="1">
      <c r="A3844" s="4"/>
      <c r="B3844" s="4"/>
      <c r="C3844" s="4"/>
      <c r="D3844" s="4"/>
      <c r="E3844" s="66"/>
      <c r="F3844" s="66"/>
      <c r="G3844" s="66"/>
      <c r="H3844" s="67"/>
      <c r="I3844" s="68"/>
      <c r="J3844" s="68"/>
      <c r="K3844" s="69"/>
    </row>
    <row r="3845" spans="1:11" ht="24.95" customHeight="1">
      <c r="A3845" s="4"/>
      <c r="B3845" s="4"/>
      <c r="C3845" s="4"/>
      <c r="D3845" s="4"/>
      <c r="E3845" s="66"/>
      <c r="F3845" s="66"/>
      <c r="G3845" s="66"/>
      <c r="H3845" s="67"/>
      <c r="I3845" s="68"/>
      <c r="J3845" s="68"/>
      <c r="K3845" s="69"/>
    </row>
    <row r="3846" spans="1:11" ht="24.95" customHeight="1">
      <c r="A3846" s="4"/>
      <c r="B3846" s="4"/>
      <c r="C3846" s="4"/>
      <c r="D3846" s="4"/>
      <c r="E3846" s="66"/>
      <c r="F3846" s="66"/>
      <c r="G3846" s="66"/>
      <c r="H3846" s="67"/>
      <c r="I3846" s="68"/>
      <c r="J3846" s="68"/>
      <c r="K3846" s="69"/>
    </row>
    <row r="3847" spans="1:11" ht="24.95" customHeight="1">
      <c r="A3847" s="4"/>
      <c r="B3847" s="4"/>
      <c r="C3847" s="4"/>
      <c r="D3847" s="4"/>
      <c r="E3847" s="66"/>
      <c r="F3847" s="66"/>
      <c r="G3847" s="66"/>
      <c r="H3847" s="67"/>
      <c r="I3847" s="68"/>
      <c r="J3847" s="68"/>
      <c r="K3847" s="69"/>
    </row>
    <row r="3848" spans="1:11" ht="24.95" customHeight="1">
      <c r="A3848" s="4"/>
      <c r="B3848" s="4"/>
      <c r="C3848" s="4"/>
      <c r="D3848" s="4"/>
      <c r="E3848" s="66"/>
      <c r="F3848" s="66"/>
      <c r="G3848" s="66"/>
      <c r="H3848" s="67"/>
      <c r="I3848" s="68"/>
      <c r="J3848" s="68"/>
      <c r="K3848" s="69"/>
    </row>
    <row r="3849" spans="1:11" ht="24.95" customHeight="1">
      <c r="A3849" s="4"/>
      <c r="B3849" s="4"/>
      <c r="C3849" s="4"/>
      <c r="D3849" s="4"/>
      <c r="E3849" s="66"/>
      <c r="F3849" s="66"/>
      <c r="G3849" s="66"/>
      <c r="H3849" s="67"/>
      <c r="I3849" s="68"/>
      <c r="J3849" s="68"/>
      <c r="K3849" s="69"/>
    </row>
    <row r="3850" spans="1:11" ht="24.95" customHeight="1">
      <c r="A3850" s="4"/>
      <c r="B3850" s="4"/>
      <c r="C3850" s="4"/>
      <c r="D3850" s="4"/>
      <c r="E3850" s="66"/>
      <c r="F3850" s="66"/>
      <c r="G3850" s="66"/>
      <c r="H3850" s="67"/>
      <c r="I3850" s="68"/>
      <c r="J3850" s="68"/>
      <c r="K3850" s="69"/>
    </row>
    <row r="3851" spans="1:11" ht="24.95" customHeight="1">
      <c r="A3851" s="4"/>
      <c r="B3851" s="4"/>
      <c r="C3851" s="4"/>
      <c r="D3851" s="4"/>
      <c r="E3851" s="66"/>
      <c r="F3851" s="66"/>
      <c r="G3851" s="66"/>
      <c r="H3851" s="67"/>
      <c r="I3851" s="68"/>
      <c r="J3851" s="68"/>
      <c r="K3851" s="69"/>
    </row>
    <row r="3852" spans="1:11" ht="24.95" customHeight="1">
      <c r="A3852" s="4"/>
      <c r="B3852" s="4"/>
      <c r="C3852" s="4"/>
      <c r="D3852" s="4"/>
      <c r="E3852" s="66"/>
      <c r="F3852" s="66"/>
      <c r="G3852" s="66"/>
      <c r="H3852" s="67"/>
      <c r="I3852" s="68"/>
      <c r="J3852" s="68"/>
      <c r="K3852" s="69"/>
    </row>
    <row r="3853" spans="1:11" ht="24.95" customHeight="1">
      <c r="A3853" s="4"/>
      <c r="B3853" s="4"/>
      <c r="C3853" s="4"/>
      <c r="D3853" s="4"/>
      <c r="E3853" s="66"/>
      <c r="F3853" s="66"/>
      <c r="G3853" s="66"/>
      <c r="H3853" s="67"/>
      <c r="I3853" s="68"/>
      <c r="J3853" s="68"/>
      <c r="K3853" s="69"/>
    </row>
    <row r="3854" spans="1:11" ht="24.95" customHeight="1">
      <c r="A3854" s="4"/>
      <c r="B3854" s="4"/>
      <c r="C3854" s="4"/>
      <c r="D3854" s="4"/>
      <c r="E3854" s="66"/>
      <c r="F3854" s="66"/>
      <c r="G3854" s="66"/>
      <c r="H3854" s="67"/>
      <c r="I3854" s="68"/>
      <c r="J3854" s="68"/>
      <c r="K3854" s="69"/>
    </row>
    <row r="3855" spans="1:11" ht="24.95" customHeight="1">
      <c r="A3855" s="4"/>
      <c r="B3855" s="4"/>
      <c r="C3855" s="4"/>
      <c r="D3855" s="4"/>
      <c r="E3855" s="66"/>
      <c r="F3855" s="66"/>
      <c r="G3855" s="66"/>
      <c r="H3855" s="67"/>
      <c r="I3855" s="68"/>
      <c r="J3855" s="68"/>
      <c r="K3855" s="69"/>
    </row>
    <row r="3856" spans="1:11" ht="24.95" customHeight="1">
      <c r="A3856" s="4"/>
      <c r="B3856" s="4"/>
      <c r="C3856" s="4"/>
      <c r="D3856" s="4"/>
      <c r="E3856" s="66"/>
      <c r="F3856" s="66"/>
      <c r="G3856" s="66"/>
      <c r="H3856" s="67"/>
      <c r="I3856" s="68"/>
      <c r="J3856" s="68"/>
      <c r="K3856" s="69"/>
    </row>
    <row r="3857" spans="1:11" ht="24.95" customHeight="1">
      <c r="A3857" s="4"/>
      <c r="B3857" s="4"/>
      <c r="C3857" s="4"/>
      <c r="D3857" s="4"/>
      <c r="E3857" s="66"/>
      <c r="F3857" s="66"/>
      <c r="G3857" s="66"/>
      <c r="H3857" s="67"/>
      <c r="I3857" s="68"/>
      <c r="J3857" s="68"/>
      <c r="K3857" s="69"/>
    </row>
    <row r="3858" spans="1:11" ht="24.95" customHeight="1">
      <c r="A3858" s="4"/>
      <c r="B3858" s="4"/>
      <c r="C3858" s="4"/>
      <c r="D3858" s="4"/>
      <c r="E3858" s="66"/>
      <c r="F3858" s="66"/>
      <c r="G3858" s="66"/>
      <c r="H3858" s="67"/>
      <c r="I3858" s="68"/>
      <c r="J3858" s="68"/>
      <c r="K3858" s="69"/>
    </row>
    <row r="3859" spans="1:11" ht="24.95" customHeight="1">
      <c r="A3859" s="4"/>
      <c r="B3859" s="4"/>
      <c r="C3859" s="4"/>
      <c r="D3859" s="4"/>
      <c r="E3859" s="66"/>
      <c r="F3859" s="66"/>
      <c r="G3859" s="66"/>
      <c r="H3859" s="67"/>
      <c r="I3859" s="68"/>
      <c r="J3859" s="68"/>
      <c r="K3859" s="69"/>
    </row>
    <row r="3860" spans="1:11" ht="24.95" customHeight="1">
      <c r="A3860" s="4"/>
      <c r="B3860" s="4"/>
      <c r="C3860" s="4"/>
      <c r="D3860" s="4"/>
      <c r="E3860" s="66"/>
      <c r="F3860" s="66"/>
      <c r="G3860" s="66"/>
      <c r="H3860" s="67"/>
      <c r="I3860" s="68"/>
      <c r="J3860" s="68"/>
      <c r="K3860" s="69"/>
    </row>
    <row r="3861" spans="1:11" ht="24.95" customHeight="1">
      <c r="A3861" s="4"/>
      <c r="B3861" s="4"/>
      <c r="C3861" s="4"/>
      <c r="D3861" s="4"/>
      <c r="E3861" s="66"/>
      <c r="F3861" s="66"/>
      <c r="G3861" s="66"/>
      <c r="H3861" s="67"/>
      <c r="I3861" s="68"/>
      <c r="J3861" s="68"/>
      <c r="K3861" s="69"/>
    </row>
    <row r="3862" spans="1:11" ht="24.95" customHeight="1">
      <c r="A3862" s="4"/>
      <c r="B3862" s="4"/>
      <c r="C3862" s="4"/>
      <c r="D3862" s="4"/>
      <c r="E3862" s="66"/>
      <c r="F3862" s="66"/>
      <c r="G3862" s="66"/>
      <c r="H3862" s="67"/>
      <c r="I3862" s="68"/>
      <c r="J3862" s="68"/>
      <c r="K3862" s="69"/>
    </row>
    <row r="3863" spans="1:11" ht="24.95" customHeight="1">
      <c r="A3863" s="4"/>
      <c r="B3863" s="4"/>
      <c r="C3863" s="4"/>
      <c r="D3863" s="4"/>
      <c r="E3863" s="66"/>
      <c r="F3863" s="66"/>
      <c r="G3863" s="66"/>
      <c r="H3863" s="67"/>
      <c r="I3863" s="68"/>
      <c r="J3863" s="68"/>
      <c r="K3863" s="69"/>
    </row>
    <row r="3864" spans="1:11" ht="24.95" customHeight="1">
      <c r="A3864" s="4"/>
      <c r="B3864" s="4"/>
      <c r="C3864" s="4"/>
      <c r="D3864" s="4"/>
      <c r="E3864" s="66"/>
      <c r="F3864" s="66"/>
      <c r="G3864" s="66"/>
      <c r="H3864" s="67"/>
      <c r="I3864" s="68"/>
      <c r="J3864" s="68"/>
      <c r="K3864" s="69"/>
    </row>
    <row r="3865" spans="1:11" ht="24.95" customHeight="1">
      <c r="A3865" s="4"/>
      <c r="B3865" s="4"/>
      <c r="C3865" s="4"/>
      <c r="D3865" s="4"/>
      <c r="E3865" s="66"/>
      <c r="F3865" s="66"/>
      <c r="G3865" s="66"/>
      <c r="H3865" s="67"/>
      <c r="I3865" s="68"/>
      <c r="J3865" s="68"/>
      <c r="K3865" s="69"/>
    </row>
    <row r="3866" spans="1:11" ht="24.95" customHeight="1">
      <c r="A3866" s="4"/>
      <c r="B3866" s="4"/>
      <c r="C3866" s="4"/>
      <c r="D3866" s="4"/>
      <c r="E3866" s="66"/>
      <c r="F3866" s="66"/>
      <c r="G3866" s="66"/>
      <c r="H3866" s="67"/>
      <c r="I3866" s="68"/>
      <c r="J3866" s="68"/>
      <c r="K3866" s="69"/>
    </row>
    <row r="3867" spans="1:11" ht="24.95" customHeight="1">
      <c r="A3867" s="4"/>
      <c r="B3867" s="4"/>
      <c r="C3867" s="4"/>
      <c r="D3867" s="4"/>
      <c r="E3867" s="66"/>
      <c r="F3867" s="66"/>
      <c r="G3867" s="66"/>
      <c r="H3867" s="67"/>
      <c r="I3867" s="68"/>
      <c r="J3867" s="68"/>
      <c r="K3867" s="69"/>
    </row>
    <row r="3868" spans="1:11" ht="24.95" customHeight="1">
      <c r="A3868" s="4"/>
      <c r="B3868" s="4"/>
      <c r="C3868" s="4"/>
      <c r="D3868" s="4"/>
      <c r="E3868" s="66"/>
      <c r="F3868" s="66"/>
      <c r="G3868" s="66"/>
      <c r="H3868" s="67"/>
      <c r="I3868" s="68"/>
      <c r="J3868" s="68"/>
      <c r="K3868" s="69"/>
    </row>
    <row r="3869" spans="1:11" ht="24.95" customHeight="1">
      <c r="A3869" s="4"/>
      <c r="B3869" s="4"/>
      <c r="C3869" s="4"/>
      <c r="D3869" s="4"/>
      <c r="E3869" s="66"/>
      <c r="F3869" s="66"/>
      <c r="G3869" s="66"/>
      <c r="H3869" s="67"/>
      <c r="I3869" s="68"/>
      <c r="J3869" s="68"/>
      <c r="K3869" s="69"/>
    </row>
    <row r="3870" spans="1:11" ht="24.95" customHeight="1">
      <c r="A3870" s="4"/>
      <c r="B3870" s="4"/>
      <c r="C3870" s="4"/>
      <c r="D3870" s="4"/>
      <c r="E3870" s="66"/>
      <c r="F3870" s="66"/>
      <c r="G3870" s="66"/>
      <c r="H3870" s="67"/>
      <c r="I3870" s="68"/>
      <c r="J3870" s="68"/>
      <c r="K3870" s="69"/>
    </row>
    <row r="3871" spans="1:11" ht="24.95" customHeight="1">
      <c r="A3871" s="4"/>
      <c r="B3871" s="4"/>
      <c r="C3871" s="4"/>
      <c r="D3871" s="4"/>
      <c r="E3871" s="66"/>
      <c r="F3871" s="66"/>
      <c r="G3871" s="66"/>
      <c r="H3871" s="67"/>
      <c r="I3871" s="68"/>
      <c r="J3871" s="68"/>
      <c r="K3871" s="69"/>
    </row>
    <row r="3872" spans="1:11" ht="24.95" customHeight="1">
      <c r="A3872" s="4"/>
      <c r="B3872" s="4"/>
      <c r="C3872" s="4"/>
      <c r="D3872" s="4"/>
      <c r="E3872" s="66"/>
      <c r="F3872" s="66"/>
      <c r="G3872" s="66"/>
      <c r="H3872" s="67"/>
      <c r="I3872" s="68"/>
      <c r="J3872" s="68"/>
      <c r="K3872" s="69"/>
    </row>
    <row r="3873" spans="1:11" ht="24.95" customHeight="1">
      <c r="A3873" s="4"/>
      <c r="B3873" s="4"/>
      <c r="C3873" s="4"/>
      <c r="D3873" s="4"/>
      <c r="E3873" s="66"/>
      <c r="F3873" s="66"/>
      <c r="G3873" s="66"/>
      <c r="H3873" s="67"/>
      <c r="I3873" s="68"/>
      <c r="J3873" s="68"/>
      <c r="K3873" s="69"/>
    </row>
    <row r="3874" spans="1:11" ht="24.95" customHeight="1">
      <c r="A3874" s="4"/>
      <c r="B3874" s="4"/>
      <c r="C3874" s="4"/>
      <c r="D3874" s="4"/>
      <c r="E3874" s="66"/>
      <c r="F3874" s="66"/>
      <c r="G3874" s="66"/>
      <c r="H3874" s="67"/>
      <c r="I3874" s="68"/>
      <c r="J3874" s="68"/>
      <c r="K3874" s="69"/>
    </row>
    <row r="3875" spans="1:11" ht="24.95" customHeight="1">
      <c r="A3875" s="4"/>
      <c r="B3875" s="4"/>
      <c r="C3875" s="4"/>
      <c r="D3875" s="4"/>
      <c r="E3875" s="66"/>
      <c r="F3875" s="66"/>
      <c r="G3875" s="66"/>
      <c r="H3875" s="67"/>
      <c r="I3875" s="68"/>
      <c r="J3875" s="68"/>
      <c r="K3875" s="69"/>
    </row>
    <row r="3876" spans="1:11" ht="24.95" customHeight="1">
      <c r="A3876" s="4"/>
      <c r="B3876" s="4"/>
      <c r="C3876" s="4"/>
      <c r="D3876" s="4"/>
      <c r="E3876" s="66"/>
      <c r="F3876" s="66"/>
      <c r="G3876" s="66"/>
      <c r="H3876" s="67"/>
      <c r="I3876" s="68"/>
      <c r="J3876" s="68"/>
      <c r="K3876" s="69"/>
    </row>
    <row r="3877" spans="1:11" ht="24.95" customHeight="1">
      <c r="A3877" s="4"/>
      <c r="B3877" s="4"/>
      <c r="C3877" s="4"/>
      <c r="D3877" s="4"/>
      <c r="E3877" s="66"/>
      <c r="F3877" s="66"/>
      <c r="G3877" s="66"/>
      <c r="H3877" s="67"/>
      <c r="I3877" s="68"/>
      <c r="J3877" s="68"/>
      <c r="K3877" s="69"/>
    </row>
    <row r="3878" spans="1:11" ht="24.95" customHeight="1">
      <c r="A3878" s="4"/>
      <c r="B3878" s="4"/>
      <c r="C3878" s="4"/>
      <c r="D3878" s="4"/>
      <c r="E3878" s="66"/>
      <c r="F3878" s="66"/>
      <c r="G3878" s="66"/>
      <c r="H3878" s="67"/>
      <c r="I3878" s="68"/>
      <c r="J3878" s="68"/>
      <c r="K3878" s="69"/>
    </row>
    <row r="3879" spans="1:11" ht="24.95" customHeight="1">
      <c r="A3879" s="4"/>
      <c r="B3879" s="4"/>
      <c r="C3879" s="4"/>
      <c r="D3879" s="4"/>
      <c r="E3879" s="66"/>
      <c r="F3879" s="66"/>
      <c r="G3879" s="66"/>
      <c r="H3879" s="67"/>
      <c r="I3879" s="68"/>
      <c r="J3879" s="68"/>
      <c r="K3879" s="69"/>
    </row>
    <row r="3880" spans="1:11" ht="24.95" customHeight="1">
      <c r="A3880" s="4"/>
      <c r="B3880" s="4"/>
      <c r="C3880" s="4"/>
      <c r="D3880" s="4"/>
      <c r="E3880" s="66"/>
      <c r="F3880" s="66"/>
      <c r="G3880" s="66"/>
      <c r="H3880" s="67"/>
      <c r="I3880" s="68"/>
      <c r="J3880" s="68"/>
      <c r="K3880" s="69"/>
    </row>
    <row r="3881" spans="1:11" ht="24.95" customHeight="1">
      <c r="A3881" s="4"/>
      <c r="B3881" s="4"/>
      <c r="C3881" s="4"/>
      <c r="D3881" s="4"/>
      <c r="E3881" s="66"/>
      <c r="F3881" s="66"/>
      <c r="G3881" s="66"/>
      <c r="H3881" s="67"/>
      <c r="I3881" s="68"/>
      <c r="J3881" s="68"/>
      <c r="K3881" s="69"/>
    </row>
    <row r="3882" spans="1:11" ht="24.95" customHeight="1">
      <c r="A3882" s="4"/>
      <c r="B3882" s="4"/>
      <c r="C3882" s="4"/>
      <c r="D3882" s="4"/>
      <c r="E3882" s="66"/>
      <c r="F3882" s="66"/>
      <c r="G3882" s="66"/>
      <c r="H3882" s="67"/>
      <c r="I3882" s="68"/>
      <c r="J3882" s="68"/>
      <c r="K3882" s="69"/>
    </row>
    <row r="3883" spans="1:11" ht="24.95" customHeight="1">
      <c r="A3883" s="4"/>
      <c r="B3883" s="4"/>
      <c r="C3883" s="4"/>
      <c r="D3883" s="4"/>
      <c r="E3883" s="66"/>
      <c r="F3883" s="66"/>
      <c r="G3883" s="66"/>
      <c r="H3883" s="67"/>
      <c r="I3883" s="68"/>
      <c r="J3883" s="68"/>
      <c r="K3883" s="69"/>
    </row>
    <row r="3884" spans="1:11" ht="24.95" customHeight="1">
      <c r="A3884" s="4"/>
      <c r="B3884" s="4"/>
      <c r="C3884" s="4"/>
      <c r="D3884" s="4"/>
      <c r="E3884" s="66"/>
      <c r="F3884" s="66"/>
      <c r="G3884" s="66"/>
      <c r="H3884" s="67"/>
      <c r="I3884" s="68"/>
      <c r="J3884" s="68"/>
      <c r="K3884" s="69"/>
    </row>
    <row r="3885" spans="1:11" ht="24.95" customHeight="1">
      <c r="A3885" s="4"/>
      <c r="B3885" s="4"/>
      <c r="C3885" s="4"/>
      <c r="D3885" s="4"/>
      <c r="E3885" s="66"/>
      <c r="F3885" s="66"/>
      <c r="G3885" s="66"/>
      <c r="H3885" s="67"/>
      <c r="I3885" s="68"/>
      <c r="J3885" s="68"/>
      <c r="K3885" s="69"/>
    </row>
    <row r="3886" spans="1:11" ht="24.95" customHeight="1">
      <c r="A3886" s="4"/>
      <c r="B3886" s="4"/>
      <c r="C3886" s="4"/>
      <c r="D3886" s="4"/>
      <c r="E3886" s="66"/>
      <c r="F3886" s="66"/>
      <c r="G3886" s="66"/>
      <c r="H3886" s="67"/>
      <c r="I3886" s="68"/>
      <c r="J3886" s="68"/>
      <c r="K3886" s="69"/>
    </row>
    <row r="3887" spans="1:11" ht="24.95" customHeight="1">
      <c r="A3887" s="4"/>
      <c r="B3887" s="4"/>
      <c r="C3887" s="4"/>
      <c r="D3887" s="4"/>
      <c r="E3887" s="66"/>
      <c r="F3887" s="66"/>
      <c r="G3887" s="66"/>
      <c r="H3887" s="67"/>
      <c r="I3887" s="68"/>
      <c r="J3887" s="68"/>
      <c r="K3887" s="69"/>
    </row>
    <row r="3888" spans="1:11" ht="24.95" customHeight="1">
      <c r="A3888" s="4"/>
      <c r="B3888" s="4"/>
      <c r="C3888" s="4"/>
      <c r="D3888" s="4"/>
      <c r="E3888" s="66"/>
      <c r="F3888" s="66"/>
      <c r="G3888" s="66"/>
      <c r="H3888" s="67"/>
      <c r="I3888" s="68"/>
      <c r="J3888" s="68"/>
      <c r="K3888" s="69"/>
    </row>
    <row r="3889" spans="1:11" ht="24.95" customHeight="1">
      <c r="A3889" s="4"/>
      <c r="B3889" s="4"/>
      <c r="C3889" s="4"/>
      <c r="D3889" s="4"/>
      <c r="E3889" s="66"/>
      <c r="F3889" s="66"/>
      <c r="G3889" s="66"/>
      <c r="H3889" s="67"/>
      <c r="I3889" s="68"/>
      <c r="J3889" s="68"/>
      <c r="K3889" s="69"/>
    </row>
    <row r="3890" spans="1:11" ht="24.95" customHeight="1">
      <c r="A3890" s="4"/>
      <c r="B3890" s="4"/>
      <c r="C3890" s="4"/>
      <c r="D3890" s="4"/>
      <c r="E3890" s="66"/>
      <c r="F3890" s="66"/>
      <c r="G3890" s="66"/>
      <c r="H3890" s="67"/>
      <c r="I3890" s="68"/>
      <c r="J3890" s="68"/>
      <c r="K3890" s="69"/>
    </row>
    <row r="3891" spans="1:11" ht="24.95" customHeight="1">
      <c r="A3891" s="4"/>
      <c r="B3891" s="4"/>
      <c r="C3891" s="4"/>
      <c r="D3891" s="4"/>
      <c r="E3891" s="66"/>
      <c r="F3891" s="66"/>
      <c r="G3891" s="66"/>
      <c r="H3891" s="67"/>
      <c r="I3891" s="68"/>
      <c r="J3891" s="68"/>
      <c r="K3891" s="69"/>
    </row>
    <row r="3892" spans="1:11" ht="24.95" customHeight="1">
      <c r="A3892" s="4"/>
      <c r="B3892" s="4"/>
      <c r="C3892" s="4"/>
      <c r="D3892" s="4"/>
      <c r="E3892" s="66"/>
      <c r="F3892" s="66"/>
      <c r="G3892" s="66"/>
      <c r="H3892" s="67"/>
      <c r="I3892" s="68"/>
      <c r="J3892" s="68"/>
      <c r="K3892" s="69"/>
    </row>
    <row r="3893" spans="1:11" ht="24.95" customHeight="1">
      <c r="A3893" s="4"/>
      <c r="B3893" s="4"/>
      <c r="C3893" s="4"/>
      <c r="D3893" s="4"/>
      <c r="E3893" s="66"/>
      <c r="F3893" s="66"/>
      <c r="G3893" s="66"/>
      <c r="H3893" s="67"/>
      <c r="I3893" s="68"/>
      <c r="J3893" s="68"/>
      <c r="K3893" s="69"/>
    </row>
    <row r="3894" spans="1:11" ht="24.95" customHeight="1">
      <c r="A3894" s="4"/>
      <c r="B3894" s="4"/>
      <c r="C3894" s="4"/>
      <c r="D3894" s="4"/>
      <c r="E3894" s="66"/>
      <c r="F3894" s="66"/>
      <c r="G3894" s="66"/>
      <c r="H3894" s="67"/>
      <c r="I3894" s="68"/>
      <c r="J3894" s="68"/>
      <c r="K3894" s="69"/>
    </row>
    <row r="3895" spans="1:11" ht="24.95" customHeight="1">
      <c r="A3895" s="4"/>
      <c r="B3895" s="4"/>
      <c r="C3895" s="4"/>
      <c r="D3895" s="4"/>
      <c r="E3895" s="66"/>
      <c r="F3895" s="66"/>
      <c r="G3895" s="66"/>
      <c r="H3895" s="67"/>
      <c r="I3895" s="68"/>
      <c r="J3895" s="68"/>
      <c r="K3895" s="69"/>
    </row>
    <row r="3896" spans="1:11" ht="24.95" customHeight="1">
      <c r="A3896" s="4"/>
      <c r="B3896" s="4"/>
      <c r="C3896" s="4"/>
      <c r="D3896" s="4"/>
      <c r="E3896" s="66"/>
      <c r="F3896" s="66"/>
      <c r="G3896" s="66"/>
      <c r="H3896" s="67"/>
      <c r="I3896" s="68"/>
      <c r="J3896" s="68"/>
      <c r="K3896" s="69"/>
    </row>
    <row r="3897" spans="1:11" ht="24.95" customHeight="1">
      <c r="A3897" s="4"/>
      <c r="B3897" s="4"/>
      <c r="C3897" s="4"/>
      <c r="D3897" s="4"/>
      <c r="E3897" s="66"/>
      <c r="F3897" s="66"/>
      <c r="G3897" s="66"/>
      <c r="H3897" s="67"/>
      <c r="I3897" s="68"/>
      <c r="J3897" s="68"/>
      <c r="K3897" s="69"/>
    </row>
    <row r="3898" spans="1:11" ht="24.95" customHeight="1">
      <c r="A3898" s="4"/>
      <c r="B3898" s="4"/>
      <c r="C3898" s="4"/>
      <c r="D3898" s="4"/>
      <c r="E3898" s="66"/>
      <c r="F3898" s="66"/>
      <c r="G3898" s="66"/>
      <c r="H3898" s="67"/>
      <c r="I3898" s="68"/>
      <c r="J3898" s="68"/>
      <c r="K3898" s="69"/>
    </row>
    <row r="3899" spans="1:11" ht="24.95" customHeight="1">
      <c r="A3899" s="4"/>
      <c r="B3899" s="4"/>
      <c r="C3899" s="4"/>
      <c r="D3899" s="4"/>
      <c r="E3899" s="66"/>
      <c r="F3899" s="66"/>
      <c r="G3899" s="66"/>
      <c r="H3899" s="67"/>
      <c r="I3899" s="68"/>
      <c r="J3899" s="68"/>
      <c r="K3899" s="69"/>
    </row>
    <row r="3900" spans="1:11" ht="24.95" customHeight="1">
      <c r="A3900" s="4"/>
      <c r="B3900" s="4"/>
      <c r="C3900" s="4"/>
      <c r="D3900" s="4"/>
      <c r="E3900" s="66"/>
      <c r="F3900" s="66"/>
      <c r="G3900" s="66"/>
      <c r="H3900" s="67"/>
      <c r="I3900" s="68"/>
      <c r="J3900" s="68"/>
      <c r="K3900" s="69"/>
    </row>
    <row r="3901" spans="1:11" ht="24.95" customHeight="1">
      <c r="A3901" s="4"/>
      <c r="B3901" s="4"/>
      <c r="C3901" s="4"/>
      <c r="D3901" s="4"/>
      <c r="E3901" s="66"/>
      <c r="F3901" s="66"/>
      <c r="G3901" s="66"/>
      <c r="H3901" s="67"/>
      <c r="I3901" s="68"/>
      <c r="J3901" s="68"/>
      <c r="K3901" s="69"/>
    </row>
    <row r="3902" spans="1:11" ht="24.95" customHeight="1">
      <c r="A3902" s="4"/>
      <c r="B3902" s="4"/>
      <c r="C3902" s="4"/>
      <c r="D3902" s="4"/>
      <c r="E3902" s="66"/>
      <c r="F3902" s="66"/>
      <c r="G3902" s="66"/>
      <c r="H3902" s="67"/>
      <c r="I3902" s="68"/>
      <c r="J3902" s="68"/>
      <c r="K3902" s="69"/>
    </row>
    <row r="3903" spans="1:11" ht="24.95" customHeight="1">
      <c r="A3903" s="4"/>
      <c r="B3903" s="4"/>
      <c r="C3903" s="4"/>
      <c r="D3903" s="4"/>
      <c r="E3903" s="66"/>
      <c r="F3903" s="66"/>
      <c r="G3903" s="66"/>
      <c r="H3903" s="67"/>
      <c r="I3903" s="68"/>
      <c r="J3903" s="68"/>
      <c r="K3903" s="69"/>
    </row>
    <row r="3904" spans="1:11" ht="24.95" customHeight="1">
      <c r="A3904" s="4"/>
      <c r="B3904" s="4"/>
      <c r="C3904" s="4"/>
      <c r="D3904" s="4"/>
      <c r="E3904" s="66"/>
      <c r="F3904" s="66"/>
      <c r="G3904" s="66"/>
      <c r="H3904" s="67"/>
      <c r="I3904" s="68"/>
      <c r="J3904" s="68"/>
      <c r="K3904" s="69"/>
    </row>
    <row r="3905" spans="1:11" ht="24.95" customHeight="1">
      <c r="A3905" s="4"/>
      <c r="B3905" s="4"/>
      <c r="C3905" s="4"/>
      <c r="D3905" s="4"/>
      <c r="E3905" s="66"/>
      <c r="F3905" s="66"/>
      <c r="G3905" s="66"/>
      <c r="H3905" s="67"/>
      <c r="I3905" s="68"/>
      <c r="J3905" s="68"/>
      <c r="K3905" s="69"/>
    </row>
    <row r="3906" spans="1:11" ht="24.95" customHeight="1">
      <c r="A3906" s="4"/>
      <c r="B3906" s="4"/>
      <c r="C3906" s="4"/>
      <c r="D3906" s="4"/>
      <c r="E3906" s="66"/>
      <c r="F3906" s="66"/>
      <c r="G3906" s="66"/>
      <c r="H3906" s="67"/>
      <c r="I3906" s="68"/>
      <c r="J3906" s="68"/>
      <c r="K3906" s="69"/>
    </row>
    <row r="3907" spans="1:11" ht="24.95" customHeight="1">
      <c r="A3907" s="4"/>
      <c r="B3907" s="4"/>
      <c r="C3907" s="4"/>
      <c r="D3907" s="4"/>
      <c r="E3907" s="66"/>
      <c r="F3907" s="66"/>
      <c r="G3907" s="66"/>
      <c r="H3907" s="67"/>
      <c r="I3907" s="68"/>
      <c r="J3907" s="68"/>
      <c r="K3907" s="69"/>
    </row>
    <row r="3908" spans="1:11" ht="24.95" customHeight="1">
      <c r="A3908" s="4"/>
      <c r="B3908" s="4"/>
      <c r="C3908" s="4"/>
      <c r="D3908" s="4"/>
      <c r="E3908" s="66"/>
      <c r="F3908" s="66"/>
      <c r="G3908" s="66"/>
      <c r="H3908" s="67"/>
      <c r="I3908" s="68"/>
      <c r="J3908" s="68"/>
      <c r="K3908" s="69"/>
    </row>
    <row r="3909" spans="1:11" ht="24.95" customHeight="1">
      <c r="A3909" s="4"/>
      <c r="B3909" s="4"/>
      <c r="C3909" s="4"/>
      <c r="D3909" s="4"/>
      <c r="E3909" s="66"/>
      <c r="F3909" s="66"/>
      <c r="G3909" s="66"/>
      <c r="H3909" s="67"/>
      <c r="I3909" s="68"/>
      <c r="J3909" s="68"/>
      <c r="K3909" s="69"/>
    </row>
    <row r="3910" spans="1:11" ht="24.95" customHeight="1">
      <c r="A3910" s="4"/>
      <c r="B3910" s="4"/>
      <c r="C3910" s="4"/>
      <c r="D3910" s="4"/>
      <c r="E3910" s="66"/>
      <c r="F3910" s="66"/>
      <c r="G3910" s="66"/>
      <c r="H3910" s="67"/>
      <c r="I3910" s="68"/>
      <c r="J3910" s="68"/>
      <c r="K3910" s="69"/>
    </row>
    <row r="3911" spans="1:11" ht="24.95" customHeight="1">
      <c r="A3911" s="4"/>
      <c r="B3911" s="4"/>
      <c r="C3911" s="4"/>
      <c r="D3911" s="4"/>
      <c r="E3911" s="66"/>
      <c r="F3911" s="66"/>
      <c r="G3911" s="66"/>
      <c r="H3911" s="67"/>
      <c r="I3911" s="68"/>
      <c r="J3911" s="68"/>
      <c r="K3911" s="69"/>
    </row>
    <row r="3912" spans="1:11" ht="24.95" customHeight="1">
      <c r="A3912" s="4"/>
      <c r="B3912" s="4"/>
      <c r="C3912" s="4"/>
      <c r="D3912" s="4"/>
      <c r="E3912" s="66"/>
      <c r="F3912" s="66"/>
      <c r="G3912" s="66"/>
      <c r="H3912" s="67"/>
      <c r="I3912" s="68"/>
      <c r="J3912" s="68"/>
      <c r="K3912" s="69"/>
    </row>
    <row r="3913" spans="1:11" ht="24.95" customHeight="1">
      <c r="A3913" s="4"/>
      <c r="B3913" s="4"/>
      <c r="C3913" s="4"/>
      <c r="D3913" s="4"/>
      <c r="E3913" s="66"/>
      <c r="F3913" s="66"/>
      <c r="G3913" s="66"/>
      <c r="H3913" s="67"/>
      <c r="I3913" s="68"/>
      <c r="J3913" s="68"/>
      <c r="K3913" s="69"/>
    </row>
    <row r="3914" spans="1:11" ht="24.95" customHeight="1">
      <c r="A3914" s="4"/>
      <c r="B3914" s="4"/>
      <c r="C3914" s="4"/>
      <c r="D3914" s="4"/>
      <c r="E3914" s="66"/>
      <c r="F3914" s="66"/>
      <c r="G3914" s="66"/>
      <c r="H3914" s="67"/>
      <c r="I3914" s="68"/>
      <c r="J3914" s="68"/>
      <c r="K3914" s="69"/>
    </row>
    <row r="3915" spans="1:11" ht="24.95" customHeight="1">
      <c r="A3915" s="4"/>
      <c r="B3915" s="4"/>
      <c r="C3915" s="4"/>
      <c r="D3915" s="4"/>
      <c r="E3915" s="66"/>
      <c r="F3915" s="66"/>
      <c r="G3915" s="66"/>
      <c r="H3915" s="67"/>
      <c r="I3915" s="68"/>
      <c r="J3915" s="68"/>
      <c r="K3915" s="69"/>
    </row>
    <row r="3916" spans="1:11" ht="24.95" customHeight="1">
      <c r="A3916" s="4"/>
      <c r="B3916" s="4"/>
      <c r="C3916" s="4"/>
      <c r="D3916" s="4"/>
      <c r="E3916" s="66"/>
      <c r="F3916" s="66"/>
      <c r="G3916" s="66"/>
      <c r="H3916" s="67"/>
      <c r="I3916" s="68"/>
      <c r="J3916" s="68"/>
      <c r="K3916" s="69"/>
    </row>
    <row r="3917" spans="1:11" ht="24.95" customHeight="1">
      <c r="A3917" s="4"/>
      <c r="B3917" s="4"/>
      <c r="C3917" s="4"/>
      <c r="D3917" s="4"/>
      <c r="E3917" s="66"/>
      <c r="F3917" s="66"/>
      <c r="G3917" s="66"/>
      <c r="H3917" s="67"/>
      <c r="I3917" s="68"/>
      <c r="J3917" s="68"/>
      <c r="K3917" s="69"/>
    </row>
    <row r="3918" spans="1:11" ht="24.95" customHeight="1">
      <c r="A3918" s="4"/>
      <c r="B3918" s="4"/>
      <c r="C3918" s="4"/>
      <c r="D3918" s="4"/>
      <c r="E3918" s="66"/>
      <c r="F3918" s="66"/>
      <c r="G3918" s="66"/>
      <c r="H3918" s="67"/>
      <c r="I3918" s="68"/>
      <c r="J3918" s="68"/>
      <c r="K3918" s="69"/>
    </row>
    <row r="3919" spans="1:11" ht="24.95" customHeight="1">
      <c r="A3919" s="4"/>
      <c r="B3919" s="4"/>
      <c r="C3919" s="4"/>
      <c r="D3919" s="4"/>
      <c r="E3919" s="66"/>
      <c r="F3919" s="66"/>
      <c r="G3919" s="66"/>
      <c r="H3919" s="67"/>
      <c r="I3919" s="68"/>
      <c r="J3919" s="68"/>
      <c r="K3919" s="69"/>
    </row>
    <row r="3920" spans="1:11" ht="24.95" customHeight="1">
      <c r="A3920" s="4"/>
      <c r="B3920" s="4"/>
      <c r="C3920" s="4"/>
      <c r="D3920" s="4"/>
      <c r="E3920" s="66"/>
      <c r="F3920" s="66"/>
      <c r="G3920" s="66"/>
      <c r="H3920" s="67"/>
      <c r="I3920" s="68"/>
      <c r="J3920" s="68"/>
      <c r="K3920" s="69"/>
    </row>
    <row r="3921" spans="1:11" ht="24.95" customHeight="1">
      <c r="A3921" s="4"/>
      <c r="B3921" s="4"/>
      <c r="C3921" s="4"/>
      <c r="D3921" s="4"/>
      <c r="E3921" s="66"/>
      <c r="F3921" s="66"/>
      <c r="G3921" s="66"/>
      <c r="H3921" s="67"/>
      <c r="I3921" s="68"/>
      <c r="J3921" s="68"/>
      <c r="K3921" s="69"/>
    </row>
    <row r="3922" spans="1:11" ht="24.95" customHeight="1">
      <c r="A3922" s="4"/>
      <c r="B3922" s="4"/>
      <c r="C3922" s="4"/>
      <c r="D3922" s="4"/>
      <c r="E3922" s="66"/>
      <c r="F3922" s="66"/>
      <c r="G3922" s="66"/>
      <c r="H3922" s="67"/>
      <c r="I3922" s="68"/>
      <c r="J3922" s="68"/>
      <c r="K3922" s="69"/>
    </row>
    <row r="3923" spans="1:11" ht="24.95" customHeight="1">
      <c r="A3923" s="4"/>
      <c r="B3923" s="4"/>
      <c r="C3923" s="4"/>
      <c r="D3923" s="4"/>
      <c r="E3923" s="66"/>
      <c r="F3923" s="66"/>
      <c r="G3923" s="66"/>
      <c r="H3923" s="67"/>
      <c r="I3923" s="68"/>
      <c r="J3923" s="68"/>
      <c r="K3923" s="69"/>
    </row>
    <row r="3924" spans="1:11" ht="24.95" customHeight="1">
      <c r="A3924" s="4"/>
      <c r="B3924" s="4"/>
      <c r="C3924" s="4"/>
      <c r="D3924" s="4"/>
      <c r="E3924" s="66"/>
      <c r="F3924" s="66"/>
      <c r="G3924" s="66"/>
      <c r="H3924" s="67"/>
      <c r="I3924" s="68"/>
      <c r="J3924" s="68"/>
      <c r="K3924" s="69"/>
    </row>
    <row r="3925" spans="1:11" ht="24.95" customHeight="1">
      <c r="A3925" s="4"/>
      <c r="B3925" s="4"/>
      <c r="C3925" s="4"/>
      <c r="D3925" s="4"/>
      <c r="E3925" s="66"/>
      <c r="F3925" s="66"/>
      <c r="G3925" s="66"/>
      <c r="H3925" s="67"/>
      <c r="I3925" s="68"/>
      <c r="J3925" s="68"/>
      <c r="K3925" s="69"/>
    </row>
    <row r="3926" spans="1:11" ht="24.95" customHeight="1">
      <c r="A3926" s="4"/>
      <c r="B3926" s="4"/>
      <c r="C3926" s="4"/>
      <c r="D3926" s="4"/>
      <c r="E3926" s="66"/>
      <c r="F3926" s="66"/>
      <c r="G3926" s="66"/>
      <c r="H3926" s="67"/>
      <c r="I3926" s="68"/>
      <c r="J3926" s="68"/>
      <c r="K3926" s="69"/>
    </row>
    <row r="3927" spans="1:11" ht="24.95" customHeight="1">
      <c r="A3927" s="4"/>
      <c r="B3927" s="4"/>
      <c r="C3927" s="4"/>
      <c r="D3927" s="4"/>
      <c r="E3927" s="66"/>
      <c r="F3927" s="66"/>
      <c r="G3927" s="66"/>
      <c r="H3927" s="67"/>
      <c r="I3927" s="68"/>
      <c r="J3927" s="68"/>
      <c r="K3927" s="69"/>
    </row>
    <row r="3928" spans="1:11" ht="24.95" customHeight="1">
      <c r="A3928" s="4"/>
      <c r="B3928" s="4"/>
      <c r="C3928" s="4"/>
      <c r="D3928" s="4"/>
      <c r="E3928" s="66"/>
      <c r="F3928" s="66"/>
      <c r="G3928" s="66"/>
      <c r="H3928" s="67"/>
      <c r="I3928" s="68"/>
      <c r="J3928" s="68"/>
      <c r="K3928" s="69"/>
    </row>
    <row r="3929" spans="1:11" ht="24.95" customHeight="1">
      <c r="A3929" s="4"/>
      <c r="B3929" s="4"/>
      <c r="C3929" s="4"/>
      <c r="D3929" s="4"/>
      <c r="E3929" s="66"/>
      <c r="F3929" s="66"/>
      <c r="G3929" s="66"/>
      <c r="H3929" s="67"/>
      <c r="I3929" s="68"/>
      <c r="J3929" s="68"/>
      <c r="K3929" s="69"/>
    </row>
    <row r="3930" spans="1:11" ht="24.95" customHeight="1">
      <c r="A3930" s="4"/>
      <c r="B3930" s="4"/>
      <c r="C3930" s="4"/>
      <c r="D3930" s="4"/>
      <c r="E3930" s="66"/>
      <c r="F3930" s="66"/>
      <c r="G3930" s="66"/>
      <c r="H3930" s="67"/>
      <c r="I3930" s="68"/>
      <c r="J3930" s="68"/>
      <c r="K3930" s="69"/>
    </row>
    <row r="3931" spans="1:11" ht="24.95" customHeight="1">
      <c r="A3931" s="4"/>
      <c r="B3931" s="4"/>
      <c r="C3931" s="4"/>
      <c r="D3931" s="4"/>
      <c r="E3931" s="66"/>
      <c r="F3931" s="66"/>
      <c r="G3931" s="66"/>
      <c r="H3931" s="67"/>
      <c r="I3931" s="68"/>
      <c r="J3931" s="68"/>
      <c r="K3931" s="69"/>
    </row>
    <row r="3932" spans="1:11" ht="24.95" customHeight="1">
      <c r="A3932" s="4"/>
      <c r="B3932" s="4"/>
      <c r="C3932" s="4"/>
      <c r="D3932" s="4"/>
      <c r="E3932" s="66"/>
      <c r="F3932" s="66"/>
      <c r="G3932" s="66"/>
      <c r="H3932" s="67"/>
      <c r="I3932" s="68"/>
      <c r="J3932" s="68"/>
      <c r="K3932" s="69"/>
    </row>
    <row r="3933" spans="1:11" ht="24.95" customHeight="1">
      <c r="A3933" s="4"/>
      <c r="B3933" s="4"/>
      <c r="C3933" s="4"/>
      <c r="D3933" s="4"/>
      <c r="E3933" s="66"/>
      <c r="F3933" s="66"/>
      <c r="G3933" s="66"/>
      <c r="H3933" s="67"/>
      <c r="I3933" s="68"/>
      <c r="J3933" s="68"/>
      <c r="K3933" s="69"/>
    </row>
    <row r="3934" spans="1:11" ht="24.95" customHeight="1">
      <c r="A3934" s="4"/>
      <c r="B3934" s="4"/>
      <c r="C3934" s="4"/>
      <c r="D3934" s="4"/>
      <c r="E3934" s="66"/>
      <c r="F3934" s="66"/>
      <c r="G3934" s="66"/>
      <c r="H3934" s="67"/>
      <c r="I3934" s="68"/>
      <c r="J3934" s="68"/>
      <c r="K3934" s="69"/>
    </row>
    <row r="3935" spans="1:11" ht="24.95" customHeight="1">
      <c r="A3935" s="4"/>
      <c r="B3935" s="4"/>
      <c r="C3935" s="4"/>
      <c r="D3935" s="4"/>
      <c r="E3935" s="66"/>
      <c r="F3935" s="66"/>
      <c r="G3935" s="66"/>
      <c r="H3935" s="67"/>
      <c r="I3935" s="68"/>
      <c r="J3935" s="68"/>
      <c r="K3935" s="69"/>
    </row>
    <row r="3936" spans="1:11" ht="24.95" customHeight="1">
      <c r="A3936" s="4"/>
      <c r="B3936" s="4"/>
      <c r="C3936" s="4"/>
      <c r="D3936" s="4"/>
      <c r="E3936" s="66"/>
      <c r="F3936" s="66"/>
      <c r="G3936" s="66"/>
      <c r="H3936" s="67"/>
      <c r="I3936" s="68"/>
      <c r="J3936" s="68"/>
      <c r="K3936" s="69"/>
    </row>
    <row r="3937" spans="1:11" ht="24.95" customHeight="1">
      <c r="A3937" s="4"/>
      <c r="B3937" s="4"/>
      <c r="C3937" s="4"/>
      <c r="D3937" s="4"/>
      <c r="E3937" s="66"/>
      <c r="F3937" s="66"/>
      <c r="G3937" s="66"/>
      <c r="H3937" s="67"/>
      <c r="I3937" s="68"/>
      <c r="J3937" s="68"/>
      <c r="K3937" s="69"/>
    </row>
    <row r="3938" spans="1:11" ht="24.95" customHeight="1">
      <c r="A3938" s="4"/>
      <c r="B3938" s="4"/>
      <c r="C3938" s="4"/>
      <c r="D3938" s="4"/>
      <c r="E3938" s="66"/>
      <c r="F3938" s="66"/>
      <c r="G3938" s="66"/>
      <c r="H3938" s="67"/>
      <c r="I3938" s="68"/>
      <c r="J3938" s="68"/>
      <c r="K3938" s="69"/>
    </row>
    <row r="3939" spans="1:11" ht="24.95" customHeight="1">
      <c r="A3939" s="4"/>
      <c r="B3939" s="4"/>
      <c r="C3939" s="4"/>
      <c r="D3939" s="4"/>
      <c r="E3939" s="66"/>
      <c r="F3939" s="66"/>
      <c r="G3939" s="66"/>
      <c r="H3939" s="67"/>
      <c r="I3939" s="68"/>
      <c r="J3939" s="68"/>
      <c r="K3939" s="69"/>
    </row>
    <row r="3940" spans="1:11" ht="24.95" customHeight="1">
      <c r="A3940" s="4"/>
      <c r="B3940" s="4"/>
      <c r="C3940" s="4"/>
      <c r="D3940" s="4"/>
      <c r="E3940" s="66"/>
      <c r="F3940" s="66"/>
      <c r="G3940" s="66"/>
      <c r="H3940" s="67"/>
      <c r="I3940" s="68"/>
      <c r="J3940" s="68"/>
      <c r="K3940" s="69"/>
    </row>
    <row r="3941" spans="1:11" ht="24.95" customHeight="1">
      <c r="A3941" s="4"/>
      <c r="B3941" s="4"/>
      <c r="C3941" s="4"/>
      <c r="D3941" s="4"/>
      <c r="E3941" s="66"/>
      <c r="F3941" s="66"/>
      <c r="G3941" s="66"/>
      <c r="H3941" s="67"/>
      <c r="I3941" s="68"/>
      <c r="J3941" s="68"/>
      <c r="K3941" s="69"/>
    </row>
    <row r="3942" spans="1:11" ht="24.95" customHeight="1">
      <c r="A3942" s="4"/>
      <c r="B3942" s="4"/>
      <c r="C3942" s="4"/>
      <c r="D3942" s="4"/>
      <c r="E3942" s="66"/>
      <c r="F3942" s="66"/>
      <c r="G3942" s="66"/>
      <c r="H3942" s="67"/>
      <c r="I3942" s="68"/>
      <c r="J3942" s="68"/>
      <c r="K3942" s="69"/>
    </row>
    <row r="3943" spans="1:11" ht="24.95" customHeight="1">
      <c r="A3943" s="4"/>
      <c r="B3943" s="4"/>
      <c r="C3943" s="4"/>
      <c r="D3943" s="4"/>
      <c r="E3943" s="66"/>
      <c r="F3943" s="66"/>
      <c r="G3943" s="66"/>
      <c r="H3943" s="67"/>
      <c r="I3943" s="68"/>
      <c r="J3943" s="68"/>
      <c r="K3943" s="69"/>
    </row>
    <row r="3944" spans="1:11" ht="24.95" customHeight="1">
      <c r="A3944" s="4"/>
      <c r="B3944" s="4"/>
      <c r="C3944" s="4"/>
      <c r="D3944" s="4"/>
      <c r="E3944" s="66"/>
      <c r="F3944" s="66"/>
      <c r="G3944" s="66"/>
      <c r="H3944" s="67"/>
      <c r="I3944" s="68"/>
      <c r="J3944" s="68"/>
      <c r="K3944" s="69"/>
    </row>
    <row r="3945" spans="1:11" ht="24.95" customHeight="1">
      <c r="A3945" s="4"/>
      <c r="B3945" s="4"/>
      <c r="C3945" s="4"/>
      <c r="D3945" s="4"/>
      <c r="E3945" s="66"/>
      <c r="F3945" s="66"/>
      <c r="G3945" s="66"/>
      <c r="H3945" s="67"/>
      <c r="I3945" s="68"/>
      <c r="J3945" s="68"/>
      <c r="K3945" s="69"/>
    </row>
    <row r="3946" spans="1:11" ht="24.95" customHeight="1">
      <c r="A3946" s="4"/>
      <c r="B3946" s="4"/>
      <c r="C3946" s="4"/>
      <c r="D3946" s="4"/>
      <c r="E3946" s="66"/>
      <c r="F3946" s="66"/>
      <c r="G3946" s="66"/>
      <c r="H3946" s="67"/>
      <c r="I3946" s="68"/>
      <c r="J3946" s="68"/>
      <c r="K3946" s="69"/>
    </row>
    <row r="3947" spans="1:11" ht="24.95" customHeight="1">
      <c r="A3947" s="4"/>
      <c r="B3947" s="4"/>
      <c r="C3947" s="4"/>
      <c r="D3947" s="4"/>
      <c r="E3947" s="66"/>
      <c r="F3947" s="66"/>
      <c r="G3947" s="66"/>
      <c r="H3947" s="67"/>
      <c r="I3947" s="68"/>
      <c r="J3947" s="68"/>
      <c r="K3947" s="69"/>
    </row>
    <row r="3948" spans="1:11" ht="24.95" customHeight="1">
      <c r="A3948" s="4"/>
      <c r="B3948" s="4"/>
      <c r="C3948" s="4"/>
      <c r="D3948" s="4"/>
      <c r="E3948" s="66"/>
      <c r="F3948" s="66"/>
      <c r="G3948" s="66"/>
      <c r="H3948" s="67"/>
      <c r="I3948" s="68"/>
      <c r="J3948" s="68"/>
      <c r="K3948" s="69"/>
    </row>
    <row r="3949" spans="1:11" ht="24.95" customHeight="1">
      <c r="A3949" s="4"/>
      <c r="B3949" s="4"/>
      <c r="C3949" s="4"/>
      <c r="D3949" s="4"/>
      <c r="E3949" s="66"/>
      <c r="F3949" s="66"/>
      <c r="G3949" s="66"/>
      <c r="H3949" s="67"/>
      <c r="I3949" s="68"/>
      <c r="J3949" s="68"/>
      <c r="K3949" s="69"/>
    </row>
    <row r="3950" spans="1:11" ht="24.95" customHeight="1">
      <c r="A3950" s="4"/>
      <c r="B3950" s="4"/>
      <c r="C3950" s="4"/>
      <c r="D3950" s="4"/>
      <c r="E3950" s="66"/>
      <c r="F3950" s="66"/>
      <c r="G3950" s="66"/>
      <c r="H3950" s="67"/>
      <c r="I3950" s="68"/>
      <c r="J3950" s="68"/>
      <c r="K3950" s="69"/>
    </row>
    <row r="3951" spans="1:11" ht="24.95" customHeight="1">
      <c r="A3951" s="4"/>
      <c r="B3951" s="4"/>
      <c r="C3951" s="4"/>
      <c r="D3951" s="4"/>
      <c r="E3951" s="66"/>
      <c r="F3951" s="66"/>
      <c r="G3951" s="66"/>
      <c r="H3951" s="67"/>
      <c r="I3951" s="68"/>
      <c r="J3951" s="68"/>
      <c r="K3951" s="69"/>
    </row>
    <row r="3952" spans="1:11" ht="24.95" customHeight="1">
      <c r="A3952" s="4"/>
      <c r="B3952" s="4"/>
      <c r="C3952" s="4"/>
      <c r="D3952" s="4"/>
      <c r="E3952" s="66"/>
      <c r="F3952" s="66"/>
      <c r="G3952" s="66"/>
      <c r="H3952" s="67"/>
      <c r="I3952" s="68"/>
      <c r="J3952" s="68"/>
      <c r="K3952" s="69"/>
    </row>
    <row r="3953" spans="1:11" ht="24.95" customHeight="1">
      <c r="A3953" s="4"/>
      <c r="B3953" s="4"/>
      <c r="C3953" s="4"/>
      <c r="D3953" s="4"/>
      <c r="E3953" s="66"/>
      <c r="F3953" s="66"/>
      <c r="G3953" s="66"/>
      <c r="H3953" s="67"/>
      <c r="I3953" s="68"/>
      <c r="J3953" s="68"/>
      <c r="K3953" s="69"/>
    </row>
    <row r="3954" spans="1:11" ht="24.95" customHeight="1">
      <c r="A3954" s="4"/>
      <c r="B3954" s="4"/>
      <c r="C3954" s="4"/>
      <c r="D3954" s="4"/>
      <c r="E3954" s="66"/>
      <c r="F3954" s="66"/>
      <c r="G3954" s="66"/>
      <c r="H3954" s="67"/>
      <c r="I3954" s="68"/>
      <c r="J3954" s="68"/>
      <c r="K3954" s="69"/>
    </row>
    <row r="3955" spans="1:11" ht="24.95" customHeight="1">
      <c r="A3955" s="4"/>
      <c r="B3955" s="4"/>
      <c r="C3955" s="4"/>
      <c r="D3955" s="4"/>
      <c r="E3955" s="66"/>
      <c r="F3955" s="66"/>
      <c r="G3955" s="66"/>
      <c r="H3955" s="67"/>
      <c r="I3955" s="68"/>
      <c r="J3955" s="68"/>
      <c r="K3955" s="69"/>
    </row>
    <row r="3956" spans="1:11" ht="24.95" customHeight="1">
      <c r="A3956" s="4"/>
      <c r="B3956" s="4"/>
      <c r="C3956" s="4"/>
      <c r="D3956" s="4"/>
      <c r="E3956" s="66"/>
      <c r="F3956" s="66"/>
      <c r="G3956" s="66"/>
      <c r="H3956" s="67"/>
      <c r="I3956" s="68"/>
      <c r="J3956" s="68"/>
      <c r="K3956" s="69"/>
    </row>
    <row r="3957" spans="1:11" ht="24.95" customHeight="1">
      <c r="A3957" s="4"/>
      <c r="B3957" s="4"/>
      <c r="C3957" s="4"/>
      <c r="D3957" s="4"/>
      <c r="E3957" s="66"/>
      <c r="F3957" s="66"/>
      <c r="G3957" s="66"/>
      <c r="H3957" s="67"/>
      <c r="I3957" s="68"/>
      <c r="J3957" s="68"/>
      <c r="K3957" s="69"/>
    </row>
    <row r="3958" spans="1:11" ht="24.95" customHeight="1">
      <c r="A3958" s="4"/>
      <c r="B3958" s="4"/>
      <c r="C3958" s="4"/>
      <c r="D3958" s="4"/>
      <c r="E3958" s="66"/>
      <c r="F3958" s="66"/>
      <c r="G3958" s="66"/>
      <c r="H3958" s="67"/>
      <c r="I3958" s="68"/>
      <c r="J3958" s="68"/>
      <c r="K3958" s="69"/>
    </row>
    <row r="3959" spans="1:11" ht="24.95" customHeight="1">
      <c r="A3959" s="4"/>
      <c r="B3959" s="4"/>
      <c r="C3959" s="4"/>
      <c r="D3959" s="4"/>
      <c r="E3959" s="66"/>
      <c r="F3959" s="66"/>
      <c r="G3959" s="66"/>
      <c r="H3959" s="67"/>
      <c r="I3959" s="68"/>
      <c r="J3959" s="68"/>
      <c r="K3959" s="69"/>
    </row>
    <row r="3960" spans="1:11" ht="24.95" customHeight="1">
      <c r="A3960" s="4"/>
      <c r="B3960" s="4"/>
      <c r="C3960" s="4"/>
      <c r="D3960" s="4"/>
      <c r="E3960" s="66"/>
      <c r="F3960" s="66"/>
      <c r="G3960" s="66"/>
      <c r="H3960" s="67"/>
      <c r="I3960" s="68"/>
      <c r="J3960" s="68"/>
      <c r="K3960" s="69"/>
    </row>
    <row r="3961" spans="1:11" ht="24.95" customHeight="1">
      <c r="A3961" s="4"/>
      <c r="B3961" s="4"/>
      <c r="C3961" s="4"/>
      <c r="D3961" s="4"/>
      <c r="E3961" s="66"/>
      <c r="F3961" s="66"/>
      <c r="G3961" s="66"/>
      <c r="H3961" s="67"/>
      <c r="I3961" s="68"/>
      <c r="J3961" s="68"/>
      <c r="K3961" s="69"/>
    </row>
    <row r="3962" spans="1:11" ht="24.95" customHeight="1">
      <c r="A3962" s="4"/>
      <c r="B3962" s="4"/>
      <c r="C3962" s="4"/>
      <c r="D3962" s="4"/>
      <c r="E3962" s="66"/>
      <c r="F3962" s="66"/>
      <c r="G3962" s="66"/>
      <c r="H3962" s="67"/>
      <c r="I3962" s="68"/>
      <c r="J3962" s="68"/>
      <c r="K3962" s="69"/>
    </row>
    <row r="3963" spans="1:11" ht="24.95" customHeight="1">
      <c r="A3963" s="4"/>
      <c r="B3963" s="4"/>
      <c r="C3963" s="4"/>
      <c r="D3963" s="4"/>
      <c r="E3963" s="66"/>
      <c r="F3963" s="66"/>
      <c r="G3963" s="66"/>
      <c r="H3963" s="67"/>
      <c r="I3963" s="68"/>
      <c r="J3963" s="68"/>
      <c r="K3963" s="69"/>
    </row>
    <row r="3964" spans="1:11" ht="24.95" customHeight="1">
      <c r="A3964" s="4"/>
      <c r="B3964" s="4"/>
      <c r="C3964" s="4"/>
      <c r="D3964" s="4"/>
      <c r="E3964" s="66"/>
      <c r="F3964" s="66"/>
      <c r="G3964" s="66"/>
      <c r="H3964" s="67"/>
      <c r="I3964" s="68"/>
      <c r="J3964" s="68"/>
      <c r="K3964" s="69"/>
    </row>
    <row r="3965" spans="1:11" ht="24.95" customHeight="1">
      <c r="A3965" s="4"/>
      <c r="B3965" s="4"/>
      <c r="C3965" s="4"/>
      <c r="D3965" s="4"/>
      <c r="E3965" s="66"/>
      <c r="F3965" s="66"/>
      <c r="G3965" s="66"/>
      <c r="H3965" s="67"/>
      <c r="I3965" s="68"/>
      <c r="J3965" s="68"/>
      <c r="K3965" s="69"/>
    </row>
    <row r="3966" spans="1:11" ht="24.95" customHeight="1">
      <c r="A3966" s="4"/>
      <c r="B3966" s="4"/>
      <c r="C3966" s="4"/>
      <c r="D3966" s="4"/>
      <c r="E3966" s="66"/>
      <c r="F3966" s="66"/>
      <c r="G3966" s="66"/>
      <c r="H3966" s="67"/>
      <c r="I3966" s="68"/>
      <c r="J3966" s="68"/>
      <c r="K3966" s="69"/>
    </row>
    <row r="3967" spans="1:11" ht="24.95" customHeight="1">
      <c r="A3967" s="4"/>
      <c r="B3967" s="4"/>
      <c r="C3967" s="4"/>
      <c r="D3967" s="4"/>
      <c r="E3967" s="66"/>
      <c r="F3967" s="66"/>
      <c r="G3967" s="66"/>
      <c r="H3967" s="67"/>
      <c r="I3967" s="68"/>
      <c r="J3967" s="68"/>
      <c r="K3967" s="69"/>
    </row>
    <row r="3968" spans="1:11" ht="24.95" customHeight="1">
      <c r="A3968" s="4"/>
      <c r="B3968" s="4"/>
      <c r="C3968" s="4"/>
      <c r="D3968" s="4"/>
      <c r="E3968" s="66"/>
      <c r="F3968" s="66"/>
      <c r="G3968" s="66"/>
      <c r="H3968" s="67"/>
      <c r="I3968" s="68"/>
      <c r="J3968" s="68"/>
      <c r="K3968" s="69"/>
    </row>
    <row r="3969" spans="1:11" ht="24.95" customHeight="1">
      <c r="A3969" s="4"/>
      <c r="B3969" s="4"/>
      <c r="C3969" s="4"/>
      <c r="D3969" s="4"/>
      <c r="E3969" s="66"/>
      <c r="F3969" s="66"/>
      <c r="G3969" s="66"/>
      <c r="H3969" s="67"/>
      <c r="I3969" s="68"/>
      <c r="J3969" s="68"/>
      <c r="K3969" s="69"/>
    </row>
    <row r="3970" spans="1:11" ht="24.95" customHeight="1">
      <c r="A3970" s="4"/>
      <c r="B3970" s="4"/>
      <c r="C3970" s="4"/>
      <c r="D3970" s="4"/>
      <c r="E3970" s="66"/>
      <c r="F3970" s="66"/>
      <c r="G3970" s="66"/>
      <c r="H3970" s="67"/>
      <c r="I3970" s="68"/>
      <c r="J3970" s="68"/>
      <c r="K3970" s="69"/>
    </row>
    <row r="3971" spans="1:11" ht="24.95" customHeight="1">
      <c r="A3971" s="4"/>
      <c r="B3971" s="4"/>
      <c r="C3971" s="4"/>
      <c r="D3971" s="4"/>
      <c r="E3971" s="66"/>
      <c r="F3971" s="66"/>
      <c r="G3971" s="66"/>
      <c r="H3971" s="67"/>
      <c r="I3971" s="68"/>
      <c r="J3971" s="68"/>
      <c r="K3971" s="69"/>
    </row>
    <row r="3972" spans="1:11" ht="24.95" customHeight="1">
      <c r="A3972" s="4"/>
      <c r="B3972" s="4"/>
      <c r="C3972" s="4"/>
      <c r="D3972" s="4"/>
      <c r="E3972" s="66"/>
      <c r="F3972" s="66"/>
      <c r="G3972" s="66"/>
      <c r="H3972" s="67"/>
      <c r="I3972" s="68"/>
      <c r="J3972" s="68"/>
      <c r="K3972" s="69"/>
    </row>
    <row r="3973" spans="1:11" ht="24.95" customHeight="1">
      <c r="A3973" s="4"/>
      <c r="B3973" s="4"/>
      <c r="C3973" s="4"/>
      <c r="D3973" s="4"/>
      <c r="E3973" s="66"/>
      <c r="F3973" s="66"/>
      <c r="G3973" s="66"/>
      <c r="H3973" s="67"/>
      <c r="I3973" s="68"/>
      <c r="J3973" s="68"/>
      <c r="K3973" s="69"/>
    </row>
    <row r="3974" spans="1:11" ht="24.95" customHeight="1">
      <c r="A3974" s="4"/>
      <c r="B3974" s="4"/>
      <c r="C3974" s="4"/>
      <c r="D3974" s="4"/>
      <c r="E3974" s="66"/>
      <c r="F3974" s="66"/>
      <c r="G3974" s="66"/>
      <c r="H3974" s="67"/>
      <c r="I3974" s="68"/>
      <c r="J3974" s="68"/>
      <c r="K3974" s="69"/>
    </row>
    <row r="3975" spans="1:11" ht="24.95" customHeight="1">
      <c r="A3975" s="4"/>
      <c r="B3975" s="4"/>
      <c r="C3975" s="4"/>
      <c r="D3975" s="4"/>
      <c r="E3975" s="66"/>
      <c r="F3975" s="66"/>
      <c r="G3975" s="66"/>
      <c r="H3975" s="67"/>
      <c r="I3975" s="68"/>
      <c r="J3975" s="68"/>
      <c r="K3975" s="69"/>
    </row>
    <row r="3976" spans="1:11" ht="24.95" customHeight="1">
      <c r="A3976" s="4"/>
      <c r="B3976" s="4"/>
      <c r="C3976" s="4"/>
      <c r="D3976" s="4"/>
      <c r="E3976" s="66"/>
      <c r="F3976" s="66"/>
      <c r="G3976" s="66"/>
      <c r="H3976" s="67"/>
      <c r="I3976" s="68"/>
      <c r="J3976" s="68"/>
      <c r="K3976" s="69"/>
    </row>
    <row r="3977" spans="1:11" ht="24.95" customHeight="1">
      <c r="A3977" s="4"/>
      <c r="B3977" s="4"/>
      <c r="C3977" s="4"/>
      <c r="D3977" s="4"/>
      <c r="E3977" s="66"/>
      <c r="F3977" s="66"/>
      <c r="G3977" s="66"/>
      <c r="H3977" s="67"/>
      <c r="I3977" s="68"/>
      <c r="J3977" s="68"/>
      <c r="K3977" s="69"/>
    </row>
    <row r="3978" spans="1:11" ht="24.95" customHeight="1">
      <c r="A3978" s="4"/>
      <c r="B3978" s="4"/>
      <c r="C3978" s="4"/>
      <c r="D3978" s="4"/>
      <c r="E3978" s="66"/>
      <c r="F3978" s="66"/>
      <c r="G3978" s="66"/>
      <c r="H3978" s="67"/>
      <c r="I3978" s="68"/>
      <c r="J3978" s="68"/>
      <c r="K3978" s="69"/>
    </row>
    <row r="3979" spans="1:11" ht="24.95" customHeight="1">
      <c r="A3979" s="4"/>
      <c r="B3979" s="4"/>
      <c r="C3979" s="4"/>
      <c r="D3979" s="4"/>
      <c r="E3979" s="66"/>
      <c r="F3979" s="66"/>
      <c r="G3979" s="66"/>
      <c r="H3979" s="67"/>
      <c r="I3979" s="68"/>
      <c r="J3979" s="68"/>
      <c r="K3979" s="69"/>
    </row>
    <row r="3980" spans="1:11" ht="24.95" customHeight="1">
      <c r="A3980" s="4"/>
      <c r="B3980" s="4"/>
      <c r="C3980" s="4"/>
      <c r="D3980" s="4"/>
      <c r="E3980" s="66"/>
      <c r="F3980" s="66"/>
      <c r="G3980" s="66"/>
      <c r="H3980" s="67"/>
      <c r="I3980" s="68"/>
      <c r="J3980" s="68"/>
      <c r="K3980" s="69"/>
    </row>
    <row r="3981" spans="1:11" ht="24.95" customHeight="1">
      <c r="A3981" s="4"/>
      <c r="B3981" s="4"/>
      <c r="C3981" s="4"/>
      <c r="D3981" s="4"/>
      <c r="E3981" s="66"/>
      <c r="F3981" s="66"/>
      <c r="G3981" s="66"/>
      <c r="H3981" s="67"/>
      <c r="I3981" s="68"/>
      <c r="J3981" s="68"/>
      <c r="K3981" s="69"/>
    </row>
    <row r="3982" spans="1:11" ht="24.95" customHeight="1">
      <c r="A3982" s="4"/>
      <c r="B3982" s="4"/>
      <c r="C3982" s="4"/>
      <c r="D3982" s="4"/>
      <c r="E3982" s="66"/>
      <c r="F3982" s="66"/>
      <c r="G3982" s="66"/>
      <c r="H3982" s="67"/>
      <c r="I3982" s="68"/>
      <c r="J3982" s="68"/>
      <c r="K3982" s="69"/>
    </row>
    <row r="3983" spans="1:11" ht="24.95" customHeight="1">
      <c r="A3983" s="4"/>
      <c r="B3983" s="4"/>
      <c r="C3983" s="4"/>
      <c r="D3983" s="4"/>
      <c r="E3983" s="66"/>
      <c r="F3983" s="66"/>
      <c r="G3983" s="66"/>
      <c r="H3983" s="67"/>
      <c r="I3983" s="68"/>
      <c r="J3983" s="68"/>
      <c r="K3983" s="69"/>
    </row>
    <row r="3984" spans="1:11" ht="24.95" customHeight="1">
      <c r="A3984" s="4"/>
      <c r="B3984" s="4"/>
      <c r="C3984" s="4"/>
      <c r="D3984" s="4"/>
      <c r="E3984" s="66"/>
      <c r="F3984" s="66"/>
      <c r="G3984" s="66"/>
      <c r="H3984" s="67"/>
      <c r="I3984" s="68"/>
      <c r="J3984" s="68"/>
      <c r="K3984" s="69"/>
    </row>
    <row r="3985" spans="1:11" ht="24.95" customHeight="1">
      <c r="A3985" s="4"/>
      <c r="B3985" s="4"/>
      <c r="C3985" s="4"/>
      <c r="D3985" s="4"/>
      <c r="E3985" s="66"/>
      <c r="F3985" s="66"/>
      <c r="G3985" s="66"/>
      <c r="H3985" s="67"/>
      <c r="I3985" s="68"/>
      <c r="J3985" s="68"/>
      <c r="K3985" s="69"/>
    </row>
    <row r="3986" spans="1:11" ht="24.95" customHeight="1">
      <c r="A3986" s="4"/>
      <c r="B3986" s="4"/>
      <c r="C3986" s="4"/>
      <c r="D3986" s="4"/>
      <c r="E3986" s="66"/>
      <c r="F3986" s="66"/>
      <c r="G3986" s="66"/>
      <c r="H3986" s="67"/>
      <c r="I3986" s="68"/>
      <c r="J3986" s="68"/>
      <c r="K3986" s="69"/>
    </row>
    <row r="3987" spans="1:11" ht="24.95" customHeight="1">
      <c r="A3987" s="4"/>
      <c r="B3987" s="4"/>
      <c r="C3987" s="4"/>
      <c r="D3987" s="4"/>
      <c r="E3987" s="66"/>
      <c r="F3987" s="66"/>
      <c r="G3987" s="66"/>
      <c r="H3987" s="67"/>
      <c r="I3987" s="68"/>
      <c r="J3987" s="68"/>
      <c r="K3987" s="69"/>
    </row>
    <row r="3988" spans="1:11" ht="24.95" customHeight="1">
      <c r="A3988" s="4"/>
      <c r="B3988" s="4"/>
      <c r="C3988" s="4"/>
      <c r="D3988" s="4"/>
      <c r="E3988" s="66"/>
      <c r="F3988" s="66"/>
      <c r="G3988" s="66"/>
      <c r="H3988" s="67"/>
      <c r="I3988" s="68"/>
      <c r="J3988" s="68"/>
      <c r="K3988" s="69"/>
    </row>
    <row r="3989" spans="1:11" ht="24.95" customHeight="1">
      <c r="A3989" s="4"/>
      <c r="B3989" s="4"/>
      <c r="C3989" s="4"/>
      <c r="D3989" s="4"/>
      <c r="E3989" s="66"/>
      <c r="F3989" s="66"/>
      <c r="G3989" s="66"/>
      <c r="H3989" s="67"/>
      <c r="I3989" s="68"/>
      <c r="J3989" s="68"/>
      <c r="K3989" s="69"/>
    </row>
    <row r="3990" spans="1:11" ht="24.95" customHeight="1">
      <c r="A3990" s="4"/>
      <c r="B3990" s="4"/>
      <c r="C3990" s="4"/>
      <c r="D3990" s="4"/>
      <c r="E3990" s="66"/>
      <c r="F3990" s="66"/>
      <c r="G3990" s="66"/>
      <c r="H3990" s="67"/>
      <c r="I3990" s="68"/>
      <c r="J3990" s="68"/>
      <c r="K3990" s="69"/>
    </row>
    <row r="3991" spans="1:11" ht="24.95" customHeight="1">
      <c r="A3991" s="4"/>
      <c r="B3991" s="4"/>
      <c r="C3991" s="4"/>
      <c r="D3991" s="4"/>
      <c r="E3991" s="66"/>
      <c r="F3991" s="66"/>
      <c r="G3991" s="66"/>
      <c r="H3991" s="67"/>
      <c r="I3991" s="68"/>
      <c r="J3991" s="68"/>
      <c r="K3991" s="69"/>
    </row>
    <row r="3992" spans="1:11" ht="24.95" customHeight="1">
      <c r="A3992" s="4"/>
      <c r="B3992" s="4"/>
      <c r="C3992" s="4"/>
      <c r="D3992" s="4"/>
      <c r="E3992" s="66"/>
      <c r="F3992" s="66"/>
      <c r="G3992" s="66"/>
      <c r="H3992" s="67"/>
      <c r="I3992" s="68"/>
      <c r="J3992" s="68"/>
      <c r="K3992" s="69"/>
    </row>
    <row r="3993" spans="1:11" ht="24.95" customHeight="1">
      <c r="A3993" s="4"/>
      <c r="B3993" s="4"/>
      <c r="C3993" s="4"/>
      <c r="D3993" s="4"/>
      <c r="E3993" s="66"/>
      <c r="F3993" s="66"/>
      <c r="G3993" s="66"/>
      <c r="H3993" s="67"/>
      <c r="I3993" s="68"/>
      <c r="J3993" s="68"/>
      <c r="K3993" s="69"/>
    </row>
    <row r="3994" spans="1:11" ht="24.95" customHeight="1">
      <c r="A3994" s="4"/>
      <c r="B3994" s="4"/>
      <c r="C3994" s="4"/>
      <c r="D3994" s="4"/>
      <c r="E3994" s="66"/>
      <c r="F3994" s="66"/>
      <c r="G3994" s="66"/>
      <c r="H3994" s="67"/>
      <c r="I3994" s="68"/>
      <c r="J3994" s="68"/>
      <c r="K3994" s="69"/>
    </row>
    <row r="3995" spans="1:11" ht="24.95" customHeight="1">
      <c r="A3995" s="4"/>
      <c r="B3995" s="4"/>
      <c r="C3995" s="4"/>
      <c r="D3995" s="4"/>
      <c r="E3995" s="66"/>
      <c r="F3995" s="66"/>
      <c r="G3995" s="66"/>
      <c r="H3995" s="67"/>
      <c r="I3995" s="68"/>
      <c r="J3995" s="68"/>
      <c r="K3995" s="69"/>
    </row>
    <row r="3996" spans="1:11" ht="24.95" customHeight="1">
      <c r="A3996" s="4"/>
      <c r="B3996" s="4"/>
      <c r="C3996" s="4"/>
      <c r="D3996" s="4"/>
      <c r="E3996" s="66"/>
      <c r="F3996" s="66"/>
      <c r="G3996" s="66"/>
      <c r="H3996" s="67"/>
      <c r="I3996" s="68"/>
      <c r="J3996" s="68"/>
      <c r="K3996" s="69"/>
    </row>
    <row r="3997" spans="1:11" ht="24.95" customHeight="1">
      <c r="A3997" s="4"/>
      <c r="B3997" s="4"/>
      <c r="C3997" s="4"/>
      <c r="D3997" s="4"/>
      <c r="E3997" s="66"/>
      <c r="F3997" s="66"/>
      <c r="G3997" s="66"/>
      <c r="H3997" s="67"/>
      <c r="I3997" s="68"/>
      <c r="J3997" s="68"/>
      <c r="K3997" s="69"/>
    </row>
    <row r="3998" spans="1:11" ht="24.95" customHeight="1">
      <c r="A3998" s="4"/>
      <c r="B3998" s="4"/>
      <c r="C3998" s="4"/>
      <c r="D3998" s="4"/>
      <c r="E3998" s="66"/>
      <c r="F3998" s="66"/>
      <c r="G3998" s="66"/>
      <c r="H3998" s="67"/>
      <c r="I3998" s="68"/>
      <c r="J3998" s="68"/>
      <c r="K3998" s="69"/>
    </row>
    <row r="3999" spans="1:11" ht="24.95" customHeight="1">
      <c r="A3999" s="4"/>
      <c r="B3999" s="4"/>
      <c r="C3999" s="4"/>
      <c r="D3999" s="4"/>
      <c r="E3999" s="66"/>
      <c r="F3999" s="66"/>
      <c r="G3999" s="66"/>
      <c r="H3999" s="67"/>
      <c r="I3999" s="68"/>
      <c r="J3999" s="68"/>
      <c r="K3999" s="69"/>
    </row>
    <row r="4000" spans="1:11" ht="24.95" customHeight="1">
      <c r="A4000" s="4"/>
      <c r="B4000" s="4"/>
      <c r="C4000" s="4"/>
      <c r="D4000" s="4"/>
      <c r="E4000" s="66"/>
      <c r="F4000" s="66"/>
      <c r="G4000" s="66"/>
      <c r="H4000" s="67"/>
      <c r="I4000" s="68"/>
      <c r="J4000" s="68"/>
      <c r="K4000" s="69"/>
    </row>
    <row r="4001" spans="1:11" ht="24.95" customHeight="1">
      <c r="A4001" s="4"/>
      <c r="B4001" s="4"/>
      <c r="C4001" s="4"/>
      <c r="D4001" s="4"/>
      <c r="E4001" s="66"/>
      <c r="F4001" s="66"/>
      <c r="G4001" s="66"/>
      <c r="H4001" s="67"/>
      <c r="I4001" s="68"/>
      <c r="J4001" s="68"/>
      <c r="K4001" s="69"/>
    </row>
    <row r="4002" spans="1:11" ht="24.95" customHeight="1">
      <c r="A4002" s="4"/>
      <c r="B4002" s="4"/>
      <c r="C4002" s="4"/>
      <c r="D4002" s="4"/>
      <c r="E4002" s="66"/>
      <c r="F4002" s="66"/>
      <c r="G4002" s="66"/>
      <c r="H4002" s="67"/>
      <c r="I4002" s="68"/>
      <c r="J4002" s="68"/>
      <c r="K4002" s="69"/>
    </row>
    <row r="4003" spans="1:11" ht="24.95" customHeight="1">
      <c r="A4003" s="4"/>
      <c r="B4003" s="4"/>
      <c r="C4003" s="4"/>
      <c r="D4003" s="4"/>
      <c r="E4003" s="66"/>
      <c r="F4003" s="66"/>
      <c r="G4003" s="66"/>
      <c r="H4003" s="67"/>
      <c r="I4003" s="68"/>
      <c r="J4003" s="68"/>
      <c r="K4003" s="69"/>
    </row>
    <row r="4004" spans="1:11" ht="24.95" customHeight="1">
      <c r="A4004" s="4"/>
      <c r="B4004" s="4"/>
      <c r="C4004" s="4"/>
      <c r="D4004" s="4"/>
      <c r="E4004" s="66"/>
      <c r="F4004" s="66"/>
      <c r="G4004" s="66"/>
      <c r="H4004" s="67"/>
      <c r="I4004" s="68"/>
      <c r="J4004" s="68"/>
      <c r="K4004" s="69"/>
    </row>
    <row r="4005" spans="1:11" ht="24.95" customHeight="1">
      <c r="A4005" s="4"/>
      <c r="B4005" s="4"/>
      <c r="C4005" s="4"/>
      <c r="D4005" s="4"/>
      <c r="E4005" s="66"/>
      <c r="F4005" s="66"/>
      <c r="G4005" s="66"/>
      <c r="H4005" s="67"/>
      <c r="I4005" s="68"/>
      <c r="J4005" s="68"/>
      <c r="K4005" s="69"/>
    </row>
    <row r="4006" spans="1:11" ht="24.95" customHeight="1">
      <c r="A4006" s="4"/>
      <c r="B4006" s="4"/>
      <c r="C4006" s="4"/>
      <c r="D4006" s="4"/>
      <c r="E4006" s="66"/>
      <c r="F4006" s="66"/>
      <c r="G4006" s="66"/>
      <c r="H4006" s="67"/>
      <c r="I4006" s="68"/>
      <c r="J4006" s="68"/>
      <c r="K4006" s="69"/>
    </row>
    <row r="4007" spans="1:11" ht="24.95" customHeight="1">
      <c r="A4007" s="4"/>
      <c r="B4007" s="4"/>
      <c r="C4007" s="4"/>
      <c r="D4007" s="4"/>
      <c r="E4007" s="66"/>
      <c r="F4007" s="66"/>
      <c r="G4007" s="66"/>
      <c r="H4007" s="67"/>
      <c r="I4007" s="68"/>
      <c r="J4007" s="68"/>
      <c r="K4007" s="69"/>
    </row>
    <row r="4008" spans="1:11" ht="24.95" customHeight="1">
      <c r="A4008" s="4"/>
      <c r="B4008" s="4"/>
      <c r="C4008" s="4"/>
      <c r="D4008" s="4"/>
      <c r="E4008" s="66"/>
      <c r="F4008" s="66"/>
      <c r="G4008" s="66"/>
      <c r="H4008" s="67"/>
      <c r="I4008" s="68"/>
      <c r="J4008" s="68"/>
      <c r="K4008" s="69"/>
    </row>
    <row r="4009" spans="1:11" ht="24.95" customHeight="1">
      <c r="A4009" s="4"/>
      <c r="B4009" s="4"/>
      <c r="C4009" s="4"/>
      <c r="D4009" s="4"/>
      <c r="E4009" s="66"/>
      <c r="F4009" s="66"/>
      <c r="G4009" s="66"/>
      <c r="H4009" s="67"/>
      <c r="I4009" s="68"/>
      <c r="J4009" s="68"/>
      <c r="K4009" s="69"/>
    </row>
    <row r="4010" spans="1:11" ht="24.95" customHeight="1">
      <c r="A4010" s="4"/>
      <c r="B4010" s="4"/>
      <c r="C4010" s="4"/>
      <c r="D4010" s="4"/>
      <c r="E4010" s="66"/>
      <c r="F4010" s="66"/>
      <c r="G4010" s="66"/>
      <c r="H4010" s="67"/>
      <c r="I4010" s="68"/>
      <c r="J4010" s="68"/>
      <c r="K4010" s="69"/>
    </row>
    <row r="4011" spans="1:11" ht="24.95" customHeight="1">
      <c r="A4011" s="4"/>
      <c r="B4011" s="4"/>
      <c r="C4011" s="4"/>
      <c r="D4011" s="4"/>
      <c r="E4011" s="66"/>
      <c r="F4011" s="66"/>
      <c r="G4011" s="66"/>
      <c r="H4011" s="67"/>
      <c r="I4011" s="68"/>
      <c r="J4011" s="68"/>
      <c r="K4011" s="69"/>
    </row>
    <row r="4012" spans="1:11" ht="24.95" customHeight="1">
      <c r="A4012" s="4"/>
      <c r="B4012" s="4"/>
      <c r="C4012" s="4"/>
      <c r="D4012" s="4"/>
      <c r="E4012" s="66"/>
      <c r="F4012" s="66"/>
      <c r="G4012" s="66"/>
      <c r="H4012" s="67"/>
      <c r="I4012" s="68"/>
      <c r="J4012" s="68"/>
      <c r="K4012" s="69"/>
    </row>
    <row r="4013" spans="1:11" ht="24.95" customHeight="1">
      <c r="A4013" s="4"/>
      <c r="B4013" s="4"/>
      <c r="C4013" s="4"/>
      <c r="D4013" s="4"/>
      <c r="E4013" s="66"/>
      <c r="F4013" s="66"/>
      <c r="G4013" s="66"/>
      <c r="H4013" s="67"/>
      <c r="I4013" s="68"/>
      <c r="J4013" s="68"/>
      <c r="K4013" s="69"/>
    </row>
    <row r="4014" spans="1:11" ht="24.95" customHeight="1">
      <c r="A4014" s="4"/>
      <c r="B4014" s="4"/>
      <c r="C4014" s="4"/>
      <c r="D4014" s="4"/>
      <c r="E4014" s="66"/>
      <c r="F4014" s="66"/>
      <c r="G4014" s="66"/>
      <c r="H4014" s="67"/>
      <c r="I4014" s="68"/>
      <c r="J4014" s="68"/>
      <c r="K4014" s="69"/>
    </row>
    <row r="4015" spans="1:11" ht="24.95" customHeight="1">
      <c r="A4015" s="4"/>
      <c r="B4015" s="4"/>
      <c r="C4015" s="4"/>
      <c r="D4015" s="4"/>
      <c r="E4015" s="66"/>
      <c r="F4015" s="66"/>
      <c r="G4015" s="66"/>
      <c r="H4015" s="67"/>
      <c r="I4015" s="68"/>
      <c r="J4015" s="68"/>
      <c r="K4015" s="69"/>
    </row>
    <row r="4016" spans="1:11" ht="24.95" customHeight="1">
      <c r="A4016" s="4"/>
      <c r="B4016" s="4"/>
      <c r="C4016" s="4"/>
      <c r="D4016" s="4"/>
      <c r="E4016" s="66"/>
      <c r="F4016" s="66"/>
      <c r="G4016" s="66"/>
      <c r="H4016" s="67"/>
      <c r="I4016" s="68"/>
      <c r="J4016" s="68"/>
      <c r="K4016" s="69"/>
    </row>
    <row r="4017" spans="1:11" ht="24.95" customHeight="1">
      <c r="A4017" s="4"/>
      <c r="B4017" s="4"/>
      <c r="C4017" s="4"/>
      <c r="D4017" s="4"/>
      <c r="E4017" s="66"/>
      <c r="F4017" s="66"/>
      <c r="G4017" s="66"/>
      <c r="H4017" s="67"/>
      <c r="I4017" s="68"/>
      <c r="J4017" s="68"/>
      <c r="K4017" s="69"/>
    </row>
    <row r="4018" spans="1:11" ht="24.95" customHeight="1">
      <c r="A4018" s="4"/>
      <c r="B4018" s="4"/>
      <c r="C4018" s="4"/>
      <c r="D4018" s="4"/>
      <c r="E4018" s="66"/>
      <c r="F4018" s="66"/>
      <c r="G4018" s="66"/>
      <c r="H4018" s="67"/>
      <c r="I4018" s="68"/>
      <c r="J4018" s="68"/>
      <c r="K4018" s="69"/>
    </row>
    <row r="4019" spans="1:11" ht="24.95" customHeight="1">
      <c r="A4019" s="4"/>
      <c r="B4019" s="4"/>
      <c r="C4019" s="4"/>
      <c r="D4019" s="4"/>
      <c r="E4019" s="66"/>
      <c r="F4019" s="66"/>
      <c r="G4019" s="66"/>
      <c r="H4019" s="67"/>
      <c r="I4019" s="68"/>
      <c r="J4019" s="68"/>
      <c r="K4019" s="69"/>
    </row>
    <row r="4020" spans="1:11" ht="24.95" customHeight="1">
      <c r="A4020" s="4"/>
      <c r="B4020" s="4"/>
      <c r="C4020" s="4"/>
      <c r="D4020" s="4"/>
      <c r="E4020" s="66"/>
      <c r="F4020" s="66"/>
      <c r="G4020" s="66"/>
      <c r="H4020" s="67"/>
      <c r="I4020" s="68"/>
      <c r="J4020" s="68"/>
      <c r="K4020" s="69"/>
    </row>
    <row r="4021" spans="1:11" ht="24.95" customHeight="1">
      <c r="A4021" s="4"/>
      <c r="B4021" s="4"/>
      <c r="C4021" s="4"/>
      <c r="D4021" s="4"/>
      <c r="E4021" s="66"/>
      <c r="F4021" s="66"/>
      <c r="G4021" s="66"/>
      <c r="H4021" s="67"/>
      <c r="I4021" s="68"/>
      <c r="J4021" s="68"/>
      <c r="K4021" s="69"/>
    </row>
    <row r="4022" spans="1:11" ht="24.95" customHeight="1">
      <c r="A4022" s="4"/>
      <c r="B4022" s="4"/>
      <c r="C4022" s="4"/>
      <c r="D4022" s="4"/>
      <c r="E4022" s="66"/>
      <c r="F4022" s="66"/>
      <c r="G4022" s="66"/>
      <c r="H4022" s="67"/>
      <c r="I4022" s="68"/>
      <c r="J4022" s="68"/>
      <c r="K4022" s="69"/>
    </row>
    <row r="4023" spans="1:11" ht="24.95" customHeight="1">
      <c r="A4023" s="4"/>
      <c r="B4023" s="4"/>
      <c r="C4023" s="4"/>
      <c r="D4023" s="4"/>
      <c r="E4023" s="66"/>
      <c r="F4023" s="66"/>
      <c r="G4023" s="66"/>
      <c r="H4023" s="67"/>
      <c r="I4023" s="68"/>
      <c r="J4023" s="68"/>
      <c r="K4023" s="69"/>
    </row>
    <row r="4024" spans="1:11" ht="24.95" customHeight="1">
      <c r="A4024" s="4"/>
      <c r="B4024" s="4"/>
      <c r="C4024" s="4"/>
      <c r="D4024" s="4"/>
      <c r="E4024" s="66"/>
      <c r="F4024" s="66"/>
      <c r="G4024" s="66"/>
      <c r="H4024" s="67"/>
      <c r="I4024" s="68"/>
      <c r="J4024" s="68"/>
      <c r="K4024" s="69"/>
    </row>
    <row r="4025" spans="1:11" ht="24.95" customHeight="1">
      <c r="A4025" s="4"/>
      <c r="B4025" s="4"/>
      <c r="C4025" s="4"/>
      <c r="D4025" s="4"/>
      <c r="E4025" s="66"/>
      <c r="F4025" s="66"/>
      <c r="G4025" s="66"/>
      <c r="H4025" s="67"/>
      <c r="I4025" s="68"/>
      <c r="J4025" s="68"/>
      <c r="K4025" s="69"/>
    </row>
    <row r="4026" spans="1:11" ht="24.95" customHeight="1">
      <c r="A4026" s="4"/>
      <c r="B4026" s="4"/>
      <c r="C4026" s="4"/>
      <c r="D4026" s="4"/>
      <c r="E4026" s="66"/>
      <c r="F4026" s="66"/>
      <c r="G4026" s="66"/>
      <c r="H4026" s="67"/>
      <c r="I4026" s="68"/>
      <c r="J4026" s="68"/>
      <c r="K4026" s="69"/>
    </row>
    <row r="4027" spans="1:11" ht="24.95" customHeight="1">
      <c r="A4027" s="4"/>
      <c r="B4027" s="4"/>
      <c r="C4027" s="4"/>
      <c r="D4027" s="4"/>
      <c r="E4027" s="66"/>
      <c r="F4027" s="66"/>
      <c r="G4027" s="66"/>
      <c r="H4027" s="67"/>
      <c r="I4027" s="68"/>
      <c r="J4027" s="68"/>
      <c r="K4027" s="69"/>
    </row>
    <row r="4028" spans="1:11" ht="24.95" customHeight="1">
      <c r="A4028" s="4"/>
      <c r="B4028" s="4"/>
      <c r="C4028" s="4"/>
      <c r="D4028" s="4"/>
      <c r="E4028" s="66"/>
      <c r="F4028" s="66"/>
      <c r="G4028" s="66"/>
      <c r="H4028" s="67"/>
      <c r="I4028" s="68"/>
      <c r="J4028" s="68"/>
      <c r="K4028" s="69"/>
    </row>
    <row r="4029" spans="1:11" ht="24.95" customHeight="1">
      <c r="A4029" s="4"/>
      <c r="B4029" s="4"/>
      <c r="C4029" s="4"/>
      <c r="D4029" s="4"/>
      <c r="E4029" s="66"/>
      <c r="F4029" s="66"/>
      <c r="G4029" s="66"/>
      <c r="H4029" s="67"/>
      <c r="I4029" s="68"/>
      <c r="J4029" s="68"/>
      <c r="K4029" s="69"/>
    </row>
    <row r="4030" spans="1:11" ht="24.95" customHeight="1">
      <c r="A4030" s="4"/>
      <c r="B4030" s="4"/>
      <c r="C4030" s="4"/>
      <c r="D4030" s="4"/>
      <c r="E4030" s="66"/>
      <c r="F4030" s="66"/>
      <c r="G4030" s="66"/>
      <c r="H4030" s="67"/>
      <c r="I4030" s="68"/>
      <c r="J4030" s="68"/>
      <c r="K4030" s="69"/>
    </row>
    <row r="4031" spans="1:11" ht="24.95" customHeight="1">
      <c r="A4031" s="4"/>
      <c r="B4031" s="4"/>
      <c r="C4031" s="4"/>
      <c r="D4031" s="4"/>
      <c r="E4031" s="66"/>
      <c r="F4031" s="66"/>
      <c r="G4031" s="66"/>
      <c r="H4031" s="67"/>
      <c r="I4031" s="68"/>
      <c r="J4031" s="68"/>
      <c r="K4031" s="69"/>
    </row>
    <row r="4032" spans="1:11" ht="24.95" customHeight="1">
      <c r="A4032" s="4"/>
      <c r="B4032" s="4"/>
      <c r="C4032" s="4"/>
      <c r="D4032" s="4"/>
      <c r="E4032" s="66"/>
      <c r="F4032" s="66"/>
      <c r="G4032" s="66"/>
      <c r="H4032" s="67"/>
      <c r="I4032" s="68"/>
      <c r="J4032" s="68"/>
      <c r="K4032" s="69"/>
    </row>
    <row r="4033" spans="1:11" ht="24.95" customHeight="1">
      <c r="A4033" s="4"/>
      <c r="B4033" s="4"/>
      <c r="C4033" s="4"/>
      <c r="D4033" s="4"/>
      <c r="E4033" s="66"/>
      <c r="F4033" s="66"/>
      <c r="G4033" s="66"/>
      <c r="H4033" s="67"/>
      <c r="I4033" s="68"/>
      <c r="J4033" s="68"/>
      <c r="K4033" s="69"/>
    </row>
    <row r="4034" spans="1:11" ht="24.95" customHeight="1">
      <c r="A4034" s="4"/>
      <c r="B4034" s="4"/>
      <c r="C4034" s="4"/>
      <c r="D4034" s="4"/>
      <c r="E4034" s="66"/>
      <c r="F4034" s="66"/>
      <c r="G4034" s="66"/>
      <c r="H4034" s="67"/>
      <c r="I4034" s="68"/>
      <c r="J4034" s="68"/>
      <c r="K4034" s="69"/>
    </row>
    <row r="4035" spans="1:11" ht="24.95" customHeight="1">
      <c r="A4035" s="4"/>
      <c r="B4035" s="4"/>
      <c r="C4035" s="4"/>
      <c r="D4035" s="4"/>
      <c r="E4035" s="66"/>
      <c r="F4035" s="66"/>
      <c r="G4035" s="66"/>
      <c r="H4035" s="67"/>
      <c r="I4035" s="68"/>
      <c r="J4035" s="68"/>
      <c r="K4035" s="69"/>
    </row>
    <row r="4036" spans="1:11" ht="24.95" customHeight="1">
      <c r="A4036" s="4"/>
      <c r="B4036" s="4"/>
      <c r="C4036" s="4"/>
      <c r="D4036" s="4"/>
      <c r="E4036" s="66"/>
      <c r="F4036" s="66"/>
      <c r="G4036" s="66"/>
      <c r="H4036" s="67"/>
      <c r="I4036" s="68"/>
      <c r="J4036" s="68"/>
      <c r="K4036" s="69"/>
    </row>
    <row r="4037" spans="1:11" ht="24.95" customHeight="1">
      <c r="A4037" s="4"/>
      <c r="B4037" s="4"/>
      <c r="C4037" s="4"/>
      <c r="D4037" s="4"/>
      <c r="E4037" s="66"/>
      <c r="F4037" s="66"/>
      <c r="G4037" s="66"/>
      <c r="H4037" s="67"/>
      <c r="I4037" s="68"/>
      <c r="J4037" s="68"/>
      <c r="K4037" s="69"/>
    </row>
    <row r="4038" spans="1:11" ht="24.95" customHeight="1">
      <c r="A4038" s="4"/>
      <c r="B4038" s="4"/>
      <c r="C4038" s="4"/>
      <c r="D4038" s="4"/>
      <c r="E4038" s="66"/>
      <c r="F4038" s="66"/>
      <c r="G4038" s="66"/>
      <c r="H4038" s="67"/>
      <c r="I4038" s="68"/>
      <c r="J4038" s="68"/>
      <c r="K4038" s="69"/>
    </row>
    <row r="4039" spans="1:11" ht="24.95" customHeight="1">
      <c r="A4039" s="4"/>
      <c r="B4039" s="4"/>
      <c r="C4039" s="4"/>
      <c r="D4039" s="4"/>
      <c r="E4039" s="66"/>
      <c r="F4039" s="66"/>
      <c r="G4039" s="66"/>
      <c r="H4039" s="67"/>
      <c r="I4039" s="68"/>
      <c r="J4039" s="68"/>
      <c r="K4039" s="69"/>
    </row>
    <row r="4040" spans="1:11" ht="24.95" customHeight="1">
      <c r="A4040" s="4"/>
      <c r="B4040" s="4"/>
      <c r="C4040" s="4"/>
      <c r="D4040" s="4"/>
      <c r="E4040" s="66"/>
      <c r="F4040" s="66"/>
      <c r="G4040" s="66"/>
      <c r="H4040" s="67"/>
      <c r="I4040" s="68"/>
      <c r="J4040" s="68"/>
      <c r="K4040" s="69"/>
    </row>
    <row r="4041" spans="1:11" ht="24.95" customHeight="1">
      <c r="A4041" s="4"/>
      <c r="B4041" s="4"/>
      <c r="C4041" s="4"/>
      <c r="D4041" s="4"/>
      <c r="E4041" s="66"/>
      <c r="F4041" s="66"/>
      <c r="G4041" s="66"/>
      <c r="H4041" s="67"/>
      <c r="I4041" s="68"/>
      <c r="J4041" s="68"/>
      <c r="K4041" s="69"/>
    </row>
    <row r="4042" spans="1:11" ht="24.95" customHeight="1">
      <c r="A4042" s="4"/>
      <c r="B4042" s="4"/>
      <c r="C4042" s="4"/>
      <c r="D4042" s="4"/>
      <c r="E4042" s="66"/>
      <c r="F4042" s="66"/>
      <c r="G4042" s="66"/>
      <c r="H4042" s="67"/>
      <c r="I4042" s="68"/>
      <c r="J4042" s="68"/>
      <c r="K4042" s="69"/>
    </row>
    <row r="4043" spans="1:11" ht="24.95" customHeight="1">
      <c r="A4043" s="4"/>
      <c r="B4043" s="4"/>
      <c r="C4043" s="4"/>
      <c r="D4043" s="4"/>
      <c r="E4043" s="66"/>
      <c r="F4043" s="66"/>
      <c r="G4043" s="66"/>
      <c r="H4043" s="67"/>
      <c r="I4043" s="68"/>
      <c r="J4043" s="68"/>
      <c r="K4043" s="69"/>
    </row>
    <row r="4044" spans="1:11" ht="24.95" customHeight="1">
      <c r="A4044" s="4"/>
      <c r="B4044" s="4"/>
      <c r="C4044" s="4"/>
      <c r="D4044" s="4"/>
      <c r="E4044" s="66"/>
      <c r="F4044" s="66"/>
      <c r="G4044" s="66"/>
      <c r="H4044" s="67"/>
      <c r="I4044" s="68"/>
      <c r="J4044" s="68"/>
      <c r="K4044" s="69"/>
    </row>
    <row r="4045" spans="1:11" ht="24.95" customHeight="1">
      <c r="A4045" s="4"/>
      <c r="B4045" s="4"/>
      <c r="C4045" s="4"/>
      <c r="D4045" s="4"/>
      <c r="E4045" s="66"/>
      <c r="F4045" s="66"/>
      <c r="G4045" s="66"/>
      <c r="H4045" s="67"/>
      <c r="I4045" s="68"/>
      <c r="J4045" s="68"/>
      <c r="K4045" s="69"/>
    </row>
    <row r="4046" spans="1:11" ht="24.95" customHeight="1">
      <c r="A4046" s="4"/>
      <c r="B4046" s="4"/>
      <c r="C4046" s="4"/>
      <c r="D4046" s="4"/>
      <c r="E4046" s="66"/>
      <c r="F4046" s="66"/>
      <c r="G4046" s="66"/>
      <c r="H4046" s="67"/>
      <c r="I4046" s="68"/>
      <c r="J4046" s="68"/>
      <c r="K4046" s="69"/>
    </row>
    <row r="4047" spans="1:11" ht="24.95" customHeight="1">
      <c r="A4047" s="4"/>
      <c r="B4047" s="4"/>
      <c r="C4047" s="4"/>
      <c r="D4047" s="4"/>
      <c r="E4047" s="66"/>
      <c r="F4047" s="66"/>
      <c r="G4047" s="66"/>
      <c r="H4047" s="67"/>
      <c r="I4047" s="68"/>
      <c r="J4047" s="68"/>
      <c r="K4047" s="69"/>
    </row>
    <row r="4048" spans="1:11" ht="24.95" customHeight="1">
      <c r="A4048" s="4"/>
      <c r="B4048" s="4"/>
      <c r="C4048" s="4"/>
      <c r="D4048" s="4"/>
      <c r="E4048" s="66"/>
      <c r="F4048" s="66"/>
      <c r="G4048" s="66"/>
      <c r="H4048" s="67"/>
      <c r="I4048" s="68"/>
      <c r="J4048" s="68"/>
      <c r="K4048" s="69"/>
    </row>
    <row r="4049" spans="1:11" ht="24.95" customHeight="1">
      <c r="A4049" s="4"/>
      <c r="B4049" s="4"/>
      <c r="C4049" s="4"/>
      <c r="D4049" s="4"/>
      <c r="E4049" s="66"/>
      <c r="F4049" s="66"/>
      <c r="G4049" s="66"/>
      <c r="H4049" s="67"/>
      <c r="I4049" s="68"/>
      <c r="J4049" s="68"/>
      <c r="K4049" s="69"/>
    </row>
    <row r="4050" spans="1:11" ht="24.95" customHeight="1">
      <c r="A4050" s="4"/>
      <c r="B4050" s="4"/>
      <c r="C4050" s="4"/>
      <c r="D4050" s="4"/>
      <c r="E4050" s="66"/>
      <c r="F4050" s="66"/>
      <c r="G4050" s="66"/>
      <c r="H4050" s="67"/>
      <c r="I4050" s="68"/>
      <c r="J4050" s="68"/>
      <c r="K4050" s="69"/>
    </row>
    <row r="4051" spans="1:11" ht="24.95" customHeight="1">
      <c r="A4051" s="4"/>
      <c r="B4051" s="4"/>
      <c r="C4051" s="4"/>
      <c r="D4051" s="4"/>
      <c r="E4051" s="66"/>
      <c r="F4051" s="66"/>
      <c r="G4051" s="66"/>
      <c r="H4051" s="67"/>
      <c r="I4051" s="68"/>
      <c r="J4051" s="68"/>
      <c r="K4051" s="69"/>
    </row>
    <row r="4052" spans="1:11" ht="24.95" customHeight="1">
      <c r="A4052" s="4"/>
      <c r="B4052" s="4"/>
      <c r="C4052" s="4"/>
      <c r="D4052" s="4"/>
      <c r="E4052" s="66"/>
      <c r="F4052" s="66"/>
      <c r="G4052" s="66"/>
      <c r="H4052" s="67"/>
      <c r="I4052" s="68"/>
      <c r="J4052" s="68"/>
      <c r="K4052" s="69"/>
    </row>
    <row r="4053" spans="1:11" ht="24.95" customHeight="1">
      <c r="A4053" s="4"/>
      <c r="B4053" s="4"/>
      <c r="C4053" s="4"/>
      <c r="D4053" s="4"/>
      <c r="E4053" s="66"/>
      <c r="F4053" s="66"/>
      <c r="G4053" s="66"/>
      <c r="H4053" s="67"/>
      <c r="I4053" s="68"/>
      <c r="J4053" s="68"/>
      <c r="K4053" s="69"/>
    </row>
    <row r="4054" spans="1:11" ht="24.95" customHeight="1">
      <c r="A4054" s="4"/>
      <c r="B4054" s="4"/>
      <c r="C4054" s="4"/>
      <c r="D4054" s="4"/>
      <c r="E4054" s="66"/>
      <c r="F4054" s="66"/>
      <c r="G4054" s="66"/>
      <c r="H4054" s="67"/>
      <c r="I4054" s="68"/>
      <c r="J4054" s="68"/>
      <c r="K4054" s="69"/>
    </row>
    <row r="4055" spans="1:11" ht="24.95" customHeight="1">
      <c r="A4055" s="4"/>
      <c r="B4055" s="4"/>
      <c r="C4055" s="4"/>
      <c r="D4055" s="4"/>
      <c r="E4055" s="66"/>
      <c r="F4055" s="66"/>
      <c r="G4055" s="66"/>
      <c r="H4055" s="67"/>
      <c r="I4055" s="68"/>
      <c r="J4055" s="68"/>
      <c r="K4055" s="69"/>
    </row>
    <row r="4056" spans="1:11" ht="24.95" customHeight="1">
      <c r="A4056" s="4"/>
      <c r="B4056" s="4"/>
      <c r="C4056" s="4"/>
      <c r="D4056" s="4"/>
      <c r="E4056" s="66"/>
      <c r="F4056" s="66"/>
      <c r="G4056" s="66"/>
      <c r="H4056" s="67"/>
      <c r="I4056" s="68"/>
      <c r="J4056" s="68"/>
      <c r="K4056" s="69"/>
    </row>
    <row r="4057" spans="1:11" ht="24.95" customHeight="1">
      <c r="A4057" s="4"/>
      <c r="B4057" s="4"/>
      <c r="C4057" s="4"/>
      <c r="D4057" s="4"/>
      <c r="E4057" s="66"/>
      <c r="F4057" s="66"/>
      <c r="G4057" s="66"/>
      <c r="H4057" s="67"/>
      <c r="I4057" s="68"/>
      <c r="J4057" s="68"/>
      <c r="K4057" s="69"/>
    </row>
    <row r="4058" spans="1:11" ht="24.95" customHeight="1">
      <c r="A4058" s="4"/>
      <c r="B4058" s="4"/>
      <c r="C4058" s="4"/>
      <c r="D4058" s="4"/>
      <c r="E4058" s="66"/>
      <c r="F4058" s="66"/>
      <c r="G4058" s="66"/>
      <c r="H4058" s="67"/>
      <c r="I4058" s="68"/>
      <c r="J4058" s="68"/>
      <c r="K4058" s="69"/>
    </row>
    <row r="4059" spans="1:11" ht="24.95" customHeight="1">
      <c r="A4059" s="4"/>
      <c r="B4059" s="4"/>
      <c r="C4059" s="4"/>
      <c r="D4059" s="4"/>
      <c r="E4059" s="66"/>
      <c r="F4059" s="66"/>
      <c r="G4059" s="66"/>
      <c r="H4059" s="67"/>
      <c r="I4059" s="68"/>
      <c r="J4059" s="68"/>
      <c r="K4059" s="69"/>
    </row>
    <row r="4060" spans="1:11" ht="24.95" customHeight="1">
      <c r="A4060" s="4"/>
      <c r="B4060" s="4"/>
      <c r="C4060" s="4"/>
      <c r="D4060" s="4"/>
      <c r="E4060" s="66"/>
      <c r="F4060" s="66"/>
      <c r="G4060" s="66"/>
      <c r="H4060" s="67"/>
      <c r="I4060" s="68"/>
      <c r="J4060" s="68"/>
      <c r="K4060" s="69"/>
    </row>
    <row r="4061" spans="1:11" ht="24.95" customHeight="1">
      <c r="A4061" s="4"/>
      <c r="B4061" s="4"/>
      <c r="C4061" s="4"/>
      <c r="D4061" s="4"/>
      <c r="E4061" s="66"/>
      <c r="F4061" s="66"/>
      <c r="G4061" s="66"/>
      <c r="H4061" s="67"/>
      <c r="I4061" s="68"/>
      <c r="J4061" s="68"/>
      <c r="K4061" s="69"/>
    </row>
    <row r="4062" spans="1:11" ht="24.95" customHeight="1">
      <c r="A4062" s="4"/>
      <c r="B4062" s="4"/>
      <c r="C4062" s="4"/>
      <c r="D4062" s="4"/>
      <c r="E4062" s="66"/>
      <c r="F4062" s="66"/>
      <c r="G4062" s="66"/>
      <c r="H4062" s="67"/>
      <c r="I4062" s="68"/>
      <c r="J4062" s="68"/>
      <c r="K4062" s="69"/>
    </row>
    <row r="4063" spans="1:11" ht="24.95" customHeight="1">
      <c r="A4063" s="4"/>
      <c r="B4063" s="4"/>
      <c r="C4063" s="4"/>
      <c r="D4063" s="4"/>
      <c r="E4063" s="66"/>
      <c r="F4063" s="66"/>
      <c r="G4063" s="66"/>
      <c r="H4063" s="67"/>
      <c r="I4063" s="68"/>
      <c r="J4063" s="68"/>
      <c r="K4063" s="69"/>
    </row>
    <row r="4064" spans="1:11" ht="24.95" customHeight="1">
      <c r="A4064" s="4"/>
      <c r="B4064" s="4"/>
      <c r="C4064" s="4"/>
      <c r="D4064" s="4"/>
      <c r="E4064" s="66"/>
      <c r="F4064" s="66"/>
      <c r="G4064" s="66"/>
      <c r="H4064" s="67"/>
      <c r="I4064" s="68"/>
      <c r="J4064" s="68"/>
      <c r="K4064" s="69"/>
    </row>
    <row r="4065" spans="1:11" ht="24.95" customHeight="1">
      <c r="A4065" s="4"/>
      <c r="B4065" s="4"/>
      <c r="C4065" s="4"/>
      <c r="D4065" s="4"/>
      <c r="E4065" s="66"/>
      <c r="F4065" s="66"/>
      <c r="G4065" s="66"/>
      <c r="H4065" s="67"/>
      <c r="I4065" s="68"/>
      <c r="J4065" s="68"/>
      <c r="K4065" s="69"/>
    </row>
    <row r="4066" spans="1:11" ht="24.95" customHeight="1">
      <c r="A4066" s="4"/>
      <c r="B4066" s="4"/>
      <c r="C4066" s="4"/>
      <c r="D4066" s="4"/>
      <c r="E4066" s="66"/>
      <c r="F4066" s="66"/>
      <c r="G4066" s="66"/>
      <c r="H4066" s="67"/>
      <c r="I4066" s="68"/>
      <c r="J4066" s="68"/>
      <c r="K4066" s="69"/>
    </row>
    <row r="4067" spans="1:11" ht="24.95" customHeight="1">
      <c r="A4067" s="4"/>
      <c r="B4067" s="4"/>
      <c r="C4067" s="4"/>
      <c r="D4067" s="4"/>
      <c r="E4067" s="66"/>
      <c r="F4067" s="66"/>
      <c r="G4067" s="66"/>
      <c r="H4067" s="67"/>
      <c r="I4067" s="68"/>
      <c r="J4067" s="68"/>
      <c r="K4067" s="69"/>
    </row>
    <row r="4068" spans="1:11" ht="24.95" customHeight="1">
      <c r="A4068" s="4"/>
      <c r="B4068" s="4"/>
      <c r="C4068" s="4"/>
      <c r="D4068" s="4"/>
      <c r="E4068" s="66"/>
      <c r="F4068" s="66"/>
      <c r="G4068" s="66"/>
      <c r="H4068" s="67"/>
      <c r="I4068" s="68"/>
      <c r="J4068" s="68"/>
      <c r="K4068" s="69"/>
    </row>
    <row r="4069" spans="1:11" ht="24.95" customHeight="1">
      <c r="A4069" s="4"/>
      <c r="B4069" s="4"/>
      <c r="C4069" s="4"/>
      <c r="D4069" s="4"/>
      <c r="E4069" s="66"/>
      <c r="F4069" s="66"/>
      <c r="G4069" s="66"/>
      <c r="H4069" s="67"/>
      <c r="I4069" s="68"/>
      <c r="J4069" s="68"/>
      <c r="K4069" s="69"/>
    </row>
    <row r="4070" spans="1:11" ht="24.95" customHeight="1">
      <c r="A4070" s="4"/>
      <c r="B4070" s="4"/>
      <c r="C4070" s="4"/>
      <c r="D4070" s="4"/>
      <c r="E4070" s="66"/>
      <c r="F4070" s="66"/>
      <c r="G4070" s="66"/>
      <c r="H4070" s="67"/>
      <c r="I4070" s="68"/>
      <c r="J4070" s="68"/>
      <c r="K4070" s="69"/>
    </row>
    <row r="4071" spans="1:11" ht="24.95" customHeight="1">
      <c r="A4071" s="4"/>
      <c r="B4071" s="4"/>
      <c r="C4071" s="4"/>
      <c r="D4071" s="4"/>
      <c r="E4071" s="66"/>
      <c r="F4071" s="66"/>
      <c r="G4071" s="66"/>
      <c r="H4071" s="67"/>
      <c r="I4071" s="68"/>
      <c r="J4071" s="68"/>
      <c r="K4071" s="69"/>
    </row>
    <row r="4072" spans="1:11" ht="24.95" customHeight="1">
      <c r="A4072" s="4"/>
      <c r="B4072" s="4"/>
      <c r="C4072" s="4"/>
      <c r="D4072" s="4"/>
      <c r="E4072" s="66"/>
      <c r="F4072" s="66"/>
      <c r="G4072" s="66"/>
      <c r="H4072" s="67"/>
      <c r="I4072" s="68"/>
      <c r="J4072" s="68"/>
      <c r="K4072" s="69"/>
    </row>
    <row r="4073" spans="1:11" ht="24.95" customHeight="1">
      <c r="A4073" s="4"/>
      <c r="B4073" s="4"/>
      <c r="C4073" s="4"/>
      <c r="D4073" s="4"/>
      <c r="E4073" s="66"/>
      <c r="F4073" s="66"/>
      <c r="G4073" s="66"/>
      <c r="H4073" s="67"/>
      <c r="I4073" s="68"/>
      <c r="J4073" s="68"/>
      <c r="K4073" s="69"/>
    </row>
    <row r="4074" spans="1:11" ht="24.95" customHeight="1">
      <c r="A4074" s="4"/>
      <c r="B4074" s="4"/>
      <c r="C4074" s="4"/>
      <c r="D4074" s="4"/>
      <c r="E4074" s="66"/>
      <c r="F4074" s="66"/>
      <c r="G4074" s="66"/>
      <c r="H4074" s="67"/>
      <c r="I4074" s="68"/>
      <c r="J4074" s="68"/>
      <c r="K4074" s="69"/>
    </row>
    <row r="4075" spans="1:11" ht="24.95" customHeight="1">
      <c r="A4075" s="4"/>
      <c r="B4075" s="4"/>
      <c r="C4075" s="4"/>
      <c r="D4075" s="4"/>
      <c r="E4075" s="66"/>
      <c r="F4075" s="66"/>
      <c r="G4075" s="66"/>
      <c r="H4075" s="67"/>
      <c r="I4075" s="68"/>
      <c r="J4075" s="68"/>
      <c r="K4075" s="69"/>
    </row>
    <row r="4076" spans="1:11" ht="24.95" customHeight="1">
      <c r="A4076" s="4"/>
      <c r="B4076" s="4"/>
      <c r="C4076" s="4"/>
      <c r="D4076" s="4"/>
      <c r="E4076" s="66"/>
      <c r="F4076" s="66"/>
      <c r="G4076" s="66"/>
      <c r="H4076" s="67"/>
      <c r="I4076" s="68"/>
      <c r="J4076" s="68"/>
      <c r="K4076" s="69"/>
    </row>
    <row r="4077" spans="1:11" ht="24.95" customHeight="1">
      <c r="A4077" s="4"/>
      <c r="B4077" s="4"/>
      <c r="C4077" s="4"/>
      <c r="D4077" s="4"/>
      <c r="E4077" s="66"/>
      <c r="F4077" s="66"/>
      <c r="G4077" s="66"/>
      <c r="H4077" s="67"/>
      <c r="I4077" s="68"/>
      <c r="J4077" s="68"/>
      <c r="K4077" s="69"/>
    </row>
    <row r="4078" spans="1:11" ht="24.95" customHeight="1">
      <c r="A4078" s="4"/>
      <c r="B4078" s="4"/>
      <c r="C4078" s="4"/>
      <c r="D4078" s="4"/>
      <c r="E4078" s="66"/>
      <c r="F4078" s="66"/>
      <c r="G4078" s="66"/>
      <c r="H4078" s="67"/>
      <c r="I4078" s="68"/>
      <c r="J4078" s="68"/>
      <c r="K4078" s="69"/>
    </row>
    <row r="4079" spans="1:11" ht="24.95" customHeight="1">
      <c r="A4079" s="4"/>
      <c r="B4079" s="4"/>
      <c r="C4079" s="4"/>
      <c r="D4079" s="4"/>
      <c r="E4079" s="66"/>
      <c r="F4079" s="66"/>
      <c r="G4079" s="66"/>
      <c r="H4079" s="67"/>
      <c r="I4079" s="68"/>
      <c r="J4079" s="68"/>
      <c r="K4079" s="69"/>
    </row>
    <row r="4080" spans="1:11" ht="24.95" customHeight="1">
      <c r="A4080" s="4"/>
      <c r="B4080" s="4"/>
      <c r="C4080" s="4"/>
      <c r="D4080" s="4"/>
      <c r="E4080" s="66"/>
      <c r="F4080" s="66"/>
      <c r="G4080" s="66"/>
      <c r="H4080" s="67"/>
      <c r="I4080" s="68"/>
      <c r="J4080" s="68"/>
      <c r="K4080" s="69"/>
    </row>
    <row r="4081" spans="1:11" ht="24.95" customHeight="1">
      <c r="A4081" s="4"/>
      <c r="B4081" s="4"/>
      <c r="C4081" s="4"/>
      <c r="D4081" s="4"/>
      <c r="E4081" s="66"/>
      <c r="F4081" s="66"/>
      <c r="G4081" s="66"/>
      <c r="H4081" s="67"/>
      <c r="I4081" s="68"/>
      <c r="J4081" s="68"/>
      <c r="K4081" s="69"/>
    </row>
    <row r="4082" spans="1:11" ht="24.95" customHeight="1">
      <c r="A4082" s="4"/>
      <c r="B4082" s="4"/>
      <c r="C4082" s="4"/>
      <c r="D4082" s="4"/>
      <c r="E4082" s="66"/>
      <c r="F4082" s="66"/>
      <c r="G4082" s="66"/>
      <c r="H4082" s="67"/>
      <c r="I4082" s="68"/>
      <c r="J4082" s="68"/>
      <c r="K4082" s="69"/>
    </row>
    <row r="4083" spans="1:11" ht="24.95" customHeight="1">
      <c r="A4083" s="4"/>
      <c r="B4083" s="4"/>
      <c r="C4083" s="4"/>
      <c r="D4083" s="4"/>
      <c r="E4083" s="66"/>
      <c r="F4083" s="66"/>
      <c r="G4083" s="66"/>
      <c r="H4083" s="67"/>
      <c r="I4083" s="68"/>
      <c r="J4083" s="68"/>
      <c r="K4083" s="69"/>
    </row>
    <row r="4084" spans="1:11" ht="24.95" customHeight="1">
      <c r="A4084" s="4"/>
      <c r="B4084" s="4"/>
      <c r="C4084" s="4"/>
      <c r="D4084" s="4"/>
      <c r="E4084" s="66"/>
      <c r="F4084" s="66"/>
      <c r="G4084" s="66"/>
      <c r="H4084" s="67"/>
      <c r="I4084" s="68"/>
      <c r="J4084" s="68"/>
      <c r="K4084" s="69"/>
    </row>
    <row r="4085" spans="1:11" ht="24.95" customHeight="1">
      <c r="A4085" s="4"/>
      <c r="B4085" s="4"/>
      <c r="C4085" s="4"/>
      <c r="D4085" s="4"/>
      <c r="E4085" s="66"/>
      <c r="F4085" s="66"/>
      <c r="G4085" s="66"/>
      <c r="H4085" s="67"/>
      <c r="I4085" s="68"/>
      <c r="J4085" s="68"/>
      <c r="K4085" s="69"/>
    </row>
    <row r="4086" spans="1:11" ht="24.95" customHeight="1">
      <c r="A4086" s="4"/>
      <c r="B4086" s="4"/>
      <c r="C4086" s="4"/>
      <c r="D4086" s="4"/>
      <c r="E4086" s="66"/>
      <c r="F4086" s="66"/>
      <c r="G4086" s="66"/>
      <c r="H4086" s="67"/>
      <c r="I4086" s="68"/>
      <c r="J4086" s="68"/>
      <c r="K4086" s="69"/>
    </row>
    <row r="4087" spans="1:11" ht="24.95" customHeight="1">
      <c r="A4087" s="4"/>
      <c r="B4087" s="4"/>
      <c r="C4087" s="4"/>
      <c r="D4087" s="4"/>
      <c r="E4087" s="66"/>
      <c r="F4087" s="66"/>
      <c r="G4087" s="66"/>
      <c r="H4087" s="67"/>
      <c r="I4087" s="68"/>
      <c r="J4087" s="68"/>
      <c r="K4087" s="69"/>
    </row>
    <row r="4088" spans="1:11" ht="24.95" customHeight="1">
      <c r="A4088" s="4"/>
      <c r="B4088" s="4"/>
      <c r="C4088" s="4"/>
      <c r="D4088" s="4"/>
      <c r="E4088" s="66"/>
      <c r="F4088" s="66"/>
      <c r="G4088" s="66"/>
      <c r="H4088" s="67"/>
      <c r="I4088" s="68"/>
      <c r="J4088" s="68"/>
      <c r="K4088" s="69"/>
    </row>
    <row r="4089" spans="1:11" ht="24.95" customHeight="1">
      <c r="A4089" s="4"/>
      <c r="B4089" s="4"/>
      <c r="C4089" s="4"/>
      <c r="D4089" s="4"/>
      <c r="E4089" s="66"/>
      <c r="F4089" s="66"/>
      <c r="G4089" s="66"/>
      <c r="H4089" s="67"/>
      <c r="I4089" s="68"/>
      <c r="J4089" s="68"/>
      <c r="K4089" s="69"/>
    </row>
    <row r="4090" spans="1:11" ht="24.95" customHeight="1">
      <c r="A4090" s="4"/>
      <c r="B4090" s="4"/>
      <c r="C4090" s="4"/>
      <c r="D4090" s="4"/>
      <c r="E4090" s="66"/>
      <c r="F4090" s="66"/>
      <c r="G4090" s="66"/>
      <c r="H4090" s="67"/>
      <c r="I4090" s="68"/>
      <c r="J4090" s="68"/>
      <c r="K4090" s="69"/>
    </row>
    <row r="4091" spans="1:11" ht="24.95" customHeight="1">
      <c r="A4091" s="4"/>
      <c r="B4091" s="4"/>
      <c r="C4091" s="4"/>
      <c r="D4091" s="4"/>
      <c r="E4091" s="66"/>
      <c r="F4091" s="66"/>
      <c r="G4091" s="66"/>
      <c r="H4091" s="67"/>
      <c r="I4091" s="68"/>
      <c r="J4091" s="68"/>
      <c r="K4091" s="69"/>
    </row>
    <row r="4092" spans="1:11" ht="24.95" customHeight="1">
      <c r="A4092" s="4"/>
      <c r="B4092" s="4"/>
      <c r="C4092" s="4"/>
      <c r="D4092" s="4"/>
      <c r="E4092" s="66"/>
      <c r="F4092" s="66"/>
      <c r="G4092" s="66"/>
      <c r="H4092" s="67"/>
      <c r="I4092" s="68"/>
      <c r="J4092" s="68"/>
      <c r="K4092" s="69"/>
    </row>
    <row r="4093" spans="1:11" ht="24.95" customHeight="1">
      <c r="A4093" s="4"/>
      <c r="B4093" s="4"/>
      <c r="C4093" s="4"/>
      <c r="D4093" s="4"/>
      <c r="E4093" s="66"/>
      <c r="F4093" s="66"/>
      <c r="G4093" s="66"/>
      <c r="H4093" s="67"/>
      <c r="I4093" s="68"/>
      <c r="J4093" s="68"/>
      <c r="K4093" s="69"/>
    </row>
    <row r="4094" spans="1:11" ht="24.95" customHeight="1">
      <c r="A4094" s="4"/>
      <c r="B4094" s="4"/>
      <c r="C4094" s="4"/>
      <c r="D4094" s="4"/>
      <c r="E4094" s="66"/>
      <c r="F4094" s="66"/>
      <c r="G4094" s="66"/>
      <c r="H4094" s="67"/>
      <c r="I4094" s="68"/>
      <c r="J4094" s="68"/>
      <c r="K4094" s="69"/>
    </row>
    <row r="4095" spans="1:11" ht="24.95" customHeight="1">
      <c r="A4095" s="4"/>
      <c r="B4095" s="4"/>
      <c r="C4095" s="4"/>
      <c r="D4095" s="4"/>
      <c r="E4095" s="66"/>
      <c r="F4095" s="66"/>
      <c r="G4095" s="66"/>
      <c r="H4095" s="67"/>
      <c r="I4095" s="68"/>
      <c r="J4095" s="68"/>
      <c r="K4095" s="69"/>
    </row>
    <row r="4096" spans="1:11" ht="24.95" customHeight="1">
      <c r="A4096" s="4"/>
      <c r="B4096" s="4"/>
      <c r="C4096" s="4"/>
      <c r="D4096" s="4"/>
      <c r="E4096" s="66"/>
      <c r="F4096" s="66"/>
      <c r="G4096" s="66"/>
      <c r="H4096" s="67"/>
      <c r="I4096" s="68"/>
      <c r="J4096" s="68"/>
      <c r="K4096" s="69"/>
    </row>
    <row r="4097" spans="1:11" ht="24.95" customHeight="1">
      <c r="A4097" s="4"/>
      <c r="B4097" s="4"/>
      <c r="C4097" s="4"/>
      <c r="D4097" s="4"/>
      <c r="E4097" s="66"/>
      <c r="F4097" s="66"/>
      <c r="G4097" s="66"/>
      <c r="H4097" s="67"/>
      <c r="I4097" s="68"/>
      <c r="J4097" s="68"/>
      <c r="K4097" s="69"/>
    </row>
    <row r="4098" spans="1:11" ht="24.95" customHeight="1">
      <c r="A4098" s="4"/>
      <c r="B4098" s="4"/>
      <c r="C4098" s="4"/>
      <c r="D4098" s="4"/>
      <c r="E4098" s="66"/>
      <c r="F4098" s="66"/>
      <c r="G4098" s="66"/>
      <c r="H4098" s="67"/>
      <c r="I4098" s="68"/>
      <c r="J4098" s="68"/>
      <c r="K4098" s="69"/>
    </row>
    <row r="4099" spans="1:11" ht="24.95" customHeight="1">
      <c r="A4099" s="4"/>
      <c r="B4099" s="4"/>
      <c r="C4099" s="4"/>
      <c r="D4099" s="4"/>
      <c r="E4099" s="66"/>
      <c r="F4099" s="66"/>
      <c r="G4099" s="66"/>
      <c r="H4099" s="67"/>
      <c r="I4099" s="68"/>
      <c r="J4099" s="68"/>
      <c r="K4099" s="69"/>
    </row>
    <row r="4100" spans="1:11" ht="24.95" customHeight="1">
      <c r="A4100" s="4"/>
      <c r="B4100" s="4"/>
      <c r="C4100" s="4"/>
      <c r="D4100" s="4"/>
      <c r="E4100" s="66"/>
      <c r="F4100" s="66"/>
      <c r="G4100" s="66"/>
      <c r="H4100" s="67"/>
      <c r="I4100" s="68"/>
      <c r="J4100" s="68"/>
      <c r="K4100" s="69"/>
    </row>
    <row r="4101" spans="1:11" ht="24.95" customHeight="1">
      <c r="A4101" s="4"/>
      <c r="B4101" s="4"/>
      <c r="C4101" s="4"/>
      <c r="D4101" s="4"/>
      <c r="E4101" s="66"/>
      <c r="F4101" s="66"/>
      <c r="G4101" s="66"/>
      <c r="H4101" s="67"/>
      <c r="I4101" s="68"/>
      <c r="J4101" s="68"/>
      <c r="K4101" s="69"/>
    </row>
    <row r="4102" spans="1:11" ht="24.95" customHeight="1">
      <c r="A4102" s="4"/>
      <c r="B4102" s="4"/>
      <c r="C4102" s="4"/>
      <c r="D4102" s="4"/>
      <c r="E4102" s="66"/>
      <c r="F4102" s="66"/>
      <c r="G4102" s="66"/>
      <c r="H4102" s="67"/>
      <c r="I4102" s="68"/>
      <c r="J4102" s="68"/>
      <c r="K4102" s="69"/>
    </row>
    <row r="4103" spans="1:11" ht="24.95" customHeight="1">
      <c r="A4103" s="4"/>
      <c r="B4103" s="4"/>
      <c r="C4103" s="4"/>
      <c r="D4103" s="4"/>
      <c r="E4103" s="66"/>
      <c r="F4103" s="66"/>
      <c r="G4103" s="66"/>
      <c r="H4103" s="67"/>
      <c r="I4103" s="68"/>
      <c r="J4103" s="68"/>
      <c r="K4103" s="69"/>
    </row>
    <row r="4104" spans="1:11" ht="24.95" customHeight="1">
      <c r="A4104" s="4"/>
      <c r="B4104" s="4"/>
      <c r="C4104" s="4"/>
      <c r="D4104" s="4"/>
      <c r="E4104" s="66"/>
      <c r="F4104" s="66"/>
      <c r="G4104" s="66"/>
      <c r="H4104" s="67"/>
      <c r="I4104" s="68"/>
      <c r="J4104" s="68"/>
      <c r="K4104" s="69"/>
    </row>
    <row r="4105" spans="1:11" ht="24.95" customHeight="1">
      <c r="A4105" s="4"/>
      <c r="B4105" s="4"/>
      <c r="C4105" s="4"/>
      <c r="D4105" s="4"/>
      <c r="E4105" s="66"/>
      <c r="F4105" s="66"/>
      <c r="G4105" s="66"/>
      <c r="H4105" s="67"/>
      <c r="I4105" s="68"/>
      <c r="J4105" s="68"/>
      <c r="K4105" s="69"/>
    </row>
    <row r="4106" spans="1:11" ht="24.95" customHeight="1">
      <c r="A4106" s="4"/>
      <c r="B4106" s="4"/>
      <c r="C4106" s="4"/>
      <c r="D4106" s="4"/>
      <c r="E4106" s="66"/>
      <c r="F4106" s="66"/>
      <c r="G4106" s="66"/>
      <c r="H4106" s="67"/>
      <c r="I4106" s="68"/>
      <c r="J4106" s="68"/>
      <c r="K4106" s="69"/>
    </row>
    <row r="4107" spans="1:11" ht="24.95" customHeight="1">
      <c r="A4107" s="4"/>
      <c r="B4107" s="4"/>
      <c r="C4107" s="4"/>
      <c r="D4107" s="4"/>
      <c r="E4107" s="66"/>
      <c r="F4107" s="66"/>
      <c r="G4107" s="66"/>
      <c r="H4107" s="67"/>
      <c r="I4107" s="68"/>
      <c r="J4107" s="68"/>
      <c r="K4107" s="69"/>
    </row>
    <row r="4108" spans="1:11" ht="24.95" customHeight="1">
      <c r="A4108" s="4"/>
      <c r="B4108" s="4"/>
      <c r="C4108" s="4"/>
      <c r="D4108" s="4"/>
      <c r="E4108" s="66"/>
      <c r="F4108" s="66"/>
      <c r="G4108" s="66"/>
      <c r="H4108" s="67"/>
      <c r="I4108" s="68"/>
      <c r="J4108" s="68"/>
      <c r="K4108" s="69"/>
    </row>
    <row r="4109" spans="1:11" ht="24.95" customHeight="1">
      <c r="A4109" s="4"/>
      <c r="B4109" s="4"/>
      <c r="C4109" s="4"/>
      <c r="D4109" s="4"/>
      <c r="E4109" s="66"/>
      <c r="F4109" s="66"/>
      <c r="G4109" s="66"/>
      <c r="H4109" s="67"/>
      <c r="I4109" s="68"/>
      <c r="J4109" s="68"/>
      <c r="K4109" s="69"/>
    </row>
    <row r="4110" spans="1:11" ht="24.95" customHeight="1">
      <c r="A4110" s="4"/>
      <c r="B4110" s="4"/>
      <c r="C4110" s="4"/>
      <c r="D4110" s="4"/>
      <c r="E4110" s="66"/>
      <c r="F4110" s="66"/>
      <c r="G4110" s="66"/>
      <c r="H4110" s="67"/>
      <c r="I4110" s="68"/>
      <c r="J4110" s="68"/>
      <c r="K4110" s="69"/>
    </row>
    <row r="4111" spans="1:11" ht="24.95" customHeight="1">
      <c r="A4111" s="4"/>
      <c r="B4111" s="4"/>
      <c r="C4111" s="4"/>
      <c r="D4111" s="4"/>
      <c r="E4111" s="66"/>
      <c r="F4111" s="66"/>
      <c r="G4111" s="66"/>
      <c r="H4111" s="67"/>
      <c r="I4111" s="68"/>
      <c r="J4111" s="68"/>
      <c r="K4111" s="69"/>
    </row>
    <row r="4112" spans="1:11" ht="24.95" customHeight="1">
      <c r="A4112" s="4"/>
      <c r="B4112" s="4"/>
      <c r="C4112" s="4"/>
      <c r="D4112" s="4"/>
      <c r="E4112" s="66"/>
      <c r="F4112" s="66"/>
      <c r="G4112" s="66"/>
      <c r="H4112" s="67"/>
      <c r="I4112" s="68"/>
      <c r="J4112" s="68"/>
      <c r="K4112" s="69"/>
    </row>
    <row r="4113" spans="1:11" ht="24.95" customHeight="1">
      <c r="A4113" s="4"/>
      <c r="B4113" s="4"/>
      <c r="C4113" s="4"/>
      <c r="D4113" s="4"/>
      <c r="E4113" s="66"/>
      <c r="F4113" s="66"/>
      <c r="G4113" s="66"/>
      <c r="H4113" s="67"/>
      <c r="I4113" s="68"/>
      <c r="J4113" s="68"/>
      <c r="K4113" s="69"/>
    </row>
    <row r="4114" spans="1:11" ht="24.95" customHeight="1">
      <c r="A4114" s="4"/>
      <c r="B4114" s="4"/>
      <c r="C4114" s="4"/>
      <c r="D4114" s="4"/>
      <c r="E4114" s="66"/>
      <c r="F4114" s="66"/>
      <c r="G4114" s="66"/>
      <c r="H4114" s="67"/>
      <c r="I4114" s="68"/>
      <c r="J4114" s="68"/>
      <c r="K4114" s="69"/>
    </row>
    <row r="4115" spans="1:11" ht="24.95" customHeight="1">
      <c r="A4115" s="4"/>
      <c r="B4115" s="4"/>
      <c r="C4115" s="4"/>
      <c r="D4115" s="4"/>
      <c r="E4115" s="66"/>
      <c r="F4115" s="66"/>
      <c r="G4115" s="66"/>
      <c r="H4115" s="67"/>
      <c r="I4115" s="68"/>
      <c r="J4115" s="68"/>
      <c r="K4115" s="69"/>
    </row>
    <row r="4116" spans="1:11" ht="24.95" customHeight="1">
      <c r="A4116" s="4"/>
      <c r="B4116" s="4"/>
      <c r="C4116" s="4"/>
      <c r="D4116" s="4"/>
      <c r="E4116" s="66"/>
      <c r="F4116" s="66"/>
      <c r="G4116" s="66"/>
      <c r="H4116" s="67"/>
      <c r="I4116" s="68"/>
      <c r="J4116" s="68"/>
      <c r="K4116" s="69"/>
    </row>
    <row r="4117" spans="1:11" ht="24.95" customHeight="1">
      <c r="A4117" s="4"/>
      <c r="B4117" s="4"/>
      <c r="C4117" s="4"/>
      <c r="D4117" s="4"/>
      <c r="E4117" s="66"/>
      <c r="F4117" s="66"/>
      <c r="G4117" s="66"/>
      <c r="H4117" s="67"/>
      <c r="I4117" s="68"/>
      <c r="J4117" s="68"/>
      <c r="K4117" s="69"/>
    </row>
    <row r="4118" spans="1:11" ht="24.95" customHeight="1">
      <c r="A4118" s="4"/>
      <c r="B4118" s="4"/>
      <c r="C4118" s="4"/>
      <c r="D4118" s="4"/>
      <c r="E4118" s="66"/>
      <c r="F4118" s="66"/>
      <c r="G4118" s="66"/>
      <c r="H4118" s="67"/>
      <c r="I4118" s="68"/>
      <c r="J4118" s="68"/>
      <c r="K4118" s="69"/>
    </row>
    <row r="4119" spans="1:11" ht="24.95" customHeight="1">
      <c r="A4119" s="4"/>
      <c r="B4119" s="4"/>
      <c r="C4119" s="4"/>
      <c r="D4119" s="4"/>
      <c r="E4119" s="66"/>
      <c r="F4119" s="66"/>
      <c r="G4119" s="66"/>
      <c r="H4119" s="67"/>
      <c r="I4119" s="68"/>
      <c r="J4119" s="68"/>
      <c r="K4119" s="69"/>
    </row>
    <row r="4120" spans="1:11" ht="24.95" customHeight="1">
      <c r="A4120" s="4"/>
      <c r="B4120" s="4"/>
      <c r="C4120" s="4"/>
      <c r="D4120" s="4"/>
      <c r="E4120" s="66"/>
      <c r="F4120" s="66"/>
      <c r="G4120" s="66"/>
      <c r="H4120" s="67"/>
      <c r="I4120" s="68"/>
      <c r="J4120" s="68"/>
      <c r="K4120" s="69"/>
    </row>
    <row r="4121" spans="1:11" ht="24.95" customHeight="1">
      <c r="A4121" s="4"/>
      <c r="B4121" s="4"/>
      <c r="C4121" s="4"/>
      <c r="D4121" s="4"/>
      <c r="E4121" s="66"/>
      <c r="F4121" s="66"/>
      <c r="G4121" s="66"/>
      <c r="H4121" s="67"/>
      <c r="I4121" s="68"/>
      <c r="J4121" s="68"/>
      <c r="K4121" s="69"/>
    </row>
    <row r="4122" spans="1:11" ht="24.95" customHeight="1">
      <c r="A4122" s="4"/>
      <c r="B4122" s="4"/>
      <c r="C4122" s="4"/>
      <c r="D4122" s="4"/>
      <c r="E4122" s="66"/>
      <c r="F4122" s="66"/>
      <c r="G4122" s="66"/>
      <c r="H4122" s="67"/>
      <c r="I4122" s="68"/>
      <c r="J4122" s="68"/>
      <c r="K4122" s="69"/>
    </row>
    <row r="4123" spans="1:11" ht="24.95" customHeight="1">
      <c r="A4123" s="4"/>
      <c r="B4123" s="4"/>
      <c r="C4123" s="4"/>
      <c r="D4123" s="4"/>
      <c r="E4123" s="66"/>
      <c r="F4123" s="66"/>
      <c r="G4123" s="66"/>
      <c r="H4123" s="67"/>
      <c r="I4123" s="68"/>
      <c r="J4123" s="68"/>
      <c r="K4123" s="69"/>
    </row>
    <row r="4124" spans="1:11" ht="24.95" customHeight="1">
      <c r="A4124" s="4"/>
      <c r="B4124" s="4"/>
      <c r="C4124" s="4"/>
      <c r="D4124" s="4"/>
      <c r="E4124" s="66"/>
      <c r="F4124" s="66"/>
      <c r="G4124" s="66"/>
      <c r="H4124" s="67"/>
      <c r="I4124" s="68"/>
      <c r="J4124" s="68"/>
      <c r="K4124" s="69"/>
    </row>
    <row r="4125" spans="1:11" ht="24.95" customHeight="1">
      <c r="A4125" s="4"/>
      <c r="B4125" s="4"/>
      <c r="C4125" s="4"/>
      <c r="D4125" s="4"/>
      <c r="E4125" s="66"/>
      <c r="F4125" s="66"/>
      <c r="G4125" s="66"/>
      <c r="H4125" s="67"/>
      <c r="I4125" s="68"/>
      <c r="J4125" s="68"/>
      <c r="K4125" s="69"/>
    </row>
    <row r="4126" spans="1:11" ht="24.95" customHeight="1">
      <c r="A4126" s="4"/>
      <c r="B4126" s="4"/>
      <c r="C4126" s="4"/>
      <c r="D4126" s="4"/>
      <c r="E4126" s="66"/>
      <c r="F4126" s="66"/>
      <c r="G4126" s="66"/>
      <c r="H4126" s="67"/>
      <c r="I4126" s="68"/>
      <c r="J4126" s="68"/>
      <c r="K4126" s="69"/>
    </row>
    <row r="4127" spans="1:11" ht="24.95" customHeight="1">
      <c r="A4127" s="4"/>
      <c r="B4127" s="4"/>
      <c r="C4127" s="4"/>
      <c r="D4127" s="4"/>
      <c r="E4127" s="66"/>
      <c r="F4127" s="66"/>
      <c r="G4127" s="66"/>
      <c r="H4127" s="67"/>
      <c r="I4127" s="68"/>
      <c r="J4127" s="68"/>
      <c r="K4127" s="69"/>
    </row>
    <row r="4128" spans="1:11" ht="24.95" customHeight="1">
      <c r="A4128" s="4"/>
      <c r="B4128" s="4"/>
      <c r="C4128" s="4"/>
      <c r="D4128" s="4"/>
      <c r="E4128" s="66"/>
      <c r="F4128" s="66"/>
      <c r="G4128" s="66"/>
      <c r="H4128" s="67"/>
      <c r="I4128" s="68"/>
      <c r="J4128" s="68"/>
      <c r="K4128" s="69"/>
    </row>
    <row r="4129" spans="1:11" ht="24.95" customHeight="1">
      <c r="A4129" s="4"/>
      <c r="B4129" s="4"/>
      <c r="C4129" s="4"/>
      <c r="D4129" s="4"/>
      <c r="E4129" s="66"/>
      <c r="F4129" s="66"/>
      <c r="G4129" s="66"/>
      <c r="H4129" s="67"/>
      <c r="I4129" s="68"/>
      <c r="J4129" s="68"/>
      <c r="K4129" s="69"/>
    </row>
    <row r="4130" spans="1:11" ht="24.95" customHeight="1">
      <c r="A4130" s="4"/>
      <c r="B4130" s="4"/>
      <c r="C4130" s="4"/>
      <c r="D4130" s="4"/>
      <c r="E4130" s="66"/>
      <c r="F4130" s="66"/>
      <c r="G4130" s="66"/>
      <c r="H4130" s="67"/>
      <c r="I4130" s="68"/>
      <c r="J4130" s="68"/>
      <c r="K4130" s="69"/>
    </row>
    <row r="4131" spans="1:11" ht="24.95" customHeight="1">
      <c r="A4131" s="4"/>
      <c r="B4131" s="4"/>
      <c r="C4131" s="4"/>
      <c r="D4131" s="4"/>
      <c r="E4131" s="66"/>
      <c r="F4131" s="66"/>
      <c r="G4131" s="66"/>
      <c r="H4131" s="67"/>
      <c r="I4131" s="68"/>
      <c r="J4131" s="68"/>
      <c r="K4131" s="69"/>
    </row>
    <row r="4132" spans="1:11" ht="24.95" customHeight="1">
      <c r="A4132" s="4"/>
      <c r="B4132" s="4"/>
      <c r="C4132" s="4"/>
      <c r="D4132" s="4"/>
      <c r="E4132" s="66"/>
      <c r="F4132" s="66"/>
      <c r="G4132" s="66"/>
      <c r="H4132" s="67"/>
      <c r="I4132" s="68"/>
      <c r="J4132" s="68"/>
      <c r="K4132" s="69"/>
    </row>
    <row r="4133" spans="1:11" ht="24.95" customHeight="1">
      <c r="A4133" s="4"/>
      <c r="B4133" s="4"/>
      <c r="C4133" s="4"/>
      <c r="D4133" s="4"/>
      <c r="E4133" s="66"/>
      <c r="F4133" s="66"/>
      <c r="G4133" s="66"/>
      <c r="H4133" s="67"/>
      <c r="I4133" s="68"/>
      <c r="J4133" s="68"/>
      <c r="K4133" s="69"/>
    </row>
    <row r="4134" spans="1:11" ht="24.95" customHeight="1">
      <c r="A4134" s="4"/>
      <c r="B4134" s="4"/>
      <c r="C4134" s="4"/>
      <c r="D4134" s="4"/>
      <c r="E4134" s="66"/>
      <c r="F4134" s="66"/>
      <c r="G4134" s="66"/>
      <c r="H4134" s="67"/>
      <c r="I4134" s="68"/>
      <c r="J4134" s="68"/>
      <c r="K4134" s="69"/>
    </row>
    <row r="4135" spans="1:11" ht="24.95" customHeight="1">
      <c r="A4135" s="4"/>
      <c r="B4135" s="4"/>
      <c r="C4135" s="4"/>
      <c r="D4135" s="4"/>
      <c r="E4135" s="66"/>
      <c r="F4135" s="66"/>
      <c r="G4135" s="66"/>
      <c r="H4135" s="67"/>
      <c r="I4135" s="68"/>
      <c r="J4135" s="68"/>
      <c r="K4135" s="69"/>
    </row>
    <row r="4136" spans="1:11" ht="24.95" customHeight="1">
      <c r="A4136" s="4"/>
      <c r="B4136" s="4"/>
      <c r="C4136" s="4"/>
      <c r="D4136" s="4"/>
      <c r="E4136" s="66"/>
      <c r="F4136" s="66"/>
      <c r="G4136" s="66"/>
      <c r="H4136" s="67"/>
      <c r="I4136" s="68"/>
      <c r="J4136" s="68"/>
      <c r="K4136" s="69"/>
    </row>
    <row r="4137" spans="1:11" ht="24.95" customHeight="1">
      <c r="A4137" s="4"/>
      <c r="B4137" s="4"/>
      <c r="C4137" s="4"/>
      <c r="D4137" s="4"/>
      <c r="E4137" s="66"/>
      <c r="F4137" s="66"/>
      <c r="G4137" s="66"/>
      <c r="H4137" s="67"/>
      <c r="I4137" s="68"/>
      <c r="J4137" s="68"/>
      <c r="K4137" s="69"/>
    </row>
    <row r="4138" spans="1:11" ht="24.95" customHeight="1">
      <c r="A4138" s="4"/>
      <c r="B4138" s="4"/>
      <c r="C4138" s="4"/>
      <c r="D4138" s="4"/>
      <c r="E4138" s="66"/>
      <c r="F4138" s="66"/>
      <c r="G4138" s="66"/>
      <c r="H4138" s="67"/>
      <c r="I4138" s="68"/>
      <c r="J4138" s="68"/>
      <c r="K4138" s="69"/>
    </row>
    <row r="4139" spans="1:11" ht="24.95" customHeight="1">
      <c r="A4139" s="4"/>
      <c r="B4139" s="4"/>
      <c r="C4139" s="4"/>
      <c r="D4139" s="4"/>
      <c r="E4139" s="66"/>
      <c r="F4139" s="66"/>
      <c r="G4139" s="66"/>
      <c r="H4139" s="67"/>
      <c r="I4139" s="68"/>
      <c r="J4139" s="68"/>
      <c r="K4139" s="69"/>
    </row>
    <row r="4140" spans="1:11" ht="24.95" customHeight="1">
      <c r="A4140" s="4"/>
      <c r="B4140" s="4"/>
      <c r="C4140" s="4"/>
      <c r="D4140" s="4"/>
      <c r="E4140" s="66"/>
      <c r="F4140" s="66"/>
      <c r="G4140" s="66"/>
      <c r="H4140" s="67"/>
      <c r="I4140" s="68"/>
      <c r="J4140" s="68"/>
      <c r="K4140" s="69"/>
    </row>
    <row r="4141" spans="1:11" ht="24.95" customHeight="1">
      <c r="A4141" s="4"/>
      <c r="B4141" s="4"/>
      <c r="C4141" s="4"/>
      <c r="D4141" s="4"/>
      <c r="E4141" s="66"/>
      <c r="F4141" s="66"/>
      <c r="G4141" s="66"/>
      <c r="H4141" s="67"/>
      <c r="I4141" s="68"/>
      <c r="J4141" s="68"/>
      <c r="K4141" s="69"/>
    </row>
    <row r="4142" spans="1:11" ht="24.95" customHeight="1">
      <c r="A4142" s="4"/>
      <c r="B4142" s="4"/>
      <c r="C4142" s="4"/>
      <c r="D4142" s="4"/>
      <c r="E4142" s="66"/>
      <c r="F4142" s="66"/>
      <c r="G4142" s="66"/>
      <c r="H4142" s="67"/>
      <c r="I4142" s="68"/>
      <c r="J4142" s="68"/>
      <c r="K4142" s="69"/>
    </row>
    <row r="4143" spans="1:11" ht="24.95" customHeight="1">
      <c r="A4143" s="4"/>
      <c r="B4143" s="4"/>
      <c r="C4143" s="4"/>
      <c r="D4143" s="4"/>
      <c r="E4143" s="66"/>
      <c r="F4143" s="66"/>
      <c r="G4143" s="66"/>
      <c r="H4143" s="67"/>
      <c r="I4143" s="68"/>
      <c r="J4143" s="68"/>
      <c r="K4143" s="69"/>
    </row>
    <row r="4144" spans="1:11" ht="24.95" customHeight="1">
      <c r="A4144" s="4"/>
      <c r="B4144" s="4"/>
      <c r="C4144" s="4"/>
      <c r="D4144" s="4"/>
      <c r="E4144" s="66"/>
      <c r="F4144" s="66"/>
      <c r="G4144" s="66"/>
      <c r="H4144" s="67"/>
      <c r="I4144" s="68"/>
      <c r="J4144" s="68"/>
      <c r="K4144" s="69"/>
    </row>
    <row r="4145" spans="1:11" ht="24.95" customHeight="1">
      <c r="A4145" s="4"/>
      <c r="B4145" s="4"/>
      <c r="C4145" s="4"/>
      <c r="D4145" s="4"/>
      <c r="E4145" s="66"/>
      <c r="F4145" s="66"/>
      <c r="G4145" s="66"/>
      <c r="H4145" s="67"/>
      <c r="I4145" s="68"/>
      <c r="J4145" s="68"/>
      <c r="K4145" s="69"/>
    </row>
    <row r="4146" spans="1:11" ht="24.95" customHeight="1">
      <c r="A4146" s="4"/>
      <c r="B4146" s="4"/>
      <c r="C4146" s="4"/>
      <c r="D4146" s="4"/>
      <c r="E4146" s="66"/>
      <c r="F4146" s="66"/>
      <c r="G4146" s="66"/>
      <c r="H4146" s="67"/>
      <c r="I4146" s="68"/>
      <c r="J4146" s="68"/>
      <c r="K4146" s="69"/>
    </row>
    <row r="4147" spans="1:11" ht="24.95" customHeight="1">
      <c r="A4147" s="4"/>
      <c r="B4147" s="4"/>
      <c r="C4147" s="4"/>
      <c r="D4147" s="4"/>
      <c r="E4147" s="66"/>
      <c r="F4147" s="66"/>
      <c r="G4147" s="66"/>
      <c r="H4147" s="67"/>
      <c r="I4147" s="68"/>
      <c r="J4147" s="68"/>
      <c r="K4147" s="69"/>
    </row>
    <row r="4148" spans="1:11" ht="24.95" customHeight="1">
      <c r="A4148" s="4"/>
      <c r="B4148" s="4"/>
      <c r="C4148" s="4"/>
      <c r="D4148" s="4"/>
      <c r="E4148" s="66"/>
      <c r="F4148" s="66"/>
      <c r="G4148" s="66"/>
      <c r="H4148" s="67"/>
      <c r="I4148" s="68"/>
      <c r="J4148" s="68"/>
      <c r="K4148" s="69"/>
    </row>
    <row r="4149" spans="1:11" ht="24.95" customHeight="1">
      <c r="A4149" s="4"/>
      <c r="B4149" s="4"/>
      <c r="C4149" s="4"/>
      <c r="D4149" s="4"/>
      <c r="E4149" s="66"/>
      <c r="F4149" s="66"/>
      <c r="G4149" s="66"/>
      <c r="H4149" s="67"/>
      <c r="I4149" s="68"/>
      <c r="J4149" s="68"/>
      <c r="K4149" s="69"/>
    </row>
    <row r="4150" spans="1:11" ht="24.95" customHeight="1">
      <c r="A4150" s="4"/>
      <c r="B4150" s="4"/>
      <c r="C4150" s="4"/>
      <c r="D4150" s="4"/>
      <c r="E4150" s="66"/>
      <c r="F4150" s="66"/>
      <c r="G4150" s="66"/>
      <c r="H4150" s="67"/>
      <c r="I4150" s="68"/>
      <c r="J4150" s="68"/>
      <c r="K4150" s="69"/>
    </row>
    <row r="4151" spans="1:11" ht="24.95" customHeight="1">
      <c r="A4151" s="4"/>
      <c r="B4151" s="4"/>
      <c r="C4151" s="4"/>
      <c r="D4151" s="4"/>
      <c r="E4151" s="66"/>
      <c r="F4151" s="66"/>
      <c r="G4151" s="66"/>
      <c r="H4151" s="67"/>
      <c r="I4151" s="68"/>
      <c r="J4151" s="68"/>
      <c r="K4151" s="69"/>
    </row>
    <row r="4152" spans="1:11" ht="24.95" customHeight="1">
      <c r="A4152" s="4"/>
      <c r="B4152" s="4"/>
      <c r="C4152" s="4"/>
      <c r="D4152" s="4"/>
      <c r="E4152" s="66"/>
      <c r="F4152" s="66"/>
      <c r="G4152" s="66"/>
      <c r="H4152" s="67"/>
      <c r="I4152" s="68"/>
      <c r="J4152" s="68"/>
      <c r="K4152" s="69"/>
    </row>
    <row r="4153" spans="1:11" ht="24.95" customHeight="1">
      <c r="A4153" s="4"/>
      <c r="B4153" s="4"/>
      <c r="C4153" s="4"/>
      <c r="D4153" s="4"/>
      <c r="E4153" s="66"/>
      <c r="F4153" s="66"/>
      <c r="G4153" s="66"/>
      <c r="H4153" s="67"/>
      <c r="I4153" s="68"/>
      <c r="J4153" s="68"/>
      <c r="K4153" s="69"/>
    </row>
    <row r="4154" spans="1:11" ht="24.95" customHeight="1">
      <c r="A4154" s="4"/>
      <c r="B4154" s="4"/>
      <c r="C4154" s="4"/>
      <c r="D4154" s="4"/>
      <c r="E4154" s="66"/>
      <c r="F4154" s="66"/>
      <c r="G4154" s="66"/>
      <c r="H4154" s="67"/>
      <c r="I4154" s="68"/>
      <c r="J4154" s="68"/>
      <c r="K4154" s="69"/>
    </row>
    <row r="4155" spans="1:11" ht="24.95" customHeight="1">
      <c r="A4155" s="4"/>
      <c r="B4155" s="4"/>
      <c r="C4155" s="4"/>
      <c r="D4155" s="4"/>
      <c r="E4155" s="66"/>
      <c r="F4155" s="66"/>
      <c r="G4155" s="66"/>
      <c r="H4155" s="67"/>
      <c r="I4155" s="68"/>
      <c r="J4155" s="68"/>
      <c r="K4155" s="69"/>
    </row>
    <row r="4156" spans="1:11" ht="24.95" customHeight="1">
      <c r="A4156" s="4"/>
      <c r="B4156" s="4"/>
      <c r="C4156" s="4"/>
      <c r="D4156" s="4"/>
      <c r="E4156" s="66"/>
      <c r="F4156" s="66"/>
      <c r="G4156" s="66"/>
      <c r="H4156" s="67"/>
      <c r="I4156" s="68"/>
      <c r="J4156" s="68"/>
      <c r="K4156" s="69"/>
    </row>
    <row r="4157" spans="1:11" ht="24.95" customHeight="1">
      <c r="A4157" s="4"/>
      <c r="B4157" s="4"/>
      <c r="C4157" s="4"/>
      <c r="D4157" s="4"/>
      <c r="E4157" s="66"/>
      <c r="F4157" s="66"/>
      <c r="G4157" s="66"/>
      <c r="H4157" s="67"/>
      <c r="I4157" s="68"/>
      <c r="J4157" s="68"/>
      <c r="K4157" s="69"/>
    </row>
    <row r="4158" spans="1:11" ht="24.95" customHeight="1">
      <c r="A4158" s="4"/>
      <c r="B4158" s="4"/>
      <c r="C4158" s="4"/>
      <c r="D4158" s="4"/>
      <c r="E4158" s="66"/>
      <c r="F4158" s="66"/>
      <c r="G4158" s="66"/>
      <c r="H4158" s="67"/>
      <c r="I4158" s="68"/>
      <c r="J4158" s="68"/>
      <c r="K4158" s="69"/>
    </row>
    <row r="4159" spans="1:11" ht="24.95" customHeight="1">
      <c r="A4159" s="4"/>
      <c r="B4159" s="4"/>
      <c r="C4159" s="4"/>
      <c r="D4159" s="4"/>
      <c r="E4159" s="66"/>
      <c r="F4159" s="66"/>
      <c r="G4159" s="66"/>
      <c r="H4159" s="67"/>
      <c r="I4159" s="68"/>
      <c r="J4159" s="68"/>
      <c r="K4159" s="69"/>
    </row>
    <row r="4160" spans="1:11" ht="24.95" customHeight="1">
      <c r="A4160" s="4"/>
      <c r="B4160" s="4"/>
      <c r="C4160" s="4"/>
      <c r="D4160" s="4"/>
      <c r="E4160" s="66"/>
      <c r="F4160" s="66"/>
      <c r="G4160" s="66"/>
      <c r="H4160" s="67"/>
      <c r="I4160" s="68"/>
      <c r="J4160" s="68"/>
      <c r="K4160" s="69"/>
    </row>
    <row r="4161" spans="1:11" ht="24.95" customHeight="1">
      <c r="A4161" s="4"/>
      <c r="B4161" s="4"/>
      <c r="C4161" s="4"/>
      <c r="D4161" s="4"/>
      <c r="E4161" s="66"/>
      <c r="F4161" s="66"/>
      <c r="G4161" s="66"/>
      <c r="H4161" s="67"/>
      <c r="I4161" s="68"/>
      <c r="J4161" s="68"/>
      <c r="K4161" s="69"/>
    </row>
    <row r="4162" spans="1:11" ht="24.95" customHeight="1">
      <c r="A4162" s="4"/>
      <c r="B4162" s="4"/>
      <c r="C4162" s="4"/>
      <c r="D4162" s="4"/>
      <c r="E4162" s="66"/>
      <c r="F4162" s="66"/>
      <c r="G4162" s="66"/>
      <c r="H4162" s="67"/>
      <c r="I4162" s="68"/>
      <c r="J4162" s="68"/>
      <c r="K4162" s="69"/>
    </row>
    <row r="4163" spans="1:11" ht="24.95" customHeight="1">
      <c r="A4163" s="4"/>
      <c r="B4163" s="4"/>
      <c r="C4163" s="4"/>
      <c r="D4163" s="4"/>
      <c r="E4163" s="66"/>
      <c r="F4163" s="66"/>
      <c r="G4163" s="66"/>
      <c r="H4163" s="67"/>
      <c r="I4163" s="68"/>
      <c r="J4163" s="68"/>
      <c r="K4163" s="69"/>
    </row>
    <row r="4164" spans="1:11" ht="24.95" customHeight="1">
      <c r="A4164" s="4"/>
      <c r="B4164" s="4"/>
      <c r="C4164" s="4"/>
      <c r="D4164" s="4"/>
      <c r="E4164" s="66"/>
      <c r="F4164" s="66"/>
      <c r="G4164" s="66"/>
      <c r="H4164" s="67"/>
      <c r="I4164" s="68"/>
      <c r="J4164" s="68"/>
      <c r="K4164" s="69"/>
    </row>
    <row r="4165" spans="1:11" ht="24.95" customHeight="1">
      <c r="A4165" s="4"/>
      <c r="B4165" s="4"/>
      <c r="C4165" s="4"/>
      <c r="D4165" s="4"/>
      <c r="E4165" s="66"/>
      <c r="F4165" s="66"/>
      <c r="G4165" s="66"/>
      <c r="H4165" s="67"/>
      <c r="I4165" s="68"/>
      <c r="J4165" s="68"/>
      <c r="K4165" s="69"/>
    </row>
    <row r="4166" spans="1:11" ht="24.95" customHeight="1">
      <c r="A4166" s="4"/>
      <c r="B4166" s="4"/>
      <c r="C4166" s="4"/>
      <c r="D4166" s="4"/>
      <c r="E4166" s="66"/>
      <c r="F4166" s="66"/>
      <c r="G4166" s="66"/>
      <c r="H4166" s="67"/>
      <c r="I4166" s="68"/>
      <c r="J4166" s="68"/>
      <c r="K4166" s="69"/>
    </row>
    <row r="4167" spans="1:11" ht="24.95" customHeight="1">
      <c r="A4167" s="4"/>
      <c r="B4167" s="4"/>
      <c r="C4167" s="4"/>
      <c r="D4167" s="4"/>
      <c r="E4167" s="66"/>
      <c r="F4167" s="66"/>
      <c r="G4167" s="66"/>
      <c r="H4167" s="67"/>
      <c r="I4167" s="68"/>
      <c r="J4167" s="68"/>
      <c r="K4167" s="69"/>
    </row>
    <row r="4168" spans="1:11" ht="24.95" customHeight="1">
      <c r="A4168" s="4"/>
      <c r="B4168" s="4"/>
      <c r="C4168" s="4"/>
      <c r="D4168" s="4"/>
      <c r="E4168" s="66"/>
      <c r="F4168" s="66"/>
      <c r="G4168" s="66"/>
      <c r="H4168" s="67"/>
      <c r="I4168" s="68"/>
      <c r="J4168" s="68"/>
      <c r="K4168" s="69"/>
    </row>
    <row r="4169" spans="1:11" ht="24.95" customHeight="1">
      <c r="A4169" s="4"/>
      <c r="B4169" s="4"/>
      <c r="C4169" s="4"/>
      <c r="D4169" s="4"/>
      <c r="E4169" s="66"/>
      <c r="F4169" s="66"/>
      <c r="G4169" s="66"/>
      <c r="H4169" s="67"/>
      <c r="I4169" s="68"/>
      <c r="J4169" s="68"/>
      <c r="K4169" s="69"/>
    </row>
    <row r="4170" spans="1:11" ht="24.95" customHeight="1">
      <c r="A4170" s="4"/>
      <c r="B4170" s="4"/>
      <c r="C4170" s="4"/>
      <c r="D4170" s="4"/>
      <c r="E4170" s="66"/>
      <c r="F4170" s="66"/>
      <c r="G4170" s="66"/>
      <c r="H4170" s="67"/>
      <c r="I4170" s="68"/>
      <c r="J4170" s="68"/>
      <c r="K4170" s="69"/>
    </row>
    <row r="4171" spans="1:11" ht="24.95" customHeight="1">
      <c r="A4171" s="4"/>
      <c r="B4171" s="4"/>
      <c r="C4171" s="4"/>
      <c r="D4171" s="4"/>
      <c r="E4171" s="66"/>
      <c r="F4171" s="66"/>
      <c r="G4171" s="66"/>
      <c r="H4171" s="67"/>
      <c r="I4171" s="68"/>
      <c r="J4171" s="68"/>
      <c r="K4171" s="69"/>
    </row>
    <row r="4172" spans="1:11" ht="24.95" customHeight="1">
      <c r="A4172" s="4"/>
      <c r="B4172" s="4"/>
      <c r="C4172" s="4"/>
      <c r="D4172" s="4"/>
      <c r="E4172" s="66"/>
      <c r="F4172" s="66"/>
      <c r="G4172" s="66"/>
      <c r="H4172" s="67"/>
      <c r="I4172" s="68"/>
      <c r="J4172" s="68"/>
      <c r="K4172" s="69"/>
    </row>
    <row r="4173" spans="1:11" ht="24.95" customHeight="1">
      <c r="A4173" s="4"/>
      <c r="B4173" s="4"/>
      <c r="C4173" s="4"/>
      <c r="D4173" s="4"/>
      <c r="E4173" s="66"/>
      <c r="F4173" s="66"/>
      <c r="G4173" s="66"/>
      <c r="H4173" s="67"/>
      <c r="I4173" s="68"/>
      <c r="J4173" s="68"/>
      <c r="K4173" s="69"/>
    </row>
    <row r="4174" spans="1:11" ht="24.95" customHeight="1">
      <c r="A4174" s="4"/>
      <c r="B4174" s="4"/>
      <c r="C4174" s="4"/>
      <c r="D4174" s="4"/>
      <c r="E4174" s="66"/>
      <c r="F4174" s="66"/>
      <c r="G4174" s="66"/>
      <c r="H4174" s="67"/>
      <c r="I4174" s="68"/>
      <c r="J4174" s="68"/>
      <c r="K4174" s="69"/>
    </row>
    <row r="4175" spans="1:11" ht="24.95" customHeight="1">
      <c r="A4175" s="4"/>
      <c r="B4175" s="4"/>
      <c r="C4175" s="4"/>
      <c r="D4175" s="4"/>
      <c r="E4175" s="66"/>
      <c r="F4175" s="66"/>
      <c r="G4175" s="66"/>
      <c r="H4175" s="67"/>
      <c r="I4175" s="68"/>
      <c r="J4175" s="68"/>
      <c r="K4175" s="69"/>
    </row>
    <row r="4176" spans="1:11" ht="24.95" customHeight="1">
      <c r="A4176" s="4"/>
      <c r="B4176" s="4"/>
      <c r="C4176" s="4"/>
      <c r="D4176" s="4"/>
      <c r="E4176" s="66"/>
      <c r="F4176" s="66"/>
      <c r="G4176" s="66"/>
      <c r="H4176" s="67"/>
      <c r="I4176" s="68"/>
      <c r="J4176" s="68"/>
      <c r="K4176" s="69"/>
    </row>
    <row r="4177" spans="1:11" ht="24.95" customHeight="1">
      <c r="A4177" s="4"/>
      <c r="B4177" s="4"/>
      <c r="C4177" s="4"/>
      <c r="D4177" s="4"/>
      <c r="E4177" s="66"/>
      <c r="F4177" s="66"/>
      <c r="G4177" s="66"/>
      <c r="H4177" s="67"/>
      <c r="I4177" s="68"/>
      <c r="J4177" s="68"/>
      <c r="K4177" s="69"/>
    </row>
    <row r="4178" spans="1:11" ht="24.95" customHeight="1">
      <c r="A4178" s="4"/>
      <c r="B4178" s="4"/>
      <c r="C4178" s="4"/>
      <c r="D4178" s="4"/>
      <c r="E4178" s="66"/>
      <c r="F4178" s="66"/>
      <c r="G4178" s="66"/>
      <c r="H4178" s="67"/>
      <c r="I4178" s="68"/>
      <c r="J4178" s="68"/>
      <c r="K4178" s="69"/>
    </row>
    <row r="4179" spans="1:11" ht="24.95" customHeight="1">
      <c r="A4179" s="4"/>
      <c r="B4179" s="4"/>
      <c r="C4179" s="4"/>
      <c r="D4179" s="4"/>
      <c r="E4179" s="66"/>
      <c r="F4179" s="66"/>
      <c r="G4179" s="66"/>
      <c r="H4179" s="67"/>
      <c r="I4179" s="68"/>
      <c r="J4179" s="68"/>
      <c r="K4179" s="69"/>
    </row>
    <row r="4180" spans="1:11" ht="24.95" customHeight="1">
      <c r="A4180" s="4"/>
      <c r="B4180" s="4"/>
      <c r="C4180" s="4"/>
      <c r="D4180" s="4"/>
      <c r="E4180" s="66"/>
      <c r="F4180" s="66"/>
      <c r="G4180" s="66"/>
      <c r="H4180" s="67"/>
      <c r="I4180" s="68"/>
      <c r="J4180" s="68"/>
      <c r="K4180" s="69"/>
    </row>
    <row r="4181" spans="1:11" ht="24.95" customHeight="1">
      <c r="A4181" s="4"/>
      <c r="B4181" s="4"/>
      <c r="C4181" s="4"/>
      <c r="D4181" s="4"/>
      <c r="E4181" s="66"/>
      <c r="F4181" s="66"/>
      <c r="G4181" s="66"/>
      <c r="H4181" s="67"/>
      <c r="I4181" s="68"/>
      <c r="J4181" s="68"/>
      <c r="K4181" s="69"/>
    </row>
    <row r="4182" spans="1:11" ht="24.95" customHeight="1">
      <c r="A4182" s="4"/>
      <c r="B4182" s="4"/>
      <c r="C4182" s="4"/>
      <c r="D4182" s="4"/>
      <c r="E4182" s="66"/>
      <c r="F4182" s="66"/>
      <c r="G4182" s="66"/>
      <c r="H4182" s="67"/>
      <c r="I4182" s="68"/>
      <c r="J4182" s="68"/>
      <c r="K4182" s="69"/>
    </row>
    <row r="4183" spans="1:11" ht="24.95" customHeight="1">
      <c r="A4183" s="4"/>
      <c r="B4183" s="4"/>
      <c r="C4183" s="4"/>
      <c r="D4183" s="4"/>
      <c r="E4183" s="66"/>
      <c r="F4183" s="66"/>
      <c r="G4183" s="66"/>
      <c r="H4183" s="67"/>
      <c r="I4183" s="68"/>
      <c r="J4183" s="68"/>
      <c r="K4183" s="69"/>
    </row>
    <row r="4184" spans="1:11" ht="24.95" customHeight="1">
      <c r="A4184" s="4"/>
      <c r="B4184" s="4"/>
      <c r="C4184" s="4"/>
      <c r="D4184" s="4"/>
      <c r="E4184" s="66"/>
      <c r="F4184" s="66"/>
      <c r="G4184" s="66"/>
      <c r="H4184" s="67"/>
      <c r="I4184" s="68"/>
      <c r="J4184" s="68"/>
      <c r="K4184" s="69"/>
    </row>
    <row r="4185" spans="1:11" ht="24.95" customHeight="1">
      <c r="A4185" s="4"/>
      <c r="B4185" s="4"/>
      <c r="C4185" s="4"/>
      <c r="D4185" s="4"/>
      <c r="E4185" s="66"/>
      <c r="F4185" s="66"/>
      <c r="G4185" s="66"/>
      <c r="H4185" s="67"/>
      <c r="I4185" s="68"/>
      <c r="J4185" s="68"/>
      <c r="K4185" s="69"/>
    </row>
    <row r="4186" spans="1:11" ht="24.95" customHeight="1">
      <c r="A4186" s="4"/>
      <c r="B4186" s="4"/>
      <c r="C4186" s="4"/>
      <c r="D4186" s="4"/>
      <c r="E4186" s="66"/>
      <c r="F4186" s="66"/>
      <c r="G4186" s="66"/>
      <c r="H4186" s="67"/>
      <c r="I4186" s="68"/>
      <c r="J4186" s="68"/>
      <c r="K4186" s="69"/>
    </row>
    <row r="4187" spans="1:11" ht="24.95" customHeight="1">
      <c r="A4187" s="4"/>
      <c r="B4187" s="4"/>
      <c r="C4187" s="4"/>
      <c r="D4187" s="4"/>
      <c r="E4187" s="66"/>
      <c r="F4187" s="66"/>
      <c r="G4187" s="66"/>
      <c r="H4187" s="67"/>
      <c r="I4187" s="68"/>
      <c r="J4187" s="68"/>
      <c r="K4187" s="69"/>
    </row>
    <row r="4188" spans="1:11" ht="24.95" customHeight="1">
      <c r="A4188" s="4"/>
      <c r="B4188" s="4"/>
      <c r="C4188" s="4"/>
      <c r="D4188" s="4"/>
      <c r="E4188" s="66"/>
      <c r="F4188" s="66"/>
      <c r="G4188" s="66"/>
      <c r="H4188" s="67"/>
      <c r="I4188" s="68"/>
      <c r="J4188" s="68"/>
      <c r="K4188" s="69"/>
    </row>
    <row r="4189" spans="1:11" ht="24.95" customHeight="1">
      <c r="A4189" s="4"/>
      <c r="B4189" s="4"/>
      <c r="C4189" s="4"/>
      <c r="D4189" s="4"/>
      <c r="E4189" s="66"/>
      <c r="F4189" s="66"/>
      <c r="G4189" s="66"/>
      <c r="H4189" s="67"/>
      <c r="I4189" s="68"/>
      <c r="J4189" s="68"/>
      <c r="K4189" s="69"/>
    </row>
    <row r="4190" spans="1:11" ht="24.95" customHeight="1">
      <c r="A4190" s="4"/>
      <c r="B4190" s="4"/>
      <c r="C4190" s="4"/>
      <c r="D4190" s="4"/>
      <c r="E4190" s="66"/>
      <c r="F4190" s="66"/>
      <c r="G4190" s="66"/>
      <c r="H4190" s="67"/>
      <c r="I4190" s="68"/>
      <c r="J4190" s="68"/>
      <c r="K4190" s="69"/>
    </row>
    <row r="4191" spans="1:11" ht="24.95" customHeight="1">
      <c r="A4191" s="4"/>
      <c r="B4191" s="4"/>
      <c r="C4191" s="4"/>
      <c r="D4191" s="4"/>
      <c r="E4191" s="66"/>
      <c r="F4191" s="66"/>
      <c r="G4191" s="66"/>
      <c r="H4191" s="67"/>
      <c r="I4191" s="68"/>
      <c r="J4191" s="68"/>
      <c r="K4191" s="69"/>
    </row>
    <row r="4192" spans="1:11" ht="24.95" customHeight="1">
      <c r="A4192" s="4"/>
      <c r="B4192" s="4"/>
      <c r="C4192" s="4"/>
      <c r="D4192" s="4"/>
      <c r="E4192" s="66"/>
      <c r="F4192" s="66"/>
      <c r="G4192" s="66"/>
      <c r="H4192" s="67"/>
      <c r="I4192" s="68"/>
      <c r="J4192" s="68"/>
      <c r="K4192" s="69"/>
    </row>
    <row r="4193" spans="1:11" ht="24.95" customHeight="1">
      <c r="A4193" s="4"/>
      <c r="B4193" s="4"/>
      <c r="C4193" s="4"/>
      <c r="D4193" s="4"/>
      <c r="E4193" s="66"/>
      <c r="F4193" s="66"/>
      <c r="G4193" s="66"/>
      <c r="H4193" s="67"/>
      <c r="I4193" s="68"/>
      <c r="J4193" s="68"/>
      <c r="K4193" s="69"/>
    </row>
    <row r="4194" spans="1:11" ht="24.95" customHeight="1">
      <c r="A4194" s="4"/>
      <c r="B4194" s="4"/>
      <c r="C4194" s="4"/>
      <c r="D4194" s="4"/>
      <c r="E4194" s="66"/>
      <c r="F4194" s="66"/>
      <c r="G4194" s="66"/>
      <c r="H4194" s="67"/>
      <c r="I4194" s="68"/>
      <c r="J4194" s="68"/>
      <c r="K4194" s="69"/>
    </row>
    <row r="4195" spans="1:11" ht="24.95" customHeight="1">
      <c r="A4195" s="4"/>
      <c r="B4195" s="4"/>
      <c r="C4195" s="4"/>
      <c r="D4195" s="4"/>
      <c r="E4195" s="66"/>
      <c r="F4195" s="66"/>
      <c r="G4195" s="66"/>
      <c r="H4195" s="67"/>
      <c r="I4195" s="68"/>
      <c r="J4195" s="68"/>
      <c r="K4195" s="69"/>
    </row>
    <row r="4196" spans="1:11" ht="24.95" customHeight="1">
      <c r="A4196" s="4"/>
      <c r="B4196" s="4"/>
      <c r="C4196" s="4"/>
      <c r="D4196" s="4"/>
      <c r="E4196" s="66"/>
      <c r="F4196" s="66"/>
      <c r="G4196" s="66"/>
      <c r="H4196" s="67"/>
      <c r="I4196" s="68"/>
      <c r="J4196" s="68"/>
      <c r="K4196" s="69"/>
    </row>
    <row r="4197" spans="1:11" ht="24.95" customHeight="1">
      <c r="A4197" s="4"/>
      <c r="B4197" s="4"/>
      <c r="C4197" s="4"/>
      <c r="D4197" s="4"/>
      <c r="E4197" s="66"/>
      <c r="F4197" s="66"/>
      <c r="G4197" s="66"/>
      <c r="H4197" s="67"/>
      <c r="I4197" s="68"/>
      <c r="J4197" s="68"/>
      <c r="K4197" s="69"/>
    </row>
    <row r="4198" spans="1:11" ht="24.95" customHeight="1">
      <c r="A4198" s="4"/>
      <c r="B4198" s="4"/>
      <c r="C4198" s="4"/>
      <c r="D4198" s="4"/>
      <c r="E4198" s="66"/>
      <c r="F4198" s="66"/>
      <c r="G4198" s="66"/>
      <c r="H4198" s="67"/>
      <c r="I4198" s="68"/>
      <c r="J4198" s="68"/>
      <c r="K4198" s="69"/>
    </row>
    <row r="4199" spans="1:11" ht="24.95" customHeight="1">
      <c r="A4199" s="4"/>
      <c r="B4199" s="4"/>
      <c r="C4199" s="4"/>
      <c r="D4199" s="4"/>
      <c r="E4199" s="66"/>
      <c r="F4199" s="66"/>
      <c r="G4199" s="66"/>
      <c r="H4199" s="67"/>
      <c r="I4199" s="68"/>
      <c r="J4199" s="68"/>
      <c r="K4199" s="69"/>
    </row>
    <row r="4200" spans="1:11" ht="24.95" customHeight="1">
      <c r="A4200" s="4"/>
      <c r="B4200" s="4"/>
      <c r="C4200" s="4"/>
      <c r="D4200" s="4"/>
      <c r="E4200" s="66"/>
      <c r="F4200" s="66"/>
      <c r="G4200" s="66"/>
      <c r="H4200" s="67"/>
      <c r="I4200" s="68"/>
      <c r="J4200" s="68"/>
      <c r="K4200" s="69"/>
    </row>
    <row r="4201" spans="1:11" ht="24.95" customHeight="1">
      <c r="A4201" s="4"/>
      <c r="B4201" s="4"/>
      <c r="C4201" s="4"/>
      <c r="D4201" s="4"/>
      <c r="E4201" s="66"/>
      <c r="F4201" s="66"/>
      <c r="G4201" s="66"/>
      <c r="H4201" s="67"/>
      <c r="I4201" s="68"/>
      <c r="J4201" s="68"/>
      <c r="K4201" s="69"/>
    </row>
    <row r="4202" spans="1:11" ht="24.95" customHeight="1">
      <c r="A4202" s="4"/>
      <c r="B4202" s="4"/>
      <c r="C4202" s="4"/>
      <c r="D4202" s="4"/>
      <c r="E4202" s="66"/>
      <c r="F4202" s="66"/>
      <c r="G4202" s="66"/>
      <c r="H4202" s="67"/>
      <c r="I4202" s="68"/>
      <c r="J4202" s="68"/>
      <c r="K4202" s="69"/>
    </row>
    <row r="4203" spans="1:11" ht="24.95" customHeight="1">
      <c r="A4203" s="4"/>
      <c r="B4203" s="4"/>
      <c r="C4203" s="4"/>
      <c r="D4203" s="4"/>
      <c r="E4203" s="66"/>
      <c r="F4203" s="66"/>
      <c r="G4203" s="66"/>
      <c r="H4203" s="67"/>
      <c r="I4203" s="68"/>
      <c r="J4203" s="68"/>
      <c r="K4203" s="69"/>
    </row>
    <row r="4204" spans="1:11" ht="24.95" customHeight="1">
      <c r="A4204" s="4"/>
      <c r="B4204" s="4"/>
      <c r="C4204" s="4"/>
      <c r="D4204" s="4"/>
      <c r="E4204" s="66"/>
      <c r="F4204" s="66"/>
      <c r="G4204" s="66"/>
      <c r="H4204" s="67"/>
      <c r="I4204" s="68"/>
      <c r="J4204" s="68"/>
      <c r="K4204" s="69"/>
    </row>
    <row r="4205" spans="1:11" ht="24.95" customHeight="1">
      <c r="A4205" s="4"/>
      <c r="B4205" s="4"/>
      <c r="C4205" s="4"/>
      <c r="D4205" s="4"/>
      <c r="E4205" s="66"/>
      <c r="F4205" s="66"/>
      <c r="G4205" s="66"/>
      <c r="H4205" s="67"/>
      <c r="I4205" s="68"/>
      <c r="J4205" s="68"/>
      <c r="K4205" s="69"/>
    </row>
    <row r="4206" spans="1:11" ht="24.95" customHeight="1">
      <c r="A4206" s="4"/>
      <c r="B4206" s="4"/>
      <c r="C4206" s="4"/>
      <c r="D4206" s="4"/>
      <c r="E4206" s="66"/>
      <c r="F4206" s="66"/>
      <c r="G4206" s="66"/>
      <c r="H4206" s="67"/>
      <c r="I4206" s="68"/>
      <c r="J4206" s="68"/>
      <c r="K4206" s="69"/>
    </row>
    <row r="4207" spans="1:11" ht="24.95" customHeight="1">
      <c r="A4207" s="4"/>
      <c r="B4207" s="4"/>
      <c r="C4207" s="4"/>
      <c r="D4207" s="4"/>
      <c r="E4207" s="66"/>
      <c r="F4207" s="66"/>
      <c r="G4207" s="66"/>
      <c r="H4207" s="67"/>
      <c r="I4207" s="68"/>
      <c r="J4207" s="68"/>
      <c r="K4207" s="69"/>
    </row>
    <row r="4208" spans="1:11" ht="24.95" customHeight="1">
      <c r="A4208" s="4"/>
      <c r="B4208" s="4"/>
      <c r="C4208" s="4"/>
      <c r="D4208" s="4"/>
      <c r="E4208" s="66"/>
      <c r="F4208" s="66"/>
      <c r="G4208" s="66"/>
      <c r="H4208" s="67"/>
      <c r="I4208" s="68"/>
      <c r="J4208" s="68"/>
      <c r="K4208" s="69"/>
    </row>
    <row r="4209" spans="1:11" ht="24.95" customHeight="1">
      <c r="A4209" s="4"/>
      <c r="B4209" s="4"/>
      <c r="C4209" s="4"/>
      <c r="D4209" s="4"/>
      <c r="E4209" s="66"/>
      <c r="F4209" s="66"/>
      <c r="G4209" s="66"/>
      <c r="H4209" s="67"/>
      <c r="I4209" s="68"/>
      <c r="J4209" s="68"/>
      <c r="K4209" s="69"/>
    </row>
    <row r="4210" spans="1:11" ht="24.95" customHeight="1">
      <c r="A4210" s="4"/>
      <c r="B4210" s="4"/>
      <c r="C4210" s="4"/>
      <c r="D4210" s="4"/>
      <c r="E4210" s="66"/>
      <c r="F4210" s="66"/>
      <c r="G4210" s="66"/>
      <c r="H4210" s="67"/>
      <c r="I4210" s="68"/>
      <c r="J4210" s="68"/>
      <c r="K4210" s="69"/>
    </row>
    <row r="4211" spans="1:11" ht="24.95" customHeight="1">
      <c r="A4211" s="4"/>
      <c r="B4211" s="4"/>
      <c r="C4211" s="4"/>
      <c r="D4211" s="4"/>
      <c r="E4211" s="66"/>
      <c r="F4211" s="66"/>
      <c r="G4211" s="66"/>
      <c r="H4211" s="67"/>
      <c r="I4211" s="68"/>
      <c r="J4211" s="68"/>
      <c r="K4211" s="69"/>
    </row>
    <row r="4212" spans="1:11" ht="24.95" customHeight="1">
      <c r="A4212" s="4"/>
      <c r="B4212" s="4"/>
      <c r="C4212" s="4"/>
      <c r="D4212" s="4"/>
      <c r="E4212" s="66"/>
      <c r="F4212" s="66"/>
      <c r="G4212" s="66"/>
      <c r="H4212" s="67"/>
      <c r="I4212" s="68"/>
      <c r="J4212" s="68"/>
      <c r="K4212" s="69"/>
    </row>
    <row r="4213" spans="1:11" ht="24.95" customHeight="1">
      <c r="A4213" s="4"/>
      <c r="B4213" s="4"/>
      <c r="C4213" s="4"/>
      <c r="D4213" s="4"/>
      <c r="E4213" s="66"/>
      <c r="F4213" s="66"/>
      <c r="G4213" s="66"/>
      <c r="H4213" s="67"/>
      <c r="I4213" s="68"/>
      <c r="J4213" s="68"/>
      <c r="K4213" s="69"/>
    </row>
    <row r="4214" spans="1:11" ht="24.95" customHeight="1">
      <c r="A4214" s="4"/>
      <c r="B4214" s="4"/>
      <c r="C4214" s="4"/>
      <c r="D4214" s="4"/>
      <c r="E4214" s="66"/>
      <c r="F4214" s="66"/>
      <c r="G4214" s="66"/>
      <c r="H4214" s="67"/>
      <c r="I4214" s="68"/>
      <c r="J4214" s="68"/>
      <c r="K4214" s="69"/>
    </row>
    <row r="4215" spans="1:11" ht="24.95" customHeight="1">
      <c r="A4215" s="4"/>
      <c r="B4215" s="4"/>
      <c r="C4215" s="4"/>
      <c r="D4215" s="4"/>
      <c r="E4215" s="66"/>
      <c r="F4215" s="66"/>
      <c r="G4215" s="66"/>
      <c r="H4215" s="67"/>
      <c r="I4215" s="68"/>
      <c r="J4215" s="68"/>
      <c r="K4215" s="69"/>
    </row>
    <row r="4216" spans="1:11" ht="24.95" customHeight="1">
      <c r="A4216" s="4"/>
      <c r="B4216" s="4"/>
      <c r="C4216" s="4"/>
      <c r="D4216" s="4"/>
      <c r="E4216" s="66"/>
      <c r="F4216" s="66"/>
      <c r="G4216" s="66"/>
      <c r="H4216" s="67"/>
      <c r="I4216" s="68"/>
      <c r="J4216" s="68"/>
      <c r="K4216" s="69"/>
    </row>
    <row r="4217" spans="1:11" ht="24.95" customHeight="1">
      <c r="A4217" s="4"/>
      <c r="B4217" s="4"/>
      <c r="C4217" s="4"/>
      <c r="D4217" s="4"/>
      <c r="E4217" s="66"/>
      <c r="F4217" s="66"/>
      <c r="G4217" s="66"/>
      <c r="H4217" s="67"/>
      <c r="I4217" s="68"/>
      <c r="J4217" s="68"/>
      <c r="K4217" s="69"/>
    </row>
    <row r="4218" spans="1:11" ht="24.95" customHeight="1">
      <c r="A4218" s="4"/>
      <c r="B4218" s="4"/>
      <c r="C4218" s="4"/>
      <c r="D4218" s="4"/>
      <c r="E4218" s="66"/>
      <c r="F4218" s="66"/>
      <c r="G4218" s="66"/>
      <c r="H4218" s="67"/>
      <c r="I4218" s="68"/>
      <c r="J4218" s="68"/>
      <c r="K4218" s="69"/>
    </row>
    <row r="4219" spans="1:11" ht="24.95" customHeight="1">
      <c r="A4219" s="4"/>
      <c r="B4219" s="4"/>
      <c r="C4219" s="4"/>
      <c r="D4219" s="4"/>
      <c r="E4219" s="66"/>
      <c r="F4219" s="66"/>
      <c r="G4219" s="66"/>
      <c r="H4219" s="67"/>
      <c r="I4219" s="68"/>
      <c r="J4219" s="68"/>
      <c r="K4219" s="69"/>
    </row>
    <row r="4220" spans="1:11" ht="24.95" customHeight="1">
      <c r="A4220" s="4"/>
      <c r="B4220" s="4"/>
      <c r="C4220" s="4"/>
      <c r="D4220" s="4"/>
      <c r="E4220" s="66"/>
      <c r="F4220" s="66"/>
      <c r="G4220" s="66"/>
      <c r="H4220" s="67"/>
      <c r="I4220" s="68"/>
      <c r="J4220" s="68"/>
      <c r="K4220" s="69"/>
    </row>
    <row r="4221" spans="1:11" ht="24.95" customHeight="1">
      <c r="A4221" s="4"/>
      <c r="B4221" s="4"/>
      <c r="C4221" s="4"/>
      <c r="D4221" s="4"/>
      <c r="E4221" s="66"/>
      <c r="F4221" s="66"/>
      <c r="G4221" s="66"/>
      <c r="H4221" s="67"/>
      <c r="I4221" s="68"/>
      <c r="J4221" s="68"/>
      <c r="K4221" s="69"/>
    </row>
    <row r="4222" spans="1:11" ht="24.95" customHeight="1">
      <c r="A4222" s="4"/>
      <c r="B4222" s="4"/>
      <c r="C4222" s="4"/>
      <c r="D4222" s="4"/>
      <c r="E4222" s="66"/>
      <c r="F4222" s="66"/>
      <c r="G4222" s="66"/>
      <c r="H4222" s="67"/>
      <c r="I4222" s="68"/>
      <c r="J4222" s="68"/>
      <c r="K4222" s="69"/>
    </row>
    <row r="4223" spans="1:11" ht="24.95" customHeight="1">
      <c r="A4223" s="4"/>
      <c r="B4223" s="4"/>
      <c r="C4223" s="4"/>
      <c r="D4223" s="4"/>
      <c r="E4223" s="66"/>
      <c r="F4223" s="66"/>
      <c r="G4223" s="66"/>
      <c r="H4223" s="67"/>
      <c r="I4223" s="68"/>
      <c r="J4223" s="68"/>
      <c r="K4223" s="69"/>
    </row>
    <row r="4224" spans="1:11" ht="24.95" customHeight="1">
      <c r="A4224" s="4"/>
      <c r="B4224" s="4"/>
      <c r="C4224" s="4"/>
      <c r="D4224" s="4"/>
      <c r="E4224" s="66"/>
      <c r="F4224" s="66"/>
      <c r="G4224" s="66"/>
      <c r="H4224" s="67"/>
      <c r="I4224" s="68"/>
      <c r="J4224" s="68"/>
      <c r="K4224" s="69"/>
    </row>
    <row r="4225" spans="1:11" ht="24.95" customHeight="1">
      <c r="A4225" s="4"/>
      <c r="B4225" s="4"/>
      <c r="C4225" s="4"/>
      <c r="D4225" s="4"/>
      <c r="E4225" s="66"/>
      <c r="F4225" s="66"/>
      <c r="G4225" s="66"/>
      <c r="H4225" s="67"/>
      <c r="I4225" s="68"/>
      <c r="J4225" s="68"/>
      <c r="K4225" s="69"/>
    </row>
    <row r="4226" spans="1:11" ht="24.95" customHeight="1">
      <c r="A4226" s="4"/>
      <c r="B4226" s="4"/>
      <c r="C4226" s="4"/>
      <c r="D4226" s="4"/>
      <c r="E4226" s="66"/>
      <c r="F4226" s="66"/>
      <c r="G4226" s="66"/>
      <c r="H4226" s="67"/>
      <c r="I4226" s="68"/>
      <c r="J4226" s="68"/>
      <c r="K4226" s="69"/>
    </row>
    <row r="4227" spans="1:11" ht="24.95" customHeight="1">
      <c r="A4227" s="4"/>
      <c r="B4227" s="4"/>
      <c r="C4227" s="4"/>
      <c r="D4227" s="4"/>
      <c r="E4227" s="66"/>
      <c r="F4227" s="66"/>
      <c r="G4227" s="66"/>
      <c r="H4227" s="67"/>
      <c r="I4227" s="68"/>
      <c r="J4227" s="68"/>
      <c r="K4227" s="69"/>
    </row>
    <row r="4228" spans="1:11" ht="24.95" customHeight="1">
      <c r="A4228" s="4"/>
      <c r="B4228" s="4"/>
      <c r="C4228" s="4"/>
      <c r="D4228" s="4"/>
      <c r="E4228" s="66"/>
      <c r="F4228" s="66"/>
      <c r="G4228" s="66"/>
      <c r="H4228" s="67"/>
      <c r="I4228" s="68"/>
      <c r="J4228" s="68"/>
      <c r="K4228" s="69"/>
    </row>
    <row r="4229" spans="1:11" ht="24.95" customHeight="1">
      <c r="A4229" s="4"/>
      <c r="B4229" s="4"/>
      <c r="C4229" s="4"/>
      <c r="D4229" s="4"/>
      <c r="E4229" s="66"/>
      <c r="F4229" s="66"/>
      <c r="G4229" s="66"/>
      <c r="H4229" s="67"/>
      <c r="I4229" s="68"/>
      <c r="J4229" s="68"/>
      <c r="K4229" s="69"/>
    </row>
    <row r="4230" spans="1:11" ht="24.95" customHeight="1">
      <c r="A4230" s="4"/>
      <c r="B4230" s="4"/>
      <c r="C4230" s="4"/>
      <c r="D4230" s="4"/>
      <c r="E4230" s="66"/>
      <c r="F4230" s="66"/>
      <c r="G4230" s="66"/>
      <c r="H4230" s="67"/>
      <c r="I4230" s="68"/>
      <c r="J4230" s="68"/>
      <c r="K4230" s="69"/>
    </row>
    <row r="4231" spans="1:11" ht="24.95" customHeight="1">
      <c r="A4231" s="4"/>
      <c r="B4231" s="4"/>
      <c r="C4231" s="4"/>
      <c r="D4231" s="4"/>
      <c r="E4231" s="66"/>
      <c r="F4231" s="66"/>
      <c r="G4231" s="66"/>
      <c r="H4231" s="67"/>
      <c r="I4231" s="68"/>
      <c r="J4231" s="68"/>
      <c r="K4231" s="69"/>
    </row>
    <row r="4232" spans="1:11" ht="24.95" customHeight="1">
      <c r="A4232" s="4"/>
      <c r="B4232" s="4"/>
      <c r="C4232" s="4"/>
      <c r="D4232" s="4"/>
      <c r="E4232" s="66"/>
      <c r="F4232" s="66"/>
      <c r="G4232" s="66"/>
      <c r="H4232" s="67"/>
      <c r="I4232" s="68"/>
      <c r="J4232" s="68"/>
      <c r="K4232" s="69"/>
    </row>
    <row r="4233" spans="1:11" ht="24.95" customHeight="1">
      <c r="A4233" s="4"/>
      <c r="B4233" s="4"/>
      <c r="C4233" s="4"/>
      <c r="D4233" s="4"/>
      <c r="E4233" s="66"/>
      <c r="F4233" s="66"/>
      <c r="G4233" s="66"/>
      <c r="H4233" s="67"/>
      <c r="I4233" s="68"/>
      <c r="J4233" s="68"/>
      <c r="K4233" s="69"/>
    </row>
    <row r="4234" spans="1:11" ht="24.95" customHeight="1">
      <c r="A4234" s="4"/>
      <c r="B4234" s="4"/>
      <c r="C4234" s="4"/>
      <c r="D4234" s="4"/>
      <c r="E4234" s="66"/>
      <c r="F4234" s="66"/>
      <c r="G4234" s="66"/>
      <c r="H4234" s="67"/>
      <c r="I4234" s="68"/>
      <c r="J4234" s="68"/>
      <c r="K4234" s="69"/>
    </row>
    <row r="4235" spans="1:11" ht="24.95" customHeight="1">
      <c r="A4235" s="4"/>
      <c r="B4235" s="4"/>
      <c r="C4235" s="4"/>
      <c r="D4235" s="4"/>
      <c r="E4235" s="66"/>
      <c r="F4235" s="66"/>
      <c r="G4235" s="66"/>
      <c r="H4235" s="67"/>
      <c r="I4235" s="68"/>
      <c r="J4235" s="68"/>
      <c r="K4235" s="69"/>
    </row>
    <row r="4236" spans="1:11" ht="24.95" customHeight="1">
      <c r="A4236" s="4"/>
      <c r="B4236" s="4"/>
      <c r="C4236" s="4"/>
      <c r="D4236" s="4"/>
      <c r="E4236" s="66"/>
      <c r="F4236" s="66"/>
      <c r="G4236" s="66"/>
      <c r="H4236" s="67"/>
      <c r="I4236" s="68"/>
      <c r="J4236" s="68"/>
      <c r="K4236" s="69"/>
    </row>
    <row r="4237" spans="1:11" ht="24.95" customHeight="1">
      <c r="A4237" s="4"/>
      <c r="B4237" s="4"/>
      <c r="C4237" s="4"/>
      <c r="D4237" s="4"/>
      <c r="E4237" s="66"/>
      <c r="F4237" s="66"/>
      <c r="G4237" s="66"/>
      <c r="H4237" s="67"/>
      <c r="I4237" s="68"/>
      <c r="J4237" s="68"/>
      <c r="K4237" s="69"/>
    </row>
    <row r="4238" spans="1:11" ht="24.95" customHeight="1">
      <c r="A4238" s="4"/>
      <c r="B4238" s="4"/>
      <c r="C4238" s="4"/>
      <c r="D4238" s="4"/>
      <c r="E4238" s="66"/>
      <c r="F4238" s="66"/>
      <c r="G4238" s="66"/>
      <c r="H4238" s="67"/>
      <c r="I4238" s="68"/>
      <c r="J4238" s="68"/>
      <c r="K4238" s="69"/>
    </row>
    <row r="4239" spans="1:11" ht="24.95" customHeight="1">
      <c r="A4239" s="4"/>
      <c r="B4239" s="4"/>
      <c r="C4239" s="4"/>
      <c r="D4239" s="4"/>
      <c r="E4239" s="66"/>
      <c r="F4239" s="66"/>
      <c r="G4239" s="66"/>
      <c r="H4239" s="67"/>
      <c r="I4239" s="68"/>
      <c r="J4239" s="68"/>
      <c r="K4239" s="69"/>
    </row>
    <row r="4240" spans="1:11" ht="24.95" customHeight="1">
      <c r="A4240" s="4"/>
      <c r="B4240" s="4"/>
      <c r="C4240" s="4"/>
      <c r="D4240" s="4"/>
      <c r="E4240" s="66"/>
      <c r="F4240" s="66"/>
      <c r="G4240" s="66"/>
      <c r="H4240" s="67"/>
      <c r="I4240" s="68"/>
      <c r="J4240" s="68"/>
      <c r="K4240" s="69"/>
    </row>
    <row r="4241" spans="1:11" ht="24.95" customHeight="1">
      <c r="A4241" s="4"/>
      <c r="B4241" s="4"/>
      <c r="C4241" s="4"/>
      <c r="D4241" s="4"/>
      <c r="E4241" s="66"/>
      <c r="F4241" s="66"/>
      <c r="G4241" s="66"/>
      <c r="H4241" s="67"/>
      <c r="I4241" s="68"/>
      <c r="J4241" s="68"/>
      <c r="K4241" s="69"/>
    </row>
    <row r="4242" spans="1:11" ht="24.95" customHeight="1">
      <c r="A4242" s="4"/>
      <c r="B4242" s="4"/>
      <c r="C4242" s="4"/>
      <c r="D4242" s="4"/>
      <c r="E4242" s="66"/>
      <c r="F4242" s="66"/>
      <c r="G4242" s="66"/>
      <c r="H4242" s="67"/>
      <c r="I4242" s="68"/>
      <c r="J4242" s="68"/>
      <c r="K4242" s="69"/>
    </row>
    <row r="4243" spans="1:11" ht="24.95" customHeight="1">
      <c r="A4243" s="4"/>
      <c r="B4243" s="4"/>
      <c r="C4243" s="4"/>
      <c r="D4243" s="4"/>
      <c r="E4243" s="66"/>
      <c r="F4243" s="66"/>
      <c r="G4243" s="66"/>
      <c r="H4243" s="67"/>
      <c r="I4243" s="68"/>
      <c r="J4243" s="68"/>
      <c r="K4243" s="69"/>
    </row>
    <row r="4244" spans="1:11" ht="24.95" customHeight="1">
      <c r="A4244" s="4"/>
      <c r="B4244" s="4"/>
      <c r="C4244" s="4"/>
      <c r="D4244" s="4"/>
      <c r="E4244" s="66"/>
      <c r="F4244" s="66"/>
      <c r="G4244" s="66"/>
      <c r="H4244" s="67"/>
      <c r="I4244" s="68"/>
      <c r="J4244" s="68"/>
      <c r="K4244" s="69"/>
    </row>
    <row r="4245" spans="1:11" ht="24.95" customHeight="1">
      <c r="A4245" s="4"/>
      <c r="B4245" s="4"/>
      <c r="C4245" s="4"/>
      <c r="D4245" s="4"/>
      <c r="E4245" s="66"/>
      <c r="F4245" s="66"/>
      <c r="G4245" s="66"/>
      <c r="H4245" s="67"/>
      <c r="I4245" s="68"/>
      <c r="J4245" s="68"/>
      <c r="K4245" s="69"/>
    </row>
    <row r="4246" spans="1:11" ht="24.95" customHeight="1">
      <c r="A4246" s="4"/>
      <c r="B4246" s="4"/>
      <c r="C4246" s="4"/>
      <c r="D4246" s="4"/>
      <c r="E4246" s="66"/>
      <c r="F4246" s="66"/>
      <c r="G4246" s="66"/>
      <c r="H4246" s="67"/>
      <c r="I4246" s="68"/>
      <c r="J4246" s="68"/>
      <c r="K4246" s="69"/>
    </row>
    <row r="4247" spans="1:11" ht="24.95" customHeight="1">
      <c r="A4247" s="4"/>
      <c r="B4247" s="4"/>
      <c r="C4247" s="4"/>
      <c r="D4247" s="4"/>
      <c r="E4247" s="66"/>
      <c r="F4247" s="66"/>
      <c r="G4247" s="66"/>
      <c r="H4247" s="67"/>
      <c r="I4247" s="68"/>
      <c r="J4247" s="68"/>
      <c r="K4247" s="69"/>
    </row>
    <row r="4248" spans="1:11" ht="24.95" customHeight="1">
      <c r="A4248" s="4"/>
      <c r="B4248" s="4"/>
      <c r="C4248" s="4"/>
      <c r="D4248" s="4"/>
      <c r="E4248" s="66"/>
      <c r="F4248" s="66"/>
      <c r="G4248" s="66"/>
      <c r="H4248" s="67"/>
      <c r="I4248" s="68"/>
      <c r="J4248" s="68"/>
      <c r="K4248" s="69"/>
    </row>
    <row r="4249" spans="1:11" ht="24.95" customHeight="1">
      <c r="A4249" s="4"/>
      <c r="B4249" s="4"/>
      <c r="C4249" s="4"/>
      <c r="D4249" s="4"/>
      <c r="E4249" s="66"/>
      <c r="F4249" s="66"/>
      <c r="G4249" s="66"/>
      <c r="H4249" s="67"/>
      <c r="I4249" s="68"/>
      <c r="J4249" s="68"/>
      <c r="K4249" s="69"/>
    </row>
    <row r="4250" spans="1:11" ht="24.95" customHeight="1">
      <c r="A4250" s="4"/>
      <c r="B4250" s="4"/>
      <c r="C4250" s="4"/>
      <c r="D4250" s="4"/>
      <c r="E4250" s="66"/>
      <c r="F4250" s="66"/>
      <c r="G4250" s="66"/>
      <c r="H4250" s="67"/>
      <c r="I4250" s="68"/>
      <c r="J4250" s="68"/>
      <c r="K4250" s="69"/>
    </row>
    <row r="4251" spans="1:11" ht="24.95" customHeight="1">
      <c r="A4251" s="4"/>
      <c r="B4251" s="4"/>
      <c r="C4251" s="4"/>
      <c r="D4251" s="4"/>
      <c r="E4251" s="66"/>
      <c r="F4251" s="66"/>
      <c r="G4251" s="66"/>
      <c r="H4251" s="67"/>
      <c r="I4251" s="68"/>
      <c r="J4251" s="68"/>
      <c r="K4251" s="69"/>
    </row>
    <row r="4252" spans="1:11" ht="24.95" customHeight="1">
      <c r="A4252" s="4"/>
      <c r="B4252" s="4"/>
      <c r="C4252" s="4"/>
      <c r="D4252" s="4"/>
      <c r="E4252" s="66"/>
      <c r="F4252" s="66"/>
      <c r="G4252" s="66"/>
      <c r="H4252" s="67"/>
      <c r="I4252" s="68"/>
      <c r="J4252" s="68"/>
      <c r="K4252" s="69"/>
    </row>
    <row r="4253" spans="1:11" ht="24.95" customHeight="1">
      <c r="A4253" s="4"/>
      <c r="B4253" s="4"/>
      <c r="C4253" s="4"/>
      <c r="D4253" s="4"/>
      <c r="E4253" s="66"/>
      <c r="F4253" s="66"/>
      <c r="G4253" s="66"/>
      <c r="H4253" s="67"/>
      <c r="I4253" s="68"/>
      <c r="J4253" s="68"/>
      <c r="K4253" s="69"/>
    </row>
    <row r="4254" spans="1:11" ht="24.95" customHeight="1">
      <c r="A4254" s="4"/>
      <c r="B4254" s="4"/>
      <c r="C4254" s="4"/>
      <c r="D4254" s="4"/>
      <c r="E4254" s="66"/>
      <c r="F4254" s="66"/>
      <c r="G4254" s="66"/>
      <c r="H4254" s="67"/>
      <c r="I4254" s="68"/>
      <c r="J4254" s="68"/>
      <c r="K4254" s="69"/>
    </row>
    <row r="4255" spans="1:11" ht="24.95" customHeight="1">
      <c r="A4255" s="4"/>
      <c r="B4255" s="4"/>
      <c r="C4255" s="4"/>
      <c r="D4255" s="4"/>
      <c r="E4255" s="66"/>
      <c r="F4255" s="66"/>
      <c r="G4255" s="66"/>
      <c r="H4255" s="67"/>
      <c r="I4255" s="68"/>
      <c r="J4255" s="68"/>
      <c r="K4255" s="69"/>
    </row>
    <row r="4256" spans="1:11" ht="24.95" customHeight="1">
      <c r="A4256" s="4"/>
      <c r="B4256" s="4"/>
      <c r="C4256" s="4"/>
      <c r="D4256" s="4"/>
      <c r="E4256" s="66"/>
      <c r="F4256" s="66"/>
      <c r="G4256" s="66"/>
      <c r="H4256" s="67"/>
      <c r="I4256" s="68"/>
      <c r="J4256" s="68"/>
      <c r="K4256" s="69"/>
    </row>
    <row r="4257" spans="1:11" ht="24.95" customHeight="1">
      <c r="A4257" s="4"/>
      <c r="B4257" s="4"/>
      <c r="C4257" s="4"/>
      <c r="D4257" s="4"/>
      <c r="E4257" s="66"/>
      <c r="F4257" s="66"/>
      <c r="G4257" s="66"/>
      <c r="H4257" s="67"/>
      <c r="I4257" s="68"/>
      <c r="J4257" s="68"/>
      <c r="K4257" s="69"/>
    </row>
    <row r="4258" spans="1:11" ht="24.95" customHeight="1">
      <c r="A4258" s="4"/>
      <c r="B4258" s="4"/>
      <c r="C4258" s="4"/>
      <c r="D4258" s="4"/>
      <c r="E4258" s="66"/>
      <c r="F4258" s="66"/>
      <c r="G4258" s="66"/>
      <c r="H4258" s="67"/>
      <c r="I4258" s="68"/>
      <c r="J4258" s="68"/>
      <c r="K4258" s="69"/>
    </row>
    <row r="4259" spans="1:11" ht="24.95" customHeight="1">
      <c r="A4259" s="4"/>
      <c r="B4259" s="4"/>
      <c r="C4259" s="4"/>
      <c r="D4259" s="4"/>
      <c r="E4259" s="66"/>
      <c r="F4259" s="66"/>
      <c r="G4259" s="66"/>
      <c r="H4259" s="67"/>
      <c r="I4259" s="68"/>
      <c r="J4259" s="68"/>
      <c r="K4259" s="69"/>
    </row>
    <row r="4260" spans="1:11" ht="24.95" customHeight="1">
      <c r="A4260" s="4"/>
      <c r="B4260" s="4"/>
      <c r="C4260" s="4"/>
      <c r="D4260" s="4"/>
      <c r="E4260" s="66"/>
      <c r="F4260" s="66"/>
      <c r="G4260" s="66"/>
      <c r="H4260" s="67"/>
      <c r="I4260" s="68"/>
      <c r="J4260" s="68"/>
      <c r="K4260" s="69"/>
    </row>
    <row r="4261" spans="1:11" ht="24.95" customHeight="1">
      <c r="A4261" s="4"/>
      <c r="B4261" s="4"/>
      <c r="C4261" s="4"/>
      <c r="D4261" s="4"/>
      <c r="E4261" s="66"/>
      <c r="F4261" s="66"/>
      <c r="G4261" s="66"/>
      <c r="H4261" s="67"/>
      <c r="I4261" s="68"/>
      <c r="J4261" s="68"/>
      <c r="K4261" s="69"/>
    </row>
    <row r="4262" spans="1:11" ht="24.95" customHeight="1">
      <c r="A4262" s="4"/>
      <c r="B4262" s="4"/>
      <c r="C4262" s="4"/>
      <c r="D4262" s="4"/>
      <c r="E4262" s="66"/>
      <c r="F4262" s="66"/>
      <c r="G4262" s="66"/>
      <c r="H4262" s="67"/>
      <c r="I4262" s="68"/>
      <c r="J4262" s="68"/>
      <c r="K4262" s="69"/>
    </row>
    <row r="4263" spans="1:11" ht="24.95" customHeight="1">
      <c r="A4263" s="4"/>
      <c r="B4263" s="4"/>
      <c r="C4263" s="4"/>
      <c r="D4263" s="4"/>
      <c r="E4263" s="66"/>
      <c r="F4263" s="66"/>
      <c r="G4263" s="66"/>
      <c r="H4263" s="67"/>
      <c r="I4263" s="68"/>
      <c r="J4263" s="68"/>
      <c r="K4263" s="69"/>
    </row>
    <row r="4264" spans="1:11" ht="24.95" customHeight="1">
      <c r="A4264" s="4"/>
      <c r="B4264" s="4"/>
      <c r="C4264" s="4"/>
      <c r="D4264" s="4"/>
      <c r="E4264" s="66"/>
      <c r="F4264" s="66"/>
      <c r="G4264" s="66"/>
      <c r="H4264" s="67"/>
      <c r="I4264" s="68"/>
      <c r="J4264" s="68"/>
      <c r="K4264" s="69"/>
    </row>
    <row r="4265" spans="1:11" ht="24.95" customHeight="1">
      <c r="A4265" s="4"/>
      <c r="B4265" s="4"/>
      <c r="C4265" s="4"/>
      <c r="D4265" s="4"/>
      <c r="E4265" s="66"/>
      <c r="F4265" s="66"/>
      <c r="G4265" s="66"/>
      <c r="H4265" s="67"/>
      <c r="I4265" s="68"/>
      <c r="J4265" s="68"/>
      <c r="K4265" s="69"/>
    </row>
    <row r="4266" spans="1:11" ht="24.95" customHeight="1">
      <c r="A4266" s="4"/>
      <c r="B4266" s="4"/>
      <c r="C4266" s="4"/>
      <c r="D4266" s="4"/>
      <c r="E4266" s="66"/>
      <c r="F4266" s="66"/>
      <c r="G4266" s="66"/>
      <c r="H4266" s="67"/>
      <c r="I4266" s="68"/>
      <c r="J4266" s="68"/>
      <c r="K4266" s="69"/>
    </row>
    <row r="4267" spans="1:11" ht="24.95" customHeight="1">
      <c r="A4267" s="4"/>
      <c r="B4267" s="4"/>
      <c r="C4267" s="4"/>
      <c r="D4267" s="4"/>
      <c r="E4267" s="66"/>
      <c r="F4267" s="66"/>
      <c r="G4267" s="66"/>
      <c r="H4267" s="67"/>
      <c r="I4267" s="68"/>
      <c r="J4267" s="68"/>
      <c r="K4267" s="69"/>
    </row>
    <row r="4268" spans="1:11" ht="24.95" customHeight="1">
      <c r="A4268" s="4"/>
      <c r="B4268" s="4"/>
      <c r="C4268" s="4"/>
      <c r="D4268" s="4"/>
      <c r="E4268" s="66"/>
      <c r="F4268" s="66"/>
      <c r="G4268" s="66"/>
      <c r="H4268" s="67"/>
      <c r="I4268" s="68"/>
      <c r="J4268" s="68"/>
      <c r="K4268" s="69"/>
    </row>
    <row r="4269" spans="1:11" ht="24.95" customHeight="1">
      <c r="A4269" s="4"/>
      <c r="B4269" s="4"/>
      <c r="C4269" s="4"/>
      <c r="D4269" s="4"/>
      <c r="E4269" s="66"/>
      <c r="F4269" s="66"/>
      <c r="G4269" s="66"/>
      <c r="H4269" s="67"/>
      <c r="I4269" s="68"/>
      <c r="J4269" s="68"/>
      <c r="K4269" s="69"/>
    </row>
    <row r="4270" spans="1:11" ht="24.95" customHeight="1">
      <c r="A4270" s="4"/>
      <c r="B4270" s="4"/>
      <c r="C4270" s="4"/>
      <c r="D4270" s="4"/>
      <c r="E4270" s="66"/>
      <c r="F4270" s="66"/>
      <c r="G4270" s="66"/>
      <c r="H4270" s="67"/>
      <c r="I4270" s="68"/>
      <c r="J4270" s="68"/>
      <c r="K4270" s="69"/>
    </row>
    <row r="4271" spans="1:11" ht="24.95" customHeight="1">
      <c r="A4271" s="4"/>
      <c r="B4271" s="4"/>
      <c r="C4271" s="4"/>
      <c r="D4271" s="4"/>
      <c r="E4271" s="66"/>
      <c r="F4271" s="66"/>
      <c r="G4271" s="66"/>
      <c r="H4271" s="67"/>
      <c r="I4271" s="68"/>
      <c r="J4271" s="68"/>
      <c r="K4271" s="69"/>
    </row>
    <row r="4272" spans="1:11" ht="24.95" customHeight="1">
      <c r="A4272" s="4"/>
      <c r="B4272" s="4"/>
      <c r="C4272" s="4"/>
      <c r="D4272" s="4"/>
      <c r="E4272" s="66"/>
      <c r="F4272" s="66"/>
      <c r="G4272" s="66"/>
      <c r="H4272" s="67"/>
      <c r="I4272" s="68"/>
      <c r="J4272" s="68"/>
      <c r="K4272" s="69"/>
    </row>
    <row r="4273" spans="1:11" ht="24.95" customHeight="1">
      <c r="A4273" s="4"/>
      <c r="B4273" s="4"/>
      <c r="C4273" s="4"/>
      <c r="D4273" s="4"/>
      <c r="E4273" s="66"/>
      <c r="F4273" s="66"/>
      <c r="G4273" s="66"/>
      <c r="H4273" s="67"/>
      <c r="I4273" s="68"/>
      <c r="J4273" s="68"/>
      <c r="K4273" s="69"/>
    </row>
    <row r="4274" spans="1:11" ht="24.95" customHeight="1">
      <c r="A4274" s="4"/>
      <c r="B4274" s="4"/>
      <c r="C4274" s="4"/>
      <c r="D4274" s="4"/>
      <c r="E4274" s="66"/>
      <c r="F4274" s="66"/>
      <c r="G4274" s="66"/>
      <c r="H4274" s="67"/>
      <c r="I4274" s="68"/>
      <c r="J4274" s="68"/>
      <c r="K4274" s="69"/>
    </row>
    <row r="4275" spans="1:11" ht="24.95" customHeight="1">
      <c r="A4275" s="4"/>
      <c r="B4275" s="4"/>
      <c r="C4275" s="4"/>
      <c r="D4275" s="4"/>
      <c r="E4275" s="66"/>
      <c r="F4275" s="66"/>
      <c r="G4275" s="66"/>
      <c r="H4275" s="67"/>
      <c r="I4275" s="68"/>
      <c r="J4275" s="68"/>
      <c r="K4275" s="69"/>
    </row>
    <row r="4276" spans="1:11" ht="24.95" customHeight="1">
      <c r="A4276" s="4"/>
      <c r="B4276" s="4"/>
      <c r="C4276" s="4"/>
      <c r="D4276" s="4"/>
      <c r="E4276" s="66"/>
      <c r="F4276" s="66"/>
      <c r="G4276" s="66"/>
      <c r="H4276" s="67"/>
      <c r="I4276" s="68"/>
      <c r="J4276" s="68"/>
      <c r="K4276" s="69"/>
    </row>
    <row r="4277" spans="1:11" ht="24.95" customHeight="1">
      <c r="A4277" s="4"/>
      <c r="B4277" s="4"/>
      <c r="C4277" s="4"/>
      <c r="D4277" s="4"/>
      <c r="E4277" s="66"/>
      <c r="F4277" s="66"/>
      <c r="G4277" s="66"/>
      <c r="H4277" s="67"/>
      <c r="I4277" s="68"/>
      <c r="J4277" s="68"/>
      <c r="K4277" s="69"/>
    </row>
    <row r="4278" spans="1:11" ht="24.95" customHeight="1">
      <c r="A4278" s="4"/>
      <c r="B4278" s="4"/>
      <c r="C4278" s="4"/>
      <c r="D4278" s="4"/>
      <c r="E4278" s="66"/>
      <c r="F4278" s="66"/>
      <c r="G4278" s="66"/>
      <c r="H4278" s="67"/>
      <c r="I4278" s="68"/>
      <c r="J4278" s="68"/>
      <c r="K4278" s="69"/>
    </row>
    <row r="4279" spans="1:11" ht="24.95" customHeight="1">
      <c r="A4279" s="4"/>
      <c r="B4279" s="4"/>
      <c r="C4279" s="4"/>
      <c r="D4279" s="4"/>
      <c r="E4279" s="66"/>
      <c r="F4279" s="66"/>
      <c r="G4279" s="66"/>
      <c r="H4279" s="67"/>
      <c r="I4279" s="68"/>
      <c r="J4279" s="68"/>
      <c r="K4279" s="69"/>
    </row>
    <row r="4280" spans="1:11" ht="24.95" customHeight="1">
      <c r="A4280" s="4"/>
      <c r="B4280" s="4"/>
      <c r="C4280" s="4"/>
      <c r="D4280" s="4"/>
      <c r="E4280" s="66"/>
      <c r="F4280" s="66"/>
      <c r="G4280" s="66"/>
      <c r="H4280" s="67"/>
      <c r="I4280" s="68"/>
      <c r="J4280" s="68"/>
      <c r="K4280" s="69"/>
    </row>
    <row r="4281" spans="1:11" ht="24.95" customHeight="1">
      <c r="A4281" s="4"/>
      <c r="B4281" s="4"/>
      <c r="C4281" s="4"/>
      <c r="D4281" s="4"/>
      <c r="E4281" s="66"/>
      <c r="F4281" s="66"/>
      <c r="G4281" s="66"/>
      <c r="H4281" s="67"/>
      <c r="I4281" s="68"/>
      <c r="J4281" s="68"/>
      <c r="K4281" s="69"/>
    </row>
    <row r="4282" spans="1:11" ht="24.95" customHeight="1">
      <c r="A4282" s="4"/>
      <c r="B4282" s="4"/>
      <c r="C4282" s="4"/>
      <c r="D4282" s="4"/>
      <c r="E4282" s="66"/>
      <c r="F4282" s="66"/>
      <c r="G4282" s="66"/>
      <c r="H4282" s="67"/>
      <c r="I4282" s="68"/>
      <c r="J4282" s="68"/>
      <c r="K4282" s="69"/>
    </row>
    <row r="4283" spans="1:11" ht="24.95" customHeight="1">
      <c r="A4283" s="4"/>
      <c r="B4283" s="4"/>
      <c r="C4283" s="4"/>
      <c r="D4283" s="4"/>
      <c r="E4283" s="66"/>
      <c r="F4283" s="66"/>
      <c r="G4283" s="66"/>
      <c r="H4283" s="67"/>
      <c r="I4283" s="68"/>
      <c r="J4283" s="68"/>
      <c r="K4283" s="69"/>
    </row>
    <row r="4284" spans="1:11" ht="24.95" customHeight="1">
      <c r="A4284" s="4"/>
      <c r="B4284" s="4"/>
      <c r="C4284" s="4"/>
      <c r="D4284" s="4"/>
      <c r="E4284" s="66"/>
      <c r="F4284" s="66"/>
      <c r="G4284" s="66"/>
      <c r="H4284" s="67"/>
      <c r="I4284" s="68"/>
      <c r="J4284" s="68"/>
      <c r="K4284" s="69"/>
    </row>
    <row r="4285" spans="1:11" ht="24.95" customHeight="1">
      <c r="A4285" s="4"/>
      <c r="B4285" s="4"/>
      <c r="C4285" s="4"/>
      <c r="D4285" s="4"/>
      <c r="E4285" s="66"/>
      <c r="F4285" s="66"/>
      <c r="G4285" s="66"/>
      <c r="H4285" s="67"/>
      <c r="I4285" s="68"/>
      <c r="J4285" s="68"/>
      <c r="K4285" s="69"/>
    </row>
    <row r="4286" spans="1:11" ht="24.95" customHeight="1">
      <c r="A4286" s="4"/>
      <c r="B4286" s="4"/>
      <c r="C4286" s="4"/>
      <c r="D4286" s="4"/>
      <c r="E4286" s="66"/>
      <c r="F4286" s="66"/>
      <c r="G4286" s="66"/>
      <c r="H4286" s="67"/>
      <c r="I4286" s="68"/>
      <c r="J4286" s="68"/>
      <c r="K4286" s="69"/>
    </row>
    <row r="4287" spans="1:11" ht="24.95" customHeight="1">
      <c r="A4287" s="4"/>
      <c r="B4287" s="4"/>
      <c r="C4287" s="4"/>
      <c r="D4287" s="4"/>
      <c r="E4287" s="66"/>
      <c r="F4287" s="66"/>
      <c r="G4287" s="66"/>
      <c r="H4287" s="67"/>
      <c r="I4287" s="68"/>
      <c r="J4287" s="68"/>
      <c r="K4287" s="69"/>
    </row>
    <row r="4288" spans="1:11" ht="24.95" customHeight="1">
      <c r="A4288" s="4"/>
      <c r="B4288" s="4"/>
      <c r="C4288" s="4"/>
      <c r="D4288" s="4"/>
      <c r="E4288" s="66"/>
      <c r="F4288" s="66"/>
      <c r="G4288" s="66"/>
      <c r="H4288" s="67"/>
      <c r="I4288" s="68"/>
      <c r="J4288" s="68"/>
      <c r="K4288" s="69"/>
    </row>
    <row r="4289" spans="1:11" ht="24.95" customHeight="1">
      <c r="A4289" s="4"/>
      <c r="B4289" s="4"/>
      <c r="C4289" s="4"/>
      <c r="D4289" s="4"/>
      <c r="E4289" s="66"/>
      <c r="F4289" s="66"/>
      <c r="G4289" s="66"/>
      <c r="H4289" s="67"/>
      <c r="I4289" s="68"/>
      <c r="J4289" s="68"/>
      <c r="K4289" s="69"/>
    </row>
    <row r="4290" spans="1:11" ht="24.95" customHeight="1">
      <c r="A4290" s="4"/>
      <c r="B4290" s="4"/>
      <c r="C4290" s="4"/>
      <c r="D4290" s="4"/>
      <c r="E4290" s="66"/>
      <c r="F4290" s="66"/>
      <c r="G4290" s="66"/>
      <c r="H4290" s="67"/>
      <c r="I4290" s="68"/>
      <c r="J4290" s="68"/>
      <c r="K4290" s="69"/>
    </row>
    <row r="4291" spans="1:11" ht="24.95" customHeight="1">
      <c r="A4291" s="4"/>
      <c r="B4291" s="4"/>
      <c r="C4291" s="4"/>
      <c r="D4291" s="4"/>
      <c r="E4291" s="66"/>
      <c r="F4291" s="66"/>
      <c r="G4291" s="66"/>
      <c r="H4291" s="67"/>
      <c r="I4291" s="68"/>
      <c r="J4291" s="68"/>
      <c r="K4291" s="69"/>
    </row>
    <row r="4292" spans="1:11" ht="24.95" customHeight="1">
      <c r="A4292" s="4"/>
      <c r="B4292" s="4"/>
      <c r="C4292" s="4"/>
      <c r="D4292" s="4"/>
      <c r="E4292" s="66"/>
      <c r="F4292" s="66"/>
      <c r="G4292" s="66"/>
      <c r="H4292" s="67"/>
      <c r="I4292" s="68"/>
      <c r="J4292" s="68"/>
      <c r="K4292" s="69"/>
    </row>
    <row r="4293" spans="1:11" ht="24.95" customHeight="1">
      <c r="A4293" s="4"/>
      <c r="B4293" s="4"/>
      <c r="C4293" s="4"/>
      <c r="D4293" s="4"/>
      <c r="E4293" s="66"/>
      <c r="F4293" s="66"/>
      <c r="G4293" s="66"/>
      <c r="H4293" s="67"/>
      <c r="I4293" s="68"/>
      <c r="J4293" s="68"/>
      <c r="K4293" s="69"/>
    </row>
    <row r="4294" spans="1:11" ht="24.95" customHeight="1">
      <c r="A4294" s="4"/>
      <c r="B4294" s="4"/>
      <c r="C4294" s="4"/>
      <c r="D4294" s="4"/>
      <c r="E4294" s="66"/>
      <c r="F4294" s="66"/>
      <c r="G4294" s="66"/>
      <c r="H4294" s="67"/>
      <c r="I4294" s="68"/>
      <c r="J4294" s="68"/>
      <c r="K4294" s="69"/>
    </row>
    <row r="4295" spans="1:11" ht="24.95" customHeight="1">
      <c r="A4295" s="4"/>
      <c r="B4295" s="4"/>
      <c r="C4295" s="4"/>
      <c r="D4295" s="4"/>
      <c r="E4295" s="66"/>
      <c r="F4295" s="66"/>
      <c r="G4295" s="66"/>
      <c r="H4295" s="67"/>
      <c r="I4295" s="68"/>
      <c r="J4295" s="68"/>
      <c r="K4295" s="69"/>
    </row>
    <row r="4296" spans="1:11" ht="24.95" customHeight="1">
      <c r="A4296" s="4"/>
      <c r="B4296" s="4"/>
      <c r="C4296" s="4"/>
      <c r="D4296" s="4"/>
      <c r="E4296" s="66"/>
      <c r="F4296" s="66"/>
      <c r="G4296" s="66"/>
      <c r="H4296" s="67"/>
      <c r="I4296" s="68"/>
      <c r="J4296" s="68"/>
      <c r="K4296" s="69"/>
    </row>
    <row r="4297" spans="1:11" ht="24.95" customHeight="1">
      <c r="A4297" s="4"/>
      <c r="B4297" s="4"/>
      <c r="C4297" s="4"/>
      <c r="D4297" s="4"/>
      <c r="E4297" s="66"/>
      <c r="F4297" s="66"/>
      <c r="G4297" s="66"/>
      <c r="H4297" s="67"/>
      <c r="I4297" s="68"/>
      <c r="J4297" s="68"/>
      <c r="K4297" s="69"/>
    </row>
    <row r="4298" spans="1:11" ht="24.95" customHeight="1">
      <c r="A4298" s="4"/>
      <c r="B4298" s="4"/>
      <c r="C4298" s="4"/>
      <c r="D4298" s="4"/>
      <c r="E4298" s="66"/>
      <c r="F4298" s="66"/>
      <c r="G4298" s="66"/>
      <c r="H4298" s="67"/>
      <c r="I4298" s="68"/>
      <c r="J4298" s="68"/>
      <c r="K4298" s="69"/>
    </row>
    <row r="4299" spans="1:11" ht="24.95" customHeight="1">
      <c r="A4299" s="4"/>
      <c r="B4299" s="4"/>
      <c r="C4299" s="4"/>
      <c r="D4299" s="4"/>
      <c r="E4299" s="66"/>
      <c r="F4299" s="66"/>
      <c r="G4299" s="66"/>
      <c r="H4299" s="67"/>
      <c r="I4299" s="68"/>
      <c r="J4299" s="68"/>
      <c r="K4299" s="69"/>
    </row>
    <row r="4300" spans="1:11" ht="24.95" customHeight="1">
      <c r="A4300" s="4"/>
      <c r="B4300" s="4"/>
      <c r="C4300" s="4"/>
      <c r="D4300" s="4"/>
      <c r="E4300" s="66"/>
      <c r="F4300" s="66"/>
      <c r="G4300" s="66"/>
      <c r="H4300" s="67"/>
      <c r="I4300" s="68"/>
      <c r="J4300" s="68"/>
      <c r="K4300" s="69"/>
    </row>
    <row r="4301" spans="1:11" ht="24.95" customHeight="1">
      <c r="A4301" s="4"/>
      <c r="B4301" s="4"/>
      <c r="C4301" s="4"/>
      <c r="D4301" s="4"/>
      <c r="E4301" s="66"/>
      <c r="F4301" s="66"/>
      <c r="G4301" s="66"/>
      <c r="H4301" s="67"/>
      <c r="I4301" s="68"/>
      <c r="J4301" s="68"/>
      <c r="K4301" s="69"/>
    </row>
    <row r="4302" spans="1:11" ht="24.95" customHeight="1">
      <c r="A4302" s="4"/>
      <c r="B4302" s="4"/>
      <c r="C4302" s="4"/>
      <c r="D4302" s="4"/>
      <c r="E4302" s="66"/>
      <c r="F4302" s="66"/>
      <c r="G4302" s="66"/>
      <c r="H4302" s="67"/>
      <c r="I4302" s="68"/>
      <c r="J4302" s="68"/>
      <c r="K4302" s="69"/>
    </row>
    <row r="4303" spans="1:11" ht="24.95" customHeight="1">
      <c r="A4303" s="4"/>
      <c r="B4303" s="4"/>
      <c r="C4303" s="4"/>
      <c r="D4303" s="4"/>
      <c r="E4303" s="66"/>
      <c r="F4303" s="66"/>
      <c r="G4303" s="66"/>
      <c r="H4303" s="67"/>
      <c r="I4303" s="68"/>
      <c r="J4303" s="68"/>
      <c r="K4303" s="69"/>
    </row>
    <row r="4304" spans="1:11" ht="24.95" customHeight="1">
      <c r="A4304" s="4"/>
      <c r="B4304" s="4"/>
      <c r="C4304" s="4"/>
      <c r="D4304" s="4"/>
      <c r="E4304" s="66"/>
      <c r="F4304" s="66"/>
      <c r="G4304" s="66"/>
      <c r="H4304" s="67"/>
      <c r="I4304" s="68"/>
      <c r="J4304" s="68"/>
      <c r="K4304" s="69"/>
    </row>
    <row r="4305" spans="1:11" ht="24.95" customHeight="1">
      <c r="A4305" s="4"/>
      <c r="B4305" s="4"/>
      <c r="C4305" s="4"/>
      <c r="D4305" s="4"/>
      <c r="E4305" s="66"/>
      <c r="F4305" s="66"/>
      <c r="G4305" s="66"/>
      <c r="H4305" s="67"/>
      <c r="I4305" s="68"/>
      <c r="J4305" s="68"/>
      <c r="K4305" s="69"/>
    </row>
    <row r="4306" spans="1:11" ht="24.95" customHeight="1">
      <c r="A4306" s="4"/>
      <c r="B4306" s="4"/>
      <c r="C4306" s="4"/>
      <c r="D4306" s="4"/>
      <c r="E4306" s="66"/>
      <c r="F4306" s="66"/>
      <c r="G4306" s="66"/>
      <c r="H4306" s="67"/>
      <c r="I4306" s="68"/>
      <c r="J4306" s="68"/>
      <c r="K4306" s="69"/>
    </row>
    <row r="4307" spans="1:11" ht="24.95" customHeight="1">
      <c r="A4307" s="4"/>
      <c r="B4307" s="4"/>
      <c r="C4307" s="4"/>
      <c r="D4307" s="4"/>
      <c r="E4307" s="66"/>
      <c r="F4307" s="66"/>
      <c r="G4307" s="66"/>
      <c r="H4307" s="67"/>
      <c r="I4307" s="68"/>
      <c r="J4307" s="68"/>
      <c r="K4307" s="69"/>
    </row>
    <row r="4308" spans="1:11" ht="24.95" customHeight="1">
      <c r="A4308" s="4"/>
      <c r="B4308" s="4"/>
      <c r="C4308" s="4"/>
      <c r="D4308" s="4"/>
      <c r="E4308" s="66"/>
      <c r="F4308" s="66"/>
      <c r="G4308" s="66"/>
      <c r="H4308" s="67"/>
      <c r="I4308" s="68"/>
      <c r="J4308" s="68"/>
      <c r="K4308" s="69"/>
    </row>
    <row r="4309" spans="1:11" ht="24.95" customHeight="1">
      <c r="A4309" s="4"/>
      <c r="B4309" s="4"/>
      <c r="C4309" s="4"/>
      <c r="D4309" s="4"/>
      <c r="E4309" s="66"/>
      <c r="F4309" s="66"/>
      <c r="G4309" s="66"/>
      <c r="H4309" s="67"/>
      <c r="I4309" s="68"/>
      <c r="J4309" s="68"/>
      <c r="K4309" s="69"/>
    </row>
    <row r="4310" spans="1:11" ht="24.95" customHeight="1">
      <c r="A4310" s="4"/>
      <c r="B4310" s="4"/>
      <c r="C4310" s="4"/>
      <c r="D4310" s="4"/>
      <c r="E4310" s="66"/>
      <c r="F4310" s="66"/>
      <c r="G4310" s="66"/>
      <c r="H4310" s="67"/>
      <c r="I4310" s="68"/>
      <c r="J4310" s="68"/>
      <c r="K4310" s="69"/>
    </row>
    <row r="4311" spans="1:11" ht="24.95" customHeight="1">
      <c r="A4311" s="4"/>
      <c r="B4311" s="4"/>
      <c r="C4311" s="4"/>
      <c r="D4311" s="4"/>
      <c r="E4311" s="66"/>
      <c r="F4311" s="66"/>
      <c r="G4311" s="66"/>
      <c r="H4311" s="67"/>
      <c r="I4311" s="68"/>
      <c r="J4311" s="68"/>
      <c r="K4311" s="69"/>
    </row>
    <row r="4312" spans="1:11" ht="24.95" customHeight="1">
      <c r="A4312" s="4"/>
      <c r="B4312" s="4"/>
      <c r="C4312" s="4"/>
      <c r="D4312" s="4"/>
      <c r="E4312" s="66"/>
      <c r="F4312" s="66"/>
      <c r="G4312" s="66"/>
      <c r="H4312" s="67"/>
      <c r="I4312" s="68"/>
      <c r="J4312" s="68"/>
      <c r="K4312" s="69"/>
    </row>
    <row r="4313" spans="1:11" ht="24.95" customHeight="1">
      <c r="A4313" s="4"/>
      <c r="B4313" s="4"/>
      <c r="C4313" s="4"/>
      <c r="D4313" s="4"/>
      <c r="E4313" s="66"/>
      <c r="F4313" s="66"/>
      <c r="G4313" s="66"/>
      <c r="H4313" s="67"/>
      <c r="I4313" s="68"/>
      <c r="J4313" s="68"/>
      <c r="K4313" s="69"/>
    </row>
    <row r="4314" spans="1:11" ht="24.95" customHeight="1">
      <c r="A4314" s="4"/>
      <c r="B4314" s="4"/>
      <c r="C4314" s="4"/>
      <c r="D4314" s="4"/>
      <c r="E4314" s="66"/>
      <c r="F4314" s="66"/>
      <c r="G4314" s="66"/>
      <c r="H4314" s="67"/>
      <c r="I4314" s="68"/>
      <c r="J4314" s="68"/>
      <c r="K4314" s="69"/>
    </row>
    <row r="4315" spans="1:11" ht="24.95" customHeight="1">
      <c r="A4315" s="4"/>
      <c r="B4315" s="4"/>
      <c r="C4315" s="4"/>
      <c r="D4315" s="4"/>
      <c r="E4315" s="66"/>
      <c r="F4315" s="66"/>
      <c r="G4315" s="66"/>
      <c r="H4315" s="67"/>
      <c r="I4315" s="68"/>
      <c r="J4315" s="68"/>
      <c r="K4315" s="69"/>
    </row>
    <row r="4316" spans="1:11" ht="24.95" customHeight="1">
      <c r="A4316" s="4"/>
      <c r="B4316" s="4"/>
      <c r="C4316" s="4"/>
      <c r="D4316" s="4"/>
      <c r="E4316" s="66"/>
      <c r="F4316" s="66"/>
      <c r="G4316" s="66"/>
      <c r="H4316" s="67"/>
      <c r="I4316" s="68"/>
      <c r="J4316" s="68"/>
      <c r="K4316" s="69"/>
    </row>
    <row r="4317" spans="1:11" ht="24.95" customHeight="1">
      <c r="A4317" s="4"/>
      <c r="B4317" s="4"/>
      <c r="C4317" s="4"/>
      <c r="D4317" s="4"/>
      <c r="E4317" s="66"/>
      <c r="F4317" s="66"/>
      <c r="G4317" s="66"/>
      <c r="H4317" s="67"/>
      <c r="I4317" s="68"/>
      <c r="J4317" s="68"/>
      <c r="K4317" s="69"/>
    </row>
    <row r="4318" spans="1:11" ht="24.95" customHeight="1">
      <c r="A4318" s="4"/>
      <c r="B4318" s="4"/>
      <c r="C4318" s="4"/>
      <c r="D4318" s="4"/>
      <c r="E4318" s="66"/>
      <c r="F4318" s="66"/>
      <c r="G4318" s="66"/>
      <c r="H4318" s="67"/>
      <c r="I4318" s="68"/>
      <c r="J4318" s="68"/>
      <c r="K4318" s="69"/>
    </row>
    <row r="4319" spans="1:11" ht="24.95" customHeight="1">
      <c r="A4319" s="4"/>
      <c r="B4319" s="4"/>
      <c r="C4319" s="4"/>
      <c r="D4319" s="4"/>
      <c r="E4319" s="66"/>
      <c r="F4319" s="66"/>
      <c r="G4319" s="66"/>
      <c r="H4319" s="67"/>
      <c r="I4319" s="68"/>
      <c r="J4319" s="68"/>
      <c r="K4319" s="69"/>
    </row>
    <row r="4320" spans="1:11" ht="24.95" customHeight="1">
      <c r="A4320" s="4"/>
      <c r="B4320" s="4"/>
      <c r="C4320" s="4"/>
      <c r="D4320" s="4"/>
      <c r="E4320" s="66"/>
      <c r="F4320" s="66"/>
      <c r="G4320" s="66"/>
      <c r="H4320" s="67"/>
      <c r="I4320" s="68"/>
      <c r="J4320" s="68"/>
      <c r="K4320" s="69"/>
    </row>
    <row r="4321" spans="1:11" ht="24.95" customHeight="1">
      <c r="A4321" s="4"/>
      <c r="B4321" s="4"/>
      <c r="C4321" s="4"/>
      <c r="D4321" s="4"/>
      <c r="E4321" s="66"/>
      <c r="F4321" s="66"/>
      <c r="G4321" s="66"/>
      <c r="H4321" s="67"/>
      <c r="I4321" s="68"/>
      <c r="J4321" s="68"/>
      <c r="K4321" s="69"/>
    </row>
    <row r="4322" spans="1:11" ht="24.95" customHeight="1">
      <c r="A4322" s="4"/>
      <c r="B4322" s="4"/>
      <c r="C4322" s="4"/>
      <c r="D4322" s="4"/>
      <c r="E4322" s="66"/>
      <c r="F4322" s="66"/>
      <c r="G4322" s="66"/>
      <c r="H4322" s="67"/>
      <c r="I4322" s="68"/>
      <c r="J4322" s="68"/>
      <c r="K4322" s="69"/>
    </row>
    <row r="4323" spans="1:11" ht="24.95" customHeight="1">
      <c r="A4323" s="4"/>
      <c r="B4323" s="4"/>
      <c r="C4323" s="4"/>
      <c r="D4323" s="4"/>
      <c r="E4323" s="66"/>
      <c r="F4323" s="66"/>
      <c r="G4323" s="66"/>
      <c r="H4323" s="67"/>
      <c r="I4323" s="68"/>
      <c r="J4323" s="68"/>
      <c r="K4323" s="69"/>
    </row>
    <row r="4324" spans="1:11" ht="24.95" customHeight="1">
      <c r="A4324" s="4"/>
      <c r="B4324" s="4"/>
      <c r="C4324" s="4"/>
      <c r="D4324" s="4"/>
      <c r="E4324" s="66"/>
      <c r="F4324" s="66"/>
      <c r="G4324" s="66"/>
      <c r="H4324" s="67"/>
      <c r="I4324" s="68"/>
      <c r="J4324" s="68"/>
      <c r="K4324" s="69"/>
    </row>
    <row r="4325" spans="1:11" ht="24.95" customHeight="1">
      <c r="A4325" s="4"/>
      <c r="B4325" s="4"/>
      <c r="C4325" s="4"/>
      <c r="D4325" s="4"/>
      <c r="E4325" s="66"/>
      <c r="F4325" s="66"/>
      <c r="G4325" s="66"/>
      <c r="H4325" s="67"/>
      <c r="I4325" s="68"/>
      <c r="J4325" s="68"/>
      <c r="K4325" s="69"/>
    </row>
    <row r="4326" spans="1:11" ht="24.95" customHeight="1">
      <c r="A4326" s="4"/>
      <c r="B4326" s="4"/>
      <c r="C4326" s="4"/>
      <c r="D4326" s="4"/>
      <c r="E4326" s="66"/>
      <c r="F4326" s="66"/>
      <c r="G4326" s="66"/>
      <c r="H4326" s="67"/>
      <c r="I4326" s="68"/>
      <c r="J4326" s="68"/>
      <c r="K4326" s="69"/>
    </row>
    <row r="4327" spans="1:11" ht="24.95" customHeight="1">
      <c r="A4327" s="4"/>
      <c r="B4327" s="4"/>
      <c r="C4327" s="4"/>
      <c r="D4327" s="4"/>
      <c r="E4327" s="66"/>
      <c r="F4327" s="66"/>
      <c r="G4327" s="66"/>
      <c r="H4327" s="67"/>
      <c r="I4327" s="68"/>
      <c r="J4327" s="68"/>
      <c r="K4327" s="69"/>
    </row>
    <row r="4328" spans="1:11" ht="24.95" customHeight="1">
      <c r="A4328" s="4"/>
      <c r="B4328" s="4"/>
      <c r="C4328" s="4"/>
      <c r="D4328" s="4"/>
      <c r="E4328" s="66"/>
      <c r="F4328" s="66"/>
      <c r="G4328" s="66"/>
      <c r="H4328" s="67"/>
      <c r="I4328" s="68"/>
      <c r="J4328" s="68"/>
      <c r="K4328" s="69"/>
    </row>
    <row r="4329" spans="1:11" ht="24.95" customHeight="1">
      <c r="A4329" s="4"/>
      <c r="B4329" s="4"/>
      <c r="C4329" s="4"/>
      <c r="D4329" s="4"/>
      <c r="E4329" s="66"/>
      <c r="F4329" s="66"/>
      <c r="G4329" s="66"/>
      <c r="H4329" s="67"/>
      <c r="I4329" s="68"/>
      <c r="J4329" s="68"/>
      <c r="K4329" s="69"/>
    </row>
    <row r="4330" spans="1:11" ht="24.95" customHeight="1">
      <c r="A4330" s="4"/>
      <c r="B4330" s="4"/>
      <c r="C4330" s="4"/>
      <c r="D4330" s="4"/>
      <c r="E4330" s="66"/>
      <c r="F4330" s="66"/>
      <c r="G4330" s="66"/>
      <c r="H4330" s="67"/>
      <c r="I4330" s="68"/>
      <c r="J4330" s="68"/>
      <c r="K4330" s="69"/>
    </row>
    <row r="4331" spans="1:11" ht="24.95" customHeight="1">
      <c r="A4331" s="4"/>
      <c r="B4331" s="4"/>
      <c r="C4331" s="4"/>
      <c r="D4331" s="4"/>
      <c r="E4331" s="66"/>
      <c r="F4331" s="66"/>
      <c r="G4331" s="66"/>
      <c r="H4331" s="67"/>
      <c r="I4331" s="68"/>
      <c r="J4331" s="68"/>
      <c r="K4331" s="69"/>
    </row>
    <row r="4332" spans="1:11" ht="24.95" customHeight="1">
      <c r="A4332" s="4"/>
      <c r="B4332" s="4"/>
      <c r="C4332" s="4"/>
      <c r="D4332" s="4"/>
      <c r="E4332" s="66"/>
      <c r="F4332" s="66"/>
      <c r="G4332" s="66"/>
      <c r="H4332" s="67"/>
      <c r="I4332" s="68"/>
      <c r="J4332" s="68"/>
      <c r="K4332" s="69"/>
    </row>
    <row r="4333" spans="1:11" ht="24.95" customHeight="1">
      <c r="A4333" s="4"/>
      <c r="B4333" s="4"/>
      <c r="C4333" s="4"/>
      <c r="D4333" s="4"/>
      <c r="E4333" s="66"/>
      <c r="F4333" s="66"/>
      <c r="G4333" s="66"/>
      <c r="H4333" s="67"/>
      <c r="I4333" s="68"/>
      <c r="J4333" s="68"/>
      <c r="K4333" s="69"/>
    </row>
    <row r="4334" spans="1:11" ht="24.95" customHeight="1">
      <c r="A4334" s="4"/>
      <c r="B4334" s="4"/>
      <c r="C4334" s="4"/>
      <c r="D4334" s="4"/>
      <c r="E4334" s="66"/>
      <c r="F4334" s="66"/>
      <c r="G4334" s="66"/>
      <c r="H4334" s="67"/>
      <c r="I4334" s="68"/>
      <c r="J4334" s="68"/>
      <c r="K4334" s="69"/>
    </row>
    <row r="4335" spans="1:11" ht="24.95" customHeight="1">
      <c r="A4335" s="4"/>
      <c r="B4335" s="4"/>
      <c r="C4335" s="4"/>
      <c r="D4335" s="4"/>
      <c r="E4335" s="66"/>
      <c r="F4335" s="66"/>
      <c r="G4335" s="66"/>
      <c r="H4335" s="67"/>
      <c r="I4335" s="68"/>
      <c r="J4335" s="68"/>
      <c r="K4335" s="69"/>
    </row>
    <row r="4336" spans="1:11" ht="24.95" customHeight="1">
      <c r="A4336" s="4"/>
      <c r="B4336" s="4"/>
      <c r="C4336" s="4"/>
      <c r="D4336" s="4"/>
      <c r="E4336" s="66"/>
      <c r="F4336" s="66"/>
      <c r="G4336" s="66"/>
      <c r="H4336" s="67"/>
      <c r="I4336" s="68"/>
      <c r="J4336" s="68"/>
      <c r="K4336" s="69"/>
    </row>
    <row r="4337" spans="1:11" ht="24.95" customHeight="1">
      <c r="A4337" s="4"/>
      <c r="B4337" s="4"/>
      <c r="C4337" s="4"/>
      <c r="D4337" s="4"/>
      <c r="E4337" s="66"/>
      <c r="F4337" s="66"/>
      <c r="G4337" s="66"/>
      <c r="H4337" s="67"/>
      <c r="I4337" s="68"/>
      <c r="J4337" s="68"/>
      <c r="K4337" s="69"/>
    </row>
    <row r="4338" spans="1:11" ht="24.95" customHeight="1">
      <c r="A4338" s="4"/>
      <c r="B4338" s="4"/>
      <c r="C4338" s="4"/>
      <c r="D4338" s="4"/>
      <c r="E4338" s="66"/>
      <c r="F4338" s="66"/>
      <c r="G4338" s="66"/>
      <c r="H4338" s="67"/>
      <c r="I4338" s="68"/>
      <c r="J4338" s="68"/>
      <c r="K4338" s="69"/>
    </row>
    <row r="4339" spans="1:11" ht="24.95" customHeight="1">
      <c r="A4339" s="4"/>
      <c r="B4339" s="4"/>
      <c r="C4339" s="4"/>
      <c r="D4339" s="4"/>
      <c r="E4339" s="66"/>
      <c r="F4339" s="66"/>
      <c r="G4339" s="66"/>
      <c r="H4339" s="67"/>
      <c r="I4339" s="68"/>
      <c r="J4339" s="68"/>
      <c r="K4339" s="69"/>
    </row>
    <row r="4340" spans="1:11" ht="24.95" customHeight="1">
      <c r="A4340" s="4"/>
      <c r="B4340" s="4"/>
      <c r="C4340" s="4"/>
      <c r="D4340" s="4"/>
      <c r="E4340" s="66"/>
      <c r="F4340" s="66"/>
      <c r="G4340" s="66"/>
      <c r="H4340" s="67"/>
      <c r="I4340" s="68"/>
      <c r="J4340" s="68"/>
      <c r="K4340" s="69"/>
    </row>
    <row r="4341" spans="1:11" ht="24.95" customHeight="1">
      <c r="A4341" s="4"/>
      <c r="B4341" s="4"/>
      <c r="C4341" s="4"/>
      <c r="D4341" s="4"/>
      <c r="E4341" s="66"/>
      <c r="F4341" s="66"/>
      <c r="G4341" s="66"/>
      <c r="H4341" s="67"/>
      <c r="I4341" s="68"/>
      <c r="J4341" s="68"/>
      <c r="K4341" s="69"/>
    </row>
    <row r="4342" spans="1:11" ht="24.95" customHeight="1">
      <c r="A4342" s="4"/>
      <c r="B4342" s="4"/>
      <c r="C4342" s="4"/>
      <c r="D4342" s="4"/>
      <c r="E4342" s="66"/>
      <c r="F4342" s="66"/>
      <c r="G4342" s="66"/>
      <c r="H4342" s="67"/>
      <c r="I4342" s="68"/>
      <c r="J4342" s="68"/>
      <c r="K4342" s="69"/>
    </row>
    <row r="4343" spans="1:11" ht="24.95" customHeight="1">
      <c r="A4343" s="4"/>
      <c r="B4343" s="4"/>
      <c r="C4343" s="4"/>
      <c r="D4343" s="4"/>
      <c r="E4343" s="66"/>
      <c r="F4343" s="66"/>
      <c r="G4343" s="66"/>
      <c r="H4343" s="67"/>
      <c r="I4343" s="68"/>
      <c r="J4343" s="68"/>
      <c r="K4343" s="69"/>
    </row>
    <row r="4344" spans="1:11" ht="24.95" customHeight="1">
      <c r="A4344" s="4"/>
      <c r="B4344" s="4"/>
      <c r="C4344" s="4"/>
      <c r="D4344" s="4"/>
      <c r="E4344" s="66"/>
      <c r="F4344" s="66"/>
      <c r="G4344" s="66"/>
      <c r="H4344" s="67"/>
      <c r="I4344" s="68"/>
      <c r="J4344" s="68"/>
      <c r="K4344" s="69"/>
    </row>
    <row r="4345" spans="1:11" ht="24.95" customHeight="1">
      <c r="A4345" s="4"/>
      <c r="B4345" s="4"/>
      <c r="C4345" s="4"/>
      <c r="D4345" s="4"/>
      <c r="E4345" s="66"/>
      <c r="F4345" s="66"/>
      <c r="G4345" s="66"/>
      <c r="H4345" s="67"/>
      <c r="I4345" s="68"/>
      <c r="J4345" s="68"/>
      <c r="K4345" s="69"/>
    </row>
    <row r="4346" spans="1:11" ht="24.95" customHeight="1">
      <c r="A4346" s="4"/>
      <c r="B4346" s="4"/>
      <c r="C4346" s="4"/>
      <c r="D4346" s="4"/>
      <c r="E4346" s="66"/>
      <c r="F4346" s="66"/>
      <c r="G4346" s="66"/>
      <c r="H4346" s="67"/>
      <c r="I4346" s="68"/>
      <c r="J4346" s="68"/>
      <c r="K4346" s="69"/>
    </row>
    <row r="4347" spans="1:11" ht="24.95" customHeight="1">
      <c r="A4347" s="4"/>
      <c r="B4347" s="4"/>
      <c r="C4347" s="4"/>
      <c r="D4347" s="4"/>
      <c r="E4347" s="66"/>
      <c r="F4347" s="66"/>
      <c r="G4347" s="66"/>
      <c r="H4347" s="67"/>
      <c r="I4347" s="68"/>
      <c r="J4347" s="68"/>
      <c r="K4347" s="69"/>
    </row>
    <row r="4348" spans="1:11" ht="24.95" customHeight="1">
      <c r="A4348" s="4"/>
      <c r="B4348" s="4"/>
      <c r="C4348" s="4"/>
      <c r="D4348" s="4"/>
      <c r="E4348" s="66"/>
      <c r="F4348" s="66"/>
      <c r="G4348" s="66"/>
      <c r="H4348" s="67"/>
      <c r="I4348" s="68"/>
      <c r="J4348" s="68"/>
      <c r="K4348" s="69"/>
    </row>
    <row r="4349" spans="1:11" ht="24.95" customHeight="1">
      <c r="A4349" s="4"/>
      <c r="B4349" s="4"/>
      <c r="C4349" s="4"/>
      <c r="D4349" s="4"/>
      <c r="E4349" s="66"/>
      <c r="F4349" s="66"/>
      <c r="G4349" s="66"/>
      <c r="H4349" s="67"/>
      <c r="I4349" s="68"/>
      <c r="J4349" s="68"/>
      <c r="K4349" s="69"/>
    </row>
    <row r="4350" spans="1:11" ht="24.95" customHeight="1">
      <c r="A4350" s="4"/>
      <c r="B4350" s="4"/>
      <c r="C4350" s="4"/>
      <c r="D4350" s="4"/>
      <c r="E4350" s="66"/>
      <c r="F4350" s="66"/>
      <c r="G4350" s="66"/>
      <c r="H4350" s="67"/>
      <c r="I4350" s="68"/>
      <c r="J4350" s="68"/>
      <c r="K4350" s="69"/>
    </row>
    <row r="4351" spans="1:11" ht="24.95" customHeight="1">
      <c r="A4351" s="4"/>
      <c r="B4351" s="4"/>
      <c r="C4351" s="4"/>
      <c r="D4351" s="4"/>
      <c r="E4351" s="66"/>
      <c r="F4351" s="66"/>
      <c r="G4351" s="66"/>
      <c r="H4351" s="67"/>
      <c r="I4351" s="68"/>
      <c r="J4351" s="68"/>
      <c r="K4351" s="69"/>
    </row>
    <row r="4352" spans="1:11" ht="24.95" customHeight="1">
      <c r="A4352" s="4"/>
      <c r="B4352" s="4"/>
      <c r="C4352" s="4"/>
      <c r="D4352" s="4"/>
      <c r="E4352" s="66"/>
      <c r="F4352" s="66"/>
      <c r="G4352" s="66"/>
      <c r="H4352" s="67"/>
      <c r="I4352" s="68"/>
      <c r="J4352" s="68"/>
      <c r="K4352" s="69"/>
    </row>
    <row r="4353" spans="1:11" ht="24.95" customHeight="1">
      <c r="A4353" s="4"/>
      <c r="B4353" s="4"/>
      <c r="C4353" s="4"/>
      <c r="D4353" s="4"/>
      <c r="E4353" s="66"/>
      <c r="F4353" s="66"/>
      <c r="G4353" s="66"/>
      <c r="H4353" s="67"/>
      <c r="I4353" s="68"/>
      <c r="J4353" s="68"/>
      <c r="K4353" s="69"/>
    </row>
    <row r="4354" spans="1:11" ht="24.95" customHeight="1">
      <c r="A4354" s="4"/>
      <c r="B4354" s="4"/>
      <c r="C4354" s="4"/>
      <c r="D4354" s="4"/>
      <c r="E4354" s="66"/>
      <c r="F4354" s="66"/>
      <c r="G4354" s="66"/>
      <c r="H4354" s="67"/>
      <c r="I4354" s="68"/>
      <c r="J4354" s="68"/>
      <c r="K4354" s="69"/>
    </row>
    <row r="4355" spans="1:11" ht="24.95" customHeight="1">
      <c r="A4355" s="4"/>
      <c r="B4355" s="4"/>
      <c r="C4355" s="4"/>
      <c r="D4355" s="4"/>
      <c r="E4355" s="66"/>
      <c r="F4355" s="66"/>
      <c r="G4355" s="66"/>
      <c r="H4355" s="67"/>
      <c r="I4355" s="68"/>
      <c r="J4355" s="68"/>
      <c r="K4355" s="69"/>
    </row>
    <row r="4356" spans="1:11" ht="24.95" customHeight="1">
      <c r="A4356" s="4"/>
      <c r="B4356" s="4"/>
      <c r="C4356" s="4"/>
      <c r="D4356" s="4"/>
      <c r="E4356" s="66"/>
      <c r="F4356" s="66"/>
      <c r="G4356" s="66"/>
      <c r="H4356" s="67"/>
      <c r="I4356" s="68"/>
      <c r="J4356" s="68"/>
      <c r="K4356" s="69"/>
    </row>
    <row r="4357" spans="1:11" ht="24.95" customHeight="1">
      <c r="A4357" s="4"/>
      <c r="B4357" s="4"/>
      <c r="C4357" s="4"/>
      <c r="D4357" s="4"/>
      <c r="E4357" s="66"/>
      <c r="F4357" s="66"/>
      <c r="G4357" s="66"/>
      <c r="H4357" s="67"/>
      <c r="I4357" s="68"/>
      <c r="J4357" s="68"/>
      <c r="K4357" s="69"/>
    </row>
    <row r="4358" spans="1:11" ht="24.95" customHeight="1">
      <c r="A4358" s="4"/>
      <c r="B4358" s="4"/>
      <c r="C4358" s="4"/>
      <c r="D4358" s="4"/>
      <c r="E4358" s="66"/>
      <c r="F4358" s="66"/>
      <c r="G4358" s="66"/>
      <c r="H4358" s="67"/>
      <c r="I4358" s="68"/>
      <c r="J4358" s="68"/>
      <c r="K4358" s="69"/>
    </row>
    <row r="4359" spans="1:11" ht="24.95" customHeight="1">
      <c r="A4359" s="4"/>
      <c r="B4359" s="4"/>
      <c r="C4359" s="4"/>
      <c r="D4359" s="4"/>
      <c r="E4359" s="66"/>
      <c r="F4359" s="66"/>
      <c r="G4359" s="66"/>
      <c r="H4359" s="67"/>
      <c r="I4359" s="68"/>
      <c r="J4359" s="68"/>
      <c r="K4359" s="69"/>
    </row>
    <row r="4360" spans="1:11" ht="24.95" customHeight="1">
      <c r="A4360" s="4"/>
      <c r="B4360" s="4"/>
      <c r="C4360" s="4"/>
      <c r="D4360" s="4"/>
      <c r="E4360" s="66"/>
      <c r="F4360" s="66"/>
      <c r="G4360" s="66"/>
      <c r="H4360" s="67"/>
      <c r="I4360" s="68"/>
      <c r="J4360" s="68"/>
      <c r="K4360" s="69"/>
    </row>
    <row r="4361" spans="1:11" ht="24.95" customHeight="1">
      <c r="A4361" s="4"/>
      <c r="B4361" s="4"/>
      <c r="C4361" s="4"/>
      <c r="D4361" s="4"/>
      <c r="E4361" s="66"/>
      <c r="F4361" s="66"/>
      <c r="G4361" s="66"/>
      <c r="H4361" s="67"/>
      <c r="I4361" s="68"/>
      <c r="J4361" s="68"/>
      <c r="K4361" s="69"/>
    </row>
    <row r="4362" spans="1:11" ht="24.95" customHeight="1">
      <c r="A4362" s="4"/>
      <c r="B4362" s="4"/>
      <c r="C4362" s="4"/>
      <c r="D4362" s="4"/>
      <c r="E4362" s="66"/>
      <c r="F4362" s="66"/>
      <c r="G4362" s="66"/>
      <c r="H4362" s="67"/>
      <c r="I4362" s="68"/>
      <c r="J4362" s="68"/>
      <c r="K4362" s="69"/>
    </row>
    <row r="4363" spans="1:11" ht="24.95" customHeight="1">
      <c r="A4363" s="4"/>
      <c r="B4363" s="4"/>
      <c r="C4363" s="4"/>
      <c r="D4363" s="4"/>
      <c r="E4363" s="66"/>
      <c r="F4363" s="66"/>
      <c r="G4363" s="66"/>
      <c r="H4363" s="67"/>
      <c r="I4363" s="68"/>
      <c r="J4363" s="68"/>
      <c r="K4363" s="69"/>
    </row>
    <row r="4364" spans="1:11" ht="24.95" customHeight="1">
      <c r="A4364" s="4"/>
      <c r="B4364" s="4"/>
      <c r="C4364" s="4"/>
      <c r="D4364" s="4"/>
      <c r="E4364" s="66"/>
      <c r="F4364" s="66"/>
      <c r="G4364" s="66"/>
      <c r="H4364" s="67"/>
      <c r="I4364" s="68"/>
      <c r="J4364" s="68"/>
      <c r="K4364" s="69"/>
    </row>
    <row r="4365" spans="1:11" ht="24.95" customHeight="1">
      <c r="A4365" s="4"/>
      <c r="B4365" s="4"/>
      <c r="C4365" s="4"/>
      <c r="D4365" s="4"/>
      <c r="E4365" s="66"/>
      <c r="F4365" s="66"/>
      <c r="G4365" s="66"/>
      <c r="H4365" s="67"/>
      <c r="I4365" s="68"/>
      <c r="J4365" s="68"/>
      <c r="K4365" s="69"/>
    </row>
    <row r="4366" spans="1:11" ht="24.95" customHeight="1">
      <c r="A4366" s="4"/>
      <c r="B4366" s="4"/>
      <c r="C4366" s="4"/>
      <c r="D4366" s="4"/>
      <c r="E4366" s="66"/>
      <c r="F4366" s="66"/>
      <c r="G4366" s="66"/>
      <c r="H4366" s="67"/>
      <c r="I4366" s="68"/>
      <c r="J4366" s="68"/>
      <c r="K4366" s="69"/>
    </row>
    <row r="4367" spans="1:11" ht="24.95" customHeight="1">
      <c r="A4367" s="4"/>
      <c r="B4367" s="4"/>
      <c r="C4367" s="4"/>
      <c r="D4367" s="4"/>
      <c r="E4367" s="66"/>
      <c r="F4367" s="66"/>
      <c r="G4367" s="66"/>
      <c r="H4367" s="67"/>
      <c r="I4367" s="68"/>
      <c r="J4367" s="68"/>
      <c r="K4367" s="69"/>
    </row>
    <row r="4368" spans="1:11" ht="24.95" customHeight="1">
      <c r="A4368" s="4"/>
      <c r="B4368" s="4"/>
      <c r="C4368" s="4"/>
      <c r="D4368" s="4"/>
      <c r="E4368" s="66"/>
      <c r="F4368" s="66"/>
      <c r="G4368" s="66"/>
      <c r="H4368" s="67"/>
      <c r="I4368" s="68"/>
      <c r="J4368" s="68"/>
      <c r="K4368" s="69"/>
    </row>
    <row r="4369" spans="1:11" ht="24.95" customHeight="1">
      <c r="A4369" s="4"/>
      <c r="B4369" s="4"/>
      <c r="C4369" s="4"/>
      <c r="D4369" s="4"/>
      <c r="E4369" s="66"/>
      <c r="F4369" s="66"/>
      <c r="G4369" s="66"/>
      <c r="H4369" s="67"/>
      <c r="I4369" s="68"/>
      <c r="J4369" s="68"/>
      <c r="K4369" s="69"/>
    </row>
    <row r="4370" spans="1:11" ht="24.95" customHeight="1">
      <c r="A4370" s="4"/>
      <c r="B4370" s="4"/>
      <c r="C4370" s="4"/>
      <c r="D4370" s="4"/>
      <c r="E4370" s="66"/>
      <c r="F4370" s="66"/>
      <c r="G4370" s="66"/>
      <c r="H4370" s="67"/>
      <c r="I4370" s="68"/>
      <c r="J4370" s="68"/>
      <c r="K4370" s="69"/>
    </row>
    <row r="4371" spans="1:11" ht="24.95" customHeight="1">
      <c r="A4371" s="4"/>
      <c r="B4371" s="4"/>
      <c r="C4371" s="4"/>
      <c r="D4371" s="4"/>
      <c r="E4371" s="66"/>
      <c r="F4371" s="66"/>
      <c r="G4371" s="66"/>
      <c r="H4371" s="67"/>
      <c r="I4371" s="68"/>
      <c r="J4371" s="68"/>
      <c r="K4371" s="69"/>
    </row>
    <row r="4372" spans="1:11" ht="24.95" customHeight="1">
      <c r="A4372" s="4"/>
      <c r="B4372" s="4"/>
      <c r="C4372" s="4"/>
      <c r="D4372" s="4"/>
      <c r="E4372" s="66"/>
      <c r="F4372" s="66"/>
      <c r="G4372" s="66"/>
      <c r="H4372" s="67"/>
      <c r="I4372" s="68"/>
      <c r="J4372" s="68"/>
      <c r="K4372" s="69"/>
    </row>
    <row r="4373" spans="1:11" ht="24.95" customHeight="1">
      <c r="A4373" s="4"/>
      <c r="B4373" s="4"/>
      <c r="C4373" s="4"/>
      <c r="D4373" s="4"/>
      <c r="E4373" s="66"/>
      <c r="F4373" s="66"/>
      <c r="G4373" s="66"/>
      <c r="H4373" s="67"/>
      <c r="I4373" s="68"/>
      <c r="J4373" s="68"/>
      <c r="K4373" s="69"/>
    </row>
    <row r="4374" spans="1:11" ht="24.95" customHeight="1">
      <c r="A4374" s="4"/>
      <c r="B4374" s="4"/>
      <c r="C4374" s="4"/>
      <c r="D4374" s="4"/>
      <c r="E4374" s="66"/>
      <c r="F4374" s="66"/>
      <c r="G4374" s="66"/>
      <c r="H4374" s="67"/>
      <c r="I4374" s="68"/>
      <c r="J4374" s="68"/>
      <c r="K4374" s="69"/>
    </row>
    <row r="4375" spans="1:11" ht="24.95" customHeight="1">
      <c r="A4375" s="4"/>
      <c r="B4375" s="4"/>
      <c r="C4375" s="4"/>
      <c r="D4375" s="4"/>
      <c r="E4375" s="66"/>
      <c r="F4375" s="66"/>
      <c r="G4375" s="66"/>
      <c r="H4375" s="67"/>
      <c r="I4375" s="68"/>
      <c r="J4375" s="68"/>
      <c r="K4375" s="69"/>
    </row>
    <row r="4376" spans="1:11" ht="24.95" customHeight="1">
      <c r="A4376" s="4"/>
      <c r="B4376" s="4"/>
      <c r="C4376" s="4"/>
      <c r="D4376" s="4"/>
      <c r="E4376" s="66"/>
      <c r="F4376" s="66"/>
      <c r="G4376" s="66"/>
      <c r="H4376" s="67"/>
      <c r="I4376" s="68"/>
      <c r="J4376" s="68"/>
      <c r="K4376" s="69"/>
    </row>
    <row r="4377" spans="1:11" ht="24.95" customHeight="1">
      <c r="A4377" s="4"/>
      <c r="B4377" s="4"/>
      <c r="C4377" s="4"/>
      <c r="D4377" s="4"/>
      <c r="E4377" s="66"/>
      <c r="F4377" s="66"/>
      <c r="G4377" s="66"/>
      <c r="H4377" s="67"/>
      <c r="I4377" s="68"/>
      <c r="J4377" s="68"/>
      <c r="K4377" s="69"/>
    </row>
    <row r="4378" spans="1:11" ht="24.95" customHeight="1">
      <c r="A4378" s="4"/>
      <c r="B4378" s="4"/>
      <c r="C4378" s="4"/>
      <c r="D4378" s="4"/>
      <c r="E4378" s="66"/>
      <c r="F4378" s="66"/>
      <c r="G4378" s="66"/>
      <c r="H4378" s="67"/>
      <c r="I4378" s="68"/>
      <c r="J4378" s="68"/>
      <c r="K4378" s="69"/>
    </row>
    <row r="4379" spans="1:11" ht="24.95" customHeight="1">
      <c r="A4379" s="4"/>
      <c r="B4379" s="4"/>
      <c r="C4379" s="4"/>
      <c r="D4379" s="4"/>
      <c r="E4379" s="66"/>
      <c r="F4379" s="66"/>
      <c r="G4379" s="66"/>
      <c r="H4379" s="67"/>
      <c r="I4379" s="68"/>
      <c r="J4379" s="68"/>
      <c r="K4379" s="69"/>
    </row>
    <row r="4380" spans="1:11" ht="24.95" customHeight="1">
      <c r="A4380" s="4"/>
      <c r="B4380" s="4"/>
      <c r="C4380" s="4"/>
      <c r="D4380" s="4"/>
      <c r="E4380" s="66"/>
      <c r="F4380" s="66"/>
      <c r="G4380" s="66"/>
      <c r="H4380" s="67"/>
      <c r="I4380" s="68"/>
      <c r="J4380" s="68"/>
      <c r="K4380" s="69"/>
    </row>
    <row r="4381" spans="1:11" ht="24.95" customHeight="1">
      <c r="A4381" s="4"/>
      <c r="B4381" s="4"/>
      <c r="C4381" s="4"/>
      <c r="D4381" s="4"/>
      <c r="E4381" s="66"/>
      <c r="F4381" s="66"/>
      <c r="G4381" s="66"/>
      <c r="H4381" s="67"/>
      <c r="I4381" s="68"/>
      <c r="J4381" s="68"/>
      <c r="K4381" s="69"/>
    </row>
    <row r="4382" spans="1:11" ht="24.95" customHeight="1">
      <c r="A4382" s="4"/>
      <c r="B4382" s="4"/>
      <c r="C4382" s="4"/>
      <c r="D4382" s="4"/>
      <c r="E4382" s="66"/>
      <c r="F4382" s="66"/>
      <c r="G4382" s="66"/>
      <c r="H4382" s="67"/>
      <c r="I4382" s="68"/>
      <c r="J4382" s="68"/>
      <c r="K4382" s="69"/>
    </row>
    <row r="4383" spans="1:11" ht="24.95" customHeight="1">
      <c r="A4383" s="4"/>
      <c r="B4383" s="4"/>
      <c r="C4383" s="4"/>
      <c r="D4383" s="4"/>
      <c r="E4383" s="66"/>
      <c r="F4383" s="66"/>
      <c r="G4383" s="66"/>
      <c r="H4383" s="67"/>
      <c r="I4383" s="68"/>
      <c r="J4383" s="68"/>
      <c r="K4383" s="69"/>
    </row>
    <row r="4384" spans="1:11" ht="24.95" customHeight="1">
      <c r="A4384" s="4"/>
      <c r="B4384" s="4"/>
      <c r="C4384" s="4"/>
      <c r="D4384" s="4"/>
      <c r="E4384" s="66"/>
      <c r="F4384" s="66"/>
      <c r="G4384" s="66"/>
      <c r="H4384" s="67"/>
      <c r="I4384" s="68"/>
      <c r="J4384" s="68"/>
      <c r="K4384" s="69"/>
    </row>
    <row r="4385" spans="1:11" ht="24.95" customHeight="1">
      <c r="A4385" s="4"/>
      <c r="B4385" s="4"/>
      <c r="C4385" s="4"/>
      <c r="D4385" s="4"/>
      <c r="E4385" s="66"/>
      <c r="F4385" s="66"/>
      <c r="G4385" s="66"/>
      <c r="H4385" s="67"/>
      <c r="I4385" s="68"/>
      <c r="J4385" s="68"/>
      <c r="K4385" s="69"/>
    </row>
    <row r="4386" spans="1:11" ht="24.95" customHeight="1">
      <c r="A4386" s="4"/>
      <c r="B4386" s="4"/>
      <c r="C4386" s="4"/>
      <c r="D4386" s="4"/>
      <c r="E4386" s="66"/>
      <c r="F4386" s="66"/>
      <c r="G4386" s="66"/>
      <c r="H4386" s="67"/>
      <c r="I4386" s="68"/>
      <c r="J4386" s="68"/>
      <c r="K4386" s="69"/>
    </row>
    <row r="4387" spans="1:11" ht="24.95" customHeight="1">
      <c r="A4387" s="4"/>
      <c r="B4387" s="4"/>
      <c r="C4387" s="4"/>
      <c r="D4387" s="4"/>
      <c r="E4387" s="66"/>
      <c r="F4387" s="66"/>
      <c r="G4387" s="66"/>
      <c r="H4387" s="67"/>
      <c r="I4387" s="68"/>
      <c r="J4387" s="68"/>
      <c r="K4387" s="69"/>
    </row>
    <row r="4388" spans="1:11" ht="24.95" customHeight="1">
      <c r="A4388" s="4"/>
      <c r="B4388" s="4"/>
      <c r="C4388" s="4"/>
      <c r="D4388" s="4"/>
      <c r="E4388" s="66"/>
      <c r="F4388" s="66"/>
      <c r="G4388" s="66"/>
      <c r="H4388" s="67"/>
      <c r="I4388" s="68"/>
      <c r="J4388" s="68"/>
      <c r="K4388" s="69"/>
    </row>
    <row r="4389" spans="1:11" ht="24.95" customHeight="1">
      <c r="A4389" s="4"/>
      <c r="B4389" s="4"/>
      <c r="C4389" s="4"/>
      <c r="D4389" s="4"/>
      <c r="E4389" s="66"/>
      <c r="F4389" s="66"/>
      <c r="G4389" s="66"/>
      <c r="H4389" s="67"/>
      <c r="I4389" s="68"/>
      <c r="J4389" s="68"/>
      <c r="K4389" s="69"/>
    </row>
    <row r="4390" spans="1:11" ht="24.95" customHeight="1">
      <c r="A4390" s="4"/>
      <c r="B4390" s="4"/>
      <c r="C4390" s="4"/>
      <c r="D4390" s="4"/>
      <c r="E4390" s="66"/>
      <c r="F4390" s="66"/>
      <c r="G4390" s="66"/>
      <c r="H4390" s="67"/>
      <c r="I4390" s="68"/>
      <c r="J4390" s="68"/>
      <c r="K4390" s="69"/>
    </row>
    <row r="4391" spans="1:11" ht="24.95" customHeight="1">
      <c r="A4391" s="4"/>
      <c r="B4391" s="4"/>
      <c r="C4391" s="4"/>
      <c r="D4391" s="4"/>
      <c r="E4391" s="66"/>
      <c r="F4391" s="66"/>
      <c r="G4391" s="66"/>
      <c r="H4391" s="67"/>
      <c r="I4391" s="68"/>
      <c r="J4391" s="68"/>
      <c r="K4391" s="69"/>
    </row>
    <row r="4392" spans="1:11" ht="24.95" customHeight="1">
      <c r="A4392" s="4"/>
      <c r="B4392" s="4"/>
      <c r="C4392" s="4"/>
      <c r="D4392" s="4"/>
      <c r="E4392" s="66"/>
      <c r="F4392" s="66"/>
      <c r="G4392" s="66"/>
      <c r="H4392" s="67"/>
      <c r="I4392" s="68"/>
      <c r="J4392" s="68"/>
      <c r="K4392" s="69"/>
    </row>
    <row r="4393" spans="1:11" ht="24.95" customHeight="1">
      <c r="A4393" s="4"/>
      <c r="B4393" s="4"/>
      <c r="C4393" s="4"/>
      <c r="D4393" s="4"/>
      <c r="E4393" s="66"/>
      <c r="F4393" s="66"/>
      <c r="G4393" s="66"/>
      <c r="H4393" s="67"/>
      <c r="I4393" s="68"/>
      <c r="J4393" s="68"/>
      <c r="K4393" s="69"/>
    </row>
    <row r="4394" spans="1:11" ht="24.95" customHeight="1">
      <c r="A4394" s="4"/>
      <c r="B4394" s="4"/>
      <c r="C4394" s="4"/>
      <c r="D4394" s="4"/>
      <c r="E4394" s="66"/>
      <c r="F4394" s="66"/>
      <c r="G4394" s="66"/>
      <c r="H4394" s="67"/>
      <c r="I4394" s="68"/>
      <c r="J4394" s="68"/>
      <c r="K4394" s="69"/>
    </row>
    <row r="4395" spans="1:11" ht="24.95" customHeight="1">
      <c r="A4395" s="4"/>
      <c r="B4395" s="4"/>
      <c r="C4395" s="4"/>
      <c r="D4395" s="4"/>
      <c r="E4395" s="66"/>
      <c r="F4395" s="66"/>
      <c r="G4395" s="66"/>
      <c r="H4395" s="67"/>
      <c r="I4395" s="68"/>
      <c r="J4395" s="68"/>
      <c r="K4395" s="69"/>
    </row>
    <row r="4396" spans="1:11" ht="24.95" customHeight="1">
      <c r="A4396" s="4"/>
      <c r="B4396" s="4"/>
      <c r="C4396" s="4"/>
      <c r="D4396" s="4"/>
      <c r="E4396" s="66"/>
      <c r="F4396" s="66"/>
      <c r="G4396" s="66"/>
      <c r="H4396" s="67"/>
      <c r="I4396" s="68"/>
      <c r="J4396" s="68"/>
      <c r="K4396" s="69"/>
    </row>
    <row r="4397" spans="1:11" ht="24.95" customHeight="1">
      <c r="A4397" s="4"/>
      <c r="B4397" s="4"/>
      <c r="C4397" s="4"/>
      <c r="D4397" s="4"/>
      <c r="E4397" s="66"/>
      <c r="F4397" s="66"/>
      <c r="G4397" s="66"/>
      <c r="H4397" s="67"/>
      <c r="I4397" s="68"/>
      <c r="J4397" s="68"/>
      <c r="K4397" s="69"/>
    </row>
    <row r="4398" spans="1:11" ht="24.95" customHeight="1">
      <c r="A4398" s="4"/>
      <c r="B4398" s="4"/>
      <c r="C4398" s="4"/>
      <c r="D4398" s="4"/>
      <c r="E4398" s="66"/>
      <c r="F4398" s="66"/>
      <c r="G4398" s="66"/>
      <c r="H4398" s="67"/>
      <c r="I4398" s="68"/>
      <c r="J4398" s="68"/>
      <c r="K4398" s="69"/>
    </row>
    <row r="4399" spans="1:11" ht="24.95" customHeight="1">
      <c r="A4399" s="4"/>
      <c r="B4399" s="4"/>
      <c r="C4399" s="4"/>
      <c r="D4399" s="4"/>
      <c r="E4399" s="66"/>
      <c r="F4399" s="66"/>
      <c r="G4399" s="66"/>
      <c r="H4399" s="67"/>
      <c r="I4399" s="68"/>
      <c r="J4399" s="68"/>
      <c r="K4399" s="69"/>
    </row>
    <row r="4400" spans="1:11" ht="24.95" customHeight="1">
      <c r="A4400" s="4"/>
      <c r="B4400" s="4"/>
      <c r="C4400" s="4"/>
      <c r="D4400" s="4"/>
      <c r="E4400" s="66"/>
      <c r="F4400" s="66"/>
      <c r="G4400" s="66"/>
      <c r="H4400" s="67"/>
      <c r="I4400" s="68"/>
      <c r="J4400" s="68"/>
      <c r="K4400" s="69"/>
    </row>
    <row r="4401" spans="1:11" ht="24.95" customHeight="1">
      <c r="A4401" s="4"/>
      <c r="B4401" s="4"/>
      <c r="C4401" s="4"/>
      <c r="D4401" s="4"/>
      <c r="E4401" s="66"/>
      <c r="F4401" s="66"/>
      <c r="G4401" s="66"/>
      <c r="H4401" s="67"/>
      <c r="I4401" s="68"/>
      <c r="J4401" s="68"/>
      <c r="K4401" s="69"/>
    </row>
    <row r="4402" spans="1:11" ht="24.95" customHeight="1">
      <c r="A4402" s="4"/>
      <c r="B4402" s="4"/>
      <c r="C4402" s="4"/>
      <c r="D4402" s="4"/>
      <c r="E4402" s="66"/>
      <c r="F4402" s="66"/>
      <c r="G4402" s="66"/>
      <c r="H4402" s="67"/>
      <c r="I4402" s="68"/>
      <c r="J4402" s="68"/>
      <c r="K4402" s="69"/>
    </row>
    <row r="4403" spans="1:11" ht="24.95" customHeight="1">
      <c r="A4403" s="4"/>
      <c r="B4403" s="4"/>
      <c r="C4403" s="4"/>
      <c r="D4403" s="4"/>
      <c r="E4403" s="66"/>
      <c r="F4403" s="66"/>
      <c r="G4403" s="66"/>
      <c r="H4403" s="67"/>
      <c r="I4403" s="68"/>
      <c r="J4403" s="68"/>
      <c r="K4403" s="69"/>
    </row>
    <row r="4404" spans="1:11" ht="24.95" customHeight="1">
      <c r="A4404" s="4"/>
      <c r="B4404" s="4"/>
      <c r="C4404" s="4"/>
      <c r="D4404" s="4"/>
      <c r="E4404" s="66"/>
      <c r="F4404" s="66"/>
      <c r="G4404" s="66"/>
      <c r="H4404" s="67"/>
      <c r="I4404" s="68"/>
      <c r="J4404" s="68"/>
      <c r="K4404" s="69"/>
    </row>
    <row r="4405" spans="1:11" ht="24.95" customHeight="1">
      <c r="A4405" s="4"/>
      <c r="B4405" s="4"/>
      <c r="C4405" s="4"/>
      <c r="D4405" s="4"/>
      <c r="E4405" s="66"/>
      <c r="F4405" s="66"/>
      <c r="G4405" s="66"/>
      <c r="H4405" s="67"/>
      <c r="I4405" s="68"/>
      <c r="J4405" s="68"/>
      <c r="K4405" s="69"/>
    </row>
    <row r="4406" spans="1:11" ht="24.95" customHeight="1">
      <c r="A4406" s="4"/>
      <c r="B4406" s="4"/>
      <c r="C4406" s="4"/>
      <c r="D4406" s="4"/>
      <c r="E4406" s="66"/>
      <c r="F4406" s="66"/>
      <c r="G4406" s="66"/>
      <c r="H4406" s="67"/>
      <c r="I4406" s="68"/>
      <c r="J4406" s="68"/>
      <c r="K4406" s="69"/>
    </row>
    <row r="4407" spans="1:11" ht="24.95" customHeight="1">
      <c r="A4407" s="4"/>
      <c r="B4407" s="4"/>
      <c r="C4407" s="4"/>
      <c r="D4407" s="4"/>
      <c r="E4407" s="66"/>
      <c r="F4407" s="66"/>
      <c r="G4407" s="66"/>
      <c r="H4407" s="67"/>
      <c r="I4407" s="68"/>
      <c r="J4407" s="68"/>
      <c r="K4407" s="69"/>
    </row>
    <row r="4408" spans="1:11" ht="24.95" customHeight="1">
      <c r="A4408" s="4"/>
      <c r="B4408" s="4"/>
      <c r="C4408" s="4"/>
      <c r="D4408" s="4"/>
      <c r="E4408" s="66"/>
      <c r="F4408" s="66"/>
      <c r="G4408" s="66"/>
      <c r="H4408" s="67"/>
      <c r="I4408" s="68"/>
      <c r="J4408" s="68"/>
      <c r="K4408" s="69"/>
    </row>
    <row r="4409" spans="1:11" ht="24.95" customHeight="1">
      <c r="A4409" s="4"/>
      <c r="B4409" s="4"/>
      <c r="C4409" s="4"/>
      <c r="D4409" s="4"/>
      <c r="E4409" s="66"/>
      <c r="F4409" s="66"/>
      <c r="G4409" s="66"/>
      <c r="H4409" s="67"/>
      <c r="I4409" s="68"/>
      <c r="J4409" s="68"/>
      <c r="K4409" s="69"/>
    </row>
    <row r="4410" spans="1:11" ht="24.95" customHeight="1">
      <c r="A4410" s="4"/>
      <c r="B4410" s="4"/>
      <c r="C4410" s="4"/>
      <c r="D4410" s="4"/>
      <c r="E4410" s="66"/>
      <c r="F4410" s="66"/>
      <c r="G4410" s="66"/>
      <c r="H4410" s="67"/>
      <c r="I4410" s="68"/>
      <c r="J4410" s="68"/>
      <c r="K4410" s="69"/>
    </row>
    <row r="4411" spans="1:11" ht="24.95" customHeight="1">
      <c r="A4411" s="4"/>
      <c r="B4411" s="4"/>
      <c r="C4411" s="4"/>
      <c r="D4411" s="4"/>
      <c r="E4411" s="66"/>
      <c r="F4411" s="66"/>
      <c r="G4411" s="66"/>
      <c r="H4411" s="67"/>
      <c r="I4411" s="68"/>
      <c r="J4411" s="68"/>
      <c r="K4411" s="69"/>
    </row>
    <row r="4412" spans="1:11" ht="24.95" customHeight="1">
      <c r="A4412" s="4"/>
      <c r="B4412" s="4"/>
      <c r="C4412" s="4"/>
      <c r="D4412" s="4"/>
      <c r="E4412" s="66"/>
      <c r="F4412" s="66"/>
      <c r="G4412" s="66"/>
      <c r="H4412" s="67"/>
      <c r="I4412" s="68"/>
      <c r="J4412" s="68"/>
      <c r="K4412" s="69"/>
    </row>
    <row r="4413" spans="1:11" ht="24.95" customHeight="1">
      <c r="A4413" s="4"/>
      <c r="B4413" s="4"/>
      <c r="C4413" s="4"/>
      <c r="D4413" s="4"/>
      <c r="E4413" s="66"/>
      <c r="F4413" s="66"/>
      <c r="G4413" s="66"/>
      <c r="H4413" s="67"/>
      <c r="I4413" s="68"/>
      <c r="J4413" s="68"/>
      <c r="K4413" s="69"/>
    </row>
    <row r="4414" spans="1:11" ht="24.95" customHeight="1">
      <c r="A4414" s="4"/>
      <c r="B4414" s="4"/>
      <c r="C4414" s="4"/>
      <c r="D4414" s="4"/>
      <c r="E4414" s="66"/>
      <c r="F4414" s="66"/>
      <c r="G4414" s="66"/>
      <c r="H4414" s="67"/>
      <c r="I4414" s="68"/>
      <c r="J4414" s="68"/>
      <c r="K4414" s="69"/>
    </row>
    <row r="4415" spans="1:11" ht="24.95" customHeight="1">
      <c r="A4415" s="4"/>
      <c r="B4415" s="4"/>
      <c r="C4415" s="4"/>
      <c r="D4415" s="4"/>
      <c r="E4415" s="66"/>
      <c r="F4415" s="66"/>
      <c r="G4415" s="66"/>
      <c r="H4415" s="67"/>
      <c r="I4415" s="68"/>
      <c r="J4415" s="68"/>
      <c r="K4415" s="69"/>
    </row>
    <row r="4416" spans="1:11" ht="24.95" customHeight="1">
      <c r="A4416" s="4"/>
      <c r="B4416" s="4"/>
      <c r="C4416" s="4"/>
      <c r="D4416" s="4"/>
      <c r="E4416" s="66"/>
      <c r="F4416" s="66"/>
      <c r="G4416" s="66"/>
      <c r="H4416" s="67"/>
      <c r="I4416" s="68"/>
      <c r="J4416" s="68"/>
      <c r="K4416" s="69"/>
    </row>
    <row r="4417" spans="1:11" ht="24.95" customHeight="1">
      <c r="A4417" s="4"/>
      <c r="B4417" s="4"/>
      <c r="C4417" s="4"/>
      <c r="D4417" s="4"/>
      <c r="E4417" s="66"/>
      <c r="F4417" s="66"/>
      <c r="G4417" s="66"/>
      <c r="H4417" s="67"/>
      <c r="I4417" s="68"/>
      <c r="J4417" s="68"/>
      <c r="K4417" s="69"/>
    </row>
    <row r="4418" spans="1:11" ht="24.95" customHeight="1">
      <c r="A4418" s="4"/>
      <c r="B4418" s="4"/>
      <c r="C4418" s="4"/>
      <c r="D4418" s="4"/>
      <c r="E4418" s="66"/>
      <c r="F4418" s="66"/>
      <c r="G4418" s="66"/>
      <c r="H4418" s="67"/>
      <c r="I4418" s="68"/>
      <c r="J4418" s="68"/>
      <c r="K4418" s="69"/>
    </row>
    <row r="4419" spans="1:11" ht="24.95" customHeight="1">
      <c r="A4419" s="4"/>
      <c r="B4419" s="4"/>
      <c r="C4419" s="4"/>
      <c r="D4419" s="4"/>
      <c r="E4419" s="66"/>
      <c r="F4419" s="66"/>
      <c r="G4419" s="66"/>
      <c r="H4419" s="67"/>
      <c r="I4419" s="68"/>
      <c r="J4419" s="68"/>
      <c r="K4419" s="69"/>
    </row>
    <row r="4420" spans="1:11" ht="24.95" customHeight="1">
      <c r="A4420" s="4"/>
      <c r="B4420" s="4"/>
      <c r="C4420" s="4"/>
      <c r="D4420" s="4"/>
      <c r="E4420" s="66"/>
      <c r="F4420" s="66"/>
      <c r="G4420" s="66"/>
      <c r="H4420" s="67"/>
      <c r="I4420" s="68"/>
      <c r="J4420" s="68"/>
      <c r="K4420" s="69"/>
    </row>
    <row r="4421" spans="1:11" ht="24.95" customHeight="1">
      <c r="A4421" s="4"/>
      <c r="B4421" s="4"/>
      <c r="C4421" s="4"/>
      <c r="D4421" s="4"/>
      <c r="E4421" s="66"/>
      <c r="F4421" s="66"/>
      <c r="G4421" s="66"/>
      <c r="H4421" s="67"/>
      <c r="I4421" s="68"/>
      <c r="J4421" s="68"/>
      <c r="K4421" s="69"/>
    </row>
    <row r="4422" spans="1:11" ht="24.95" customHeight="1">
      <c r="A4422" s="4"/>
      <c r="B4422" s="4"/>
      <c r="C4422" s="4"/>
      <c r="D4422" s="4"/>
      <c r="E4422" s="66"/>
      <c r="F4422" s="66"/>
      <c r="G4422" s="66"/>
      <c r="H4422" s="67"/>
      <c r="I4422" s="68"/>
      <c r="J4422" s="68"/>
      <c r="K4422" s="69"/>
    </row>
    <row r="4423" spans="1:11" ht="24.95" customHeight="1">
      <c r="A4423" s="4"/>
      <c r="B4423" s="4"/>
      <c r="C4423" s="4"/>
      <c r="D4423" s="4"/>
      <c r="E4423" s="66"/>
      <c r="F4423" s="66"/>
      <c r="G4423" s="66"/>
      <c r="H4423" s="67"/>
      <c r="I4423" s="68"/>
      <c r="J4423" s="68"/>
      <c r="K4423" s="69"/>
    </row>
    <row r="4424" spans="1:11" ht="24.95" customHeight="1">
      <c r="A4424" s="4"/>
      <c r="B4424" s="4"/>
      <c r="C4424" s="4"/>
      <c r="D4424" s="4"/>
      <c r="E4424" s="66"/>
      <c r="F4424" s="66"/>
      <c r="G4424" s="66"/>
      <c r="H4424" s="67"/>
      <c r="I4424" s="68"/>
      <c r="J4424" s="68"/>
      <c r="K4424" s="69"/>
    </row>
    <row r="4425" spans="1:11" ht="24.95" customHeight="1">
      <c r="A4425" s="4"/>
      <c r="B4425" s="4"/>
      <c r="C4425" s="4"/>
      <c r="D4425" s="4"/>
      <c r="E4425" s="66"/>
      <c r="F4425" s="66"/>
      <c r="G4425" s="66"/>
      <c r="H4425" s="67"/>
      <c r="I4425" s="68"/>
      <c r="J4425" s="68"/>
      <c r="K4425" s="69"/>
    </row>
    <row r="4426" spans="1:11" ht="24.95" customHeight="1">
      <c r="A4426" s="4"/>
      <c r="B4426" s="4"/>
      <c r="C4426" s="4"/>
      <c r="D4426" s="4"/>
      <c r="E4426" s="66"/>
      <c r="F4426" s="66"/>
      <c r="G4426" s="66"/>
      <c r="H4426" s="67"/>
      <c r="I4426" s="68"/>
      <c r="J4426" s="68"/>
      <c r="K4426" s="69"/>
    </row>
    <row r="4427" spans="1:11" ht="24.95" customHeight="1">
      <c r="A4427" s="4"/>
      <c r="B4427" s="4"/>
      <c r="C4427" s="4"/>
      <c r="D4427" s="4"/>
      <c r="E4427" s="66"/>
      <c r="F4427" s="66"/>
      <c r="G4427" s="66"/>
      <c r="H4427" s="67"/>
      <c r="I4427" s="68"/>
      <c r="J4427" s="68"/>
      <c r="K4427" s="69"/>
    </row>
    <row r="4428" spans="1:11" ht="24.95" customHeight="1">
      <c r="A4428" s="4"/>
      <c r="B4428" s="4"/>
      <c r="C4428" s="4"/>
      <c r="D4428" s="4"/>
      <c r="E4428" s="66"/>
      <c r="F4428" s="66"/>
      <c r="G4428" s="66"/>
      <c r="H4428" s="67"/>
      <c r="I4428" s="68"/>
      <c r="J4428" s="68"/>
      <c r="K4428" s="69"/>
    </row>
    <row r="4429" spans="1:11" ht="24.95" customHeight="1">
      <c r="A4429" s="4"/>
      <c r="B4429" s="4"/>
      <c r="C4429" s="4"/>
      <c r="D4429" s="4"/>
      <c r="E4429" s="66"/>
      <c r="F4429" s="66"/>
      <c r="G4429" s="66"/>
      <c r="H4429" s="67"/>
      <c r="I4429" s="68"/>
      <c r="J4429" s="68"/>
      <c r="K4429" s="69"/>
    </row>
    <row r="4430" spans="1:11" ht="24.95" customHeight="1">
      <c r="A4430" s="4"/>
      <c r="B4430" s="4"/>
      <c r="C4430" s="4"/>
      <c r="D4430" s="4"/>
      <c r="E4430" s="66"/>
      <c r="F4430" s="66"/>
      <c r="G4430" s="66"/>
      <c r="H4430" s="67"/>
      <c r="I4430" s="68"/>
      <c r="J4430" s="68"/>
      <c r="K4430" s="69"/>
    </row>
    <row r="4431" spans="1:11" ht="24.95" customHeight="1">
      <c r="A4431" s="4"/>
      <c r="B4431" s="4"/>
      <c r="C4431" s="4"/>
      <c r="D4431" s="4"/>
      <c r="E4431" s="66"/>
      <c r="F4431" s="66"/>
      <c r="G4431" s="66"/>
      <c r="H4431" s="67"/>
      <c r="I4431" s="68"/>
      <c r="J4431" s="68"/>
      <c r="K4431" s="69"/>
    </row>
    <row r="4432" spans="1:11" ht="24.95" customHeight="1">
      <c r="A4432" s="4"/>
      <c r="B4432" s="4"/>
      <c r="C4432" s="4"/>
      <c r="D4432" s="4"/>
      <c r="E4432" s="66"/>
      <c r="F4432" s="66"/>
      <c r="G4432" s="66"/>
      <c r="H4432" s="67"/>
      <c r="I4432" s="68"/>
      <c r="J4432" s="68"/>
      <c r="K4432" s="69"/>
    </row>
    <row r="4433" spans="1:11" ht="24.95" customHeight="1">
      <c r="A4433" s="4"/>
      <c r="B4433" s="4"/>
      <c r="C4433" s="4"/>
      <c r="D4433" s="4"/>
      <c r="E4433" s="66"/>
      <c r="F4433" s="66"/>
      <c r="G4433" s="66"/>
      <c r="H4433" s="67"/>
      <c r="I4433" s="68"/>
      <c r="J4433" s="68"/>
      <c r="K4433" s="69"/>
    </row>
    <row r="4434" spans="1:11" ht="24.95" customHeight="1">
      <c r="A4434" s="4"/>
      <c r="B4434" s="4"/>
      <c r="C4434" s="4"/>
      <c r="D4434" s="4"/>
      <c r="E4434" s="66"/>
      <c r="F4434" s="66"/>
      <c r="G4434" s="66"/>
      <c r="H4434" s="67"/>
      <c r="I4434" s="68"/>
      <c r="J4434" s="68"/>
      <c r="K4434" s="69"/>
    </row>
    <row r="4435" spans="1:11" ht="24.95" customHeight="1">
      <c r="A4435" s="4"/>
      <c r="B4435" s="4"/>
      <c r="C4435" s="4"/>
      <c r="D4435" s="4"/>
      <c r="E4435" s="66"/>
      <c r="F4435" s="66"/>
      <c r="G4435" s="66"/>
      <c r="H4435" s="67"/>
      <c r="I4435" s="68"/>
      <c r="J4435" s="68"/>
      <c r="K4435" s="69"/>
    </row>
    <row r="4436" spans="1:11" ht="24.95" customHeight="1">
      <c r="A4436" s="4"/>
      <c r="B4436" s="4"/>
      <c r="C4436" s="4"/>
      <c r="D4436" s="4"/>
      <c r="E4436" s="66"/>
      <c r="F4436" s="66"/>
      <c r="G4436" s="66"/>
      <c r="H4436" s="67"/>
      <c r="I4436" s="68"/>
      <c r="J4436" s="68"/>
      <c r="K4436" s="69"/>
    </row>
    <row r="4437" spans="1:11" ht="24.95" customHeight="1">
      <c r="A4437" s="4"/>
      <c r="B4437" s="4"/>
      <c r="C4437" s="4"/>
      <c r="D4437" s="4"/>
      <c r="E4437" s="66"/>
      <c r="F4437" s="66"/>
      <c r="G4437" s="66"/>
      <c r="H4437" s="67"/>
      <c r="I4437" s="68"/>
      <c r="J4437" s="68"/>
      <c r="K4437" s="69"/>
    </row>
    <row r="4438" spans="1:11" ht="24.95" customHeight="1">
      <c r="A4438" s="4"/>
      <c r="B4438" s="4"/>
      <c r="C4438" s="4"/>
      <c r="D4438" s="4"/>
      <c r="E4438" s="66"/>
      <c r="F4438" s="66"/>
      <c r="G4438" s="66"/>
      <c r="H4438" s="67"/>
      <c r="I4438" s="68"/>
      <c r="J4438" s="68"/>
      <c r="K4438" s="69"/>
    </row>
    <row r="4439" spans="1:11" ht="24.95" customHeight="1">
      <c r="A4439" s="4"/>
      <c r="B4439" s="4"/>
      <c r="C4439" s="4"/>
      <c r="D4439" s="4"/>
      <c r="E4439" s="66"/>
      <c r="F4439" s="66"/>
      <c r="G4439" s="66"/>
      <c r="H4439" s="67"/>
      <c r="I4439" s="68"/>
      <c r="J4439" s="68"/>
      <c r="K4439" s="69"/>
    </row>
    <row r="4440" spans="1:11" ht="24.95" customHeight="1">
      <c r="A4440" s="4"/>
      <c r="B4440" s="4"/>
      <c r="C4440" s="4"/>
      <c r="D4440" s="4"/>
      <c r="E4440" s="66"/>
      <c r="F4440" s="66"/>
      <c r="G4440" s="66"/>
      <c r="H4440" s="67"/>
      <c r="I4440" s="68"/>
      <c r="J4440" s="68"/>
      <c r="K4440" s="69"/>
    </row>
    <row r="4441" spans="1:11" ht="24.95" customHeight="1">
      <c r="A4441" s="4"/>
      <c r="B4441" s="4"/>
      <c r="C4441" s="4"/>
      <c r="D4441" s="4"/>
      <c r="E4441" s="66"/>
      <c r="F4441" s="66"/>
      <c r="G4441" s="66"/>
      <c r="H4441" s="67"/>
      <c r="I4441" s="68"/>
      <c r="J4441" s="68"/>
      <c r="K4441" s="69"/>
    </row>
    <row r="4442" spans="1:11" ht="24.95" customHeight="1">
      <c r="A4442" s="4"/>
      <c r="B4442" s="4"/>
      <c r="C4442" s="4"/>
      <c r="D4442" s="4"/>
      <c r="E4442" s="66"/>
      <c r="F4442" s="66"/>
      <c r="G4442" s="66"/>
      <c r="H4442" s="67"/>
      <c r="I4442" s="68"/>
      <c r="J4442" s="68"/>
      <c r="K4442" s="69"/>
    </row>
    <row r="4443" spans="1:11" ht="24.95" customHeight="1">
      <c r="A4443" s="4"/>
      <c r="B4443" s="4"/>
      <c r="C4443" s="4"/>
      <c r="D4443" s="4"/>
      <c r="E4443" s="66"/>
      <c r="F4443" s="66"/>
      <c r="G4443" s="66"/>
      <c r="H4443" s="67"/>
      <c r="I4443" s="68"/>
      <c r="J4443" s="68"/>
      <c r="K4443" s="69"/>
    </row>
    <row r="4444" spans="1:11" ht="24.95" customHeight="1">
      <c r="A4444" s="4"/>
      <c r="B4444" s="4"/>
      <c r="C4444" s="4"/>
      <c r="D4444" s="4"/>
      <c r="E4444" s="66"/>
      <c r="F4444" s="66"/>
      <c r="G4444" s="66"/>
      <c r="H4444" s="67"/>
      <c r="I4444" s="68"/>
      <c r="J4444" s="68"/>
      <c r="K4444" s="69"/>
    </row>
    <row r="4445" spans="1:11" ht="24.95" customHeight="1">
      <c r="A4445" s="4"/>
      <c r="B4445" s="4"/>
      <c r="C4445" s="4"/>
      <c r="D4445" s="4"/>
      <c r="E4445" s="66"/>
      <c r="F4445" s="66"/>
      <c r="G4445" s="66"/>
      <c r="H4445" s="67"/>
      <c r="I4445" s="68"/>
      <c r="J4445" s="68"/>
      <c r="K4445" s="69"/>
    </row>
    <row r="4446" spans="1:11" ht="24.95" customHeight="1">
      <c r="A4446" s="4"/>
      <c r="B4446" s="4"/>
      <c r="C4446" s="4"/>
      <c r="D4446" s="4"/>
      <c r="E4446" s="66"/>
      <c r="F4446" s="66"/>
      <c r="G4446" s="66"/>
      <c r="H4446" s="67"/>
      <c r="I4446" s="68"/>
      <c r="J4446" s="68"/>
      <c r="K4446" s="69"/>
    </row>
    <row r="4447" spans="1:11" ht="24.95" customHeight="1">
      <c r="A4447" s="4"/>
      <c r="B4447" s="4"/>
      <c r="C4447" s="4"/>
      <c r="D4447" s="4"/>
      <c r="E4447" s="66"/>
      <c r="F4447" s="66"/>
      <c r="G4447" s="66"/>
      <c r="H4447" s="67"/>
      <c r="I4447" s="68"/>
      <c r="J4447" s="68"/>
      <c r="K4447" s="69"/>
    </row>
    <row r="4448" spans="1:11" ht="24.95" customHeight="1">
      <c r="A4448" s="4"/>
      <c r="B4448" s="4"/>
      <c r="C4448" s="4"/>
      <c r="D4448" s="4"/>
      <c r="E4448" s="66"/>
      <c r="F4448" s="66"/>
      <c r="G4448" s="66"/>
      <c r="H4448" s="67"/>
      <c r="I4448" s="68"/>
      <c r="J4448" s="68"/>
      <c r="K4448" s="69"/>
    </row>
    <row r="4449" spans="1:11" ht="24.95" customHeight="1">
      <c r="A4449" s="4"/>
      <c r="B4449" s="4"/>
      <c r="C4449" s="4"/>
      <c r="D4449" s="4"/>
      <c r="E4449" s="66"/>
      <c r="F4449" s="66"/>
      <c r="G4449" s="66"/>
      <c r="H4449" s="67"/>
      <c r="I4449" s="68"/>
      <c r="J4449" s="68"/>
      <c r="K4449" s="69"/>
    </row>
    <row r="4450" spans="1:11" ht="24.95" customHeight="1">
      <c r="A4450" s="4"/>
      <c r="B4450" s="4"/>
      <c r="C4450" s="4"/>
      <c r="D4450" s="4"/>
      <c r="E4450" s="66"/>
      <c r="F4450" s="66"/>
      <c r="G4450" s="66"/>
      <c r="H4450" s="67"/>
      <c r="I4450" s="68"/>
      <c r="J4450" s="68"/>
      <c r="K4450" s="69"/>
    </row>
    <row r="4451" spans="1:11" ht="24.95" customHeight="1">
      <c r="A4451" s="4"/>
      <c r="B4451" s="4"/>
      <c r="C4451" s="4"/>
      <c r="D4451" s="4"/>
      <c r="E4451" s="66"/>
      <c r="F4451" s="66"/>
      <c r="G4451" s="66"/>
      <c r="H4451" s="67"/>
      <c r="I4451" s="68"/>
      <c r="J4451" s="68"/>
      <c r="K4451" s="69"/>
    </row>
    <row r="4452" spans="1:11" ht="24.95" customHeight="1">
      <c r="A4452" s="4"/>
      <c r="B4452" s="4"/>
      <c r="C4452" s="4"/>
      <c r="D4452" s="4"/>
      <c r="E4452" s="66"/>
      <c r="F4452" s="66"/>
      <c r="G4452" s="66"/>
      <c r="H4452" s="67"/>
      <c r="I4452" s="68"/>
      <c r="J4452" s="68"/>
      <c r="K4452" s="69"/>
    </row>
    <row r="4453" spans="1:11" ht="24.95" customHeight="1">
      <c r="A4453" s="4"/>
      <c r="B4453" s="4"/>
      <c r="C4453" s="4"/>
      <c r="D4453" s="4"/>
      <c r="E4453" s="66"/>
      <c r="F4453" s="66"/>
      <c r="G4453" s="66"/>
      <c r="H4453" s="67"/>
      <c r="I4453" s="68"/>
      <c r="J4453" s="68"/>
      <c r="K4453" s="69"/>
    </row>
    <row r="4454" spans="1:11" ht="24.95" customHeight="1">
      <c r="A4454" s="4"/>
      <c r="B4454" s="4"/>
      <c r="C4454" s="4"/>
      <c r="D4454" s="4"/>
      <c r="E4454" s="66"/>
      <c r="F4454" s="66"/>
      <c r="G4454" s="66"/>
      <c r="H4454" s="67"/>
      <c r="I4454" s="68"/>
      <c r="J4454" s="68"/>
      <c r="K4454" s="69"/>
    </row>
    <row r="4455" spans="1:11" ht="24.95" customHeight="1">
      <c r="A4455" s="4"/>
      <c r="B4455" s="4"/>
      <c r="C4455" s="4"/>
      <c r="D4455" s="4"/>
      <c r="E4455" s="66"/>
      <c r="F4455" s="66"/>
      <c r="G4455" s="66"/>
      <c r="H4455" s="67"/>
      <c r="I4455" s="68"/>
      <c r="J4455" s="68"/>
      <c r="K4455" s="69"/>
    </row>
    <row r="4456" spans="1:11" ht="24.95" customHeight="1">
      <c r="A4456" s="4"/>
      <c r="B4456" s="4"/>
      <c r="C4456" s="4"/>
      <c r="D4456" s="4"/>
      <c r="E4456" s="66"/>
      <c r="F4456" s="66"/>
      <c r="G4456" s="66"/>
      <c r="H4456" s="67"/>
      <c r="I4456" s="68"/>
      <c r="J4456" s="68"/>
      <c r="K4456" s="69"/>
    </row>
    <row r="4457" spans="1:11" ht="24.95" customHeight="1">
      <c r="A4457" s="4"/>
      <c r="B4457" s="4"/>
      <c r="C4457" s="4"/>
      <c r="D4457" s="4"/>
      <c r="E4457" s="66"/>
      <c r="F4457" s="66"/>
      <c r="G4457" s="66"/>
      <c r="H4457" s="67"/>
      <c r="I4457" s="68"/>
      <c r="J4457" s="68"/>
      <c r="K4457" s="69"/>
    </row>
    <row r="4458" spans="1:11" ht="24.95" customHeight="1">
      <c r="A4458" s="4"/>
      <c r="B4458" s="4"/>
      <c r="C4458" s="4"/>
      <c r="D4458" s="4"/>
      <c r="E4458" s="66"/>
      <c r="F4458" s="66"/>
      <c r="G4458" s="66"/>
      <c r="H4458" s="67"/>
      <c r="I4458" s="68"/>
      <c r="J4458" s="68"/>
      <c r="K4458" s="69"/>
    </row>
    <row r="4459" spans="1:11" ht="24.95" customHeight="1">
      <c r="A4459" s="4"/>
      <c r="B4459" s="4"/>
      <c r="C4459" s="4"/>
      <c r="D4459" s="4"/>
      <c r="E4459" s="66"/>
      <c r="F4459" s="66"/>
      <c r="G4459" s="66"/>
      <c r="H4459" s="67"/>
      <c r="I4459" s="68"/>
      <c r="J4459" s="68"/>
      <c r="K4459" s="69"/>
    </row>
    <row r="4460" spans="1:11" ht="24.95" customHeight="1">
      <c r="A4460" s="4"/>
      <c r="B4460" s="4"/>
      <c r="C4460" s="4"/>
      <c r="D4460" s="4"/>
      <c r="E4460" s="66"/>
      <c r="F4460" s="66"/>
      <c r="G4460" s="66"/>
      <c r="H4460" s="67"/>
      <c r="I4460" s="68"/>
      <c r="J4460" s="68"/>
      <c r="K4460" s="69"/>
    </row>
    <row r="4461" spans="1:11" ht="24.95" customHeight="1">
      <c r="A4461" s="4"/>
      <c r="B4461" s="4"/>
      <c r="C4461" s="4"/>
      <c r="D4461" s="4"/>
      <c r="E4461" s="66"/>
      <c r="F4461" s="66"/>
      <c r="G4461" s="66"/>
      <c r="H4461" s="67"/>
      <c r="I4461" s="68"/>
      <c r="J4461" s="68"/>
      <c r="K4461" s="69"/>
    </row>
    <row r="4462" spans="1:11" ht="24.95" customHeight="1">
      <c r="A4462" s="4"/>
      <c r="B4462" s="4"/>
      <c r="C4462" s="4"/>
      <c r="D4462" s="4"/>
      <c r="E4462" s="66"/>
      <c r="F4462" s="66"/>
      <c r="G4462" s="66"/>
      <c r="H4462" s="67"/>
      <c r="I4462" s="68"/>
      <c r="J4462" s="68"/>
      <c r="K4462" s="69"/>
    </row>
    <row r="4463" spans="1:11" ht="24.95" customHeight="1">
      <c r="A4463" s="4"/>
      <c r="B4463" s="4"/>
      <c r="C4463" s="4"/>
      <c r="D4463" s="4"/>
      <c r="E4463" s="66"/>
      <c r="F4463" s="66"/>
      <c r="G4463" s="66"/>
      <c r="H4463" s="67"/>
      <c r="I4463" s="68"/>
      <c r="J4463" s="68"/>
      <c r="K4463" s="69"/>
    </row>
    <row r="4464" spans="1:11" ht="24.95" customHeight="1">
      <c r="A4464" s="4"/>
      <c r="B4464" s="4"/>
      <c r="C4464" s="4"/>
      <c r="D4464" s="4"/>
      <c r="E4464" s="66"/>
      <c r="F4464" s="66"/>
      <c r="G4464" s="66"/>
      <c r="H4464" s="67"/>
      <c r="I4464" s="68"/>
      <c r="J4464" s="68"/>
      <c r="K4464" s="69"/>
    </row>
    <row r="4465" spans="1:11" ht="24.95" customHeight="1">
      <c r="A4465" s="4"/>
      <c r="B4465" s="4"/>
      <c r="C4465" s="4"/>
      <c r="D4465" s="4"/>
      <c r="E4465" s="66"/>
      <c r="F4465" s="66"/>
      <c r="G4465" s="66"/>
      <c r="H4465" s="67"/>
      <c r="I4465" s="68"/>
      <c r="J4465" s="68"/>
      <c r="K4465" s="69"/>
    </row>
    <row r="4466" spans="1:11" ht="24.95" customHeight="1">
      <c r="A4466" s="4"/>
      <c r="B4466" s="4"/>
      <c r="C4466" s="4"/>
      <c r="D4466" s="4"/>
      <c r="E4466" s="66"/>
      <c r="F4466" s="66"/>
      <c r="G4466" s="66"/>
      <c r="H4466" s="67"/>
      <c r="I4466" s="68"/>
      <c r="J4466" s="68"/>
      <c r="K4466" s="69"/>
    </row>
    <row r="4467" spans="1:11" ht="24.95" customHeight="1">
      <c r="A4467" s="4"/>
      <c r="B4467" s="4"/>
      <c r="C4467" s="4"/>
      <c r="D4467" s="4"/>
      <c r="E4467" s="66"/>
      <c r="F4467" s="66"/>
      <c r="G4467" s="66"/>
      <c r="H4467" s="67"/>
      <c r="I4467" s="68"/>
      <c r="J4467" s="68"/>
      <c r="K4467" s="69"/>
    </row>
    <row r="4468" spans="1:11" ht="24.95" customHeight="1">
      <c r="A4468" s="4"/>
      <c r="B4468" s="4"/>
      <c r="C4468" s="4"/>
      <c r="D4468" s="4"/>
      <c r="E4468" s="66"/>
      <c r="F4468" s="66"/>
      <c r="G4468" s="66"/>
      <c r="H4468" s="67"/>
      <c r="I4468" s="68"/>
      <c r="J4468" s="68"/>
      <c r="K4468" s="69"/>
    </row>
    <row r="4469" spans="1:11" ht="24.95" customHeight="1">
      <c r="A4469" s="4"/>
      <c r="B4469" s="4"/>
      <c r="C4469" s="4"/>
      <c r="D4469" s="4"/>
      <c r="E4469" s="66"/>
      <c r="F4469" s="66"/>
      <c r="G4469" s="66"/>
      <c r="H4469" s="67"/>
      <c r="I4469" s="68"/>
      <c r="J4469" s="68"/>
      <c r="K4469" s="69"/>
    </row>
    <row r="4470" spans="1:11" ht="24.95" customHeight="1">
      <c r="A4470" s="4"/>
      <c r="B4470" s="4"/>
      <c r="C4470" s="4"/>
      <c r="D4470" s="4"/>
      <c r="E4470" s="66"/>
      <c r="F4470" s="66"/>
      <c r="G4470" s="66"/>
      <c r="H4470" s="67"/>
      <c r="I4470" s="68"/>
      <c r="J4470" s="68"/>
      <c r="K4470" s="69"/>
    </row>
    <row r="4471" spans="1:11" ht="24.95" customHeight="1">
      <c r="A4471" s="4"/>
      <c r="B4471" s="4"/>
      <c r="C4471" s="4"/>
      <c r="D4471" s="4"/>
      <c r="E4471" s="66"/>
      <c r="F4471" s="66"/>
      <c r="G4471" s="66"/>
      <c r="H4471" s="67"/>
      <c r="I4471" s="68"/>
      <c r="J4471" s="68"/>
      <c r="K4471" s="69"/>
    </row>
    <row r="4472" spans="1:11" ht="24.95" customHeight="1">
      <c r="A4472" s="4"/>
      <c r="B4472" s="4"/>
      <c r="C4472" s="4"/>
      <c r="D4472" s="4"/>
      <c r="E4472" s="66"/>
      <c r="F4472" s="66"/>
      <c r="G4472" s="66"/>
      <c r="H4472" s="67"/>
      <c r="I4472" s="68"/>
      <c r="J4472" s="68"/>
      <c r="K4472" s="69"/>
    </row>
    <row r="4473" spans="1:11" ht="24.95" customHeight="1">
      <c r="A4473" s="4"/>
      <c r="B4473" s="4"/>
      <c r="C4473" s="4"/>
      <c r="D4473" s="4"/>
      <c r="E4473" s="66"/>
      <c r="F4473" s="66"/>
      <c r="G4473" s="66"/>
      <c r="H4473" s="67"/>
      <c r="I4473" s="68"/>
      <c r="J4473" s="68"/>
      <c r="K4473" s="69"/>
    </row>
    <row r="4474" spans="1:11" ht="24.95" customHeight="1">
      <c r="A4474" s="4"/>
      <c r="B4474" s="4"/>
      <c r="C4474" s="4"/>
      <c r="D4474" s="4"/>
      <c r="E4474" s="66"/>
      <c r="F4474" s="66"/>
      <c r="G4474" s="66"/>
      <c r="H4474" s="67"/>
      <c r="I4474" s="68"/>
      <c r="J4474" s="68"/>
      <c r="K4474" s="69"/>
    </row>
    <row r="4475" spans="1:11" ht="24.95" customHeight="1">
      <c r="A4475" s="4"/>
      <c r="B4475" s="4"/>
      <c r="C4475" s="4"/>
      <c r="D4475" s="4"/>
      <c r="E4475" s="66"/>
      <c r="F4475" s="66"/>
      <c r="G4475" s="66"/>
      <c r="H4475" s="67"/>
      <c r="I4475" s="68"/>
      <c r="J4475" s="68"/>
      <c r="K4475" s="69"/>
    </row>
    <row r="4476" spans="1:11" ht="24.95" customHeight="1">
      <c r="A4476" s="4"/>
      <c r="B4476" s="4"/>
      <c r="C4476" s="4"/>
      <c r="D4476" s="4"/>
      <c r="E4476" s="66"/>
      <c r="F4476" s="66"/>
      <c r="G4476" s="66"/>
      <c r="H4476" s="67"/>
      <c r="I4476" s="68"/>
      <c r="J4476" s="68"/>
      <c r="K4476" s="69"/>
    </row>
    <row r="4477" spans="1:11" ht="24.95" customHeight="1">
      <c r="A4477" s="4"/>
      <c r="B4477" s="4"/>
      <c r="C4477" s="4"/>
      <c r="D4477" s="4"/>
      <c r="E4477" s="66"/>
      <c r="F4477" s="66"/>
      <c r="G4477" s="66"/>
      <c r="H4477" s="67"/>
      <c r="I4477" s="68"/>
      <c r="J4477" s="68"/>
      <c r="K4477" s="69"/>
    </row>
    <row r="4478" spans="1:11" ht="24.95" customHeight="1">
      <c r="A4478" s="4"/>
      <c r="B4478" s="4"/>
      <c r="C4478" s="4"/>
      <c r="D4478" s="4"/>
      <c r="E4478" s="66"/>
      <c r="F4478" s="66"/>
      <c r="G4478" s="66"/>
      <c r="H4478" s="67"/>
      <c r="I4478" s="68"/>
      <c r="J4478" s="68"/>
      <c r="K4478" s="69"/>
    </row>
    <row r="4479" spans="1:11" ht="24.95" customHeight="1">
      <c r="A4479" s="4"/>
      <c r="B4479" s="4"/>
      <c r="C4479" s="4"/>
      <c r="D4479" s="4"/>
      <c r="E4479" s="66"/>
      <c r="F4479" s="66"/>
      <c r="G4479" s="66"/>
      <c r="H4479" s="67"/>
      <c r="I4479" s="68"/>
      <c r="J4479" s="68"/>
      <c r="K4479" s="69"/>
    </row>
    <row r="4480" spans="1:11" ht="24.95" customHeight="1">
      <c r="A4480" s="4"/>
      <c r="B4480" s="4"/>
      <c r="C4480" s="4"/>
      <c r="D4480" s="4"/>
      <c r="E4480" s="66"/>
      <c r="F4480" s="66"/>
      <c r="G4480" s="66"/>
      <c r="H4480" s="67"/>
      <c r="I4480" s="68"/>
      <c r="J4480" s="68"/>
      <c r="K4480" s="69"/>
    </row>
    <row r="4481" spans="1:11" ht="24.95" customHeight="1">
      <c r="A4481" s="4"/>
      <c r="B4481" s="4"/>
      <c r="C4481" s="4"/>
      <c r="D4481" s="4"/>
      <c r="E4481" s="66"/>
      <c r="F4481" s="66"/>
      <c r="G4481" s="66"/>
      <c r="H4481" s="67"/>
      <c r="I4481" s="68"/>
      <c r="J4481" s="68"/>
      <c r="K4481" s="69"/>
    </row>
    <row r="4482" spans="1:11" ht="24.95" customHeight="1">
      <c r="A4482" s="4"/>
      <c r="B4482" s="4"/>
      <c r="C4482" s="4"/>
      <c r="D4482" s="4"/>
      <c r="E4482" s="66"/>
      <c r="F4482" s="66"/>
      <c r="G4482" s="66"/>
      <c r="H4482" s="67"/>
      <c r="I4482" s="68"/>
      <c r="J4482" s="68"/>
      <c r="K4482" s="69"/>
    </row>
    <row r="4483" spans="1:11" ht="24.95" customHeight="1">
      <c r="A4483" s="4"/>
      <c r="B4483" s="4"/>
      <c r="C4483" s="4"/>
      <c r="D4483" s="4"/>
      <c r="E4483" s="66"/>
      <c r="F4483" s="66"/>
      <c r="G4483" s="66"/>
      <c r="H4483" s="67"/>
      <c r="I4483" s="68"/>
      <c r="J4483" s="68"/>
      <c r="K4483" s="69"/>
    </row>
    <row r="4484" spans="1:11" ht="24.95" customHeight="1">
      <c r="A4484" s="4"/>
      <c r="B4484" s="4"/>
      <c r="C4484" s="4"/>
      <c r="D4484" s="4"/>
      <c r="E4484" s="66"/>
      <c r="F4484" s="66"/>
      <c r="G4484" s="66"/>
      <c r="H4484" s="67"/>
      <c r="I4484" s="68"/>
      <c r="J4484" s="68"/>
      <c r="K4484" s="69"/>
    </row>
    <row r="4485" spans="1:11" ht="24.95" customHeight="1">
      <c r="A4485" s="4"/>
      <c r="B4485" s="4"/>
      <c r="C4485" s="4"/>
      <c r="D4485" s="4"/>
      <c r="E4485" s="66"/>
      <c r="F4485" s="66"/>
      <c r="G4485" s="66"/>
      <c r="H4485" s="67"/>
      <c r="I4485" s="68"/>
      <c r="J4485" s="68"/>
      <c r="K4485" s="69"/>
    </row>
    <row r="4486" spans="1:11" ht="24.95" customHeight="1">
      <c r="A4486" s="4"/>
      <c r="B4486" s="4"/>
      <c r="C4486" s="4"/>
      <c r="D4486" s="4"/>
      <c r="E4486" s="66"/>
      <c r="F4486" s="66"/>
      <c r="G4486" s="66"/>
      <c r="H4486" s="67"/>
      <c r="I4486" s="68"/>
      <c r="J4486" s="68"/>
      <c r="K4486" s="69"/>
    </row>
    <row r="4487" spans="1:11" ht="24.95" customHeight="1">
      <c r="A4487" s="4"/>
      <c r="B4487" s="4"/>
      <c r="C4487" s="4"/>
      <c r="D4487" s="4"/>
      <c r="E4487" s="66"/>
      <c r="F4487" s="66"/>
      <c r="G4487" s="66"/>
      <c r="H4487" s="67"/>
      <c r="I4487" s="68"/>
      <c r="J4487" s="68"/>
      <c r="K4487" s="69"/>
    </row>
    <row r="4488" spans="1:11" ht="24.95" customHeight="1">
      <c r="A4488" s="4"/>
      <c r="B4488" s="4"/>
      <c r="C4488" s="4"/>
      <c r="D4488" s="4"/>
      <c r="E4488" s="66"/>
      <c r="F4488" s="66"/>
      <c r="G4488" s="66"/>
      <c r="H4488" s="67"/>
      <c r="I4488" s="68"/>
      <c r="J4488" s="68"/>
      <c r="K4488" s="69"/>
    </row>
    <row r="4489" spans="1:11" ht="24.95" customHeight="1">
      <c r="A4489" s="4"/>
      <c r="B4489" s="4"/>
      <c r="C4489" s="4"/>
      <c r="D4489" s="4"/>
      <c r="E4489" s="66"/>
      <c r="F4489" s="66"/>
      <c r="G4489" s="66"/>
      <c r="H4489" s="67"/>
      <c r="I4489" s="68"/>
      <c r="J4489" s="68"/>
      <c r="K4489" s="69"/>
    </row>
    <row r="4490" spans="1:11" ht="24.95" customHeight="1">
      <c r="A4490" s="4"/>
      <c r="B4490" s="4"/>
      <c r="C4490" s="4"/>
      <c r="D4490" s="4"/>
      <c r="E4490" s="66"/>
      <c r="F4490" s="66"/>
      <c r="G4490" s="66"/>
      <c r="H4490" s="67"/>
      <c r="I4490" s="68"/>
      <c r="J4490" s="68"/>
      <c r="K4490" s="69"/>
    </row>
    <row r="4491" spans="1:11" ht="24.95" customHeight="1">
      <c r="A4491" s="4"/>
      <c r="B4491" s="4"/>
      <c r="C4491" s="4"/>
      <c r="D4491" s="4"/>
      <c r="E4491" s="66"/>
      <c r="F4491" s="66"/>
      <c r="G4491" s="66"/>
      <c r="H4491" s="67"/>
      <c r="I4491" s="68"/>
      <c r="J4491" s="68"/>
      <c r="K4491" s="69"/>
    </row>
    <row r="4492" spans="1:11" ht="24.95" customHeight="1">
      <c r="A4492" s="4"/>
      <c r="B4492" s="4"/>
      <c r="C4492" s="4"/>
      <c r="D4492" s="4"/>
      <c r="E4492" s="66"/>
      <c r="F4492" s="66"/>
      <c r="G4492" s="66"/>
      <c r="H4492" s="67"/>
      <c r="I4492" s="68"/>
      <c r="J4492" s="68"/>
      <c r="K4492" s="69"/>
    </row>
    <row r="4493" spans="1:11" ht="24.95" customHeight="1">
      <c r="A4493" s="4"/>
      <c r="B4493" s="4"/>
      <c r="C4493" s="4"/>
      <c r="D4493" s="4"/>
      <c r="E4493" s="66"/>
      <c r="F4493" s="66"/>
      <c r="G4493" s="66"/>
      <c r="H4493" s="67"/>
      <c r="I4493" s="68"/>
      <c r="J4493" s="68"/>
      <c r="K4493" s="69"/>
    </row>
    <row r="4494" spans="1:11" ht="24.95" customHeight="1">
      <c r="A4494" s="4"/>
      <c r="B4494" s="4"/>
      <c r="C4494" s="4"/>
      <c r="D4494" s="4"/>
      <c r="E4494" s="66"/>
      <c r="F4494" s="66"/>
      <c r="G4494" s="66"/>
      <c r="H4494" s="67"/>
      <c r="I4494" s="68"/>
      <c r="J4494" s="68"/>
      <c r="K4494" s="69"/>
    </row>
    <row r="4495" spans="1:11" ht="24.95" customHeight="1">
      <c r="A4495" s="4"/>
      <c r="B4495" s="4"/>
      <c r="C4495" s="4"/>
      <c r="D4495" s="4"/>
      <c r="E4495" s="66"/>
      <c r="F4495" s="66"/>
      <c r="G4495" s="66"/>
      <c r="H4495" s="67"/>
      <c r="I4495" s="68"/>
      <c r="J4495" s="68"/>
      <c r="K4495" s="69"/>
    </row>
    <row r="4496" spans="1:11" ht="24.95" customHeight="1">
      <c r="A4496" s="4"/>
      <c r="B4496" s="4"/>
      <c r="C4496" s="4"/>
      <c r="D4496" s="4"/>
      <c r="E4496" s="66"/>
      <c r="F4496" s="66"/>
      <c r="G4496" s="66"/>
      <c r="H4496" s="67"/>
      <c r="I4496" s="68"/>
      <c r="J4496" s="68"/>
      <c r="K4496" s="69"/>
    </row>
    <row r="4497" spans="1:11" ht="24.95" customHeight="1">
      <c r="A4497" s="4"/>
      <c r="B4497" s="4"/>
      <c r="C4497" s="4"/>
      <c r="D4497" s="4"/>
      <c r="E4497" s="66"/>
      <c r="F4497" s="66"/>
      <c r="G4497" s="66"/>
      <c r="H4497" s="67"/>
      <c r="I4497" s="68"/>
      <c r="J4497" s="68"/>
      <c r="K4497" s="69"/>
    </row>
    <row r="4498" spans="1:11" ht="24.95" customHeight="1">
      <c r="A4498" s="4"/>
      <c r="B4498" s="4"/>
      <c r="C4498" s="4"/>
      <c r="D4498" s="4"/>
      <c r="E4498" s="66"/>
      <c r="F4498" s="66"/>
      <c r="G4498" s="66"/>
      <c r="H4498" s="67"/>
      <c r="I4498" s="68"/>
      <c r="J4498" s="68"/>
      <c r="K4498" s="69"/>
    </row>
    <row r="4499" spans="1:11" ht="24.95" customHeight="1">
      <c r="A4499" s="4"/>
      <c r="B4499" s="4"/>
      <c r="C4499" s="4"/>
      <c r="D4499" s="4"/>
      <c r="E4499" s="66"/>
      <c r="F4499" s="66"/>
      <c r="G4499" s="66"/>
      <c r="H4499" s="67"/>
      <c r="I4499" s="68"/>
      <c r="J4499" s="68"/>
      <c r="K4499" s="69"/>
    </row>
    <row r="4500" spans="1:11" ht="24.95" customHeight="1">
      <c r="A4500" s="4"/>
      <c r="B4500" s="4"/>
      <c r="C4500" s="4"/>
      <c r="D4500" s="4"/>
      <c r="E4500" s="66"/>
      <c r="F4500" s="66"/>
      <c r="G4500" s="66"/>
      <c r="H4500" s="67"/>
      <c r="I4500" s="68"/>
      <c r="J4500" s="68"/>
      <c r="K4500" s="69"/>
    </row>
    <row r="4501" spans="1:11" ht="24.95" customHeight="1">
      <c r="A4501" s="4"/>
      <c r="B4501" s="4"/>
      <c r="C4501" s="4"/>
      <c r="D4501" s="4"/>
      <c r="E4501" s="66"/>
      <c r="F4501" s="66"/>
      <c r="G4501" s="66"/>
      <c r="H4501" s="67"/>
      <c r="I4501" s="68"/>
      <c r="J4501" s="68"/>
      <c r="K4501" s="69"/>
    </row>
    <row r="4502" spans="1:11" ht="24.95" customHeight="1">
      <c r="A4502" s="4"/>
      <c r="B4502" s="4"/>
      <c r="C4502" s="4"/>
      <c r="D4502" s="4"/>
      <c r="E4502" s="66"/>
      <c r="F4502" s="66"/>
      <c r="G4502" s="66"/>
      <c r="H4502" s="67"/>
      <c r="I4502" s="68"/>
      <c r="J4502" s="68"/>
      <c r="K4502" s="69"/>
    </row>
    <row r="4503" spans="1:11" ht="24.95" customHeight="1">
      <c r="A4503" s="4"/>
      <c r="B4503" s="4"/>
      <c r="C4503" s="4"/>
      <c r="D4503" s="4"/>
      <c r="E4503" s="66"/>
      <c r="F4503" s="66"/>
      <c r="G4503" s="66"/>
      <c r="H4503" s="67"/>
      <c r="I4503" s="68"/>
      <c r="J4503" s="68"/>
      <c r="K4503" s="69"/>
    </row>
    <row r="4504" spans="1:11" ht="24.95" customHeight="1">
      <c r="A4504" s="4"/>
      <c r="B4504" s="4"/>
      <c r="C4504" s="4"/>
      <c r="D4504" s="4"/>
      <c r="E4504" s="66"/>
      <c r="F4504" s="66"/>
      <c r="G4504" s="66"/>
      <c r="H4504" s="67"/>
      <c r="I4504" s="68"/>
      <c r="J4504" s="68"/>
      <c r="K4504" s="69"/>
    </row>
    <row r="4505" spans="1:11" ht="24.95" customHeight="1">
      <c r="A4505" s="4"/>
      <c r="B4505" s="4"/>
      <c r="C4505" s="4"/>
      <c r="D4505" s="4"/>
      <c r="E4505" s="66"/>
      <c r="F4505" s="66"/>
      <c r="G4505" s="66"/>
      <c r="H4505" s="67"/>
      <c r="I4505" s="68"/>
      <c r="J4505" s="68"/>
      <c r="K4505" s="69"/>
    </row>
    <row r="4506" spans="1:11" ht="24.95" customHeight="1">
      <c r="A4506" s="4"/>
      <c r="B4506" s="4"/>
      <c r="C4506" s="4"/>
      <c r="D4506" s="4"/>
      <c r="E4506" s="66"/>
      <c r="F4506" s="66"/>
      <c r="G4506" s="66"/>
      <c r="H4506" s="67"/>
      <c r="I4506" s="68"/>
      <c r="J4506" s="68"/>
      <c r="K4506" s="69"/>
    </row>
    <row r="4507" spans="1:11" ht="24.95" customHeight="1">
      <c r="A4507" s="4"/>
      <c r="B4507" s="4"/>
      <c r="C4507" s="4"/>
      <c r="D4507" s="4"/>
      <c r="E4507" s="66"/>
      <c r="F4507" s="66"/>
      <c r="G4507" s="66"/>
      <c r="H4507" s="67"/>
      <c r="I4507" s="68"/>
      <c r="J4507" s="68"/>
      <c r="K4507" s="69"/>
    </row>
    <row r="4508" spans="1:11" ht="24.95" customHeight="1">
      <c r="A4508" s="4"/>
      <c r="B4508" s="4"/>
      <c r="C4508" s="4"/>
      <c r="D4508" s="4"/>
      <c r="E4508" s="66"/>
      <c r="F4508" s="66"/>
      <c r="G4508" s="66"/>
      <c r="H4508" s="67"/>
      <c r="I4508" s="68"/>
      <c r="J4508" s="68"/>
      <c r="K4508" s="69"/>
    </row>
    <row r="4509" spans="1:11" ht="24.95" customHeight="1">
      <c r="A4509" s="4"/>
      <c r="B4509" s="4"/>
      <c r="C4509" s="4"/>
      <c r="D4509" s="4"/>
      <c r="E4509" s="66"/>
      <c r="F4509" s="66"/>
      <c r="G4509" s="66"/>
      <c r="H4509" s="67"/>
      <c r="I4509" s="68"/>
      <c r="J4509" s="68"/>
      <c r="K4509" s="69"/>
    </row>
    <row r="4510" spans="1:11" ht="24.95" customHeight="1">
      <c r="A4510" s="4"/>
      <c r="B4510" s="4"/>
      <c r="C4510" s="4"/>
      <c r="D4510" s="4"/>
      <c r="E4510" s="66"/>
      <c r="F4510" s="66"/>
      <c r="G4510" s="66"/>
      <c r="H4510" s="67"/>
      <c r="I4510" s="68"/>
      <c r="J4510" s="68"/>
      <c r="K4510" s="69"/>
    </row>
    <row r="4511" spans="1:11" ht="24.95" customHeight="1">
      <c r="A4511" s="4"/>
      <c r="B4511" s="4"/>
      <c r="C4511" s="4"/>
      <c r="D4511" s="4"/>
      <c r="E4511" s="66"/>
      <c r="F4511" s="66"/>
      <c r="G4511" s="66"/>
      <c r="H4511" s="67"/>
      <c r="I4511" s="68"/>
      <c r="J4511" s="68"/>
      <c r="K4511" s="69"/>
    </row>
    <row r="4512" spans="1:11" ht="24.95" customHeight="1">
      <c r="A4512" s="4"/>
      <c r="B4512" s="4"/>
      <c r="C4512" s="4"/>
      <c r="D4512" s="4"/>
      <c r="E4512" s="66"/>
      <c r="F4512" s="66"/>
      <c r="G4512" s="66"/>
      <c r="H4512" s="67"/>
      <c r="I4512" s="68"/>
      <c r="J4512" s="68"/>
      <c r="K4512" s="69"/>
    </row>
    <row r="4513" spans="1:11" ht="24.95" customHeight="1">
      <c r="A4513" s="4"/>
      <c r="B4513" s="4"/>
      <c r="C4513" s="4"/>
      <c r="D4513" s="4"/>
      <c r="E4513" s="66"/>
      <c r="F4513" s="66"/>
      <c r="G4513" s="66"/>
      <c r="H4513" s="67"/>
      <c r="I4513" s="68"/>
      <c r="J4513" s="68"/>
      <c r="K4513" s="69"/>
    </row>
    <row r="4514" spans="1:11" ht="24.95" customHeight="1">
      <c r="A4514" s="4"/>
      <c r="B4514" s="4"/>
      <c r="C4514" s="4"/>
      <c r="D4514" s="4"/>
      <c r="E4514" s="66"/>
      <c r="F4514" s="66"/>
      <c r="G4514" s="66"/>
      <c r="H4514" s="67"/>
      <c r="I4514" s="68"/>
      <c r="J4514" s="68"/>
      <c r="K4514" s="69"/>
    </row>
    <row r="4515" spans="1:11" ht="24.95" customHeight="1">
      <c r="A4515" s="4"/>
      <c r="B4515" s="4"/>
      <c r="C4515" s="4"/>
      <c r="D4515" s="4"/>
      <c r="E4515" s="66"/>
      <c r="F4515" s="66"/>
      <c r="G4515" s="66"/>
      <c r="H4515" s="67"/>
      <c r="I4515" s="68"/>
      <c r="J4515" s="68"/>
      <c r="K4515" s="69"/>
    </row>
    <row r="4516" spans="1:11" ht="24.95" customHeight="1">
      <c r="A4516" s="4"/>
      <c r="B4516" s="4"/>
      <c r="C4516" s="4"/>
      <c r="D4516" s="4"/>
      <c r="E4516" s="66"/>
      <c r="F4516" s="66"/>
      <c r="G4516" s="66"/>
      <c r="H4516" s="67"/>
      <c r="I4516" s="68"/>
      <c r="J4516" s="68"/>
      <c r="K4516" s="69"/>
    </row>
    <row r="4517" spans="1:11" ht="24.95" customHeight="1">
      <c r="A4517" s="4"/>
      <c r="B4517" s="4"/>
      <c r="C4517" s="4"/>
      <c r="D4517" s="4"/>
      <c r="E4517" s="66"/>
      <c r="F4517" s="66"/>
      <c r="G4517" s="66"/>
      <c r="H4517" s="67"/>
      <c r="I4517" s="68"/>
      <c r="J4517" s="68"/>
      <c r="K4517" s="69"/>
    </row>
    <row r="4518" spans="1:11" ht="24.95" customHeight="1">
      <c r="A4518" s="4"/>
      <c r="B4518" s="4"/>
      <c r="C4518" s="4"/>
      <c r="D4518" s="4"/>
      <c r="E4518" s="66"/>
      <c r="F4518" s="66"/>
      <c r="G4518" s="66"/>
      <c r="H4518" s="67"/>
      <c r="I4518" s="68"/>
      <c r="J4518" s="68"/>
      <c r="K4518" s="69"/>
    </row>
    <row r="4519" spans="1:11" ht="24.95" customHeight="1">
      <c r="A4519" s="4"/>
      <c r="B4519" s="4"/>
      <c r="C4519" s="4"/>
      <c r="D4519" s="4"/>
      <c r="E4519" s="66"/>
      <c r="F4519" s="66"/>
      <c r="G4519" s="66"/>
      <c r="H4519" s="67"/>
      <c r="I4519" s="68"/>
      <c r="J4519" s="68"/>
      <c r="K4519" s="69"/>
    </row>
    <row r="4520" spans="1:11" ht="24.95" customHeight="1">
      <c r="A4520" s="4"/>
      <c r="B4520" s="4"/>
      <c r="C4520" s="4"/>
      <c r="D4520" s="4"/>
      <c r="E4520" s="66"/>
      <c r="F4520" s="66"/>
      <c r="G4520" s="66"/>
      <c r="H4520" s="67"/>
      <c r="I4520" s="68"/>
      <c r="J4520" s="68"/>
      <c r="K4520" s="69"/>
    </row>
    <row r="4521" spans="1:11" ht="24.95" customHeight="1">
      <c r="A4521" s="4"/>
      <c r="B4521" s="4"/>
      <c r="C4521" s="4"/>
      <c r="D4521" s="4"/>
      <c r="E4521" s="66"/>
      <c r="F4521" s="66"/>
      <c r="G4521" s="66"/>
      <c r="H4521" s="67"/>
      <c r="I4521" s="68"/>
      <c r="J4521" s="68"/>
      <c r="K4521" s="69"/>
    </row>
    <row r="4522" spans="1:11" ht="24.95" customHeight="1">
      <c r="A4522" s="4"/>
      <c r="B4522" s="4"/>
      <c r="C4522" s="4"/>
      <c r="D4522" s="4"/>
      <c r="E4522" s="66"/>
      <c r="F4522" s="66"/>
      <c r="G4522" s="66"/>
      <c r="H4522" s="67"/>
      <c r="I4522" s="68"/>
      <c r="J4522" s="68"/>
      <c r="K4522" s="69"/>
    </row>
    <row r="4523" spans="1:11" ht="24.95" customHeight="1">
      <c r="A4523" s="4"/>
      <c r="B4523" s="4"/>
      <c r="C4523" s="4"/>
      <c r="D4523" s="4"/>
      <c r="E4523" s="66"/>
      <c r="F4523" s="66"/>
      <c r="G4523" s="66"/>
      <c r="H4523" s="67"/>
      <c r="I4523" s="68"/>
      <c r="J4523" s="68"/>
      <c r="K4523" s="69"/>
    </row>
    <row r="4524" spans="1:11" ht="24.95" customHeight="1">
      <c r="A4524" s="4"/>
      <c r="B4524" s="4"/>
      <c r="C4524" s="4"/>
      <c r="D4524" s="4"/>
      <c r="E4524" s="66"/>
      <c r="F4524" s="66"/>
      <c r="G4524" s="66"/>
      <c r="H4524" s="67"/>
      <c r="I4524" s="68"/>
      <c r="J4524" s="68"/>
      <c r="K4524" s="69"/>
    </row>
    <row r="4525" spans="1:11" ht="24.95" customHeight="1">
      <c r="A4525" s="4"/>
      <c r="B4525" s="4"/>
      <c r="C4525" s="4"/>
      <c r="D4525" s="4"/>
      <c r="E4525" s="66"/>
      <c r="F4525" s="66"/>
      <c r="G4525" s="66"/>
      <c r="H4525" s="67"/>
      <c r="I4525" s="68"/>
      <c r="J4525" s="68"/>
      <c r="K4525" s="69"/>
    </row>
    <row r="4526" spans="1:11" ht="24.95" customHeight="1">
      <c r="A4526" s="4"/>
      <c r="B4526" s="4"/>
      <c r="C4526" s="4"/>
      <c r="D4526" s="4"/>
      <c r="E4526" s="66"/>
      <c r="F4526" s="66"/>
      <c r="G4526" s="66"/>
      <c r="H4526" s="67"/>
      <c r="I4526" s="68"/>
      <c r="J4526" s="68"/>
      <c r="K4526" s="69"/>
    </row>
    <row r="4527" spans="1:11" ht="24.95" customHeight="1">
      <c r="A4527" s="4"/>
      <c r="B4527" s="4"/>
      <c r="C4527" s="4"/>
      <c r="D4527" s="4"/>
      <c r="E4527" s="66"/>
      <c r="F4527" s="66"/>
      <c r="G4527" s="66"/>
      <c r="H4527" s="67"/>
      <c r="I4527" s="68"/>
      <c r="J4527" s="68"/>
      <c r="K4527" s="69"/>
    </row>
    <row r="4528" spans="1:11" ht="24.95" customHeight="1">
      <c r="A4528" s="4"/>
      <c r="B4528" s="4"/>
      <c r="C4528" s="4"/>
      <c r="D4528" s="4"/>
      <c r="E4528" s="66"/>
      <c r="F4528" s="66"/>
      <c r="G4528" s="66"/>
      <c r="H4528" s="67"/>
      <c r="I4528" s="68"/>
      <c r="J4528" s="68"/>
      <c r="K4528" s="69"/>
    </row>
    <row r="4529" spans="1:11" ht="24.95" customHeight="1">
      <c r="A4529" s="4"/>
      <c r="B4529" s="4"/>
      <c r="C4529" s="4"/>
      <c r="D4529" s="4"/>
      <c r="E4529" s="66"/>
      <c r="F4529" s="66"/>
      <c r="G4529" s="66"/>
      <c r="H4529" s="67"/>
      <c r="I4529" s="68"/>
      <c r="J4529" s="68"/>
      <c r="K4529" s="69"/>
    </row>
    <row r="4530" spans="1:11" ht="24.95" customHeight="1">
      <c r="A4530" s="4"/>
      <c r="B4530" s="4"/>
      <c r="C4530" s="4"/>
      <c r="D4530" s="4"/>
      <c r="E4530" s="66"/>
      <c r="F4530" s="66"/>
      <c r="G4530" s="66"/>
      <c r="H4530" s="67"/>
      <c r="I4530" s="68"/>
      <c r="J4530" s="68"/>
      <c r="K4530" s="69"/>
    </row>
    <row r="4531" spans="1:11" ht="24.95" customHeight="1">
      <c r="A4531" s="4"/>
      <c r="B4531" s="4"/>
      <c r="C4531" s="4"/>
      <c r="D4531" s="4"/>
      <c r="E4531" s="66"/>
      <c r="F4531" s="66"/>
      <c r="G4531" s="66"/>
      <c r="H4531" s="67"/>
      <c r="I4531" s="68"/>
      <c r="J4531" s="68"/>
      <c r="K4531" s="69"/>
    </row>
    <row r="4532" spans="1:11" ht="24.95" customHeight="1">
      <c r="A4532" s="4"/>
      <c r="B4532" s="4"/>
      <c r="C4532" s="4"/>
      <c r="D4532" s="4"/>
      <c r="E4532" s="66"/>
      <c r="F4532" s="66"/>
      <c r="G4532" s="66"/>
      <c r="H4532" s="67"/>
      <c r="I4532" s="68"/>
      <c r="J4532" s="68"/>
      <c r="K4532" s="69"/>
    </row>
    <row r="4533" spans="1:11" ht="24.95" customHeight="1">
      <c r="A4533" s="4"/>
      <c r="B4533" s="4"/>
      <c r="C4533" s="4"/>
      <c r="D4533" s="4"/>
      <c r="E4533" s="66"/>
      <c r="F4533" s="66"/>
      <c r="G4533" s="66"/>
      <c r="H4533" s="67"/>
      <c r="I4533" s="68"/>
      <c r="J4533" s="68"/>
      <c r="K4533" s="69"/>
    </row>
    <row r="4534" spans="1:11" ht="24.95" customHeight="1">
      <c r="A4534" s="4"/>
      <c r="B4534" s="4"/>
      <c r="C4534" s="4"/>
      <c r="D4534" s="4"/>
      <c r="E4534" s="66"/>
      <c r="F4534" s="66"/>
      <c r="G4534" s="66"/>
      <c r="H4534" s="67"/>
      <c r="I4534" s="68"/>
      <c r="J4534" s="68"/>
      <c r="K4534" s="69"/>
    </row>
    <row r="4535" spans="1:11" ht="24.95" customHeight="1">
      <c r="A4535" s="4"/>
      <c r="B4535" s="4"/>
      <c r="C4535" s="4"/>
      <c r="D4535" s="4"/>
      <c r="E4535" s="66"/>
      <c r="F4535" s="66"/>
      <c r="G4535" s="66"/>
      <c r="H4535" s="67"/>
      <c r="I4535" s="68"/>
      <c r="J4535" s="68"/>
      <c r="K4535" s="69"/>
    </row>
    <row r="4536" spans="1:11" ht="24.95" customHeight="1">
      <c r="A4536" s="4"/>
      <c r="B4536" s="4"/>
      <c r="C4536" s="4"/>
      <c r="D4536" s="4"/>
      <c r="E4536" s="66"/>
      <c r="F4536" s="66"/>
      <c r="G4536" s="66"/>
      <c r="H4536" s="67"/>
      <c r="I4536" s="68"/>
      <c r="J4536" s="68"/>
      <c r="K4536" s="69"/>
    </row>
    <row r="4537" spans="1:11" ht="24.95" customHeight="1">
      <c r="A4537" s="4"/>
      <c r="B4537" s="4"/>
      <c r="C4537" s="4"/>
      <c r="D4537" s="4"/>
      <c r="E4537" s="66"/>
      <c r="F4537" s="66"/>
      <c r="G4537" s="66"/>
      <c r="H4537" s="67"/>
      <c r="I4537" s="68"/>
      <c r="J4537" s="68"/>
      <c r="K4537" s="69"/>
    </row>
    <row r="4538" spans="1:11" ht="24.95" customHeight="1">
      <c r="A4538" s="4"/>
      <c r="B4538" s="4"/>
      <c r="C4538" s="4"/>
      <c r="D4538" s="4"/>
      <c r="E4538" s="66"/>
      <c r="F4538" s="66"/>
      <c r="G4538" s="66"/>
      <c r="H4538" s="67"/>
      <c r="I4538" s="68"/>
      <c r="J4538" s="68"/>
      <c r="K4538" s="69"/>
    </row>
    <row r="4539" spans="1:11" ht="24.95" customHeight="1">
      <c r="A4539" s="4"/>
      <c r="B4539" s="4"/>
      <c r="C4539" s="4"/>
      <c r="D4539" s="4"/>
      <c r="E4539" s="66"/>
      <c r="F4539" s="66"/>
      <c r="G4539" s="66"/>
      <c r="H4539" s="67"/>
      <c r="I4539" s="68"/>
      <c r="J4539" s="68"/>
      <c r="K4539" s="69"/>
    </row>
    <row r="4540" spans="1:11" ht="24.95" customHeight="1">
      <c r="A4540" s="4"/>
      <c r="B4540" s="4"/>
      <c r="C4540" s="4"/>
      <c r="D4540" s="4"/>
      <c r="E4540" s="66"/>
      <c r="F4540" s="66"/>
      <c r="G4540" s="66"/>
      <c r="H4540" s="67"/>
      <c r="I4540" s="68"/>
      <c r="J4540" s="68"/>
      <c r="K4540" s="69"/>
    </row>
    <row r="4541" spans="1:11" ht="24.95" customHeight="1">
      <c r="A4541" s="4"/>
      <c r="B4541" s="4"/>
      <c r="C4541" s="4"/>
      <c r="D4541" s="4"/>
      <c r="E4541" s="66"/>
      <c r="F4541" s="66"/>
      <c r="G4541" s="66"/>
      <c r="H4541" s="67"/>
      <c r="I4541" s="68"/>
      <c r="J4541" s="68"/>
      <c r="K4541" s="69"/>
    </row>
    <row r="4542" spans="1:11" ht="24.95" customHeight="1">
      <c r="A4542" s="4"/>
      <c r="B4542" s="4"/>
      <c r="C4542" s="4"/>
      <c r="D4542" s="4"/>
      <c r="E4542" s="66"/>
      <c r="F4542" s="66"/>
      <c r="G4542" s="66"/>
      <c r="H4542" s="67"/>
      <c r="I4542" s="68"/>
      <c r="J4542" s="68"/>
      <c r="K4542" s="69"/>
    </row>
    <row r="4543" spans="1:11" ht="24.95" customHeight="1">
      <c r="A4543" s="4"/>
      <c r="B4543" s="4"/>
      <c r="C4543" s="4"/>
      <c r="D4543" s="4"/>
      <c r="E4543" s="66"/>
      <c r="F4543" s="66"/>
      <c r="G4543" s="66"/>
      <c r="H4543" s="67"/>
      <c r="I4543" s="68"/>
      <c r="J4543" s="68"/>
      <c r="K4543" s="69"/>
    </row>
    <row r="4544" spans="1:11" ht="24.95" customHeight="1">
      <c r="A4544" s="4"/>
      <c r="B4544" s="4"/>
      <c r="C4544" s="4"/>
      <c r="D4544" s="4"/>
      <c r="E4544" s="66"/>
      <c r="F4544" s="66"/>
      <c r="G4544" s="66"/>
      <c r="H4544" s="67"/>
      <c r="I4544" s="68"/>
      <c r="J4544" s="68"/>
      <c r="K4544" s="69"/>
    </row>
    <row r="4545" spans="1:11" ht="24.95" customHeight="1">
      <c r="A4545" s="4"/>
      <c r="B4545" s="4"/>
      <c r="C4545" s="4"/>
      <c r="D4545" s="4"/>
      <c r="E4545" s="66"/>
      <c r="F4545" s="66"/>
      <c r="G4545" s="66"/>
      <c r="H4545" s="67"/>
      <c r="I4545" s="68"/>
      <c r="J4545" s="68"/>
      <c r="K4545" s="69"/>
    </row>
    <row r="4546" spans="1:11" ht="24.95" customHeight="1">
      <c r="A4546" s="4"/>
      <c r="B4546" s="4"/>
      <c r="C4546" s="4"/>
      <c r="D4546" s="4"/>
      <c r="E4546" s="66"/>
      <c r="F4546" s="66"/>
      <c r="G4546" s="66"/>
      <c r="H4546" s="67"/>
      <c r="I4546" s="68"/>
      <c r="J4546" s="68"/>
      <c r="K4546" s="69"/>
    </row>
    <row r="4547" spans="1:11" ht="24.95" customHeight="1">
      <c r="A4547" s="4"/>
      <c r="B4547" s="4"/>
      <c r="C4547" s="4"/>
      <c r="D4547" s="4"/>
      <c r="E4547" s="66"/>
      <c r="F4547" s="66"/>
      <c r="G4547" s="66"/>
      <c r="H4547" s="67"/>
      <c r="I4547" s="68"/>
      <c r="J4547" s="68"/>
      <c r="K4547" s="69"/>
    </row>
    <row r="4548" spans="1:11" ht="24.95" customHeight="1">
      <c r="A4548" s="4"/>
      <c r="B4548" s="4"/>
      <c r="C4548" s="4"/>
      <c r="D4548" s="4"/>
      <c r="E4548" s="66"/>
      <c r="F4548" s="66"/>
      <c r="G4548" s="66"/>
      <c r="H4548" s="67"/>
      <c r="I4548" s="68"/>
      <c r="J4548" s="68"/>
      <c r="K4548" s="69"/>
    </row>
    <row r="4549" spans="1:11" ht="24.95" customHeight="1">
      <c r="A4549" s="4"/>
      <c r="B4549" s="4"/>
      <c r="C4549" s="4"/>
      <c r="D4549" s="4"/>
      <c r="E4549" s="66"/>
      <c r="F4549" s="66"/>
      <c r="G4549" s="66"/>
      <c r="H4549" s="67"/>
      <c r="I4549" s="68"/>
      <c r="J4549" s="68"/>
      <c r="K4549" s="69"/>
    </row>
    <row r="4550" spans="1:11" ht="24.95" customHeight="1">
      <c r="A4550" s="4"/>
      <c r="B4550" s="4"/>
      <c r="C4550" s="4"/>
      <c r="D4550" s="4"/>
      <c r="E4550" s="66"/>
      <c r="F4550" s="66"/>
      <c r="G4550" s="66"/>
      <c r="H4550" s="67"/>
      <c r="I4550" s="68"/>
      <c r="J4550" s="68"/>
      <c r="K4550" s="69"/>
    </row>
    <row r="4551" spans="1:11" ht="24.95" customHeight="1">
      <c r="A4551" s="4"/>
      <c r="B4551" s="4"/>
      <c r="C4551" s="4"/>
      <c r="D4551" s="4"/>
      <c r="E4551" s="66"/>
      <c r="F4551" s="66"/>
      <c r="G4551" s="66"/>
      <c r="H4551" s="67"/>
      <c r="I4551" s="68"/>
      <c r="J4551" s="68"/>
      <c r="K4551" s="69"/>
    </row>
    <row r="4552" spans="1:11" ht="24.95" customHeight="1">
      <c r="A4552" s="4"/>
      <c r="B4552" s="4"/>
      <c r="C4552" s="4"/>
      <c r="D4552" s="4"/>
      <c r="E4552" s="66"/>
      <c r="F4552" s="66"/>
      <c r="G4552" s="66"/>
      <c r="H4552" s="67"/>
      <c r="I4552" s="68"/>
      <c r="J4552" s="68"/>
      <c r="K4552" s="69"/>
    </row>
    <row r="4553" spans="1:11" ht="24.95" customHeight="1">
      <c r="A4553" s="4"/>
      <c r="B4553" s="4"/>
      <c r="C4553" s="4"/>
      <c r="D4553" s="4"/>
      <c r="E4553" s="66"/>
      <c r="F4553" s="66"/>
      <c r="G4553" s="66"/>
      <c r="H4553" s="67"/>
      <c r="I4553" s="68"/>
      <c r="J4553" s="68"/>
      <c r="K4553" s="69"/>
    </row>
    <row r="4554" spans="1:11" ht="24.95" customHeight="1">
      <c r="A4554" s="4"/>
      <c r="B4554" s="4"/>
      <c r="C4554" s="4"/>
      <c r="D4554" s="4"/>
      <c r="E4554" s="66"/>
      <c r="F4554" s="66"/>
      <c r="G4554" s="66"/>
      <c r="H4554" s="67"/>
      <c r="I4554" s="68"/>
      <c r="J4554" s="68"/>
      <c r="K4554" s="69"/>
    </row>
    <row r="4555" spans="1:11" ht="24.95" customHeight="1">
      <c r="A4555" s="4"/>
      <c r="B4555" s="4"/>
      <c r="C4555" s="4"/>
      <c r="D4555" s="4"/>
      <c r="E4555" s="66"/>
      <c r="F4555" s="66"/>
      <c r="G4555" s="66"/>
      <c r="H4555" s="67"/>
      <c r="I4555" s="68"/>
      <c r="J4555" s="68"/>
      <c r="K4555" s="69"/>
    </row>
    <row r="4556" spans="1:11" ht="24.95" customHeight="1">
      <c r="A4556" s="4"/>
      <c r="B4556" s="4"/>
      <c r="C4556" s="4"/>
      <c r="D4556" s="4"/>
      <c r="E4556" s="66"/>
      <c r="F4556" s="66"/>
      <c r="G4556" s="66"/>
      <c r="H4556" s="67"/>
      <c r="I4556" s="68"/>
      <c r="J4556" s="68"/>
      <c r="K4556" s="69"/>
    </row>
    <row r="4557" spans="1:11" ht="24.95" customHeight="1">
      <c r="A4557" s="4"/>
      <c r="B4557" s="4"/>
      <c r="C4557" s="4"/>
      <c r="D4557" s="4"/>
      <c r="E4557" s="66"/>
      <c r="F4557" s="66"/>
      <c r="G4557" s="66"/>
      <c r="H4557" s="67"/>
      <c r="I4557" s="68"/>
      <c r="J4557" s="68"/>
      <c r="K4557" s="69"/>
    </row>
    <row r="4558" spans="1:11" ht="24.95" customHeight="1">
      <c r="A4558" s="4"/>
      <c r="B4558" s="4"/>
      <c r="C4558" s="4"/>
      <c r="D4558" s="4"/>
      <c r="E4558" s="66"/>
      <c r="F4558" s="66"/>
      <c r="G4558" s="66"/>
      <c r="H4558" s="67"/>
      <c r="I4558" s="68"/>
      <c r="J4558" s="68"/>
      <c r="K4558" s="69"/>
    </row>
    <row r="4559" spans="1:11" ht="24.95" customHeight="1">
      <c r="A4559" s="4"/>
      <c r="B4559" s="4"/>
      <c r="C4559" s="4"/>
      <c r="D4559" s="4"/>
      <c r="E4559" s="66"/>
      <c r="F4559" s="66"/>
      <c r="G4559" s="66"/>
      <c r="H4559" s="67"/>
      <c r="I4559" s="68"/>
      <c r="J4559" s="68"/>
      <c r="K4559" s="69"/>
    </row>
    <row r="4560" spans="1:11" ht="24.95" customHeight="1">
      <c r="A4560" s="4"/>
      <c r="B4560" s="4"/>
      <c r="C4560" s="4"/>
      <c r="D4560" s="4"/>
      <c r="E4560" s="66"/>
      <c r="F4560" s="66"/>
      <c r="G4560" s="66"/>
      <c r="H4560" s="67"/>
      <c r="I4560" s="68"/>
      <c r="J4560" s="68"/>
      <c r="K4560" s="69"/>
    </row>
    <row r="4561" spans="1:11" ht="24.95" customHeight="1">
      <c r="A4561" s="4"/>
      <c r="B4561" s="4"/>
      <c r="C4561" s="4"/>
      <c r="D4561" s="4"/>
      <c r="E4561" s="66"/>
      <c r="F4561" s="66"/>
      <c r="G4561" s="66"/>
      <c r="H4561" s="67"/>
      <c r="I4561" s="68"/>
      <c r="J4561" s="68"/>
      <c r="K4561" s="69"/>
    </row>
    <row r="4562" spans="1:11" ht="24.95" customHeight="1">
      <c r="A4562" s="4"/>
      <c r="B4562" s="4"/>
      <c r="C4562" s="4"/>
      <c r="D4562" s="4"/>
      <c r="E4562" s="66"/>
      <c r="F4562" s="66"/>
      <c r="G4562" s="66"/>
      <c r="H4562" s="67"/>
      <c r="I4562" s="68"/>
      <c r="J4562" s="68"/>
      <c r="K4562" s="69"/>
    </row>
    <row r="4563" spans="1:11" ht="24.95" customHeight="1">
      <c r="A4563" s="4"/>
      <c r="B4563" s="4"/>
      <c r="C4563" s="4"/>
      <c r="D4563" s="4"/>
      <c r="E4563" s="66"/>
      <c r="F4563" s="66"/>
      <c r="G4563" s="66"/>
      <c r="H4563" s="67"/>
      <c r="I4563" s="68"/>
      <c r="J4563" s="68"/>
      <c r="K4563" s="69"/>
    </row>
    <row r="4564" spans="1:11" ht="24.95" customHeight="1">
      <c r="A4564" s="4"/>
      <c r="B4564" s="4"/>
      <c r="C4564" s="4"/>
      <c r="D4564" s="4"/>
      <c r="E4564" s="66"/>
      <c r="F4564" s="66"/>
      <c r="G4564" s="66"/>
      <c r="H4564" s="67"/>
      <c r="I4564" s="68"/>
      <c r="J4564" s="68"/>
      <c r="K4564" s="69"/>
    </row>
    <row r="4565" spans="1:11" ht="24.95" customHeight="1">
      <c r="A4565" s="4"/>
      <c r="B4565" s="4"/>
      <c r="C4565" s="4"/>
      <c r="D4565" s="4"/>
      <c r="E4565" s="66"/>
      <c r="F4565" s="66"/>
      <c r="G4565" s="66"/>
      <c r="H4565" s="67"/>
      <c r="I4565" s="68"/>
      <c r="J4565" s="68"/>
      <c r="K4565" s="69"/>
    </row>
    <row r="4566" spans="1:11" ht="24.95" customHeight="1">
      <c r="A4566" s="4"/>
      <c r="B4566" s="4"/>
      <c r="C4566" s="4"/>
      <c r="D4566" s="4"/>
      <c r="E4566" s="66"/>
      <c r="F4566" s="66"/>
      <c r="G4566" s="66"/>
      <c r="H4566" s="67"/>
      <c r="I4566" s="68"/>
      <c r="J4566" s="68"/>
      <c r="K4566" s="69"/>
    </row>
    <row r="4567" spans="1:11" ht="24.95" customHeight="1">
      <c r="A4567" s="4"/>
      <c r="B4567" s="4"/>
      <c r="C4567" s="4"/>
      <c r="D4567" s="4"/>
      <c r="E4567" s="66"/>
      <c r="F4567" s="66"/>
      <c r="G4567" s="66"/>
      <c r="H4567" s="67"/>
      <c r="I4567" s="68"/>
      <c r="J4567" s="68"/>
      <c r="K4567" s="69"/>
    </row>
    <row r="4568" spans="1:11" ht="24.95" customHeight="1">
      <c r="A4568" s="4"/>
      <c r="B4568" s="4"/>
      <c r="C4568" s="4"/>
      <c r="D4568" s="4"/>
      <c r="E4568" s="66"/>
      <c r="F4568" s="66"/>
      <c r="G4568" s="66"/>
      <c r="H4568" s="67"/>
      <c r="I4568" s="68"/>
      <c r="J4568" s="68"/>
      <c r="K4568" s="69"/>
    </row>
    <row r="4569" spans="1:11" ht="24.95" customHeight="1">
      <c r="A4569" s="4"/>
      <c r="B4569" s="4"/>
      <c r="C4569" s="4"/>
      <c r="D4569" s="4"/>
      <c r="E4569" s="66"/>
      <c r="F4569" s="66"/>
      <c r="G4569" s="66"/>
      <c r="H4569" s="67"/>
      <c r="I4569" s="68"/>
      <c r="J4569" s="68"/>
      <c r="K4569" s="69"/>
    </row>
    <row r="4570" spans="1:11" ht="24.95" customHeight="1">
      <c r="A4570" s="4"/>
      <c r="B4570" s="4"/>
      <c r="C4570" s="4"/>
      <c r="D4570" s="4"/>
      <c r="E4570" s="66"/>
      <c r="F4570" s="66"/>
      <c r="G4570" s="66"/>
      <c r="H4570" s="67"/>
      <c r="I4570" s="68"/>
      <c r="J4570" s="68"/>
      <c r="K4570" s="69"/>
    </row>
    <row r="4571" spans="1:11" ht="24.95" customHeight="1">
      <c r="A4571" s="4"/>
      <c r="B4571" s="4"/>
      <c r="C4571" s="4"/>
      <c r="D4571" s="4"/>
      <c r="E4571" s="66"/>
      <c r="F4571" s="66"/>
      <c r="G4571" s="66"/>
      <c r="H4571" s="67"/>
      <c r="I4571" s="68"/>
      <c r="J4571" s="68"/>
      <c r="K4571" s="69"/>
    </row>
    <row r="4572" spans="1:11" ht="24.95" customHeight="1">
      <c r="A4572" s="4"/>
      <c r="B4572" s="4"/>
      <c r="C4572" s="4"/>
      <c r="D4572" s="4"/>
      <c r="E4572" s="66"/>
      <c r="F4572" s="66"/>
      <c r="G4572" s="66"/>
      <c r="H4572" s="67"/>
      <c r="I4572" s="68"/>
      <c r="J4572" s="68"/>
      <c r="K4572" s="69"/>
    </row>
    <row r="4573" spans="1:11" ht="24.95" customHeight="1">
      <c r="A4573" s="4"/>
      <c r="B4573" s="4"/>
      <c r="C4573" s="4"/>
      <c r="D4573" s="4"/>
      <c r="E4573" s="66"/>
      <c r="F4573" s="66"/>
      <c r="G4573" s="66"/>
      <c r="H4573" s="67"/>
      <c r="I4573" s="68"/>
      <c r="J4573" s="68"/>
      <c r="K4573" s="69"/>
    </row>
    <row r="4574" spans="1:11" ht="24.95" customHeight="1">
      <c r="A4574" s="4"/>
      <c r="B4574" s="4"/>
      <c r="C4574" s="4"/>
      <c r="D4574" s="4"/>
      <c r="E4574" s="66"/>
      <c r="F4574" s="66"/>
      <c r="G4574" s="66"/>
      <c r="H4574" s="67"/>
      <c r="I4574" s="68"/>
      <c r="J4574" s="68"/>
      <c r="K4574" s="69"/>
    </row>
    <row r="4575" spans="1:11" ht="24.95" customHeight="1">
      <c r="A4575" s="4"/>
      <c r="B4575" s="4"/>
      <c r="C4575" s="4"/>
      <c r="D4575" s="4"/>
      <c r="E4575" s="66"/>
      <c r="F4575" s="66"/>
      <c r="G4575" s="66"/>
      <c r="H4575" s="67"/>
      <c r="I4575" s="68"/>
      <c r="J4575" s="68"/>
      <c r="K4575" s="69"/>
    </row>
    <row r="4576" spans="1:11" ht="24.95" customHeight="1">
      <c r="A4576" s="4"/>
      <c r="B4576" s="4"/>
      <c r="C4576" s="4"/>
      <c r="D4576" s="4"/>
      <c r="E4576" s="66"/>
      <c r="F4576" s="66"/>
      <c r="G4576" s="66"/>
      <c r="H4576" s="67"/>
      <c r="I4576" s="68"/>
      <c r="J4576" s="68"/>
      <c r="K4576" s="69"/>
    </row>
    <row r="4577" spans="1:11" ht="24.95" customHeight="1">
      <c r="A4577" s="4"/>
      <c r="B4577" s="4"/>
      <c r="C4577" s="4"/>
      <c r="D4577" s="4"/>
      <c r="E4577" s="66"/>
      <c r="F4577" s="66"/>
      <c r="G4577" s="66"/>
      <c r="H4577" s="67"/>
      <c r="I4577" s="68"/>
      <c r="J4577" s="68"/>
      <c r="K4577" s="69"/>
    </row>
    <row r="4578" spans="1:11" ht="24.95" customHeight="1">
      <c r="A4578" s="4"/>
      <c r="B4578" s="4"/>
      <c r="C4578" s="4"/>
      <c r="D4578" s="4"/>
      <c r="E4578" s="66"/>
      <c r="F4578" s="66"/>
      <c r="G4578" s="66"/>
      <c r="H4578" s="67"/>
      <c r="I4578" s="68"/>
      <c r="J4578" s="68"/>
      <c r="K4578" s="69"/>
    </row>
    <row r="4579" spans="1:11" ht="24.95" customHeight="1">
      <c r="A4579" s="4"/>
      <c r="B4579" s="4"/>
      <c r="C4579" s="4"/>
      <c r="D4579" s="4"/>
      <c r="E4579" s="66"/>
      <c r="F4579" s="66"/>
      <c r="G4579" s="66"/>
      <c r="H4579" s="67"/>
      <c r="I4579" s="68"/>
      <c r="J4579" s="68"/>
      <c r="K4579" s="69"/>
    </row>
    <row r="4580" spans="1:11" ht="24.95" customHeight="1">
      <c r="A4580" s="4"/>
      <c r="B4580" s="4"/>
      <c r="C4580" s="4"/>
      <c r="D4580" s="4"/>
      <c r="E4580" s="66"/>
      <c r="F4580" s="66"/>
      <c r="G4580" s="66"/>
      <c r="H4580" s="67"/>
      <c r="I4580" s="68"/>
      <c r="J4580" s="68"/>
      <c r="K4580" s="69"/>
    </row>
    <row r="4581" spans="1:11" ht="24.95" customHeight="1">
      <c r="A4581" s="4"/>
      <c r="B4581" s="4"/>
      <c r="C4581" s="4"/>
      <c r="D4581" s="4"/>
      <c r="E4581" s="66"/>
      <c r="F4581" s="66"/>
      <c r="G4581" s="66"/>
      <c r="H4581" s="67"/>
      <c r="I4581" s="68"/>
      <c r="J4581" s="68"/>
      <c r="K4581" s="69"/>
    </row>
    <row r="4582" spans="1:11" ht="24.95" customHeight="1">
      <c r="A4582" s="4"/>
      <c r="B4582" s="4"/>
      <c r="C4582" s="4"/>
      <c r="D4582" s="4"/>
      <c r="E4582" s="66"/>
      <c r="F4582" s="66"/>
      <c r="G4582" s="66"/>
      <c r="H4582" s="67"/>
      <c r="I4582" s="68"/>
      <c r="J4582" s="68"/>
      <c r="K4582" s="69"/>
    </row>
    <row r="4583" spans="1:11" ht="24.95" customHeight="1">
      <c r="A4583" s="4"/>
      <c r="B4583" s="4"/>
      <c r="C4583" s="4"/>
      <c r="D4583" s="4"/>
      <c r="E4583" s="66"/>
      <c r="F4583" s="66"/>
      <c r="G4583" s="66"/>
      <c r="H4583" s="67"/>
      <c r="I4583" s="68"/>
      <c r="J4583" s="68"/>
      <c r="K4583" s="69"/>
    </row>
    <row r="4584" spans="1:11" ht="24.95" customHeight="1">
      <c r="A4584" s="4"/>
      <c r="B4584" s="4"/>
      <c r="C4584" s="4"/>
      <c r="D4584" s="4"/>
      <c r="E4584" s="66"/>
      <c r="F4584" s="66"/>
      <c r="G4584" s="66"/>
      <c r="H4584" s="67"/>
      <c r="I4584" s="68"/>
      <c r="J4584" s="68"/>
      <c r="K4584" s="69"/>
    </row>
    <row r="4585" spans="1:11" ht="24.95" customHeight="1">
      <c r="A4585" s="4"/>
      <c r="B4585" s="4"/>
      <c r="C4585" s="4"/>
      <c r="D4585" s="4"/>
      <c r="E4585" s="66"/>
      <c r="F4585" s="66"/>
      <c r="G4585" s="66"/>
      <c r="H4585" s="67"/>
      <c r="I4585" s="68"/>
      <c r="J4585" s="68"/>
      <c r="K4585" s="69"/>
    </row>
    <row r="4586" spans="1:11" ht="24.95" customHeight="1">
      <c r="A4586" s="4"/>
      <c r="B4586" s="4"/>
      <c r="C4586" s="4"/>
      <c r="D4586" s="4"/>
      <c r="E4586" s="66"/>
      <c r="F4586" s="66"/>
      <c r="G4586" s="66"/>
      <c r="H4586" s="67"/>
      <c r="I4586" s="68"/>
      <c r="J4586" s="68"/>
      <c r="K4586" s="69"/>
    </row>
    <row r="4587" spans="1:11" ht="24.95" customHeight="1">
      <c r="A4587" s="4"/>
      <c r="B4587" s="4"/>
      <c r="C4587" s="4"/>
      <c r="D4587" s="4"/>
      <c r="E4587" s="66"/>
      <c r="F4587" s="66"/>
      <c r="G4587" s="66"/>
      <c r="H4587" s="67"/>
      <c r="I4587" s="68"/>
      <c r="J4587" s="68"/>
      <c r="K4587" s="69"/>
    </row>
    <row r="4588" spans="1:11" ht="24.95" customHeight="1">
      <c r="A4588" s="4"/>
      <c r="B4588" s="4"/>
      <c r="C4588" s="4"/>
      <c r="D4588" s="4"/>
      <c r="E4588" s="66"/>
      <c r="F4588" s="66"/>
      <c r="G4588" s="66"/>
      <c r="H4588" s="67"/>
      <c r="I4588" s="68"/>
      <c r="J4588" s="68"/>
      <c r="K4588" s="69"/>
    </row>
    <row r="4589" spans="1:11" ht="24.95" customHeight="1">
      <c r="A4589" s="4"/>
      <c r="B4589" s="4"/>
      <c r="C4589" s="4"/>
      <c r="D4589" s="4"/>
      <c r="E4589" s="66"/>
      <c r="F4589" s="66"/>
      <c r="G4589" s="66"/>
      <c r="H4589" s="67"/>
      <c r="I4589" s="68"/>
      <c r="J4589" s="68"/>
      <c r="K4589" s="69"/>
    </row>
    <row r="4590" spans="1:11" ht="24.95" customHeight="1">
      <c r="A4590" s="4"/>
      <c r="B4590" s="4"/>
      <c r="C4590" s="4"/>
      <c r="D4590" s="4"/>
      <c r="E4590" s="66"/>
      <c r="F4590" s="66"/>
      <c r="G4590" s="66"/>
      <c r="H4590" s="67"/>
      <c r="I4590" s="68"/>
      <c r="J4590" s="68"/>
      <c r="K4590" s="69"/>
    </row>
    <row r="4591" spans="1:11" ht="24.95" customHeight="1">
      <c r="A4591" s="4"/>
      <c r="B4591" s="4"/>
      <c r="C4591" s="4"/>
      <c r="D4591" s="4"/>
      <c r="E4591" s="66"/>
      <c r="F4591" s="66"/>
      <c r="G4591" s="66"/>
      <c r="H4591" s="67"/>
      <c r="I4591" s="68"/>
      <c r="J4591" s="68"/>
      <c r="K4591" s="69"/>
    </row>
    <row r="4592" spans="1:11" ht="24.95" customHeight="1">
      <c r="A4592" s="4"/>
      <c r="B4592" s="4"/>
      <c r="C4592" s="4"/>
      <c r="D4592" s="4"/>
      <c r="E4592" s="66"/>
      <c r="F4592" s="66"/>
      <c r="G4592" s="66"/>
      <c r="H4592" s="67"/>
      <c r="I4592" s="68"/>
      <c r="J4592" s="68"/>
      <c r="K4592" s="69"/>
    </row>
    <row r="4593" spans="1:11" ht="24.95" customHeight="1">
      <c r="A4593" s="4"/>
      <c r="B4593" s="4"/>
      <c r="C4593" s="4"/>
      <c r="D4593" s="4"/>
      <c r="E4593" s="66"/>
      <c r="F4593" s="66"/>
      <c r="G4593" s="66"/>
      <c r="H4593" s="67"/>
      <c r="I4593" s="68"/>
      <c r="J4593" s="68"/>
      <c r="K4593" s="69"/>
    </row>
    <row r="4594" spans="1:11" ht="24.95" customHeight="1">
      <c r="A4594" s="4"/>
      <c r="B4594" s="4"/>
      <c r="C4594" s="4"/>
      <c r="D4594" s="4"/>
      <c r="E4594" s="66"/>
      <c r="F4594" s="66"/>
      <c r="G4594" s="66"/>
      <c r="H4594" s="67"/>
      <c r="I4594" s="68"/>
      <c r="J4594" s="68"/>
      <c r="K4594" s="69"/>
    </row>
    <row r="4595" spans="1:11" ht="24.95" customHeight="1">
      <c r="A4595" s="4"/>
      <c r="B4595" s="4"/>
      <c r="C4595" s="4"/>
      <c r="D4595" s="4"/>
      <c r="E4595" s="66"/>
      <c r="F4595" s="66"/>
      <c r="G4595" s="66"/>
      <c r="H4595" s="67"/>
      <c r="I4595" s="68"/>
      <c r="J4595" s="68"/>
      <c r="K4595" s="69"/>
    </row>
    <row r="4596" spans="1:11" ht="24.95" customHeight="1">
      <c r="A4596" s="4"/>
      <c r="B4596" s="4"/>
      <c r="C4596" s="4"/>
      <c r="D4596" s="4"/>
      <c r="E4596" s="66"/>
      <c r="F4596" s="66"/>
      <c r="G4596" s="66"/>
      <c r="H4596" s="67"/>
      <c r="I4596" s="68"/>
      <c r="J4596" s="68"/>
      <c r="K4596" s="69"/>
    </row>
    <row r="4597" spans="1:11" ht="24.95" customHeight="1">
      <c r="A4597" s="4"/>
      <c r="B4597" s="4"/>
      <c r="C4597" s="4"/>
      <c r="D4597" s="4"/>
      <c r="E4597" s="66"/>
      <c r="F4597" s="66"/>
      <c r="G4597" s="66"/>
      <c r="H4597" s="67"/>
      <c r="I4597" s="68"/>
      <c r="J4597" s="68"/>
      <c r="K4597" s="69"/>
    </row>
    <row r="4598" spans="1:11" ht="24.95" customHeight="1">
      <c r="A4598" s="4"/>
      <c r="B4598" s="4"/>
      <c r="C4598" s="4"/>
      <c r="D4598" s="4"/>
      <c r="E4598" s="66"/>
      <c r="F4598" s="66"/>
      <c r="G4598" s="66"/>
      <c r="H4598" s="67"/>
      <c r="I4598" s="68"/>
      <c r="J4598" s="68"/>
      <c r="K4598" s="69"/>
    </row>
    <row r="4599" spans="1:11" ht="24.95" customHeight="1">
      <c r="A4599" s="4"/>
      <c r="B4599" s="4"/>
      <c r="C4599" s="4"/>
      <c r="D4599" s="4"/>
      <c r="E4599" s="66"/>
      <c r="F4599" s="66"/>
      <c r="G4599" s="66"/>
      <c r="H4599" s="67"/>
      <c r="I4599" s="68"/>
      <c r="J4599" s="68"/>
      <c r="K4599" s="69"/>
    </row>
    <row r="4600" spans="1:11" ht="24.95" customHeight="1">
      <c r="A4600" s="4"/>
      <c r="B4600" s="4"/>
      <c r="C4600" s="4"/>
      <c r="D4600" s="4"/>
      <c r="E4600" s="66"/>
      <c r="F4600" s="66"/>
      <c r="G4600" s="66"/>
      <c r="H4600" s="67"/>
      <c r="I4600" s="68"/>
      <c r="J4600" s="68"/>
      <c r="K4600" s="69"/>
    </row>
    <row r="4601" spans="1:11" ht="24.95" customHeight="1">
      <c r="A4601" s="4"/>
      <c r="B4601" s="4"/>
      <c r="C4601" s="4"/>
      <c r="D4601" s="4"/>
      <c r="E4601" s="66"/>
      <c r="F4601" s="66"/>
      <c r="G4601" s="66"/>
      <c r="H4601" s="67"/>
      <c r="I4601" s="68"/>
      <c r="J4601" s="68"/>
      <c r="K4601" s="69"/>
    </row>
    <row r="4602" spans="1:11" ht="24.95" customHeight="1">
      <c r="A4602" s="4"/>
      <c r="B4602" s="4"/>
      <c r="C4602" s="4"/>
      <c r="D4602" s="4"/>
      <c r="E4602" s="66"/>
      <c r="F4602" s="66"/>
      <c r="G4602" s="66"/>
      <c r="H4602" s="67"/>
      <c r="I4602" s="68"/>
      <c r="J4602" s="68"/>
      <c r="K4602" s="69"/>
    </row>
    <row r="4603" spans="1:11" ht="24.95" customHeight="1">
      <c r="A4603" s="4"/>
      <c r="B4603" s="4"/>
      <c r="C4603" s="4"/>
      <c r="D4603" s="4"/>
      <c r="E4603" s="66"/>
      <c r="F4603" s="66"/>
      <c r="G4603" s="66"/>
      <c r="H4603" s="67"/>
      <c r="I4603" s="68"/>
      <c r="J4603" s="68"/>
      <c r="K4603" s="69"/>
    </row>
    <row r="4604" spans="1:11" ht="24.95" customHeight="1">
      <c r="A4604" s="4"/>
      <c r="B4604" s="4"/>
      <c r="C4604" s="4"/>
      <c r="D4604" s="4"/>
      <c r="E4604" s="66"/>
      <c r="F4604" s="66"/>
      <c r="G4604" s="66"/>
      <c r="H4604" s="67"/>
      <c r="I4604" s="68"/>
      <c r="J4604" s="68"/>
      <c r="K4604" s="69"/>
    </row>
    <row r="4605" spans="1:11" ht="24.95" customHeight="1">
      <c r="A4605" s="4"/>
      <c r="B4605" s="4"/>
      <c r="C4605" s="4"/>
      <c r="D4605" s="4"/>
      <c r="E4605" s="66"/>
      <c r="F4605" s="66"/>
      <c r="G4605" s="66"/>
      <c r="H4605" s="67"/>
      <c r="I4605" s="68"/>
      <c r="J4605" s="68"/>
      <c r="K4605" s="69"/>
    </row>
    <row r="4606" spans="1:11" ht="24.95" customHeight="1">
      <c r="A4606" s="4"/>
      <c r="B4606" s="4"/>
      <c r="C4606" s="4"/>
      <c r="D4606" s="4"/>
      <c r="E4606" s="66"/>
      <c r="F4606" s="66"/>
      <c r="G4606" s="66"/>
      <c r="H4606" s="67"/>
      <c r="I4606" s="68"/>
      <c r="J4606" s="68"/>
      <c r="K4606" s="69"/>
    </row>
    <row r="4607" spans="1:11" ht="24.95" customHeight="1">
      <c r="A4607" s="4"/>
      <c r="B4607" s="4"/>
      <c r="C4607" s="4"/>
      <c r="D4607" s="4"/>
      <c r="E4607" s="66"/>
      <c r="F4607" s="66"/>
      <c r="G4607" s="66"/>
      <c r="H4607" s="67"/>
      <c r="I4607" s="68"/>
      <c r="J4607" s="68"/>
      <c r="K4607" s="69"/>
    </row>
    <row r="4608" spans="1:11" ht="24.95" customHeight="1">
      <c r="A4608" s="4"/>
      <c r="B4608" s="4"/>
      <c r="C4608" s="4"/>
      <c r="D4608" s="4"/>
      <c r="E4608" s="66"/>
      <c r="F4608" s="66"/>
      <c r="G4608" s="66"/>
      <c r="H4608" s="67"/>
      <c r="I4608" s="68"/>
      <c r="J4608" s="68"/>
      <c r="K4608" s="69"/>
    </row>
    <row r="4609" spans="1:11" ht="24.95" customHeight="1">
      <c r="A4609" s="4"/>
      <c r="B4609" s="4"/>
      <c r="C4609" s="4"/>
      <c r="D4609" s="4"/>
      <c r="E4609" s="66"/>
      <c r="F4609" s="66"/>
      <c r="G4609" s="66"/>
      <c r="H4609" s="67"/>
      <c r="I4609" s="68"/>
      <c r="J4609" s="68"/>
      <c r="K4609" s="69"/>
    </row>
    <row r="4610" spans="1:11" ht="24.95" customHeight="1">
      <c r="A4610" s="4"/>
      <c r="B4610" s="4"/>
      <c r="C4610" s="4"/>
      <c r="D4610" s="4"/>
      <c r="E4610" s="66"/>
      <c r="F4610" s="66"/>
      <c r="G4610" s="66"/>
      <c r="H4610" s="67"/>
      <c r="I4610" s="68"/>
      <c r="J4610" s="68"/>
      <c r="K4610" s="69"/>
    </row>
    <row r="4611" spans="1:11" ht="24.95" customHeight="1">
      <c r="A4611" s="4"/>
      <c r="B4611" s="4"/>
      <c r="C4611" s="4"/>
      <c r="D4611" s="4"/>
      <c r="E4611" s="66"/>
      <c r="F4611" s="66"/>
      <c r="G4611" s="66"/>
      <c r="H4611" s="67"/>
      <c r="I4611" s="68"/>
      <c r="J4611" s="68"/>
      <c r="K4611" s="69"/>
    </row>
    <row r="4612" spans="1:11" ht="24.95" customHeight="1">
      <c r="A4612" s="4"/>
      <c r="B4612" s="4"/>
      <c r="C4612" s="4"/>
      <c r="D4612" s="4"/>
      <c r="E4612" s="66"/>
      <c r="F4612" s="66"/>
      <c r="G4612" s="66"/>
      <c r="H4612" s="67"/>
      <c r="I4612" s="68"/>
      <c r="J4612" s="68"/>
      <c r="K4612" s="69"/>
    </row>
    <row r="4613" spans="1:11" ht="24.95" customHeight="1">
      <c r="A4613" s="4"/>
      <c r="B4613" s="4"/>
      <c r="C4613" s="4"/>
      <c r="D4613" s="4"/>
      <c r="E4613" s="66"/>
      <c r="F4613" s="66"/>
      <c r="G4613" s="66"/>
      <c r="H4613" s="67"/>
      <c r="I4613" s="68"/>
      <c r="J4613" s="68"/>
      <c r="K4613" s="69"/>
    </row>
    <row r="4614" spans="1:11" ht="24.95" customHeight="1">
      <c r="A4614" s="4"/>
      <c r="B4614" s="4"/>
      <c r="C4614" s="4"/>
      <c r="D4614" s="4"/>
      <c r="E4614" s="66"/>
      <c r="F4614" s="66"/>
      <c r="G4614" s="66"/>
      <c r="H4614" s="67"/>
      <c r="I4614" s="68"/>
      <c r="J4614" s="68"/>
      <c r="K4614" s="69"/>
    </row>
    <row r="4615" spans="1:11" ht="24.95" customHeight="1">
      <c r="A4615" s="4"/>
      <c r="B4615" s="4"/>
      <c r="C4615" s="4"/>
      <c r="D4615" s="4"/>
      <c r="E4615" s="66"/>
      <c r="F4615" s="66"/>
      <c r="G4615" s="66"/>
      <c r="H4615" s="67"/>
      <c r="I4615" s="68"/>
      <c r="J4615" s="68"/>
      <c r="K4615" s="69"/>
    </row>
    <row r="4616" spans="1:11" ht="24.95" customHeight="1">
      <c r="A4616" s="4"/>
      <c r="B4616" s="4"/>
      <c r="C4616" s="4"/>
      <c r="D4616" s="4"/>
      <c r="E4616" s="66"/>
      <c r="F4616" s="66"/>
      <c r="G4616" s="66"/>
      <c r="H4616" s="67"/>
      <c r="I4616" s="68"/>
      <c r="J4616" s="68"/>
      <c r="K4616" s="69"/>
    </row>
    <row r="4617" spans="1:11" ht="24.95" customHeight="1">
      <c r="A4617" s="4"/>
      <c r="B4617" s="4"/>
      <c r="C4617" s="4"/>
      <c r="D4617" s="4"/>
      <c r="E4617" s="66"/>
      <c r="F4617" s="66"/>
      <c r="G4617" s="66"/>
      <c r="H4617" s="67"/>
      <c r="I4617" s="68"/>
      <c r="J4617" s="68"/>
      <c r="K4617" s="69"/>
    </row>
    <row r="4618" spans="1:11" ht="24.95" customHeight="1">
      <c r="A4618" s="4"/>
      <c r="B4618" s="4"/>
      <c r="C4618" s="4"/>
      <c r="D4618" s="4"/>
      <c r="E4618" s="66"/>
      <c r="F4618" s="66"/>
      <c r="G4618" s="66"/>
      <c r="H4618" s="67"/>
      <c r="I4618" s="68"/>
      <c r="J4618" s="68"/>
      <c r="K4618" s="69"/>
    </row>
    <row r="4619" spans="1:11" ht="24.95" customHeight="1">
      <c r="A4619" s="4"/>
      <c r="B4619" s="4"/>
      <c r="C4619" s="4"/>
      <c r="D4619" s="4"/>
      <c r="E4619" s="66"/>
      <c r="F4619" s="66"/>
      <c r="G4619" s="66"/>
      <c r="H4619" s="67"/>
      <c r="I4619" s="68"/>
      <c r="J4619" s="68"/>
      <c r="K4619" s="69"/>
    </row>
    <row r="4620" spans="1:11" ht="24.95" customHeight="1">
      <c r="A4620" s="4"/>
      <c r="B4620" s="4"/>
      <c r="C4620" s="4"/>
      <c r="D4620" s="4"/>
      <c r="E4620" s="66"/>
      <c r="F4620" s="66"/>
      <c r="G4620" s="66"/>
      <c r="H4620" s="67"/>
      <c r="I4620" s="68"/>
      <c r="J4620" s="68"/>
      <c r="K4620" s="69"/>
    </row>
    <row r="4621" spans="1:11" ht="24.95" customHeight="1">
      <c r="A4621" s="4"/>
      <c r="B4621" s="4"/>
      <c r="C4621" s="4"/>
      <c r="D4621" s="4"/>
      <c r="E4621" s="66"/>
      <c r="F4621" s="66"/>
      <c r="G4621" s="66"/>
      <c r="H4621" s="67"/>
      <c r="I4621" s="68"/>
      <c r="J4621" s="68"/>
      <c r="K4621" s="69"/>
    </row>
    <row r="4622" spans="1:11" ht="24.95" customHeight="1">
      <c r="A4622" s="4"/>
      <c r="B4622" s="4"/>
      <c r="C4622" s="4"/>
      <c r="D4622" s="4"/>
      <c r="E4622" s="66"/>
      <c r="F4622" s="66"/>
      <c r="G4622" s="66"/>
      <c r="H4622" s="67"/>
      <c r="I4622" s="68"/>
      <c r="J4622" s="68"/>
      <c r="K4622" s="69"/>
    </row>
    <row r="4623" spans="1:11" ht="24.95" customHeight="1">
      <c r="A4623" s="4"/>
      <c r="B4623" s="4"/>
      <c r="C4623" s="4"/>
      <c r="D4623" s="4"/>
      <c r="E4623" s="66"/>
      <c r="F4623" s="66"/>
      <c r="G4623" s="66"/>
      <c r="H4623" s="67"/>
      <c r="I4623" s="68"/>
      <c r="J4623" s="68"/>
      <c r="K4623" s="69"/>
    </row>
    <row r="4624" spans="1:11" ht="24.95" customHeight="1">
      <c r="A4624" s="4"/>
      <c r="B4624" s="4"/>
      <c r="C4624" s="4"/>
      <c r="D4624" s="4"/>
      <c r="E4624" s="66"/>
      <c r="F4624" s="66"/>
      <c r="G4624" s="66"/>
      <c r="H4624" s="67"/>
      <c r="I4624" s="68"/>
      <c r="J4624" s="68"/>
      <c r="K4624" s="69"/>
    </row>
    <row r="4625" spans="1:11" ht="24.95" customHeight="1">
      <c r="A4625" s="4"/>
      <c r="B4625" s="4"/>
      <c r="C4625" s="4"/>
      <c r="D4625" s="4"/>
      <c r="E4625" s="66"/>
      <c r="F4625" s="66"/>
      <c r="G4625" s="66"/>
      <c r="H4625" s="67"/>
      <c r="I4625" s="68"/>
      <c r="J4625" s="68"/>
      <c r="K4625" s="69"/>
    </row>
    <row r="4626" spans="1:11" ht="24.95" customHeight="1">
      <c r="A4626" s="4"/>
      <c r="B4626" s="4"/>
      <c r="C4626" s="4"/>
      <c r="D4626" s="4"/>
      <c r="E4626" s="66"/>
      <c r="F4626" s="66"/>
      <c r="G4626" s="66"/>
      <c r="H4626" s="67"/>
      <c r="I4626" s="68"/>
      <c r="J4626" s="68"/>
      <c r="K4626" s="69"/>
    </row>
    <row r="4627" spans="1:11" ht="24.95" customHeight="1">
      <c r="A4627" s="4"/>
      <c r="B4627" s="4"/>
      <c r="C4627" s="4"/>
      <c r="D4627" s="4"/>
      <c r="E4627" s="66"/>
      <c r="F4627" s="66"/>
      <c r="G4627" s="66"/>
      <c r="H4627" s="67"/>
      <c r="I4627" s="68"/>
      <c r="J4627" s="68"/>
      <c r="K4627" s="69"/>
    </row>
    <row r="4628" spans="1:11" ht="24.95" customHeight="1">
      <c r="A4628" s="4"/>
      <c r="B4628" s="4"/>
      <c r="C4628" s="4"/>
      <c r="D4628" s="4"/>
      <c r="E4628" s="66"/>
      <c r="F4628" s="66"/>
      <c r="G4628" s="66"/>
      <c r="H4628" s="67"/>
      <c r="I4628" s="68"/>
      <c r="J4628" s="68"/>
      <c r="K4628" s="69"/>
    </row>
    <row r="4629" spans="1:11" ht="24.95" customHeight="1">
      <c r="A4629" s="4"/>
      <c r="B4629" s="4"/>
      <c r="C4629" s="4"/>
      <c r="D4629" s="4"/>
      <c r="E4629" s="66"/>
      <c r="F4629" s="66"/>
      <c r="G4629" s="66"/>
      <c r="H4629" s="67"/>
      <c r="I4629" s="68"/>
      <c r="J4629" s="68"/>
      <c r="K4629" s="69"/>
    </row>
    <row r="4630" spans="1:11" ht="24.95" customHeight="1">
      <c r="A4630" s="4"/>
      <c r="B4630" s="4"/>
      <c r="C4630" s="4"/>
      <c r="D4630" s="4"/>
      <c r="E4630" s="66"/>
      <c r="F4630" s="66"/>
      <c r="G4630" s="66"/>
      <c r="H4630" s="67"/>
      <c r="I4630" s="68"/>
      <c r="J4630" s="68"/>
      <c r="K4630" s="69"/>
    </row>
    <row r="4631" spans="1:11" ht="24.95" customHeight="1">
      <c r="A4631" s="4"/>
      <c r="B4631" s="4"/>
      <c r="C4631" s="4"/>
      <c r="D4631" s="4"/>
      <c r="E4631" s="66"/>
      <c r="F4631" s="66"/>
      <c r="G4631" s="66"/>
      <c r="H4631" s="67"/>
      <c r="I4631" s="68"/>
      <c r="J4631" s="68"/>
      <c r="K4631" s="69"/>
    </row>
    <row r="4632" spans="1:11" ht="24.95" customHeight="1">
      <c r="A4632" s="4"/>
      <c r="B4632" s="4"/>
      <c r="C4632" s="4"/>
      <c r="D4632" s="4"/>
      <c r="E4632" s="66"/>
      <c r="F4632" s="66"/>
      <c r="G4632" s="66"/>
      <c r="H4632" s="67"/>
      <c r="I4632" s="68"/>
      <c r="J4632" s="68"/>
      <c r="K4632" s="69"/>
    </row>
    <row r="4633" spans="1:11" ht="24.95" customHeight="1">
      <c r="A4633" s="4"/>
      <c r="B4633" s="4"/>
      <c r="C4633" s="4"/>
      <c r="D4633" s="4"/>
      <c r="E4633" s="66"/>
      <c r="F4633" s="66"/>
      <c r="G4633" s="66"/>
      <c r="H4633" s="67"/>
      <c r="I4633" s="68"/>
      <c r="J4633" s="68"/>
      <c r="K4633" s="69"/>
    </row>
    <row r="4634" spans="1:11" ht="24.95" customHeight="1">
      <c r="A4634" s="4"/>
      <c r="B4634" s="4"/>
      <c r="C4634" s="4"/>
      <c r="D4634" s="4"/>
      <c r="E4634" s="66"/>
      <c r="F4634" s="66"/>
      <c r="G4634" s="66"/>
      <c r="H4634" s="67"/>
      <c r="I4634" s="68"/>
      <c r="J4634" s="68"/>
      <c r="K4634" s="69"/>
    </row>
    <row r="4635" spans="1:11" ht="24.95" customHeight="1">
      <c r="A4635" s="4"/>
      <c r="B4635" s="4"/>
      <c r="C4635" s="4"/>
      <c r="D4635" s="4"/>
      <c r="E4635" s="66"/>
      <c r="F4635" s="66"/>
      <c r="G4635" s="66"/>
      <c r="H4635" s="67"/>
      <c r="I4635" s="68"/>
      <c r="J4635" s="68"/>
      <c r="K4635" s="69"/>
    </row>
    <row r="4636" spans="1:11" ht="24.95" customHeight="1">
      <c r="A4636" s="4"/>
      <c r="B4636" s="4"/>
      <c r="C4636" s="4"/>
      <c r="D4636" s="4"/>
      <c r="E4636" s="66"/>
      <c r="F4636" s="66"/>
      <c r="G4636" s="66"/>
      <c r="H4636" s="67"/>
      <c r="I4636" s="68"/>
      <c r="J4636" s="68"/>
      <c r="K4636" s="69"/>
    </row>
    <row r="4637" spans="1:11" ht="24.95" customHeight="1">
      <c r="A4637" s="4"/>
      <c r="B4637" s="4"/>
      <c r="C4637" s="4"/>
      <c r="D4637" s="4"/>
      <c r="E4637" s="66"/>
      <c r="F4637" s="66"/>
      <c r="G4637" s="66"/>
      <c r="H4637" s="67"/>
      <c r="I4637" s="68"/>
      <c r="J4637" s="68"/>
      <c r="K4637" s="69"/>
    </row>
    <row r="4638" spans="1:11" ht="24.95" customHeight="1">
      <c r="A4638" s="4"/>
      <c r="B4638" s="4"/>
      <c r="C4638" s="4"/>
      <c r="D4638" s="4"/>
      <c r="E4638" s="66"/>
      <c r="F4638" s="66"/>
      <c r="G4638" s="66"/>
      <c r="H4638" s="67"/>
      <c r="I4638" s="68"/>
      <c r="J4638" s="68"/>
      <c r="K4638" s="69"/>
    </row>
    <row r="4639" spans="1:11" ht="24.95" customHeight="1">
      <c r="A4639" s="4"/>
      <c r="B4639" s="4"/>
      <c r="C4639" s="4"/>
      <c r="D4639" s="4"/>
      <c r="E4639" s="66"/>
      <c r="F4639" s="66"/>
      <c r="G4639" s="66"/>
      <c r="H4639" s="67"/>
      <c r="I4639" s="68"/>
      <c r="J4639" s="68"/>
      <c r="K4639" s="69"/>
    </row>
    <row r="4640" spans="1:11" ht="24.95" customHeight="1">
      <c r="A4640" s="4"/>
      <c r="B4640" s="4"/>
      <c r="C4640" s="4"/>
      <c r="D4640" s="4"/>
      <c r="E4640" s="66"/>
      <c r="F4640" s="66"/>
      <c r="G4640" s="66"/>
      <c r="H4640" s="67"/>
      <c r="I4640" s="68"/>
      <c r="J4640" s="68"/>
      <c r="K4640" s="69"/>
    </row>
    <row r="4641" spans="1:11" ht="24.95" customHeight="1">
      <c r="A4641" s="4"/>
      <c r="B4641" s="4"/>
      <c r="C4641" s="4"/>
      <c r="D4641" s="4"/>
      <c r="E4641" s="66"/>
      <c r="F4641" s="66"/>
      <c r="G4641" s="66"/>
      <c r="H4641" s="67"/>
      <c r="I4641" s="68"/>
      <c r="J4641" s="68"/>
      <c r="K4641" s="69"/>
    </row>
    <row r="4642" spans="1:11" ht="24.95" customHeight="1">
      <c r="A4642" s="4"/>
      <c r="B4642" s="4"/>
      <c r="C4642" s="4"/>
      <c r="D4642" s="4"/>
      <c r="E4642" s="66"/>
      <c r="F4642" s="66"/>
      <c r="G4642" s="66"/>
      <c r="H4642" s="67"/>
      <c r="I4642" s="68"/>
      <c r="J4642" s="68"/>
      <c r="K4642" s="69"/>
    </row>
    <row r="4643" spans="1:11" ht="24.95" customHeight="1">
      <c r="A4643" s="4"/>
      <c r="B4643" s="4"/>
      <c r="C4643" s="4"/>
      <c r="D4643" s="4"/>
      <c r="E4643" s="66"/>
      <c r="F4643" s="66"/>
      <c r="G4643" s="66"/>
      <c r="H4643" s="67"/>
      <c r="I4643" s="68"/>
      <c r="J4643" s="68"/>
      <c r="K4643" s="69"/>
    </row>
    <row r="4644" spans="1:11" ht="24.95" customHeight="1">
      <c r="A4644" s="4"/>
      <c r="B4644" s="4"/>
      <c r="C4644" s="4"/>
      <c r="D4644" s="4"/>
      <c r="E4644" s="66"/>
      <c r="F4644" s="66"/>
      <c r="G4644" s="66"/>
      <c r="H4644" s="67"/>
      <c r="I4644" s="68"/>
      <c r="J4644" s="68"/>
      <c r="K4644" s="69"/>
    </row>
    <row r="4645" spans="1:11" ht="24.95" customHeight="1">
      <c r="A4645" s="4"/>
      <c r="B4645" s="4"/>
      <c r="C4645" s="4"/>
      <c r="D4645" s="4"/>
      <c r="E4645" s="66"/>
      <c r="F4645" s="66"/>
      <c r="G4645" s="66"/>
      <c r="H4645" s="67"/>
      <c r="I4645" s="68"/>
      <c r="J4645" s="68"/>
      <c r="K4645" s="69"/>
    </row>
    <row r="4646" spans="1:11" ht="24.95" customHeight="1">
      <c r="A4646" s="4"/>
      <c r="B4646" s="4"/>
      <c r="C4646" s="4"/>
      <c r="D4646" s="4"/>
      <c r="E4646" s="66"/>
      <c r="F4646" s="66"/>
      <c r="G4646" s="66"/>
      <c r="H4646" s="67"/>
      <c r="I4646" s="68"/>
      <c r="J4646" s="68"/>
      <c r="K4646" s="69"/>
    </row>
    <row r="4647" spans="1:11" ht="24.95" customHeight="1">
      <c r="A4647" s="4"/>
      <c r="B4647" s="4"/>
      <c r="C4647" s="4"/>
      <c r="D4647" s="4"/>
      <c r="E4647" s="66"/>
      <c r="F4647" s="66"/>
      <c r="G4647" s="66"/>
      <c r="H4647" s="67"/>
      <c r="I4647" s="68"/>
      <c r="J4647" s="68"/>
      <c r="K4647" s="69"/>
    </row>
    <row r="4648" spans="1:11" ht="24.95" customHeight="1">
      <c r="A4648" s="4"/>
      <c r="B4648" s="4"/>
      <c r="C4648" s="4"/>
      <c r="D4648" s="4"/>
      <c r="E4648" s="66"/>
      <c r="F4648" s="66"/>
      <c r="G4648" s="66"/>
      <c r="H4648" s="67"/>
      <c r="I4648" s="68"/>
      <c r="J4648" s="68"/>
      <c r="K4648" s="69"/>
    </row>
    <row r="4649" spans="1:11" ht="24.95" customHeight="1">
      <c r="A4649" s="4"/>
      <c r="B4649" s="4"/>
      <c r="C4649" s="4"/>
      <c r="D4649" s="4"/>
      <c r="E4649" s="66"/>
      <c r="F4649" s="66"/>
      <c r="G4649" s="66"/>
      <c r="H4649" s="67"/>
      <c r="I4649" s="68"/>
      <c r="J4649" s="68"/>
      <c r="K4649" s="69"/>
    </row>
    <row r="4650" spans="1:11" ht="24.95" customHeight="1">
      <c r="A4650" s="4"/>
      <c r="B4650" s="4"/>
      <c r="C4650" s="4"/>
      <c r="D4650" s="4"/>
      <c r="E4650" s="66"/>
      <c r="F4650" s="66"/>
      <c r="G4650" s="66"/>
      <c r="H4650" s="67"/>
      <c r="I4650" s="68"/>
      <c r="J4650" s="68"/>
      <c r="K4650" s="69"/>
    </row>
    <row r="4651" spans="1:11" ht="24.95" customHeight="1">
      <c r="A4651" s="4"/>
      <c r="B4651" s="4"/>
      <c r="C4651" s="4"/>
      <c r="D4651" s="4"/>
      <c r="E4651" s="66"/>
      <c r="F4651" s="66"/>
      <c r="G4651" s="66"/>
      <c r="H4651" s="67"/>
      <c r="I4651" s="68"/>
      <c r="J4651" s="68"/>
      <c r="K4651" s="69"/>
    </row>
    <row r="4652" spans="1:11" ht="24.95" customHeight="1">
      <c r="A4652" s="4"/>
      <c r="B4652" s="4"/>
      <c r="C4652" s="4"/>
      <c r="D4652" s="4"/>
      <c r="E4652" s="66"/>
      <c r="F4652" s="66"/>
      <c r="G4652" s="66"/>
      <c r="H4652" s="67"/>
      <c r="I4652" s="68"/>
      <c r="J4652" s="68"/>
      <c r="K4652" s="69"/>
    </row>
    <row r="4653" spans="1:11" ht="24.95" customHeight="1">
      <c r="A4653" s="4"/>
      <c r="B4653" s="4"/>
      <c r="C4653" s="4"/>
      <c r="D4653" s="4"/>
      <c r="E4653" s="66"/>
      <c r="F4653" s="66"/>
      <c r="G4653" s="66"/>
      <c r="H4653" s="67"/>
      <c r="I4653" s="68"/>
      <c r="J4653" s="68"/>
      <c r="K4653" s="69"/>
    </row>
    <row r="4654" spans="1:11" ht="24.95" customHeight="1">
      <c r="A4654" s="4"/>
      <c r="B4654" s="4"/>
      <c r="C4654" s="4"/>
      <c r="D4654" s="4"/>
      <c r="E4654" s="66"/>
      <c r="F4654" s="66"/>
      <c r="G4654" s="66"/>
      <c r="H4654" s="67"/>
      <c r="I4654" s="68"/>
      <c r="J4654" s="68"/>
      <c r="K4654" s="69"/>
    </row>
    <row r="4655" spans="1:11" ht="24.95" customHeight="1">
      <c r="A4655" s="4"/>
      <c r="B4655" s="4"/>
      <c r="C4655" s="4"/>
      <c r="D4655" s="4"/>
      <c r="E4655" s="66"/>
      <c r="F4655" s="66"/>
      <c r="G4655" s="66"/>
      <c r="H4655" s="67"/>
      <c r="I4655" s="68"/>
      <c r="J4655" s="68"/>
      <c r="K4655" s="69"/>
    </row>
    <row r="4656" spans="1:11" ht="24.95" customHeight="1">
      <c r="A4656" s="4"/>
      <c r="B4656" s="4"/>
      <c r="C4656" s="4"/>
      <c r="D4656" s="4"/>
      <c r="E4656" s="66"/>
      <c r="F4656" s="66"/>
      <c r="G4656" s="66"/>
      <c r="H4656" s="67"/>
      <c r="I4656" s="68"/>
      <c r="J4656" s="68"/>
      <c r="K4656" s="69"/>
    </row>
    <row r="4657" spans="1:11" ht="24.95" customHeight="1">
      <c r="A4657" s="4"/>
      <c r="B4657" s="4"/>
      <c r="C4657" s="4"/>
      <c r="D4657" s="4"/>
      <c r="E4657" s="66"/>
      <c r="F4657" s="66"/>
      <c r="G4657" s="66"/>
      <c r="H4657" s="67"/>
      <c r="I4657" s="68"/>
      <c r="J4657" s="68"/>
      <c r="K4657" s="69"/>
    </row>
    <row r="4658" spans="1:11" ht="24.95" customHeight="1">
      <c r="A4658" s="4"/>
      <c r="B4658" s="4"/>
      <c r="C4658" s="4"/>
      <c r="D4658" s="4"/>
      <c r="E4658" s="66"/>
      <c r="F4658" s="66"/>
      <c r="G4658" s="66"/>
      <c r="H4658" s="67"/>
      <c r="I4658" s="68"/>
      <c r="J4658" s="68"/>
      <c r="K4658" s="69"/>
    </row>
    <row r="4659" spans="1:11" ht="24.95" customHeight="1">
      <c r="A4659" s="4"/>
      <c r="B4659" s="4"/>
      <c r="C4659" s="4"/>
      <c r="D4659" s="4"/>
      <c r="E4659" s="66"/>
      <c r="F4659" s="66"/>
      <c r="G4659" s="66"/>
      <c r="H4659" s="67"/>
      <c r="I4659" s="68"/>
      <c r="J4659" s="68"/>
      <c r="K4659" s="69"/>
    </row>
    <row r="4660" spans="1:11" ht="24.95" customHeight="1">
      <c r="A4660" s="4"/>
      <c r="B4660" s="4"/>
      <c r="C4660" s="4"/>
      <c r="D4660" s="4"/>
      <c r="E4660" s="66"/>
      <c r="F4660" s="66"/>
      <c r="G4660" s="66"/>
      <c r="H4660" s="67"/>
      <c r="I4660" s="68"/>
      <c r="J4660" s="68"/>
      <c r="K4660" s="69"/>
    </row>
    <row r="4661" spans="1:11" ht="24.95" customHeight="1">
      <c r="A4661" s="4"/>
      <c r="B4661" s="4"/>
      <c r="C4661" s="4"/>
      <c r="D4661" s="4"/>
      <c r="E4661" s="66"/>
      <c r="F4661" s="66"/>
      <c r="G4661" s="66"/>
      <c r="H4661" s="67"/>
      <c r="I4661" s="68"/>
      <c r="J4661" s="68"/>
      <c r="K4661" s="69"/>
    </row>
    <row r="4662" spans="1:11" ht="24.95" customHeight="1">
      <c r="A4662" s="4"/>
      <c r="B4662" s="4"/>
      <c r="C4662" s="4"/>
      <c r="D4662" s="4"/>
      <c r="E4662" s="66"/>
      <c r="F4662" s="66"/>
      <c r="G4662" s="66"/>
      <c r="H4662" s="67"/>
      <c r="I4662" s="68"/>
      <c r="J4662" s="68"/>
      <c r="K4662" s="69"/>
    </row>
    <row r="4663" spans="1:11" ht="24.95" customHeight="1">
      <c r="A4663" s="4"/>
      <c r="B4663" s="4"/>
      <c r="C4663" s="4"/>
      <c r="D4663" s="4"/>
      <c r="E4663" s="66"/>
      <c r="F4663" s="66"/>
      <c r="G4663" s="66"/>
      <c r="H4663" s="67"/>
      <c r="I4663" s="68"/>
      <c r="J4663" s="68"/>
      <c r="K4663" s="69"/>
    </row>
    <row r="4664" spans="1:11" ht="24.95" customHeight="1">
      <c r="A4664" s="4"/>
      <c r="B4664" s="4"/>
      <c r="C4664" s="4"/>
      <c r="D4664" s="4"/>
      <c r="E4664" s="66"/>
      <c r="F4664" s="66"/>
      <c r="G4664" s="66"/>
      <c r="H4664" s="67"/>
      <c r="I4664" s="68"/>
      <c r="J4664" s="68"/>
      <c r="K4664" s="69"/>
    </row>
    <row r="4665" spans="1:11" ht="24.95" customHeight="1">
      <c r="A4665" s="4"/>
      <c r="B4665" s="4"/>
      <c r="C4665" s="4"/>
      <c r="D4665" s="4"/>
      <c r="E4665" s="66"/>
      <c r="F4665" s="66"/>
      <c r="G4665" s="66"/>
      <c r="H4665" s="67"/>
      <c r="I4665" s="68"/>
      <c r="J4665" s="68"/>
      <c r="K4665" s="69"/>
    </row>
    <row r="4666" spans="1:11" ht="24.95" customHeight="1">
      <c r="A4666" s="4"/>
      <c r="B4666" s="4"/>
      <c r="C4666" s="4"/>
      <c r="D4666" s="4"/>
      <c r="E4666" s="66"/>
      <c r="F4666" s="66"/>
      <c r="G4666" s="66"/>
      <c r="H4666" s="67"/>
      <c r="I4666" s="68"/>
      <c r="J4666" s="68"/>
      <c r="K4666" s="69"/>
    </row>
    <row r="4667" spans="1:11" ht="24.95" customHeight="1">
      <c r="A4667" s="4"/>
      <c r="B4667" s="4"/>
      <c r="C4667" s="4"/>
      <c r="D4667" s="4"/>
      <c r="E4667" s="66"/>
      <c r="F4667" s="66"/>
      <c r="G4667" s="66"/>
      <c r="H4667" s="67"/>
      <c r="I4667" s="68"/>
      <c r="J4667" s="68"/>
      <c r="K4667" s="69"/>
    </row>
    <row r="4668" spans="1:11" ht="24.95" customHeight="1">
      <c r="A4668" s="4"/>
      <c r="B4668" s="4"/>
      <c r="C4668" s="4"/>
      <c r="D4668" s="4"/>
      <c r="E4668" s="66"/>
      <c r="F4668" s="66"/>
      <c r="G4668" s="66"/>
      <c r="H4668" s="67"/>
      <c r="I4668" s="68"/>
      <c r="J4668" s="68"/>
      <c r="K4668" s="69"/>
    </row>
    <row r="4669" spans="1:11" ht="24.95" customHeight="1">
      <c r="A4669" s="4"/>
      <c r="B4669" s="4"/>
      <c r="C4669" s="4"/>
      <c r="D4669" s="4"/>
      <c r="E4669" s="66"/>
      <c r="F4669" s="66"/>
      <c r="G4669" s="66"/>
      <c r="H4669" s="67"/>
      <c r="I4669" s="68"/>
      <c r="J4669" s="68"/>
      <c r="K4669" s="69"/>
    </row>
    <row r="4670" spans="1:11" ht="24.95" customHeight="1">
      <c r="A4670" s="4"/>
      <c r="B4670" s="4"/>
      <c r="C4670" s="4"/>
      <c r="D4670" s="4"/>
      <c r="E4670" s="66"/>
      <c r="F4670" s="66"/>
      <c r="G4670" s="66"/>
      <c r="H4670" s="67"/>
      <c r="I4670" s="68"/>
      <c r="J4670" s="68"/>
      <c r="K4670" s="69"/>
    </row>
    <row r="4671" spans="1:11" ht="24.95" customHeight="1">
      <c r="A4671" s="4"/>
      <c r="B4671" s="4"/>
      <c r="C4671" s="4"/>
      <c r="D4671" s="4"/>
      <c r="E4671" s="66"/>
      <c r="F4671" s="66"/>
      <c r="G4671" s="66"/>
      <c r="H4671" s="67"/>
      <c r="I4671" s="68"/>
      <c r="J4671" s="68"/>
      <c r="K4671" s="69"/>
    </row>
    <row r="4672" spans="1:11" ht="24.95" customHeight="1">
      <c r="A4672" s="4"/>
      <c r="B4672" s="4"/>
      <c r="C4672" s="4"/>
      <c r="D4672" s="4"/>
      <c r="E4672" s="66"/>
      <c r="F4672" s="66"/>
      <c r="G4672" s="66"/>
      <c r="H4672" s="67"/>
      <c r="I4672" s="68"/>
      <c r="J4672" s="68"/>
      <c r="K4672" s="69"/>
    </row>
    <row r="4673" spans="1:11" ht="24.95" customHeight="1">
      <c r="A4673" s="4"/>
      <c r="B4673" s="4"/>
      <c r="C4673" s="4"/>
      <c r="D4673" s="4"/>
      <c r="E4673" s="66"/>
      <c r="F4673" s="66"/>
      <c r="G4673" s="66"/>
      <c r="H4673" s="67"/>
      <c r="I4673" s="68"/>
      <c r="J4673" s="68"/>
      <c r="K4673" s="69"/>
    </row>
    <row r="4674" spans="1:11" ht="24.95" customHeight="1">
      <c r="A4674" s="4"/>
      <c r="B4674" s="4"/>
      <c r="C4674" s="4"/>
      <c r="D4674" s="4"/>
      <c r="E4674" s="66"/>
      <c r="F4674" s="66"/>
      <c r="G4674" s="66"/>
      <c r="H4674" s="67"/>
      <c r="I4674" s="68"/>
      <c r="J4674" s="68"/>
      <c r="K4674" s="69"/>
    </row>
    <row r="4675" spans="1:11" ht="24.95" customHeight="1">
      <c r="A4675" s="4"/>
      <c r="B4675" s="4"/>
      <c r="C4675" s="4"/>
      <c r="D4675" s="4"/>
      <c r="E4675" s="66"/>
      <c r="F4675" s="66"/>
      <c r="G4675" s="66"/>
      <c r="H4675" s="67"/>
      <c r="I4675" s="68"/>
      <c r="J4675" s="68"/>
      <c r="K4675" s="69"/>
    </row>
    <row r="4676" spans="1:11" ht="24.95" customHeight="1">
      <c r="A4676" s="4"/>
      <c r="B4676" s="4"/>
      <c r="C4676" s="4"/>
      <c r="D4676" s="4"/>
      <c r="E4676" s="66"/>
      <c r="F4676" s="66"/>
      <c r="G4676" s="66"/>
      <c r="H4676" s="67"/>
      <c r="I4676" s="68"/>
      <c r="J4676" s="68"/>
      <c r="K4676" s="69"/>
    </row>
    <row r="4677" spans="1:11" ht="24.95" customHeight="1">
      <c r="A4677" s="4"/>
      <c r="B4677" s="4"/>
      <c r="C4677" s="4"/>
      <c r="D4677" s="4"/>
      <c r="E4677" s="66"/>
      <c r="F4677" s="66"/>
      <c r="G4677" s="66"/>
      <c r="H4677" s="67"/>
      <c r="I4677" s="68"/>
      <c r="J4677" s="68"/>
      <c r="K4677" s="69"/>
    </row>
    <row r="4678" spans="1:11" ht="24.95" customHeight="1">
      <c r="A4678" s="4"/>
      <c r="B4678" s="4"/>
      <c r="C4678" s="4"/>
      <c r="D4678" s="4"/>
      <c r="E4678" s="66"/>
      <c r="F4678" s="66"/>
      <c r="G4678" s="66"/>
      <c r="H4678" s="67"/>
      <c r="I4678" s="68"/>
      <c r="J4678" s="68"/>
      <c r="K4678" s="69"/>
    </row>
    <row r="4679" spans="1:11" ht="24.95" customHeight="1">
      <c r="A4679" s="4"/>
      <c r="B4679" s="4"/>
      <c r="C4679" s="4"/>
      <c r="D4679" s="4"/>
      <c r="E4679" s="66"/>
      <c r="F4679" s="66"/>
      <c r="G4679" s="66"/>
      <c r="H4679" s="67"/>
      <c r="I4679" s="68"/>
      <c r="J4679" s="68"/>
      <c r="K4679" s="69"/>
    </row>
    <row r="4680" spans="1:11" ht="24.95" customHeight="1">
      <c r="A4680" s="4"/>
      <c r="B4680" s="4"/>
      <c r="C4680" s="4"/>
      <c r="D4680" s="4"/>
      <c r="E4680" s="66"/>
      <c r="F4680" s="66"/>
      <c r="G4680" s="66"/>
      <c r="H4680" s="67"/>
      <c r="I4680" s="68"/>
      <c r="J4680" s="68"/>
      <c r="K4680" s="69"/>
    </row>
    <row r="4681" spans="1:11" ht="24.95" customHeight="1">
      <c r="A4681" s="4"/>
      <c r="B4681" s="4"/>
      <c r="C4681" s="4"/>
      <c r="D4681" s="4"/>
      <c r="E4681" s="66"/>
      <c r="F4681" s="66"/>
      <c r="G4681" s="66"/>
      <c r="H4681" s="67"/>
      <c r="I4681" s="68"/>
      <c r="J4681" s="68"/>
      <c r="K4681" s="69"/>
    </row>
    <row r="4682" spans="1:11" ht="24.95" customHeight="1">
      <c r="A4682" s="4"/>
      <c r="B4682" s="4"/>
      <c r="C4682" s="4"/>
      <c r="D4682" s="4"/>
      <c r="E4682" s="66"/>
      <c r="F4682" s="66"/>
      <c r="G4682" s="66"/>
      <c r="H4682" s="67"/>
      <c r="I4682" s="68"/>
      <c r="J4682" s="68"/>
      <c r="K4682" s="69"/>
    </row>
    <row r="4683" spans="1:11" ht="24.95" customHeight="1">
      <c r="A4683" s="4"/>
      <c r="B4683" s="4"/>
      <c r="C4683" s="4"/>
      <c r="D4683" s="4"/>
      <c r="E4683" s="66"/>
      <c r="F4683" s="66"/>
      <c r="G4683" s="66"/>
      <c r="H4683" s="67"/>
      <c r="I4683" s="68"/>
      <c r="J4683" s="68"/>
      <c r="K4683" s="69"/>
    </row>
    <row r="4684" spans="1:11" ht="24.95" customHeight="1">
      <c r="A4684" s="4"/>
      <c r="B4684" s="4"/>
      <c r="C4684" s="4"/>
      <c r="D4684" s="4"/>
      <c r="E4684" s="66"/>
      <c r="F4684" s="66"/>
      <c r="G4684" s="66"/>
      <c r="H4684" s="67"/>
      <c r="I4684" s="68"/>
      <c r="J4684" s="68"/>
      <c r="K4684" s="69"/>
    </row>
    <row r="4685" spans="1:11" ht="24.95" customHeight="1">
      <c r="A4685" s="4"/>
      <c r="B4685" s="4"/>
      <c r="C4685" s="4"/>
      <c r="D4685" s="4"/>
      <c r="E4685" s="66"/>
      <c r="F4685" s="66"/>
      <c r="G4685" s="66"/>
      <c r="H4685" s="67"/>
      <c r="I4685" s="68"/>
      <c r="J4685" s="68"/>
      <c r="K4685" s="69"/>
    </row>
    <row r="4686" spans="1:11" ht="24.95" customHeight="1">
      <c r="A4686" s="4"/>
      <c r="B4686" s="4"/>
      <c r="C4686" s="4"/>
      <c r="D4686" s="4"/>
      <c r="E4686" s="66"/>
      <c r="F4686" s="66"/>
      <c r="G4686" s="66"/>
      <c r="H4686" s="67"/>
      <c r="I4686" s="68"/>
      <c r="J4686" s="68"/>
      <c r="K4686" s="69"/>
    </row>
    <row r="4687" spans="1:11" ht="24.95" customHeight="1">
      <c r="A4687" s="4"/>
      <c r="B4687" s="4"/>
      <c r="C4687" s="4"/>
      <c r="D4687" s="4"/>
      <c r="E4687" s="66"/>
      <c r="F4687" s="66"/>
      <c r="G4687" s="66"/>
      <c r="H4687" s="67"/>
      <c r="I4687" s="68"/>
      <c r="J4687" s="68"/>
      <c r="K4687" s="69"/>
    </row>
    <row r="4688" spans="1:11" ht="24.95" customHeight="1">
      <c r="A4688" s="4"/>
      <c r="B4688" s="4"/>
      <c r="C4688" s="4"/>
      <c r="D4688" s="4"/>
      <c r="E4688" s="66"/>
      <c r="F4688" s="66"/>
      <c r="G4688" s="66"/>
      <c r="H4688" s="67"/>
      <c r="I4688" s="68"/>
      <c r="J4688" s="68"/>
      <c r="K4688" s="69"/>
    </row>
    <row r="4689" spans="1:11" ht="24.95" customHeight="1">
      <c r="A4689" s="4"/>
      <c r="B4689" s="4"/>
      <c r="C4689" s="4"/>
      <c r="D4689" s="4"/>
      <c r="E4689" s="66"/>
      <c r="F4689" s="66"/>
      <c r="G4689" s="66"/>
      <c r="H4689" s="67"/>
      <c r="I4689" s="68"/>
      <c r="J4689" s="68"/>
      <c r="K4689" s="69"/>
    </row>
    <row r="4690" spans="1:11" ht="24.95" customHeight="1">
      <c r="A4690" s="4"/>
      <c r="B4690" s="4"/>
      <c r="C4690" s="4"/>
      <c r="D4690" s="4"/>
      <c r="E4690" s="66"/>
      <c r="F4690" s="66"/>
      <c r="G4690" s="66"/>
      <c r="H4690" s="67"/>
      <c r="I4690" s="68"/>
      <c r="J4690" s="68"/>
      <c r="K4690" s="69"/>
    </row>
    <row r="4691" spans="1:11" ht="24.95" customHeight="1">
      <c r="A4691" s="4"/>
      <c r="B4691" s="4"/>
      <c r="C4691" s="4"/>
      <c r="D4691" s="4"/>
      <c r="E4691" s="66"/>
      <c r="F4691" s="66"/>
      <c r="G4691" s="66"/>
      <c r="H4691" s="67"/>
      <c r="I4691" s="68"/>
      <c r="J4691" s="68"/>
      <c r="K4691" s="69"/>
    </row>
    <row r="4692" spans="1:11" ht="24.95" customHeight="1">
      <c r="A4692" s="4"/>
      <c r="B4692" s="4"/>
      <c r="C4692" s="4"/>
      <c r="D4692" s="4"/>
      <c r="E4692" s="66"/>
      <c r="F4692" s="66"/>
      <c r="G4692" s="66"/>
      <c r="H4692" s="67"/>
      <c r="I4692" s="68"/>
      <c r="J4692" s="68"/>
      <c r="K4692" s="69"/>
    </row>
    <row r="4693" spans="1:11" ht="24.95" customHeight="1">
      <c r="A4693" s="4"/>
      <c r="B4693" s="4"/>
      <c r="C4693" s="4"/>
      <c r="D4693" s="4"/>
      <c r="E4693" s="66"/>
      <c r="F4693" s="66"/>
      <c r="G4693" s="66"/>
      <c r="H4693" s="67"/>
      <c r="I4693" s="68"/>
      <c r="J4693" s="68"/>
      <c r="K4693" s="69"/>
    </row>
    <row r="4694" spans="1:11" ht="24.95" customHeight="1">
      <c r="A4694" s="4"/>
      <c r="B4694" s="4"/>
      <c r="C4694" s="4"/>
      <c r="D4694" s="4"/>
      <c r="E4694" s="66"/>
      <c r="F4694" s="66"/>
      <c r="G4694" s="66"/>
      <c r="H4694" s="67"/>
      <c r="I4694" s="68"/>
      <c r="J4694" s="68"/>
      <c r="K4694" s="69"/>
    </row>
    <row r="4695" spans="1:11" ht="24.95" customHeight="1">
      <c r="A4695" s="4"/>
      <c r="B4695" s="4"/>
      <c r="C4695" s="4"/>
      <c r="D4695" s="4"/>
      <c r="E4695" s="66"/>
      <c r="F4695" s="66"/>
      <c r="G4695" s="66"/>
      <c r="H4695" s="67"/>
      <c r="I4695" s="68"/>
      <c r="J4695" s="68"/>
      <c r="K4695" s="69"/>
    </row>
    <row r="4696" spans="1:11" ht="24.95" customHeight="1">
      <c r="A4696" s="4"/>
      <c r="B4696" s="4"/>
      <c r="C4696" s="4"/>
      <c r="D4696" s="4"/>
      <c r="E4696" s="66"/>
      <c r="F4696" s="66"/>
      <c r="G4696" s="66"/>
      <c r="H4696" s="67"/>
      <c r="I4696" s="68"/>
      <c r="J4696" s="68"/>
      <c r="K4696" s="69"/>
    </row>
    <row r="4697" spans="1:11" ht="24.95" customHeight="1">
      <c r="A4697" s="4"/>
      <c r="B4697" s="4"/>
      <c r="C4697" s="4"/>
      <c r="D4697" s="4"/>
      <c r="E4697" s="66"/>
      <c r="F4697" s="66"/>
      <c r="G4697" s="66"/>
      <c r="H4697" s="67"/>
      <c r="I4697" s="68"/>
      <c r="J4697" s="68"/>
      <c r="K4697" s="69"/>
    </row>
    <row r="4698" spans="1:11" ht="24.95" customHeight="1">
      <c r="A4698" s="4"/>
      <c r="B4698" s="4"/>
      <c r="C4698" s="4"/>
      <c r="D4698" s="4"/>
      <c r="E4698" s="66"/>
      <c r="F4698" s="66"/>
      <c r="G4698" s="66"/>
      <c r="H4698" s="67"/>
      <c r="I4698" s="68"/>
      <c r="J4698" s="68"/>
      <c r="K4698" s="69"/>
    </row>
    <row r="4699" spans="1:11" ht="24.95" customHeight="1">
      <c r="A4699" s="4"/>
      <c r="B4699" s="4"/>
      <c r="C4699" s="4"/>
      <c r="D4699" s="4"/>
      <c r="E4699" s="66"/>
      <c r="F4699" s="66"/>
      <c r="G4699" s="66"/>
      <c r="H4699" s="67"/>
      <c r="I4699" s="68"/>
      <c r="J4699" s="68"/>
      <c r="K4699" s="69"/>
    </row>
    <row r="4700" spans="1:11" ht="24.95" customHeight="1">
      <c r="A4700" s="4"/>
      <c r="B4700" s="4"/>
      <c r="C4700" s="4"/>
      <c r="D4700" s="4"/>
      <c r="E4700" s="66"/>
      <c r="F4700" s="66"/>
      <c r="G4700" s="66"/>
      <c r="H4700" s="67"/>
      <c r="I4700" s="68"/>
      <c r="J4700" s="68"/>
      <c r="K4700" s="69"/>
    </row>
    <row r="4701" spans="1:11" ht="24.95" customHeight="1">
      <c r="A4701" s="4"/>
      <c r="B4701" s="4"/>
      <c r="C4701" s="4"/>
      <c r="D4701" s="4"/>
      <c r="E4701" s="66"/>
      <c r="F4701" s="66"/>
      <c r="G4701" s="66"/>
      <c r="H4701" s="67"/>
      <c r="I4701" s="68"/>
      <c r="J4701" s="68"/>
      <c r="K4701" s="69"/>
    </row>
    <row r="4702" spans="1:11" ht="24.95" customHeight="1">
      <c r="A4702" s="4"/>
      <c r="B4702" s="4"/>
      <c r="C4702" s="4"/>
      <c r="D4702" s="4"/>
      <c r="E4702" s="66"/>
      <c r="F4702" s="66"/>
      <c r="G4702" s="66"/>
      <c r="H4702" s="67"/>
      <c r="I4702" s="68"/>
      <c r="J4702" s="68"/>
      <c r="K4702" s="69"/>
    </row>
    <row r="4703" spans="1:11" ht="24.95" customHeight="1">
      <c r="A4703" s="4"/>
      <c r="B4703" s="4"/>
      <c r="C4703" s="4"/>
      <c r="D4703" s="4"/>
      <c r="E4703" s="66"/>
      <c r="F4703" s="66"/>
      <c r="G4703" s="66"/>
      <c r="H4703" s="67"/>
      <c r="I4703" s="68"/>
      <c r="J4703" s="68"/>
      <c r="K4703" s="69"/>
    </row>
    <row r="4704" spans="1:11" ht="24.95" customHeight="1">
      <c r="A4704" s="4"/>
      <c r="B4704" s="4"/>
      <c r="C4704" s="4"/>
      <c r="D4704" s="4"/>
      <c r="E4704" s="66"/>
      <c r="F4704" s="66"/>
      <c r="G4704" s="66"/>
      <c r="H4704" s="67"/>
      <c r="I4704" s="68"/>
      <c r="J4704" s="68"/>
      <c r="K4704" s="69"/>
    </row>
    <row r="4705" spans="1:11" ht="24.95" customHeight="1">
      <c r="A4705" s="4"/>
      <c r="B4705" s="4"/>
      <c r="C4705" s="4"/>
      <c r="D4705" s="4"/>
      <c r="E4705" s="66"/>
      <c r="F4705" s="66"/>
      <c r="G4705" s="66"/>
      <c r="H4705" s="67"/>
      <c r="I4705" s="68"/>
      <c r="J4705" s="68"/>
      <c r="K4705" s="69"/>
    </row>
    <row r="4706" spans="1:11" ht="24.95" customHeight="1">
      <c r="A4706" s="4"/>
      <c r="B4706" s="4"/>
      <c r="C4706" s="4"/>
      <c r="D4706" s="4"/>
      <c r="E4706" s="66"/>
      <c r="F4706" s="66"/>
      <c r="G4706" s="66"/>
      <c r="H4706" s="67"/>
      <c r="I4706" s="68"/>
      <c r="J4706" s="68"/>
      <c r="K4706" s="69"/>
    </row>
    <row r="4707" spans="1:11" ht="24.95" customHeight="1">
      <c r="A4707" s="4"/>
      <c r="B4707" s="4"/>
      <c r="C4707" s="4"/>
      <c r="D4707" s="4"/>
      <c r="E4707" s="66"/>
      <c r="F4707" s="66"/>
      <c r="G4707" s="66"/>
      <c r="H4707" s="67"/>
      <c r="I4707" s="68"/>
      <c r="J4707" s="68"/>
      <c r="K4707" s="69"/>
    </row>
    <row r="4708" spans="1:11" ht="24.95" customHeight="1">
      <c r="A4708" s="4"/>
      <c r="B4708" s="4"/>
      <c r="C4708" s="4"/>
      <c r="D4708" s="4"/>
      <c r="E4708" s="66"/>
      <c r="F4708" s="66"/>
      <c r="G4708" s="66"/>
      <c r="H4708" s="67"/>
      <c r="I4708" s="68"/>
      <c r="J4708" s="68"/>
      <c r="K4708" s="69"/>
    </row>
    <row r="4709" spans="1:11" ht="24.95" customHeight="1">
      <c r="A4709" s="4"/>
      <c r="B4709" s="4"/>
      <c r="C4709" s="4"/>
      <c r="D4709" s="4"/>
      <c r="E4709" s="66"/>
      <c r="F4709" s="66"/>
      <c r="G4709" s="66"/>
      <c r="H4709" s="67"/>
      <c r="I4709" s="68"/>
      <c r="J4709" s="68"/>
      <c r="K4709" s="69"/>
    </row>
    <row r="4710" spans="1:11" ht="24.95" customHeight="1">
      <c r="A4710" s="4"/>
      <c r="B4710" s="4"/>
      <c r="C4710" s="4"/>
      <c r="D4710" s="4"/>
      <c r="E4710" s="66"/>
      <c r="F4710" s="66"/>
      <c r="G4710" s="66"/>
      <c r="H4710" s="67"/>
      <c r="I4710" s="68"/>
      <c r="J4710" s="68"/>
      <c r="K4710" s="69"/>
    </row>
    <row r="4711" spans="1:11" ht="24.95" customHeight="1">
      <c r="A4711" s="4"/>
      <c r="B4711" s="4"/>
      <c r="C4711" s="4"/>
      <c r="D4711" s="4"/>
      <c r="E4711" s="66"/>
      <c r="F4711" s="66"/>
      <c r="G4711" s="66"/>
      <c r="H4711" s="67"/>
      <c r="I4711" s="68"/>
      <c r="J4711" s="68"/>
      <c r="K4711" s="69"/>
    </row>
    <row r="4712" spans="1:11" ht="24.95" customHeight="1">
      <c r="A4712" s="4"/>
      <c r="B4712" s="4"/>
      <c r="C4712" s="4"/>
      <c r="D4712" s="4"/>
      <c r="E4712" s="66"/>
      <c r="F4712" s="66"/>
      <c r="G4712" s="66"/>
      <c r="H4712" s="67"/>
      <c r="I4712" s="68"/>
      <c r="J4712" s="68"/>
      <c r="K4712" s="69"/>
    </row>
    <row r="4713" spans="1:11" ht="24.95" customHeight="1">
      <c r="A4713" s="4"/>
      <c r="B4713" s="4"/>
      <c r="C4713" s="4"/>
      <c r="D4713" s="4"/>
      <c r="E4713" s="66"/>
      <c r="F4713" s="66"/>
      <c r="G4713" s="66"/>
      <c r="H4713" s="67"/>
      <c r="I4713" s="68"/>
      <c r="J4713" s="68"/>
      <c r="K4713" s="69"/>
    </row>
    <row r="4714" spans="1:11" ht="24.95" customHeight="1">
      <c r="A4714" s="4"/>
      <c r="B4714" s="4"/>
      <c r="C4714" s="4"/>
      <c r="D4714" s="4"/>
      <c r="E4714" s="66"/>
      <c r="F4714" s="66"/>
      <c r="G4714" s="66"/>
      <c r="H4714" s="67"/>
      <c r="I4714" s="68"/>
      <c r="J4714" s="68"/>
      <c r="K4714" s="69"/>
    </row>
    <row r="4715" spans="1:11" ht="24.95" customHeight="1">
      <c r="A4715" s="4"/>
      <c r="B4715" s="4"/>
      <c r="C4715" s="4"/>
      <c r="D4715" s="4"/>
      <c r="E4715" s="66"/>
      <c r="F4715" s="66"/>
      <c r="G4715" s="66"/>
      <c r="H4715" s="67"/>
      <c r="I4715" s="68"/>
      <c r="J4715" s="68"/>
      <c r="K4715" s="69"/>
    </row>
    <row r="4716" spans="1:11" ht="24.95" customHeight="1">
      <c r="A4716" s="4"/>
      <c r="B4716" s="4"/>
      <c r="C4716" s="4"/>
      <c r="D4716" s="4"/>
      <c r="E4716" s="66"/>
      <c r="F4716" s="66"/>
      <c r="G4716" s="66"/>
      <c r="H4716" s="67"/>
      <c r="I4716" s="68"/>
      <c r="J4716" s="68"/>
      <c r="K4716" s="69"/>
    </row>
    <row r="4717" spans="1:11" ht="24.95" customHeight="1">
      <c r="A4717" s="4"/>
      <c r="B4717" s="4"/>
      <c r="C4717" s="4"/>
      <c r="D4717" s="4"/>
      <c r="E4717" s="66"/>
      <c r="F4717" s="66"/>
      <c r="G4717" s="66"/>
      <c r="H4717" s="67"/>
      <c r="I4717" s="68"/>
      <c r="J4717" s="68"/>
      <c r="K4717" s="69"/>
    </row>
    <row r="4718" spans="1:11" ht="24.95" customHeight="1">
      <c r="A4718" s="4"/>
      <c r="B4718" s="4"/>
      <c r="C4718" s="4"/>
      <c r="D4718" s="4"/>
      <c r="E4718" s="66"/>
      <c r="F4718" s="66"/>
      <c r="G4718" s="66"/>
      <c r="H4718" s="67"/>
      <c r="I4718" s="68"/>
      <c r="J4718" s="68"/>
      <c r="K4718" s="69"/>
    </row>
    <row r="4719" spans="1:11" ht="24.95" customHeight="1">
      <c r="A4719" s="4"/>
      <c r="B4719" s="4"/>
      <c r="C4719" s="4"/>
      <c r="D4719" s="4"/>
      <c r="E4719" s="66"/>
      <c r="F4719" s="66"/>
      <c r="G4719" s="66"/>
      <c r="H4719" s="67"/>
      <c r="I4719" s="68"/>
      <c r="J4719" s="68"/>
      <c r="K4719" s="69"/>
    </row>
    <row r="4720" spans="1:11" ht="24.95" customHeight="1">
      <c r="A4720" s="4"/>
      <c r="B4720" s="4"/>
      <c r="C4720" s="4"/>
      <c r="D4720" s="4"/>
      <c r="E4720" s="66"/>
      <c r="F4720" s="66"/>
      <c r="G4720" s="66"/>
      <c r="H4720" s="67"/>
      <c r="I4720" s="68"/>
      <c r="J4720" s="68"/>
      <c r="K4720" s="69"/>
    </row>
    <row r="4721" spans="1:11" ht="24.95" customHeight="1">
      <c r="A4721" s="4"/>
      <c r="B4721" s="4"/>
      <c r="C4721" s="4"/>
      <c r="D4721" s="4"/>
      <c r="E4721" s="66"/>
      <c r="F4721" s="66"/>
      <c r="G4721" s="66"/>
      <c r="H4721" s="67"/>
      <c r="I4721" s="68"/>
      <c r="J4721" s="68"/>
      <c r="K4721" s="69"/>
    </row>
    <row r="4722" spans="1:11" ht="24.95" customHeight="1">
      <c r="A4722" s="4"/>
      <c r="B4722" s="4"/>
      <c r="C4722" s="4"/>
      <c r="D4722" s="4"/>
      <c r="E4722" s="66"/>
      <c r="F4722" s="66"/>
      <c r="G4722" s="66"/>
      <c r="H4722" s="67"/>
      <c r="I4722" s="68"/>
      <c r="J4722" s="68"/>
      <c r="K4722" s="69"/>
    </row>
    <row r="4723" spans="1:11" ht="24.95" customHeight="1">
      <c r="A4723" s="4"/>
      <c r="B4723" s="4"/>
      <c r="C4723" s="4"/>
      <c r="D4723" s="4"/>
      <c r="E4723" s="66"/>
      <c r="F4723" s="66"/>
      <c r="G4723" s="66"/>
      <c r="H4723" s="67"/>
      <c r="I4723" s="68"/>
      <c r="J4723" s="68"/>
      <c r="K4723" s="69"/>
    </row>
    <row r="4724" spans="1:11" ht="24.95" customHeight="1">
      <c r="A4724" s="4"/>
      <c r="B4724" s="4"/>
      <c r="C4724" s="4"/>
      <c r="D4724" s="4"/>
      <c r="E4724" s="66"/>
      <c r="F4724" s="66"/>
      <c r="G4724" s="66"/>
      <c r="H4724" s="67"/>
      <c r="I4724" s="68"/>
      <c r="J4724" s="68"/>
      <c r="K4724" s="69"/>
    </row>
    <row r="4725" spans="1:11" ht="24.95" customHeight="1">
      <c r="A4725" s="4"/>
      <c r="B4725" s="4"/>
      <c r="C4725" s="4"/>
      <c r="D4725" s="4"/>
      <c r="E4725" s="66"/>
      <c r="F4725" s="66"/>
      <c r="G4725" s="66"/>
      <c r="H4725" s="67"/>
      <c r="I4725" s="68"/>
      <c r="J4725" s="68"/>
      <c r="K4725" s="69"/>
    </row>
    <row r="4726" spans="1:11" ht="24.95" customHeight="1">
      <c r="A4726" s="4"/>
      <c r="B4726" s="4"/>
      <c r="C4726" s="4"/>
      <c r="D4726" s="4"/>
      <c r="E4726" s="66"/>
      <c r="F4726" s="66"/>
      <c r="G4726" s="66"/>
      <c r="H4726" s="67"/>
      <c r="I4726" s="68"/>
      <c r="J4726" s="68"/>
      <c r="K4726" s="69"/>
    </row>
    <row r="4727" spans="1:11" ht="24.95" customHeight="1">
      <c r="A4727" s="4"/>
      <c r="B4727" s="4"/>
      <c r="C4727" s="4"/>
      <c r="D4727" s="4"/>
      <c r="E4727" s="66"/>
      <c r="F4727" s="66"/>
      <c r="G4727" s="66"/>
      <c r="H4727" s="67"/>
      <c r="I4727" s="68"/>
      <c r="J4727" s="68"/>
      <c r="K4727" s="69"/>
    </row>
    <row r="4728" spans="1:11" ht="24.95" customHeight="1">
      <c r="A4728" s="4"/>
      <c r="B4728" s="4"/>
      <c r="C4728" s="4"/>
      <c r="D4728" s="4"/>
      <c r="E4728" s="66"/>
      <c r="F4728" s="66"/>
      <c r="G4728" s="66"/>
      <c r="H4728" s="67"/>
      <c r="I4728" s="68"/>
      <c r="J4728" s="68"/>
      <c r="K4728" s="69"/>
    </row>
    <row r="4729" spans="1:11" ht="24.95" customHeight="1">
      <c r="A4729" s="4"/>
      <c r="B4729" s="4"/>
      <c r="C4729" s="4"/>
      <c r="D4729" s="4"/>
      <c r="E4729" s="66"/>
      <c r="F4729" s="66"/>
      <c r="G4729" s="66"/>
      <c r="H4729" s="67"/>
      <c r="I4729" s="68"/>
      <c r="J4729" s="68"/>
      <c r="K4729" s="69"/>
    </row>
    <row r="4730" spans="1:11" ht="24.95" customHeight="1">
      <c r="A4730" s="4"/>
      <c r="B4730" s="4"/>
      <c r="C4730" s="4"/>
      <c r="D4730" s="4"/>
      <c r="E4730" s="66"/>
      <c r="F4730" s="66"/>
      <c r="G4730" s="66"/>
      <c r="H4730" s="67"/>
      <c r="I4730" s="68"/>
      <c r="J4730" s="68"/>
      <c r="K4730" s="69"/>
    </row>
    <row r="4731" spans="1:11" ht="24.95" customHeight="1">
      <c r="A4731" s="4"/>
      <c r="B4731" s="4"/>
      <c r="C4731" s="4"/>
      <c r="D4731" s="4"/>
      <c r="E4731" s="66"/>
      <c r="F4731" s="66"/>
      <c r="G4731" s="66"/>
      <c r="H4731" s="67"/>
      <c r="I4731" s="68"/>
      <c r="J4731" s="68"/>
      <c r="K4731" s="69"/>
    </row>
    <row r="4732" spans="1:11" ht="24.95" customHeight="1">
      <c r="A4732" s="4"/>
      <c r="B4732" s="4"/>
      <c r="C4732" s="4"/>
      <c r="D4732" s="4"/>
      <c r="E4732" s="66"/>
      <c r="F4732" s="66"/>
      <c r="G4732" s="66"/>
      <c r="H4732" s="67"/>
      <c r="I4732" s="68"/>
      <c r="J4732" s="68"/>
      <c r="K4732" s="69"/>
    </row>
    <row r="4733" spans="1:11" ht="24.95" customHeight="1">
      <c r="A4733" s="4"/>
      <c r="B4733" s="4"/>
      <c r="C4733" s="4"/>
      <c r="D4733" s="4"/>
      <c r="E4733" s="66"/>
      <c r="F4733" s="66"/>
      <c r="G4733" s="66"/>
      <c r="H4733" s="67"/>
      <c r="I4733" s="68"/>
      <c r="J4733" s="68"/>
      <c r="K4733" s="69"/>
    </row>
    <row r="4734" spans="1:11" ht="24.95" customHeight="1">
      <c r="A4734" s="4"/>
      <c r="B4734" s="4"/>
      <c r="C4734" s="4"/>
      <c r="D4734" s="4"/>
      <c r="E4734" s="66"/>
      <c r="F4734" s="66"/>
      <c r="G4734" s="66"/>
      <c r="H4734" s="67"/>
      <c r="I4734" s="68"/>
      <c r="J4734" s="68"/>
      <c r="K4734" s="69"/>
    </row>
    <row r="4735" spans="1:11" ht="24.95" customHeight="1">
      <c r="A4735" s="4"/>
      <c r="B4735" s="4"/>
      <c r="C4735" s="4"/>
      <c r="D4735" s="4"/>
      <c r="E4735" s="66"/>
      <c r="F4735" s="66"/>
      <c r="G4735" s="66"/>
      <c r="H4735" s="67"/>
      <c r="I4735" s="68"/>
      <c r="J4735" s="68"/>
      <c r="K4735" s="69"/>
    </row>
    <row r="4736" spans="1:11" ht="24.95" customHeight="1">
      <c r="A4736" s="4"/>
      <c r="B4736" s="4"/>
      <c r="C4736" s="4"/>
      <c r="D4736" s="4"/>
      <c r="E4736" s="66"/>
      <c r="F4736" s="66"/>
      <c r="G4736" s="66"/>
      <c r="H4736" s="67"/>
      <c r="I4736" s="68"/>
      <c r="J4736" s="68"/>
      <c r="K4736" s="69"/>
    </row>
    <row r="4737" spans="1:11" ht="24.95" customHeight="1">
      <c r="A4737" s="4"/>
      <c r="B4737" s="4"/>
      <c r="C4737" s="4"/>
      <c r="D4737" s="4"/>
      <c r="E4737" s="66"/>
      <c r="F4737" s="66"/>
      <c r="G4737" s="66"/>
      <c r="H4737" s="67"/>
      <c r="I4737" s="68"/>
      <c r="J4737" s="68"/>
      <c r="K4737" s="69"/>
    </row>
    <row r="4738" spans="1:11" ht="24.95" customHeight="1">
      <c r="A4738" s="4"/>
      <c r="B4738" s="4"/>
      <c r="C4738" s="4"/>
      <c r="D4738" s="4"/>
      <c r="E4738" s="66"/>
      <c r="F4738" s="66"/>
      <c r="G4738" s="66"/>
      <c r="H4738" s="67"/>
      <c r="I4738" s="68"/>
      <c r="J4738" s="68"/>
      <c r="K4738" s="69"/>
    </row>
    <row r="4739" spans="1:11" ht="24.95" customHeight="1">
      <c r="A4739" s="4"/>
      <c r="B4739" s="4"/>
      <c r="C4739" s="4"/>
      <c r="D4739" s="4"/>
      <c r="E4739" s="66"/>
      <c r="F4739" s="66"/>
      <c r="G4739" s="66"/>
      <c r="H4739" s="67"/>
      <c r="I4739" s="68"/>
      <c r="J4739" s="68"/>
      <c r="K4739" s="69"/>
    </row>
    <row r="4740" spans="1:11" ht="24.95" customHeight="1">
      <c r="A4740" s="4"/>
      <c r="B4740" s="4"/>
      <c r="C4740" s="4"/>
      <c r="D4740" s="4"/>
      <c r="E4740" s="66"/>
      <c r="F4740" s="66"/>
      <c r="G4740" s="66"/>
      <c r="H4740" s="67"/>
      <c r="I4740" s="68"/>
      <c r="J4740" s="68"/>
      <c r="K4740" s="69"/>
    </row>
    <row r="4741" spans="1:11" ht="24.95" customHeight="1">
      <c r="A4741" s="4"/>
      <c r="B4741" s="4"/>
      <c r="C4741" s="4"/>
      <c r="D4741" s="4"/>
      <c r="E4741" s="66"/>
      <c r="F4741" s="66"/>
      <c r="G4741" s="66"/>
      <c r="H4741" s="67"/>
      <c r="I4741" s="68"/>
      <c r="J4741" s="68"/>
      <c r="K4741" s="69"/>
    </row>
    <row r="4742" spans="1:11" ht="24.95" customHeight="1">
      <c r="A4742" s="4"/>
      <c r="B4742" s="4"/>
      <c r="C4742" s="4"/>
      <c r="D4742" s="4"/>
      <c r="E4742" s="66"/>
      <c r="F4742" s="66"/>
      <c r="G4742" s="66"/>
      <c r="H4742" s="67"/>
      <c r="I4742" s="68"/>
      <c r="J4742" s="68"/>
      <c r="K4742" s="69"/>
    </row>
    <row r="4743" spans="1:11" ht="24.95" customHeight="1">
      <c r="A4743" s="4"/>
      <c r="B4743" s="4"/>
      <c r="C4743" s="4"/>
      <c r="D4743" s="4"/>
      <c r="E4743" s="66"/>
      <c r="F4743" s="66"/>
      <c r="G4743" s="66"/>
      <c r="H4743" s="67"/>
      <c r="I4743" s="68"/>
      <c r="J4743" s="68"/>
      <c r="K4743" s="69"/>
    </row>
    <row r="4744" spans="1:11" ht="24.95" customHeight="1">
      <c r="A4744" s="4"/>
      <c r="B4744" s="4"/>
      <c r="C4744" s="4"/>
      <c r="D4744" s="4"/>
      <c r="E4744" s="66"/>
      <c r="F4744" s="66"/>
      <c r="G4744" s="66"/>
      <c r="H4744" s="67"/>
      <c r="I4744" s="68"/>
      <c r="J4744" s="68"/>
      <c r="K4744" s="69"/>
    </row>
    <row r="4745" spans="1:11" ht="24.95" customHeight="1">
      <c r="A4745" s="4"/>
      <c r="B4745" s="4"/>
      <c r="C4745" s="4"/>
      <c r="D4745" s="4"/>
      <c r="E4745" s="66"/>
      <c r="F4745" s="66"/>
      <c r="G4745" s="66"/>
      <c r="H4745" s="67"/>
      <c r="I4745" s="68"/>
      <c r="J4745" s="68"/>
      <c r="K4745" s="69"/>
    </row>
    <row r="4746" spans="1:11" ht="24.95" customHeight="1">
      <c r="A4746" s="4"/>
      <c r="B4746" s="4"/>
      <c r="C4746" s="4"/>
      <c r="D4746" s="4"/>
      <c r="E4746" s="66"/>
      <c r="F4746" s="66"/>
      <c r="G4746" s="66"/>
      <c r="H4746" s="67"/>
      <c r="I4746" s="68"/>
      <c r="J4746" s="68"/>
      <c r="K4746" s="69"/>
    </row>
    <row r="4747" spans="1:11" ht="24.95" customHeight="1">
      <c r="A4747" s="4"/>
      <c r="B4747" s="4"/>
      <c r="C4747" s="4"/>
      <c r="D4747" s="4"/>
      <c r="E4747" s="66"/>
      <c r="F4747" s="66"/>
      <c r="G4747" s="66"/>
      <c r="H4747" s="67"/>
      <c r="I4747" s="68"/>
      <c r="J4747" s="68"/>
      <c r="K4747" s="69"/>
    </row>
    <row r="4748" spans="1:11" ht="24.95" customHeight="1">
      <c r="A4748" s="4"/>
      <c r="B4748" s="4"/>
      <c r="C4748" s="4"/>
      <c r="D4748" s="4"/>
      <c r="E4748" s="66"/>
      <c r="F4748" s="66"/>
      <c r="G4748" s="66"/>
      <c r="H4748" s="67"/>
      <c r="I4748" s="68"/>
      <c r="J4748" s="68"/>
      <c r="K4748" s="69"/>
    </row>
    <row r="4749" spans="1:11" ht="24.95" customHeight="1">
      <c r="A4749" s="4"/>
      <c r="B4749" s="4"/>
      <c r="C4749" s="4"/>
      <c r="D4749" s="4"/>
      <c r="E4749" s="66"/>
      <c r="F4749" s="66"/>
      <c r="G4749" s="66"/>
      <c r="H4749" s="67"/>
      <c r="I4749" s="68"/>
      <c r="J4749" s="68"/>
      <c r="K4749" s="69"/>
    </row>
    <row r="4750" spans="1:11" ht="24.95" customHeight="1">
      <c r="A4750" s="4"/>
      <c r="B4750" s="4"/>
      <c r="C4750" s="4"/>
      <c r="D4750" s="4"/>
      <c r="E4750" s="66"/>
      <c r="F4750" s="66"/>
      <c r="G4750" s="66"/>
      <c r="H4750" s="67"/>
      <c r="I4750" s="68"/>
      <c r="J4750" s="68"/>
      <c r="K4750" s="69"/>
    </row>
    <row r="4751" spans="1:11" ht="24.95" customHeight="1">
      <c r="A4751" s="4"/>
      <c r="B4751" s="4"/>
      <c r="C4751" s="4"/>
      <c r="D4751" s="4"/>
      <c r="E4751" s="66"/>
      <c r="F4751" s="66"/>
      <c r="G4751" s="66"/>
      <c r="H4751" s="67"/>
      <c r="I4751" s="68"/>
      <c r="J4751" s="68"/>
      <c r="K4751" s="69"/>
    </row>
    <row r="4752" spans="1:11" ht="24.95" customHeight="1">
      <c r="A4752" s="4"/>
      <c r="B4752" s="4"/>
      <c r="C4752" s="4"/>
      <c r="D4752" s="4"/>
      <c r="E4752" s="66"/>
      <c r="F4752" s="66"/>
      <c r="G4752" s="66"/>
      <c r="H4752" s="67"/>
      <c r="I4752" s="68"/>
      <c r="J4752" s="68"/>
      <c r="K4752" s="69"/>
    </row>
    <row r="4753" spans="1:11" ht="24.95" customHeight="1">
      <c r="A4753" s="4"/>
      <c r="B4753" s="4"/>
      <c r="C4753" s="4"/>
      <c r="D4753" s="4"/>
      <c r="E4753" s="66"/>
      <c r="F4753" s="66"/>
      <c r="G4753" s="66"/>
      <c r="H4753" s="67"/>
      <c r="I4753" s="68"/>
      <c r="J4753" s="68"/>
      <c r="K4753" s="69"/>
    </row>
    <row r="4754" spans="1:11" ht="24.95" customHeight="1">
      <c r="A4754" s="4"/>
      <c r="B4754" s="4"/>
      <c r="C4754" s="4"/>
      <c r="D4754" s="4"/>
      <c r="E4754" s="66"/>
      <c r="F4754" s="66"/>
      <c r="G4754" s="66"/>
      <c r="H4754" s="67"/>
      <c r="I4754" s="68"/>
      <c r="J4754" s="68"/>
      <c r="K4754" s="69"/>
    </row>
    <row r="4755" spans="1:11" ht="24.95" customHeight="1">
      <c r="A4755" s="4"/>
      <c r="B4755" s="4"/>
      <c r="C4755" s="4"/>
      <c r="D4755" s="4"/>
      <c r="E4755" s="66"/>
      <c r="F4755" s="66"/>
      <c r="G4755" s="66"/>
      <c r="H4755" s="67"/>
      <c r="I4755" s="68"/>
      <c r="J4755" s="68"/>
      <c r="K4755" s="69"/>
    </row>
    <row r="4756" spans="1:11" ht="24.95" customHeight="1">
      <c r="A4756" s="4"/>
      <c r="B4756" s="4"/>
      <c r="C4756" s="4"/>
      <c r="D4756" s="4"/>
      <c r="E4756" s="66"/>
      <c r="F4756" s="66"/>
      <c r="G4756" s="66"/>
      <c r="H4756" s="67"/>
      <c r="I4756" s="68"/>
      <c r="J4756" s="68"/>
      <c r="K4756" s="69"/>
    </row>
    <row r="4757" spans="1:11" ht="24.95" customHeight="1">
      <c r="A4757" s="4"/>
      <c r="B4757" s="4"/>
      <c r="C4757" s="4"/>
      <c r="D4757" s="4"/>
      <c r="E4757" s="66"/>
      <c r="F4757" s="66"/>
      <c r="G4757" s="66"/>
      <c r="H4757" s="67"/>
      <c r="I4757" s="68"/>
      <c r="J4757" s="68"/>
      <c r="K4757" s="69"/>
    </row>
    <row r="4758" spans="1:11" ht="24.95" customHeight="1">
      <c r="A4758" s="4"/>
      <c r="B4758" s="4"/>
      <c r="C4758" s="4"/>
      <c r="D4758" s="4"/>
      <c r="E4758" s="66"/>
      <c r="F4758" s="66"/>
      <c r="G4758" s="66"/>
      <c r="H4758" s="67"/>
      <c r="I4758" s="68"/>
      <c r="J4758" s="68"/>
      <c r="K4758" s="69"/>
    </row>
    <row r="4759" spans="1:11" ht="24.95" customHeight="1">
      <c r="A4759" s="4"/>
      <c r="B4759" s="4"/>
      <c r="C4759" s="4"/>
      <c r="D4759" s="4"/>
      <c r="E4759" s="66"/>
      <c r="F4759" s="66"/>
      <c r="G4759" s="66"/>
      <c r="H4759" s="67"/>
      <c r="I4759" s="68"/>
      <c r="J4759" s="68"/>
      <c r="K4759" s="69"/>
    </row>
    <row r="4760" spans="1:11" ht="24.95" customHeight="1">
      <c r="A4760" s="4"/>
      <c r="B4760" s="4"/>
      <c r="C4760" s="4"/>
      <c r="D4760" s="4"/>
      <c r="E4760" s="66"/>
      <c r="F4760" s="66"/>
      <c r="G4760" s="66"/>
      <c r="H4760" s="67"/>
      <c r="I4760" s="68"/>
      <c r="J4760" s="68"/>
      <c r="K4760" s="69"/>
    </row>
    <row r="4761" spans="1:11" ht="24.95" customHeight="1">
      <c r="A4761" s="4"/>
      <c r="B4761" s="4"/>
      <c r="C4761" s="4"/>
      <c r="D4761" s="4"/>
      <c r="E4761" s="66"/>
      <c r="F4761" s="66"/>
      <c r="G4761" s="66"/>
      <c r="H4761" s="67"/>
      <c r="I4761" s="68"/>
      <c r="J4761" s="68"/>
      <c r="K4761" s="69"/>
    </row>
    <row r="4762" spans="1:11" ht="24.95" customHeight="1">
      <c r="A4762" s="4"/>
      <c r="B4762" s="4"/>
      <c r="C4762" s="4"/>
      <c r="D4762" s="4"/>
      <c r="E4762" s="66"/>
      <c r="F4762" s="66"/>
      <c r="G4762" s="66"/>
      <c r="H4762" s="67"/>
      <c r="I4762" s="68"/>
      <c r="J4762" s="68"/>
      <c r="K4762" s="69"/>
    </row>
    <row r="4763" spans="1:11" ht="24.95" customHeight="1">
      <c r="A4763" s="4"/>
      <c r="B4763" s="4"/>
      <c r="C4763" s="4"/>
      <c r="D4763" s="4"/>
      <c r="E4763" s="66"/>
      <c r="F4763" s="66"/>
      <c r="G4763" s="66"/>
      <c r="H4763" s="67"/>
      <c r="I4763" s="68"/>
      <c r="J4763" s="68"/>
      <c r="K4763" s="69"/>
    </row>
    <row r="4764" spans="1:11" ht="24.95" customHeight="1">
      <c r="A4764" s="4"/>
      <c r="B4764" s="4"/>
      <c r="C4764" s="4"/>
      <c r="D4764" s="4"/>
      <c r="E4764" s="66"/>
      <c r="F4764" s="66"/>
      <c r="G4764" s="66"/>
      <c r="H4764" s="67"/>
      <c r="I4764" s="68"/>
      <c r="J4764" s="68"/>
      <c r="K4764" s="69"/>
    </row>
    <row r="4765" spans="1:11" ht="24.95" customHeight="1">
      <c r="A4765" s="4"/>
      <c r="B4765" s="4"/>
      <c r="C4765" s="4"/>
      <c r="D4765" s="4"/>
      <c r="E4765" s="66"/>
      <c r="F4765" s="66"/>
      <c r="G4765" s="66"/>
      <c r="H4765" s="67"/>
      <c r="I4765" s="68"/>
      <c r="J4765" s="68"/>
      <c r="K4765" s="69"/>
    </row>
    <row r="4766" spans="1:11" ht="24.95" customHeight="1">
      <c r="A4766" s="4"/>
      <c r="B4766" s="4"/>
      <c r="C4766" s="4"/>
      <c r="D4766" s="4"/>
      <c r="E4766" s="66"/>
      <c r="F4766" s="66"/>
      <c r="G4766" s="66"/>
      <c r="H4766" s="67"/>
      <c r="I4766" s="68"/>
      <c r="J4766" s="68"/>
      <c r="K4766" s="69"/>
    </row>
    <row r="4767" spans="1:11" ht="24.95" customHeight="1">
      <c r="A4767" s="4"/>
      <c r="B4767" s="4"/>
      <c r="C4767" s="4"/>
      <c r="D4767" s="4"/>
      <c r="E4767" s="66"/>
      <c r="F4767" s="66"/>
      <c r="G4767" s="66"/>
      <c r="H4767" s="67"/>
      <c r="I4767" s="68"/>
      <c r="J4767" s="68"/>
      <c r="K4767" s="69"/>
    </row>
    <row r="4768" spans="1:11" ht="24.95" customHeight="1">
      <c r="A4768" s="4"/>
      <c r="B4768" s="4"/>
      <c r="C4768" s="4"/>
      <c r="D4768" s="4"/>
      <c r="E4768" s="66"/>
      <c r="F4768" s="66"/>
      <c r="G4768" s="66"/>
      <c r="H4768" s="67"/>
      <c r="I4768" s="68"/>
      <c r="J4768" s="68"/>
      <c r="K4768" s="69"/>
    </row>
    <row r="4769" spans="1:11" ht="24.95" customHeight="1">
      <c r="A4769" s="4"/>
      <c r="B4769" s="4"/>
      <c r="C4769" s="4"/>
      <c r="D4769" s="4"/>
      <c r="E4769" s="66"/>
      <c r="F4769" s="66"/>
      <c r="G4769" s="66"/>
      <c r="H4769" s="67"/>
      <c r="I4769" s="68"/>
      <c r="J4769" s="68"/>
      <c r="K4769" s="69"/>
    </row>
    <row r="4770" spans="1:11" ht="24.95" customHeight="1">
      <c r="A4770" s="4"/>
      <c r="B4770" s="4"/>
      <c r="C4770" s="4"/>
      <c r="D4770" s="4"/>
      <c r="E4770" s="66"/>
      <c r="F4770" s="66"/>
      <c r="G4770" s="66"/>
      <c r="H4770" s="67"/>
      <c r="I4770" s="68"/>
      <c r="J4770" s="68"/>
      <c r="K4770" s="69"/>
    </row>
    <row r="4771" spans="1:11" ht="24.95" customHeight="1">
      <c r="A4771" s="4"/>
      <c r="B4771" s="4"/>
      <c r="C4771" s="4"/>
      <c r="D4771" s="4"/>
      <c r="E4771" s="66"/>
      <c r="F4771" s="66"/>
      <c r="G4771" s="66"/>
      <c r="H4771" s="67"/>
      <c r="I4771" s="68"/>
      <c r="J4771" s="68"/>
      <c r="K4771" s="69"/>
    </row>
    <row r="4772" spans="1:11" ht="24.95" customHeight="1">
      <c r="A4772" s="4"/>
      <c r="B4772" s="4"/>
      <c r="C4772" s="4"/>
      <c r="D4772" s="4"/>
      <c r="E4772" s="66"/>
      <c r="F4772" s="66"/>
      <c r="G4772" s="66"/>
      <c r="H4772" s="67"/>
      <c r="I4772" s="68"/>
      <c r="J4772" s="68"/>
      <c r="K4772" s="69"/>
    </row>
    <row r="4773" spans="1:11" ht="24.95" customHeight="1">
      <c r="A4773" s="4"/>
      <c r="B4773" s="4"/>
      <c r="C4773" s="4"/>
      <c r="D4773" s="4"/>
      <c r="E4773" s="66"/>
      <c r="F4773" s="66"/>
      <c r="G4773" s="66"/>
      <c r="H4773" s="67"/>
      <c r="I4773" s="68"/>
      <c r="J4773" s="68"/>
      <c r="K4773" s="69"/>
    </row>
    <row r="4774" spans="1:11" ht="24.95" customHeight="1">
      <c r="A4774" s="4"/>
      <c r="B4774" s="4"/>
      <c r="C4774" s="4"/>
      <c r="D4774" s="4"/>
      <c r="E4774" s="66"/>
      <c r="F4774" s="66"/>
      <c r="G4774" s="66"/>
      <c r="H4774" s="67"/>
      <c r="I4774" s="68"/>
      <c r="J4774" s="68"/>
      <c r="K4774" s="69"/>
    </row>
    <row r="4775" spans="1:11" ht="24.95" customHeight="1">
      <c r="A4775" s="4"/>
      <c r="B4775" s="4"/>
      <c r="C4775" s="4"/>
      <c r="D4775" s="4"/>
      <c r="E4775" s="66"/>
      <c r="F4775" s="66"/>
      <c r="G4775" s="66"/>
      <c r="H4775" s="67"/>
      <c r="I4775" s="68"/>
      <c r="J4775" s="68"/>
      <c r="K4775" s="69"/>
    </row>
    <row r="4776" spans="1:11" ht="24.95" customHeight="1">
      <c r="A4776" s="4"/>
      <c r="B4776" s="4"/>
      <c r="C4776" s="4"/>
      <c r="D4776" s="4"/>
      <c r="E4776" s="66"/>
      <c r="F4776" s="66"/>
      <c r="G4776" s="66"/>
      <c r="H4776" s="67"/>
      <c r="I4776" s="68"/>
      <c r="J4776" s="68"/>
      <c r="K4776" s="69"/>
    </row>
    <row r="4777" spans="1:11" ht="24.95" customHeight="1">
      <c r="A4777" s="4"/>
      <c r="B4777" s="4"/>
      <c r="C4777" s="4"/>
      <c r="D4777" s="4"/>
      <c r="E4777" s="66"/>
      <c r="F4777" s="66"/>
      <c r="G4777" s="66"/>
      <c r="H4777" s="67"/>
      <c r="I4777" s="68"/>
      <c r="J4777" s="68"/>
      <c r="K4777" s="69"/>
    </row>
    <row r="4778" spans="1:11" ht="24.95" customHeight="1">
      <c r="A4778" s="4"/>
      <c r="B4778" s="4"/>
      <c r="C4778" s="4"/>
      <c r="D4778" s="4"/>
      <c r="E4778" s="66"/>
      <c r="F4778" s="66"/>
      <c r="G4778" s="66"/>
      <c r="H4778" s="67"/>
      <c r="I4778" s="68"/>
      <c r="J4778" s="68"/>
      <c r="K4778" s="69"/>
    </row>
    <row r="4779" spans="1:11" ht="24.95" customHeight="1">
      <c r="A4779" s="4"/>
      <c r="B4779" s="4"/>
      <c r="C4779" s="4"/>
      <c r="D4779" s="4"/>
      <c r="E4779" s="66"/>
      <c r="F4779" s="66"/>
      <c r="G4779" s="66"/>
      <c r="H4779" s="67"/>
      <c r="I4779" s="68"/>
      <c r="J4779" s="68"/>
      <c r="K4779" s="69"/>
    </row>
    <row r="4780" spans="1:11" ht="24.95" customHeight="1">
      <c r="A4780" s="4"/>
      <c r="B4780" s="4"/>
      <c r="C4780" s="4"/>
      <c r="D4780" s="4"/>
      <c r="E4780" s="66"/>
      <c r="F4780" s="66"/>
      <c r="G4780" s="66"/>
      <c r="H4780" s="67"/>
      <c r="I4780" s="68"/>
      <c r="J4780" s="68"/>
      <c r="K4780" s="69"/>
    </row>
    <row r="4781" spans="1:11" ht="24.95" customHeight="1">
      <c r="A4781" s="4"/>
      <c r="B4781" s="4"/>
      <c r="C4781" s="4"/>
      <c r="D4781" s="4"/>
      <c r="E4781" s="66"/>
      <c r="F4781" s="66"/>
      <c r="G4781" s="66"/>
      <c r="H4781" s="67"/>
      <c r="I4781" s="68"/>
      <c r="J4781" s="68"/>
      <c r="K4781" s="69"/>
    </row>
    <row r="4782" spans="1:11" ht="24.95" customHeight="1">
      <c r="A4782" s="4"/>
      <c r="B4782" s="4"/>
      <c r="C4782" s="4"/>
      <c r="D4782" s="4"/>
      <c r="E4782" s="66"/>
      <c r="F4782" s="66"/>
      <c r="G4782" s="66"/>
      <c r="H4782" s="67"/>
      <c r="I4782" s="68"/>
      <c r="J4782" s="68"/>
      <c r="K4782" s="69"/>
    </row>
    <row r="4783" spans="1:11" ht="24.95" customHeight="1">
      <c r="A4783" s="4"/>
      <c r="B4783" s="4"/>
      <c r="C4783" s="4"/>
      <c r="D4783" s="4"/>
      <c r="E4783" s="66"/>
      <c r="F4783" s="66"/>
      <c r="G4783" s="66"/>
      <c r="H4783" s="67"/>
      <c r="I4783" s="68"/>
      <c r="J4783" s="68"/>
      <c r="K4783" s="69"/>
    </row>
    <row r="4784" spans="1:11" ht="24.95" customHeight="1">
      <c r="A4784" s="4"/>
      <c r="B4784" s="4"/>
      <c r="C4784" s="4"/>
      <c r="D4784" s="4"/>
      <c r="E4784" s="66"/>
      <c r="F4784" s="66"/>
      <c r="G4784" s="66"/>
      <c r="H4784" s="67"/>
      <c r="I4784" s="68"/>
      <c r="J4784" s="68"/>
      <c r="K4784" s="69"/>
    </row>
    <row r="4785" spans="1:11" ht="24.95" customHeight="1">
      <c r="A4785" s="4"/>
      <c r="B4785" s="4"/>
      <c r="C4785" s="4"/>
      <c r="D4785" s="4"/>
      <c r="E4785" s="66"/>
      <c r="F4785" s="66"/>
      <c r="G4785" s="66"/>
      <c r="H4785" s="67"/>
      <c r="I4785" s="68"/>
      <c r="J4785" s="68"/>
      <c r="K4785" s="69"/>
    </row>
    <row r="4786" spans="1:11" ht="24.95" customHeight="1">
      <c r="A4786" s="4"/>
      <c r="B4786" s="4"/>
      <c r="C4786" s="4"/>
      <c r="D4786" s="4"/>
      <c r="E4786" s="66"/>
      <c r="F4786" s="66"/>
      <c r="G4786" s="66"/>
      <c r="H4786" s="67"/>
      <c r="I4786" s="68"/>
      <c r="J4786" s="68"/>
      <c r="K4786" s="69"/>
    </row>
    <row r="4787" spans="1:11" ht="24.95" customHeight="1">
      <c r="A4787" s="4"/>
      <c r="B4787" s="4"/>
      <c r="C4787" s="4"/>
      <c r="D4787" s="4"/>
      <c r="E4787" s="66"/>
      <c r="F4787" s="66"/>
      <c r="G4787" s="66"/>
      <c r="H4787" s="67"/>
      <c r="I4787" s="68"/>
      <c r="J4787" s="68"/>
      <c r="K4787" s="69"/>
    </row>
    <row r="4788" spans="1:11" ht="24.95" customHeight="1">
      <c r="A4788" s="4"/>
      <c r="B4788" s="4"/>
      <c r="C4788" s="4"/>
      <c r="D4788" s="4"/>
      <c r="E4788" s="66"/>
      <c r="F4788" s="66"/>
      <c r="G4788" s="66"/>
      <c r="H4788" s="67"/>
      <c r="I4788" s="68"/>
      <c r="J4788" s="68"/>
      <c r="K4788" s="69"/>
    </row>
    <row r="4789" spans="1:11" ht="24.95" customHeight="1">
      <c r="A4789" s="4"/>
      <c r="B4789" s="4"/>
      <c r="C4789" s="4"/>
      <c r="D4789" s="4"/>
      <c r="E4789" s="66"/>
      <c r="F4789" s="66"/>
      <c r="G4789" s="66"/>
      <c r="H4789" s="67"/>
      <c r="I4789" s="68"/>
      <c r="J4789" s="68"/>
      <c r="K4789" s="69"/>
    </row>
    <row r="4790" spans="1:11" ht="24.95" customHeight="1">
      <c r="A4790" s="4"/>
      <c r="B4790" s="4"/>
      <c r="C4790" s="4"/>
      <c r="D4790" s="4"/>
      <c r="E4790" s="66"/>
      <c r="F4790" s="66"/>
      <c r="G4790" s="66"/>
      <c r="H4790" s="67"/>
      <c r="I4790" s="68"/>
      <c r="J4790" s="68"/>
      <c r="K4790" s="69"/>
    </row>
    <row r="4791" spans="1:11" ht="24.95" customHeight="1">
      <c r="A4791" s="4"/>
      <c r="B4791" s="4"/>
      <c r="C4791" s="4"/>
      <c r="D4791" s="4"/>
      <c r="E4791" s="66"/>
      <c r="F4791" s="66"/>
      <c r="G4791" s="66"/>
      <c r="H4791" s="67"/>
      <c r="I4791" s="68"/>
      <c r="J4791" s="68"/>
      <c r="K4791" s="69"/>
    </row>
    <row r="4792" spans="1:11" ht="24.95" customHeight="1">
      <c r="A4792" s="4"/>
      <c r="B4792" s="4"/>
      <c r="C4792" s="4"/>
      <c r="D4792" s="4"/>
      <c r="E4792" s="66"/>
      <c r="F4792" s="66"/>
      <c r="G4792" s="66"/>
      <c r="H4792" s="67"/>
      <c r="I4792" s="68"/>
      <c r="J4792" s="68"/>
      <c r="K4792" s="69"/>
    </row>
    <row r="4793" spans="1:11" ht="24.95" customHeight="1">
      <c r="A4793" s="4"/>
      <c r="B4793" s="4"/>
      <c r="C4793" s="4"/>
      <c r="D4793" s="4"/>
      <c r="E4793" s="66"/>
      <c r="F4793" s="66"/>
      <c r="G4793" s="66"/>
      <c r="H4793" s="67"/>
      <c r="I4793" s="68"/>
      <c r="J4793" s="68"/>
      <c r="K4793" s="69"/>
    </row>
    <row r="4794" spans="1:11" ht="24.95" customHeight="1">
      <c r="A4794" s="4"/>
      <c r="B4794" s="4"/>
      <c r="C4794" s="4"/>
      <c r="D4794" s="4"/>
      <c r="E4794" s="66"/>
      <c r="F4794" s="66"/>
      <c r="G4794" s="66"/>
      <c r="H4794" s="67"/>
      <c r="I4794" s="68"/>
      <c r="J4794" s="68"/>
      <c r="K4794" s="69"/>
    </row>
    <row r="4795" spans="1:11" ht="24.95" customHeight="1">
      <c r="A4795" s="4"/>
      <c r="B4795" s="4"/>
      <c r="C4795" s="4"/>
      <c r="D4795" s="4"/>
      <c r="E4795" s="66"/>
      <c r="F4795" s="66"/>
      <c r="G4795" s="66"/>
      <c r="H4795" s="67"/>
      <c r="I4795" s="68"/>
      <c r="J4795" s="68"/>
      <c r="K4795" s="69"/>
    </row>
    <row r="4796" spans="1:11" ht="24.95" customHeight="1">
      <c r="A4796" s="4"/>
      <c r="B4796" s="4"/>
      <c r="C4796" s="4"/>
      <c r="D4796" s="4"/>
      <c r="E4796" s="66"/>
      <c r="F4796" s="66"/>
      <c r="G4796" s="66"/>
      <c r="H4796" s="67"/>
      <c r="I4796" s="68"/>
      <c r="J4796" s="68"/>
      <c r="K4796" s="69"/>
    </row>
    <row r="4797" spans="1:11" ht="24.95" customHeight="1">
      <c r="A4797" s="4"/>
      <c r="B4797" s="4"/>
      <c r="C4797" s="4"/>
      <c r="D4797" s="4"/>
      <c r="E4797" s="66"/>
      <c r="F4797" s="66"/>
      <c r="G4797" s="66"/>
      <c r="H4797" s="67"/>
      <c r="I4797" s="68"/>
      <c r="J4797" s="68"/>
      <c r="K4797" s="69"/>
    </row>
    <row r="4798" spans="1:11" ht="24.95" customHeight="1">
      <c r="A4798" s="4"/>
      <c r="B4798" s="4"/>
      <c r="C4798" s="4"/>
      <c r="D4798" s="4"/>
      <c r="E4798" s="66"/>
      <c r="F4798" s="66"/>
      <c r="G4798" s="66"/>
      <c r="H4798" s="67"/>
      <c r="I4798" s="68"/>
      <c r="J4798" s="68"/>
      <c r="K4798" s="69"/>
    </row>
    <row r="4799" spans="1:11" ht="24.95" customHeight="1">
      <c r="A4799" s="4"/>
      <c r="B4799" s="4"/>
      <c r="C4799" s="4"/>
      <c r="D4799" s="4"/>
      <c r="E4799" s="66"/>
      <c r="F4799" s="66"/>
      <c r="G4799" s="66"/>
      <c r="H4799" s="67"/>
      <c r="I4799" s="68"/>
      <c r="J4799" s="68"/>
      <c r="K4799" s="69"/>
    </row>
    <row r="4800" spans="1:11" ht="24.95" customHeight="1">
      <c r="A4800" s="4"/>
      <c r="B4800" s="4"/>
      <c r="C4800" s="4"/>
      <c r="D4800" s="4"/>
      <c r="E4800" s="66"/>
      <c r="F4800" s="66"/>
      <c r="G4800" s="66"/>
      <c r="H4800" s="67"/>
      <c r="I4800" s="68"/>
      <c r="J4800" s="68"/>
      <c r="K4800" s="69"/>
    </row>
    <row r="4801" spans="1:11" ht="24.95" customHeight="1">
      <c r="A4801" s="4"/>
      <c r="B4801" s="4"/>
      <c r="C4801" s="4"/>
      <c r="D4801" s="4"/>
      <c r="E4801" s="66"/>
      <c r="F4801" s="66"/>
      <c r="G4801" s="66"/>
      <c r="H4801" s="67"/>
      <c r="I4801" s="68"/>
      <c r="J4801" s="68"/>
      <c r="K4801" s="69"/>
    </row>
    <row r="4802" spans="1:11" ht="24.95" customHeight="1">
      <c r="A4802" s="4"/>
      <c r="B4802" s="4"/>
      <c r="C4802" s="4"/>
      <c r="D4802" s="4"/>
      <c r="E4802" s="66"/>
      <c r="F4802" s="66"/>
      <c r="G4802" s="66"/>
      <c r="H4802" s="67"/>
      <c r="I4802" s="68"/>
      <c r="J4802" s="68"/>
      <c r="K4802" s="69"/>
    </row>
    <row r="4803" spans="1:11" ht="24.95" customHeight="1">
      <c r="A4803" s="4"/>
      <c r="B4803" s="4"/>
      <c r="C4803" s="4"/>
      <c r="D4803" s="4"/>
      <c r="E4803" s="66"/>
      <c r="F4803" s="66"/>
      <c r="G4803" s="66"/>
      <c r="H4803" s="67"/>
      <c r="I4803" s="68"/>
      <c r="J4803" s="68"/>
      <c r="K4803" s="69"/>
    </row>
    <row r="4804" spans="1:11" ht="24.95" customHeight="1">
      <c r="A4804" s="4"/>
      <c r="B4804" s="4"/>
      <c r="C4804" s="4"/>
      <c r="D4804" s="4"/>
      <c r="E4804" s="66"/>
      <c r="F4804" s="66"/>
      <c r="G4804" s="66"/>
      <c r="H4804" s="67"/>
      <c r="I4804" s="68"/>
      <c r="J4804" s="68"/>
      <c r="K4804" s="69"/>
    </row>
    <row r="4805" spans="1:11" ht="24.95" customHeight="1">
      <c r="A4805" s="4"/>
      <c r="B4805" s="4"/>
      <c r="C4805" s="4"/>
      <c r="D4805" s="4"/>
      <c r="E4805" s="66"/>
      <c r="F4805" s="66"/>
      <c r="G4805" s="66"/>
      <c r="H4805" s="67"/>
      <c r="I4805" s="68"/>
      <c r="J4805" s="68"/>
      <c r="K4805" s="69"/>
    </row>
    <row r="4806" spans="1:11" ht="24.95" customHeight="1">
      <c r="A4806" s="4"/>
      <c r="B4806" s="4"/>
      <c r="C4806" s="4"/>
      <c r="D4806" s="4"/>
      <c r="E4806" s="66"/>
      <c r="F4806" s="66"/>
      <c r="G4806" s="66"/>
      <c r="H4806" s="67"/>
      <c r="I4806" s="68"/>
      <c r="J4806" s="68"/>
      <c r="K4806" s="69"/>
    </row>
    <row r="4807" spans="1:11" ht="24.95" customHeight="1">
      <c r="A4807" s="4"/>
      <c r="B4807" s="4"/>
      <c r="C4807" s="4"/>
      <c r="D4807" s="4"/>
      <c r="E4807" s="66"/>
      <c r="F4807" s="66"/>
      <c r="G4807" s="66"/>
      <c r="H4807" s="67"/>
      <c r="I4807" s="68"/>
      <c r="J4807" s="68"/>
      <c r="K4807" s="69"/>
    </row>
    <row r="4808" spans="1:11" ht="24.95" customHeight="1">
      <c r="A4808" s="4"/>
      <c r="B4808" s="4"/>
      <c r="C4808" s="4"/>
      <c r="D4808" s="4"/>
      <c r="E4808" s="66"/>
      <c r="F4808" s="66"/>
      <c r="G4808" s="66"/>
      <c r="H4808" s="67"/>
      <c r="I4808" s="68"/>
      <c r="J4808" s="68"/>
      <c r="K4808" s="69"/>
    </row>
    <row r="4809" spans="1:11" ht="24.95" customHeight="1">
      <c r="A4809" s="4"/>
      <c r="B4809" s="4"/>
      <c r="C4809" s="4"/>
      <c r="D4809" s="4"/>
      <c r="E4809" s="66"/>
      <c r="F4809" s="66"/>
      <c r="G4809" s="66"/>
      <c r="H4809" s="67"/>
      <c r="I4809" s="68"/>
      <c r="J4809" s="68"/>
      <c r="K4809" s="69"/>
    </row>
    <row r="4810" spans="1:11" ht="24.95" customHeight="1">
      <c r="A4810" s="4"/>
      <c r="B4810" s="4"/>
      <c r="C4810" s="4"/>
      <c r="D4810" s="4"/>
      <c r="E4810" s="66"/>
      <c r="F4810" s="66"/>
      <c r="G4810" s="66"/>
      <c r="H4810" s="67"/>
      <c r="I4810" s="68"/>
      <c r="J4810" s="68"/>
      <c r="K4810" s="69"/>
    </row>
    <row r="4811" spans="1:11" ht="24.95" customHeight="1">
      <c r="A4811" s="4"/>
      <c r="B4811" s="4"/>
      <c r="C4811" s="4"/>
      <c r="D4811" s="4"/>
      <c r="E4811" s="66"/>
      <c r="F4811" s="66"/>
      <c r="G4811" s="66"/>
      <c r="H4811" s="67"/>
      <c r="I4811" s="68"/>
      <c r="J4811" s="68"/>
      <c r="K4811" s="69"/>
    </row>
    <row r="4812" spans="1:11" ht="24.95" customHeight="1">
      <c r="A4812" s="4"/>
      <c r="B4812" s="4"/>
      <c r="C4812" s="4"/>
      <c r="D4812" s="4"/>
      <c r="E4812" s="66"/>
      <c r="F4812" s="66"/>
      <c r="G4812" s="66"/>
      <c r="H4812" s="67"/>
      <c r="I4812" s="68"/>
      <c r="J4812" s="68"/>
      <c r="K4812" s="69"/>
    </row>
    <row r="4813" spans="1:11" ht="24.95" customHeight="1">
      <c r="A4813" s="4"/>
      <c r="B4813" s="4"/>
      <c r="C4813" s="4"/>
      <c r="D4813" s="4"/>
      <c r="E4813" s="66"/>
      <c r="F4813" s="66"/>
      <c r="G4813" s="66"/>
      <c r="H4813" s="67"/>
      <c r="I4813" s="68"/>
      <c r="J4813" s="68"/>
      <c r="K4813" s="69"/>
    </row>
    <row r="4814" spans="1:11" ht="24.95" customHeight="1">
      <c r="A4814" s="4"/>
      <c r="B4814" s="4"/>
      <c r="C4814" s="4"/>
      <c r="D4814" s="4"/>
      <c r="E4814" s="66"/>
      <c r="F4814" s="66"/>
      <c r="G4814" s="66"/>
      <c r="H4814" s="67"/>
      <c r="I4814" s="68"/>
      <c r="J4814" s="68"/>
      <c r="K4814" s="69"/>
    </row>
    <row r="4815" spans="1:11" ht="24.95" customHeight="1">
      <c r="A4815" s="4"/>
      <c r="B4815" s="4"/>
      <c r="C4815" s="4"/>
      <c r="D4815" s="4"/>
      <c r="E4815" s="66"/>
      <c r="F4815" s="66"/>
      <c r="G4815" s="66"/>
      <c r="H4815" s="67"/>
      <c r="I4815" s="68"/>
      <c r="J4815" s="68"/>
      <c r="K4815" s="69"/>
    </row>
    <row r="4816" spans="1:11" ht="24.95" customHeight="1">
      <c r="A4816" s="4"/>
      <c r="B4816" s="4"/>
      <c r="C4816" s="4"/>
      <c r="D4816" s="4"/>
      <c r="E4816" s="66"/>
      <c r="F4816" s="66"/>
      <c r="G4816" s="66"/>
      <c r="H4816" s="67"/>
      <c r="I4816" s="68"/>
      <c r="J4816" s="68"/>
      <c r="K4816" s="69"/>
    </row>
    <row r="4817" spans="1:11" ht="24.95" customHeight="1">
      <c r="A4817" s="4"/>
      <c r="B4817" s="4"/>
      <c r="C4817" s="4"/>
      <c r="D4817" s="4"/>
      <c r="E4817" s="66"/>
      <c r="F4817" s="66"/>
      <c r="G4817" s="66"/>
      <c r="H4817" s="67"/>
      <c r="I4817" s="68"/>
      <c r="J4817" s="68"/>
      <c r="K4817" s="69"/>
    </row>
    <row r="4818" spans="1:11" ht="24.95" customHeight="1">
      <c r="A4818" s="4"/>
      <c r="B4818" s="4"/>
      <c r="C4818" s="4"/>
      <c r="D4818" s="4"/>
      <c r="E4818" s="66"/>
      <c r="F4818" s="66"/>
      <c r="G4818" s="66"/>
      <c r="H4818" s="67"/>
      <c r="I4818" s="68"/>
      <c r="J4818" s="68"/>
      <c r="K4818" s="69"/>
    </row>
    <row r="4819" spans="1:11" ht="24.95" customHeight="1">
      <c r="A4819" s="4"/>
      <c r="B4819" s="4"/>
      <c r="C4819" s="4"/>
      <c r="D4819" s="4"/>
      <c r="E4819" s="66"/>
      <c r="F4819" s="66"/>
      <c r="G4819" s="66"/>
      <c r="H4819" s="67"/>
      <c r="I4819" s="68"/>
      <c r="J4819" s="68"/>
      <c r="K4819" s="69"/>
    </row>
    <row r="4820" spans="1:11" ht="24.95" customHeight="1">
      <c r="A4820" s="4"/>
      <c r="B4820" s="4"/>
      <c r="C4820" s="4"/>
      <c r="D4820" s="4"/>
      <c r="E4820" s="66"/>
      <c r="F4820" s="66"/>
      <c r="G4820" s="66"/>
      <c r="H4820" s="67"/>
      <c r="I4820" s="68"/>
      <c r="J4820" s="68"/>
      <c r="K4820" s="69"/>
    </row>
    <row r="4821" spans="1:11" ht="24.95" customHeight="1">
      <c r="A4821" s="4"/>
      <c r="B4821" s="4"/>
      <c r="C4821" s="4"/>
      <c r="D4821" s="4"/>
      <c r="E4821" s="66"/>
      <c r="F4821" s="66"/>
      <c r="G4821" s="66"/>
      <c r="H4821" s="67"/>
      <c r="I4821" s="68"/>
      <c r="J4821" s="68"/>
      <c r="K4821" s="69"/>
    </row>
    <row r="4822" spans="1:11" ht="24.95" customHeight="1">
      <c r="A4822" s="4"/>
      <c r="B4822" s="4"/>
      <c r="C4822" s="4"/>
      <c r="D4822" s="4"/>
      <c r="E4822" s="66"/>
      <c r="F4822" s="66"/>
      <c r="G4822" s="66"/>
      <c r="H4822" s="67"/>
      <c r="I4822" s="68"/>
      <c r="J4822" s="68"/>
      <c r="K4822" s="69"/>
    </row>
    <row r="4823" spans="1:11" ht="24.95" customHeight="1">
      <c r="A4823" s="4"/>
      <c r="B4823" s="4"/>
      <c r="C4823" s="4"/>
      <c r="D4823" s="4"/>
      <c r="E4823" s="66"/>
      <c r="F4823" s="66"/>
      <c r="G4823" s="66"/>
      <c r="H4823" s="67"/>
      <c r="I4823" s="68"/>
      <c r="J4823" s="68"/>
      <c r="K4823" s="69"/>
    </row>
    <row r="4824" spans="1:11" ht="24.95" customHeight="1">
      <c r="A4824" s="4"/>
      <c r="B4824" s="4"/>
      <c r="C4824" s="4"/>
      <c r="D4824" s="4"/>
      <c r="E4824" s="66"/>
      <c r="F4824" s="66"/>
      <c r="G4824" s="66"/>
      <c r="H4824" s="67"/>
      <c r="I4824" s="68"/>
      <c r="J4824" s="68"/>
      <c r="K4824" s="69"/>
    </row>
    <row r="4825" spans="1:11" ht="24.95" customHeight="1">
      <c r="A4825" s="4"/>
      <c r="B4825" s="4"/>
      <c r="C4825" s="4"/>
      <c r="D4825" s="4"/>
      <c r="E4825" s="66"/>
      <c r="F4825" s="66"/>
      <c r="G4825" s="66"/>
      <c r="H4825" s="67"/>
      <c r="I4825" s="68"/>
      <c r="J4825" s="68"/>
      <c r="K4825" s="69"/>
    </row>
    <row r="4826" spans="1:11" ht="24.95" customHeight="1">
      <c r="A4826" s="4"/>
      <c r="B4826" s="4"/>
      <c r="C4826" s="4"/>
      <c r="D4826" s="4"/>
      <c r="E4826" s="66"/>
      <c r="F4826" s="66"/>
      <c r="G4826" s="66"/>
      <c r="H4826" s="67"/>
      <c r="I4826" s="68"/>
      <c r="J4826" s="68"/>
      <c r="K4826" s="69"/>
    </row>
    <row r="4827" spans="1:11" ht="24.95" customHeight="1">
      <c r="A4827" s="4"/>
      <c r="B4827" s="4"/>
      <c r="C4827" s="4"/>
      <c r="D4827" s="4"/>
      <c r="E4827" s="66"/>
      <c r="F4827" s="66"/>
      <c r="G4827" s="66"/>
      <c r="H4827" s="67"/>
      <c r="I4827" s="68"/>
      <c r="J4827" s="68"/>
      <c r="K4827" s="69"/>
    </row>
    <row r="4828" spans="1:11" ht="24.95" customHeight="1">
      <c r="A4828" s="4"/>
      <c r="B4828" s="4"/>
      <c r="C4828" s="4"/>
      <c r="D4828" s="4"/>
      <c r="E4828" s="66"/>
      <c r="F4828" s="66"/>
      <c r="G4828" s="66"/>
      <c r="H4828" s="67"/>
      <c r="I4828" s="68"/>
      <c r="J4828" s="68"/>
      <c r="K4828" s="69"/>
    </row>
    <row r="4829" spans="1:11" ht="24.95" customHeight="1">
      <c r="A4829" s="4"/>
      <c r="B4829" s="4"/>
      <c r="C4829" s="4"/>
      <c r="D4829" s="4"/>
      <c r="E4829" s="66"/>
      <c r="F4829" s="66"/>
      <c r="G4829" s="66"/>
      <c r="H4829" s="67"/>
      <c r="I4829" s="68"/>
      <c r="J4829" s="68"/>
      <c r="K4829" s="69"/>
    </row>
    <row r="4830" spans="1:11" ht="24.95" customHeight="1">
      <c r="A4830" s="4"/>
      <c r="B4830" s="4"/>
      <c r="C4830" s="4"/>
      <c r="D4830" s="4"/>
      <c r="E4830" s="66"/>
      <c r="F4830" s="66"/>
      <c r="G4830" s="66"/>
      <c r="H4830" s="67"/>
      <c r="I4830" s="68"/>
      <c r="J4830" s="68"/>
      <c r="K4830" s="69"/>
    </row>
    <row r="4831" spans="1:11" ht="24.95" customHeight="1">
      <c r="A4831" s="4"/>
      <c r="B4831" s="4"/>
      <c r="C4831" s="4"/>
      <c r="D4831" s="4"/>
      <c r="E4831" s="66"/>
      <c r="F4831" s="66"/>
      <c r="G4831" s="66"/>
      <c r="H4831" s="67"/>
      <c r="I4831" s="68"/>
      <c r="J4831" s="68"/>
      <c r="K4831" s="69"/>
    </row>
    <row r="4832" spans="1:11" ht="24.95" customHeight="1">
      <c r="A4832" s="4"/>
      <c r="B4832" s="4"/>
      <c r="C4832" s="4"/>
      <c r="D4832" s="4"/>
      <c r="E4832" s="66"/>
      <c r="F4832" s="66"/>
      <c r="G4832" s="66"/>
      <c r="H4832" s="67"/>
      <c r="I4832" s="68"/>
      <c r="J4832" s="68"/>
      <c r="K4832" s="69"/>
    </row>
    <row r="4833" spans="1:11" ht="24.95" customHeight="1">
      <c r="A4833" s="4"/>
      <c r="B4833" s="4"/>
      <c r="C4833" s="4"/>
      <c r="D4833" s="4"/>
      <c r="E4833" s="66"/>
      <c r="F4833" s="66"/>
      <c r="G4833" s="66"/>
      <c r="H4833" s="67"/>
      <c r="I4833" s="68"/>
      <c r="J4833" s="68"/>
      <c r="K4833" s="69"/>
    </row>
    <row r="4834" spans="1:11" ht="24.95" customHeight="1">
      <c r="A4834" s="4"/>
      <c r="B4834" s="4"/>
      <c r="C4834" s="4"/>
      <c r="D4834" s="4"/>
      <c r="E4834" s="66"/>
      <c r="F4834" s="66"/>
      <c r="G4834" s="66"/>
      <c r="H4834" s="67"/>
      <c r="I4834" s="68"/>
      <c r="J4834" s="68"/>
      <c r="K4834" s="69"/>
    </row>
    <row r="4835" spans="1:11" ht="24.95" customHeight="1">
      <c r="A4835" s="4"/>
      <c r="B4835" s="4"/>
      <c r="C4835" s="4"/>
      <c r="D4835" s="4"/>
      <c r="E4835" s="66"/>
      <c r="F4835" s="66"/>
      <c r="G4835" s="66"/>
      <c r="H4835" s="67"/>
      <c r="I4835" s="68"/>
      <c r="J4835" s="68"/>
      <c r="K4835" s="69"/>
    </row>
    <row r="4836" spans="1:11" ht="24.95" customHeight="1">
      <c r="A4836" s="4"/>
      <c r="B4836" s="4"/>
      <c r="C4836" s="4"/>
      <c r="D4836" s="4"/>
      <c r="E4836" s="66"/>
      <c r="F4836" s="66"/>
      <c r="G4836" s="66"/>
      <c r="H4836" s="67"/>
      <c r="I4836" s="68"/>
      <c r="J4836" s="68"/>
      <c r="K4836" s="69"/>
    </row>
    <row r="4837" spans="1:11" ht="24.95" customHeight="1">
      <c r="A4837" s="4"/>
      <c r="B4837" s="4"/>
      <c r="C4837" s="4"/>
      <c r="D4837" s="4"/>
      <c r="E4837" s="66"/>
      <c r="F4837" s="66"/>
      <c r="G4837" s="66"/>
      <c r="H4837" s="67"/>
      <c r="I4837" s="68"/>
      <c r="J4837" s="68"/>
      <c r="K4837" s="69"/>
    </row>
    <row r="4838" spans="1:11" ht="24.95" customHeight="1">
      <c r="A4838" s="4"/>
      <c r="B4838" s="4"/>
      <c r="C4838" s="4"/>
      <c r="D4838" s="4"/>
      <c r="E4838" s="66"/>
      <c r="F4838" s="66"/>
      <c r="G4838" s="66"/>
      <c r="H4838" s="67"/>
      <c r="I4838" s="68"/>
      <c r="J4838" s="68"/>
      <c r="K4838" s="69"/>
    </row>
    <row r="4839" spans="1:11" ht="24.95" customHeight="1">
      <c r="A4839" s="4"/>
      <c r="B4839" s="4"/>
      <c r="C4839" s="4"/>
      <c r="D4839" s="4"/>
      <c r="E4839" s="66"/>
      <c r="F4839" s="66"/>
      <c r="G4839" s="66"/>
      <c r="H4839" s="67"/>
      <c r="I4839" s="68"/>
      <c r="J4839" s="68"/>
      <c r="K4839" s="69"/>
    </row>
    <row r="4840" spans="1:11" ht="24.95" customHeight="1">
      <c r="A4840" s="4"/>
      <c r="B4840" s="4"/>
      <c r="C4840" s="4"/>
      <c r="D4840" s="4"/>
      <c r="E4840" s="66"/>
      <c r="F4840" s="66"/>
      <c r="G4840" s="66"/>
      <c r="H4840" s="67"/>
      <c r="I4840" s="68"/>
      <c r="J4840" s="68"/>
      <c r="K4840" s="69"/>
    </row>
    <row r="4841" spans="1:11" ht="24.95" customHeight="1">
      <c r="A4841" s="4"/>
      <c r="B4841" s="4"/>
      <c r="C4841" s="4"/>
      <c r="D4841" s="4"/>
      <c r="E4841" s="66"/>
      <c r="F4841" s="66"/>
      <c r="G4841" s="66"/>
      <c r="H4841" s="67"/>
      <c r="I4841" s="68"/>
      <c r="J4841" s="68"/>
      <c r="K4841" s="69"/>
    </row>
    <row r="4842" spans="1:11" ht="24.95" customHeight="1">
      <c r="A4842" s="4"/>
      <c r="B4842" s="4"/>
      <c r="C4842" s="4"/>
      <c r="D4842" s="4"/>
      <c r="E4842" s="66"/>
      <c r="F4842" s="66"/>
      <c r="G4842" s="66"/>
      <c r="H4842" s="67"/>
      <c r="I4842" s="68"/>
      <c r="J4842" s="68"/>
      <c r="K4842" s="69"/>
    </row>
    <row r="4843" spans="1:11" ht="24.95" customHeight="1">
      <c r="A4843" s="4"/>
      <c r="B4843" s="4"/>
      <c r="C4843" s="4"/>
      <c r="D4843" s="4"/>
      <c r="E4843" s="66"/>
      <c r="F4843" s="66"/>
      <c r="G4843" s="66"/>
      <c r="H4843" s="67"/>
      <c r="I4843" s="68"/>
      <c r="J4843" s="68"/>
      <c r="K4843" s="69"/>
    </row>
    <row r="4844" spans="1:11" ht="24.95" customHeight="1">
      <c r="A4844" s="4"/>
      <c r="B4844" s="4"/>
      <c r="C4844" s="4"/>
      <c r="D4844" s="4"/>
      <c r="E4844" s="66"/>
      <c r="F4844" s="66"/>
      <c r="G4844" s="66"/>
      <c r="H4844" s="67"/>
      <c r="I4844" s="68"/>
      <c r="J4844" s="68"/>
      <c r="K4844" s="69"/>
    </row>
    <row r="4845" spans="1:11" ht="24.95" customHeight="1">
      <c r="A4845" s="4"/>
      <c r="B4845" s="4"/>
      <c r="C4845" s="4"/>
      <c r="D4845" s="4"/>
      <c r="E4845" s="66"/>
      <c r="F4845" s="66"/>
      <c r="G4845" s="66"/>
      <c r="H4845" s="67"/>
      <c r="I4845" s="68"/>
      <c r="J4845" s="68"/>
      <c r="K4845" s="69"/>
    </row>
    <row r="4846" spans="1:11" ht="24.95" customHeight="1">
      <c r="A4846" s="4"/>
      <c r="B4846" s="4"/>
      <c r="C4846" s="4"/>
      <c r="D4846" s="4"/>
      <c r="E4846" s="66"/>
      <c r="F4846" s="66"/>
      <c r="G4846" s="66"/>
      <c r="H4846" s="67"/>
      <c r="I4846" s="68"/>
      <c r="J4846" s="68"/>
      <c r="K4846" s="69"/>
    </row>
    <row r="4847" spans="1:11" ht="24.95" customHeight="1">
      <c r="A4847" s="4"/>
      <c r="B4847" s="4"/>
      <c r="C4847" s="4"/>
      <c r="D4847" s="4"/>
      <c r="E4847" s="66"/>
      <c r="F4847" s="66"/>
      <c r="G4847" s="66"/>
      <c r="H4847" s="67"/>
      <c r="I4847" s="68"/>
      <c r="J4847" s="68"/>
      <c r="K4847" s="69"/>
    </row>
    <row r="4848" spans="1:11" ht="24.95" customHeight="1">
      <c r="A4848" s="4"/>
      <c r="B4848" s="4"/>
      <c r="C4848" s="4"/>
      <c r="D4848" s="4"/>
      <c r="E4848" s="66"/>
      <c r="F4848" s="66"/>
      <c r="G4848" s="66"/>
      <c r="H4848" s="67"/>
      <c r="I4848" s="68"/>
      <c r="J4848" s="68"/>
      <c r="K4848" s="69"/>
    </row>
    <row r="4849" spans="1:11" ht="24.95" customHeight="1">
      <c r="A4849" s="4"/>
      <c r="B4849" s="4"/>
      <c r="C4849" s="4"/>
      <c r="D4849" s="4"/>
      <c r="E4849" s="66"/>
      <c r="F4849" s="66"/>
      <c r="G4849" s="66"/>
      <c r="H4849" s="67"/>
      <c r="I4849" s="68"/>
      <c r="J4849" s="68"/>
      <c r="K4849" s="69"/>
    </row>
    <row r="4850" spans="1:11" ht="24.95" customHeight="1">
      <c r="A4850" s="4"/>
      <c r="B4850" s="4"/>
      <c r="C4850" s="4"/>
      <c r="D4850" s="4"/>
      <c r="E4850" s="66"/>
      <c r="F4850" s="66"/>
      <c r="G4850" s="66"/>
      <c r="H4850" s="67"/>
      <c r="I4850" s="68"/>
      <c r="J4850" s="68"/>
      <c r="K4850" s="69"/>
    </row>
    <row r="4851" spans="1:11" ht="24.95" customHeight="1">
      <c r="A4851" s="4"/>
      <c r="B4851" s="4"/>
      <c r="C4851" s="4"/>
      <c r="D4851" s="4"/>
      <c r="E4851" s="66"/>
      <c r="F4851" s="66"/>
      <c r="G4851" s="66"/>
      <c r="H4851" s="67"/>
      <c r="I4851" s="68"/>
      <c r="J4851" s="68"/>
      <c r="K4851" s="69"/>
    </row>
    <row r="4852" spans="1:11" ht="24.95" customHeight="1">
      <c r="A4852" s="4"/>
      <c r="B4852" s="4"/>
      <c r="C4852" s="4"/>
      <c r="D4852" s="4"/>
      <c r="E4852" s="66"/>
      <c r="F4852" s="66"/>
      <c r="G4852" s="66"/>
      <c r="H4852" s="67"/>
      <c r="I4852" s="68"/>
      <c r="J4852" s="68"/>
      <c r="K4852" s="69"/>
    </row>
    <row r="4853" spans="1:11" ht="24.95" customHeight="1">
      <c r="A4853" s="4"/>
      <c r="B4853" s="4"/>
      <c r="C4853" s="4"/>
      <c r="D4853" s="4"/>
      <c r="E4853" s="66"/>
      <c r="F4853" s="66"/>
      <c r="G4853" s="66"/>
      <c r="H4853" s="67"/>
      <c r="I4853" s="68"/>
      <c r="J4853" s="68"/>
      <c r="K4853" s="69"/>
    </row>
    <row r="4854" spans="1:11" ht="24.95" customHeight="1">
      <c r="A4854" s="4"/>
      <c r="B4854" s="4"/>
      <c r="C4854" s="4"/>
      <c r="D4854" s="4"/>
      <c r="E4854" s="66"/>
      <c r="F4854" s="66"/>
      <c r="G4854" s="66"/>
      <c r="H4854" s="67"/>
      <c r="I4854" s="68"/>
      <c r="J4854" s="68"/>
      <c r="K4854" s="69"/>
    </row>
    <row r="4855" spans="1:11" ht="24.95" customHeight="1">
      <c r="A4855" s="4"/>
      <c r="B4855" s="4"/>
      <c r="C4855" s="4"/>
      <c r="D4855" s="4"/>
      <c r="E4855" s="66"/>
      <c r="F4855" s="66"/>
      <c r="G4855" s="66"/>
      <c r="H4855" s="67"/>
      <c r="I4855" s="68"/>
      <c r="J4855" s="68"/>
      <c r="K4855" s="69"/>
    </row>
    <row r="4856" spans="1:11" ht="24.95" customHeight="1">
      <c r="A4856" s="4"/>
      <c r="B4856" s="4"/>
      <c r="C4856" s="4"/>
      <c r="D4856" s="4"/>
      <c r="E4856" s="66"/>
      <c r="F4856" s="66"/>
      <c r="G4856" s="66"/>
      <c r="H4856" s="67"/>
      <c r="I4856" s="68"/>
      <c r="J4856" s="68"/>
      <c r="K4856" s="69"/>
    </row>
    <row r="4857" spans="1:11" ht="24.95" customHeight="1">
      <c r="A4857" s="4"/>
      <c r="B4857" s="4"/>
      <c r="C4857" s="4"/>
      <c r="D4857" s="4"/>
      <c r="E4857" s="66"/>
      <c r="F4857" s="66"/>
      <c r="G4857" s="66"/>
      <c r="H4857" s="67"/>
      <c r="I4857" s="68"/>
      <c r="J4857" s="68"/>
      <c r="K4857" s="69"/>
    </row>
    <row r="4858" spans="1:11" ht="24.95" customHeight="1">
      <c r="A4858" s="4"/>
      <c r="B4858" s="4"/>
      <c r="C4858" s="4"/>
      <c r="D4858" s="4"/>
      <c r="E4858" s="66"/>
      <c r="F4858" s="66"/>
      <c r="G4858" s="66"/>
      <c r="H4858" s="67"/>
      <c r="I4858" s="68"/>
      <c r="J4858" s="68"/>
      <c r="K4858" s="69"/>
    </row>
    <row r="4859" spans="1:11" ht="24.95" customHeight="1">
      <c r="A4859" s="4"/>
      <c r="B4859" s="4"/>
      <c r="C4859" s="4"/>
      <c r="D4859" s="4"/>
      <c r="E4859" s="66"/>
      <c r="F4859" s="66"/>
      <c r="G4859" s="66"/>
      <c r="H4859" s="67"/>
      <c r="I4859" s="68"/>
      <c r="J4859" s="68"/>
      <c r="K4859" s="69"/>
    </row>
    <row r="4860" spans="1:11" ht="24.95" customHeight="1">
      <c r="A4860" s="4"/>
      <c r="B4860" s="4"/>
      <c r="C4860" s="4"/>
      <c r="D4860" s="4"/>
      <c r="E4860" s="66"/>
      <c r="F4860" s="66"/>
      <c r="G4860" s="66"/>
      <c r="H4860" s="67"/>
      <c r="I4860" s="68"/>
      <c r="J4860" s="68"/>
      <c r="K4860" s="69"/>
    </row>
    <row r="4861" spans="1:11" ht="24.95" customHeight="1">
      <c r="A4861" s="4"/>
      <c r="B4861" s="4"/>
      <c r="C4861" s="4"/>
      <c r="D4861" s="4"/>
      <c r="E4861" s="66"/>
      <c r="F4861" s="66"/>
      <c r="G4861" s="66"/>
      <c r="H4861" s="67"/>
      <c r="I4861" s="68"/>
      <c r="J4861" s="68"/>
      <c r="K4861" s="69"/>
    </row>
    <row r="4862" spans="1:11" ht="24.95" customHeight="1">
      <c r="A4862" s="4"/>
      <c r="B4862" s="4"/>
      <c r="C4862" s="4"/>
      <c r="D4862" s="4"/>
      <c r="E4862" s="66"/>
      <c r="F4862" s="66"/>
      <c r="G4862" s="66"/>
      <c r="H4862" s="67"/>
      <c r="I4862" s="68"/>
      <c r="J4862" s="68"/>
      <c r="K4862" s="69"/>
    </row>
    <row r="4863" spans="1:11" ht="24.95" customHeight="1">
      <c r="A4863" s="4"/>
      <c r="B4863" s="4"/>
      <c r="C4863" s="4"/>
      <c r="D4863" s="4"/>
      <c r="E4863" s="66"/>
      <c r="F4863" s="66"/>
      <c r="G4863" s="66"/>
      <c r="H4863" s="67"/>
      <c r="I4863" s="68"/>
      <c r="J4863" s="68"/>
      <c r="K4863" s="69"/>
    </row>
    <row r="4864" spans="1:11" ht="24.95" customHeight="1">
      <c r="A4864" s="4"/>
      <c r="B4864" s="4"/>
      <c r="C4864" s="4"/>
      <c r="D4864" s="4"/>
      <c r="E4864" s="66"/>
      <c r="F4864" s="66"/>
      <c r="G4864" s="66"/>
      <c r="H4864" s="67"/>
      <c r="I4864" s="68"/>
      <c r="J4864" s="68"/>
      <c r="K4864" s="69"/>
    </row>
    <row r="4865" spans="1:11" ht="24.95" customHeight="1">
      <c r="A4865" s="4"/>
      <c r="B4865" s="4"/>
      <c r="C4865" s="4"/>
      <c r="D4865" s="4"/>
      <c r="E4865" s="66"/>
      <c r="F4865" s="66"/>
      <c r="G4865" s="66"/>
      <c r="H4865" s="67"/>
      <c r="I4865" s="68"/>
      <c r="J4865" s="68"/>
      <c r="K4865" s="69"/>
    </row>
    <row r="4866" spans="1:11" ht="24.95" customHeight="1">
      <c r="A4866" s="4"/>
      <c r="B4866" s="4"/>
      <c r="C4866" s="4"/>
      <c r="D4866" s="4"/>
      <c r="E4866" s="66"/>
      <c r="F4866" s="66"/>
      <c r="G4866" s="66"/>
      <c r="H4866" s="67"/>
      <c r="I4866" s="68"/>
      <c r="J4866" s="68"/>
      <c r="K4866" s="69"/>
    </row>
    <row r="4867" spans="1:11" ht="24.95" customHeight="1">
      <c r="A4867" s="4"/>
      <c r="B4867" s="4"/>
      <c r="C4867" s="4"/>
      <c r="D4867" s="4"/>
      <c r="E4867" s="66"/>
      <c r="F4867" s="66"/>
      <c r="G4867" s="66"/>
      <c r="H4867" s="67"/>
      <c r="I4867" s="68"/>
      <c r="J4867" s="68"/>
      <c r="K4867" s="69"/>
    </row>
    <row r="4868" spans="1:11" ht="24.95" customHeight="1">
      <c r="A4868" s="4"/>
      <c r="B4868" s="4"/>
      <c r="C4868" s="4"/>
      <c r="D4868" s="4"/>
      <c r="E4868" s="66"/>
      <c r="F4868" s="66"/>
      <c r="G4868" s="66"/>
      <c r="H4868" s="67"/>
      <c r="I4868" s="68"/>
      <c r="J4868" s="68"/>
      <c r="K4868" s="69"/>
    </row>
    <row r="4869" spans="1:11" ht="24.95" customHeight="1">
      <c r="A4869" s="4"/>
      <c r="B4869" s="4"/>
      <c r="C4869" s="4"/>
      <c r="D4869" s="4"/>
      <c r="E4869" s="66"/>
      <c r="F4869" s="66"/>
      <c r="G4869" s="66"/>
      <c r="H4869" s="67"/>
      <c r="I4869" s="68"/>
      <c r="J4869" s="68"/>
      <c r="K4869" s="69"/>
    </row>
    <row r="4870" spans="1:11" ht="24.95" customHeight="1">
      <c r="A4870" s="4"/>
      <c r="B4870" s="4"/>
      <c r="C4870" s="4"/>
      <c r="D4870" s="4"/>
      <c r="E4870" s="66"/>
      <c r="F4870" s="66"/>
      <c r="G4870" s="66"/>
      <c r="H4870" s="67"/>
      <c r="I4870" s="68"/>
      <c r="J4870" s="68"/>
      <c r="K4870" s="69"/>
    </row>
    <row r="4871" spans="1:11" ht="24.95" customHeight="1">
      <c r="A4871" s="4"/>
      <c r="B4871" s="4"/>
      <c r="C4871" s="4"/>
      <c r="D4871" s="4"/>
      <c r="E4871" s="66"/>
      <c r="F4871" s="66"/>
      <c r="G4871" s="66"/>
      <c r="H4871" s="67"/>
      <c r="I4871" s="68"/>
      <c r="J4871" s="68"/>
      <c r="K4871" s="69"/>
    </row>
    <row r="4872" spans="1:11" ht="24.95" customHeight="1">
      <c r="A4872" s="4"/>
      <c r="B4872" s="4"/>
      <c r="C4872" s="4"/>
      <c r="D4872" s="4"/>
      <c r="E4872" s="66"/>
      <c r="F4872" s="66"/>
      <c r="G4872" s="66"/>
      <c r="H4872" s="67"/>
      <c r="I4872" s="68"/>
      <c r="J4872" s="68"/>
      <c r="K4872" s="69"/>
    </row>
    <row r="4873" spans="1:11" ht="24.95" customHeight="1">
      <c r="A4873" s="4"/>
      <c r="B4873" s="4"/>
      <c r="C4873" s="4"/>
      <c r="D4873" s="4"/>
      <c r="E4873" s="66"/>
      <c r="F4873" s="66"/>
      <c r="G4873" s="66"/>
      <c r="H4873" s="67"/>
      <c r="I4873" s="68"/>
      <c r="J4873" s="68"/>
      <c r="K4873" s="69"/>
    </row>
    <row r="4874" spans="1:11" ht="24.95" customHeight="1">
      <c r="A4874" s="4"/>
      <c r="B4874" s="4"/>
      <c r="C4874" s="4"/>
      <c r="D4874" s="4"/>
      <c r="E4874" s="66"/>
      <c r="F4874" s="66"/>
      <c r="G4874" s="66"/>
      <c r="H4874" s="67"/>
      <c r="I4874" s="68"/>
      <c r="J4874" s="68"/>
      <c r="K4874" s="69"/>
    </row>
    <row r="4875" spans="1:11" ht="24.95" customHeight="1">
      <c r="A4875" s="4"/>
      <c r="B4875" s="4"/>
      <c r="C4875" s="4"/>
      <c r="D4875" s="4"/>
      <c r="E4875" s="66"/>
      <c r="F4875" s="66"/>
      <c r="G4875" s="66"/>
      <c r="H4875" s="67"/>
      <c r="I4875" s="68"/>
      <c r="J4875" s="68"/>
      <c r="K4875" s="69"/>
    </row>
    <row r="4876" spans="1:11" ht="24.95" customHeight="1">
      <c r="A4876" s="4"/>
      <c r="B4876" s="4"/>
      <c r="C4876" s="4"/>
      <c r="D4876" s="4"/>
      <c r="E4876" s="66"/>
      <c r="F4876" s="66"/>
      <c r="G4876" s="66"/>
      <c r="H4876" s="67"/>
      <c r="I4876" s="68"/>
      <c r="J4876" s="68"/>
      <c r="K4876" s="69"/>
    </row>
    <row r="4877" spans="1:11" ht="24.95" customHeight="1">
      <c r="A4877" s="4"/>
      <c r="B4877" s="4"/>
      <c r="C4877" s="4"/>
      <c r="D4877" s="4"/>
      <c r="E4877" s="66"/>
      <c r="F4877" s="66"/>
      <c r="G4877" s="66"/>
      <c r="H4877" s="67"/>
      <c r="I4877" s="68"/>
      <c r="J4877" s="68"/>
      <c r="K4877" s="69"/>
    </row>
    <row r="4878" spans="1:11" ht="24.95" customHeight="1">
      <c r="A4878" s="4"/>
      <c r="B4878" s="4"/>
      <c r="C4878" s="4"/>
      <c r="D4878" s="4"/>
      <c r="E4878" s="66"/>
      <c r="F4878" s="66"/>
      <c r="G4878" s="66"/>
      <c r="H4878" s="67"/>
      <c r="I4878" s="68"/>
      <c r="J4878" s="68"/>
      <c r="K4878" s="69"/>
    </row>
    <row r="4879" spans="1:11" ht="24.95" customHeight="1">
      <c r="A4879" s="4"/>
      <c r="B4879" s="4"/>
      <c r="C4879" s="4"/>
      <c r="D4879" s="4"/>
      <c r="E4879" s="66"/>
      <c r="F4879" s="66"/>
      <c r="G4879" s="66"/>
      <c r="H4879" s="67"/>
      <c r="I4879" s="68"/>
      <c r="J4879" s="68"/>
      <c r="K4879" s="69"/>
    </row>
    <row r="4880" spans="1:11" ht="24.95" customHeight="1">
      <c r="A4880" s="4"/>
      <c r="B4880" s="4"/>
      <c r="C4880" s="4"/>
      <c r="D4880" s="4"/>
      <c r="E4880" s="66"/>
      <c r="F4880" s="66"/>
      <c r="G4880" s="66"/>
      <c r="H4880" s="67"/>
      <c r="I4880" s="68"/>
      <c r="J4880" s="68"/>
      <c r="K4880" s="69"/>
    </row>
    <row r="4881" spans="1:11" ht="24.95" customHeight="1">
      <c r="A4881" s="4"/>
      <c r="B4881" s="4"/>
      <c r="C4881" s="4"/>
      <c r="D4881" s="4"/>
      <c r="E4881" s="66"/>
      <c r="F4881" s="66"/>
      <c r="G4881" s="66"/>
      <c r="H4881" s="67"/>
      <c r="I4881" s="68"/>
      <c r="J4881" s="68"/>
      <c r="K4881" s="69"/>
    </row>
    <row r="4882" spans="1:11" ht="24.95" customHeight="1">
      <c r="A4882" s="4"/>
      <c r="B4882" s="4"/>
      <c r="C4882" s="4"/>
      <c r="D4882" s="4"/>
      <c r="E4882" s="66"/>
      <c r="F4882" s="66"/>
      <c r="G4882" s="66"/>
      <c r="H4882" s="67"/>
      <c r="I4882" s="68"/>
      <c r="J4882" s="68"/>
      <c r="K4882" s="69"/>
    </row>
    <row r="4883" spans="1:11" ht="24.95" customHeight="1">
      <c r="A4883" s="4"/>
      <c r="B4883" s="4"/>
      <c r="C4883" s="4"/>
      <c r="D4883" s="4"/>
      <c r="E4883" s="66"/>
      <c r="F4883" s="66"/>
      <c r="G4883" s="66"/>
      <c r="H4883" s="67"/>
      <c r="I4883" s="68"/>
      <c r="J4883" s="68"/>
      <c r="K4883" s="69"/>
    </row>
    <row r="4884" spans="1:11" ht="24.95" customHeight="1">
      <c r="A4884" s="4"/>
      <c r="B4884" s="4"/>
      <c r="C4884" s="4"/>
      <c r="D4884" s="4"/>
      <c r="E4884" s="66"/>
      <c r="F4884" s="66"/>
      <c r="G4884" s="66"/>
      <c r="H4884" s="67"/>
      <c r="I4884" s="68"/>
      <c r="J4884" s="68"/>
      <c r="K4884" s="69"/>
    </row>
    <row r="4885" spans="1:11" ht="24.95" customHeight="1">
      <c r="A4885" s="4"/>
      <c r="B4885" s="4"/>
      <c r="C4885" s="4"/>
      <c r="D4885" s="4"/>
      <c r="E4885" s="66"/>
      <c r="F4885" s="66"/>
      <c r="G4885" s="66"/>
      <c r="H4885" s="67"/>
      <c r="I4885" s="68"/>
      <c r="J4885" s="68"/>
      <c r="K4885" s="69"/>
    </row>
    <row r="4886" spans="1:11" ht="24.95" customHeight="1">
      <c r="A4886" s="4"/>
      <c r="B4886" s="4"/>
      <c r="C4886" s="4"/>
      <c r="D4886" s="4"/>
      <c r="E4886" s="66"/>
      <c r="F4886" s="66"/>
      <c r="G4886" s="66"/>
      <c r="H4886" s="67"/>
      <c r="I4886" s="68"/>
      <c r="J4886" s="68"/>
      <c r="K4886" s="69"/>
    </row>
    <row r="4887" spans="1:11" ht="24.95" customHeight="1">
      <c r="A4887" s="4"/>
      <c r="B4887" s="4"/>
      <c r="C4887" s="4"/>
      <c r="D4887" s="4"/>
      <c r="E4887" s="66"/>
      <c r="F4887" s="66"/>
      <c r="G4887" s="66"/>
      <c r="H4887" s="67"/>
      <c r="I4887" s="68"/>
      <c r="J4887" s="68"/>
      <c r="K4887" s="69"/>
    </row>
    <row r="4888" spans="1:11" ht="24.95" customHeight="1">
      <c r="A4888" s="4"/>
      <c r="B4888" s="4"/>
      <c r="C4888" s="4"/>
      <c r="D4888" s="4"/>
      <c r="E4888" s="66"/>
      <c r="F4888" s="66"/>
      <c r="G4888" s="66"/>
      <c r="H4888" s="67"/>
      <c r="I4888" s="68"/>
      <c r="J4888" s="68"/>
      <c r="K4888" s="69"/>
    </row>
    <row r="4889" spans="1:11" ht="24.95" customHeight="1">
      <c r="A4889" s="4"/>
      <c r="B4889" s="4"/>
      <c r="C4889" s="4"/>
      <c r="D4889" s="4"/>
      <c r="E4889" s="66"/>
      <c r="F4889" s="66"/>
      <c r="G4889" s="66"/>
      <c r="H4889" s="67"/>
      <c r="I4889" s="68"/>
      <c r="J4889" s="68"/>
      <c r="K4889" s="69"/>
    </row>
    <row r="4890" spans="1:11" ht="24.95" customHeight="1">
      <c r="A4890" s="4"/>
      <c r="B4890" s="4"/>
      <c r="C4890" s="4"/>
      <c r="D4890" s="4"/>
      <c r="E4890" s="66"/>
      <c r="F4890" s="66"/>
      <c r="G4890" s="66"/>
      <c r="H4890" s="67"/>
      <c r="I4890" s="68"/>
      <c r="J4890" s="68"/>
      <c r="K4890" s="69"/>
    </row>
    <row r="4891" spans="1:11" ht="24.95" customHeight="1">
      <c r="A4891" s="4"/>
      <c r="B4891" s="4"/>
      <c r="C4891" s="4"/>
      <c r="D4891" s="4"/>
      <c r="E4891" s="66"/>
      <c r="F4891" s="66"/>
      <c r="G4891" s="66"/>
      <c r="H4891" s="67"/>
      <c r="I4891" s="68"/>
      <c r="J4891" s="68"/>
      <c r="K4891" s="69"/>
    </row>
    <row r="4892" spans="1:11" ht="24.95" customHeight="1">
      <c r="A4892" s="4"/>
      <c r="B4892" s="4"/>
      <c r="C4892" s="4"/>
      <c r="D4892" s="4"/>
      <c r="E4892" s="66"/>
      <c r="F4892" s="66"/>
      <c r="G4892" s="66"/>
      <c r="H4892" s="67"/>
      <c r="I4892" s="68"/>
      <c r="J4892" s="68"/>
      <c r="K4892" s="69"/>
    </row>
    <row r="4893" spans="1:11" ht="24.95" customHeight="1">
      <c r="A4893" s="4"/>
      <c r="B4893" s="4"/>
      <c r="C4893" s="4"/>
      <c r="D4893" s="4"/>
      <c r="E4893" s="66"/>
      <c r="F4893" s="66"/>
      <c r="G4893" s="66"/>
      <c r="H4893" s="67"/>
      <c r="I4893" s="68"/>
      <c r="J4893" s="68"/>
      <c r="K4893" s="69"/>
    </row>
    <row r="4894" spans="1:11" ht="24.95" customHeight="1">
      <c r="A4894" s="4"/>
      <c r="B4894" s="4"/>
      <c r="C4894" s="4"/>
      <c r="D4894" s="4"/>
      <c r="E4894" s="66"/>
      <c r="F4894" s="66"/>
      <c r="G4894" s="66"/>
      <c r="H4894" s="67"/>
      <c r="I4894" s="68"/>
      <c r="J4894" s="68"/>
      <c r="K4894" s="69"/>
    </row>
    <row r="4895" spans="1:11" ht="24.95" customHeight="1">
      <c r="A4895" s="4"/>
      <c r="B4895" s="4"/>
      <c r="C4895" s="4"/>
      <c r="D4895" s="4"/>
      <c r="E4895" s="66"/>
      <c r="F4895" s="66"/>
      <c r="G4895" s="66"/>
      <c r="H4895" s="67"/>
      <c r="I4895" s="68"/>
      <c r="J4895" s="68"/>
      <c r="K4895" s="69"/>
    </row>
    <row r="4896" spans="1:11" ht="24.95" customHeight="1">
      <c r="A4896" s="4"/>
      <c r="B4896" s="4"/>
      <c r="C4896" s="4"/>
      <c r="D4896" s="4"/>
      <c r="E4896" s="66"/>
      <c r="F4896" s="66"/>
      <c r="G4896" s="66"/>
      <c r="H4896" s="67"/>
      <c r="I4896" s="68"/>
      <c r="J4896" s="68"/>
      <c r="K4896" s="69"/>
    </row>
    <row r="4897" spans="1:11" ht="24.95" customHeight="1">
      <c r="A4897" s="4"/>
      <c r="B4897" s="4"/>
      <c r="C4897" s="4"/>
      <c r="D4897" s="4"/>
      <c r="E4897" s="66"/>
      <c r="F4897" s="66"/>
      <c r="G4897" s="66"/>
      <c r="H4897" s="67"/>
      <c r="I4897" s="68"/>
      <c r="J4897" s="68"/>
      <c r="K4897" s="69"/>
    </row>
    <row r="4898" spans="1:11" ht="24.95" customHeight="1">
      <c r="A4898" s="4"/>
      <c r="B4898" s="4"/>
      <c r="C4898" s="4"/>
      <c r="D4898" s="4"/>
      <c r="E4898" s="66"/>
      <c r="F4898" s="66"/>
      <c r="G4898" s="66"/>
      <c r="H4898" s="67"/>
      <c r="I4898" s="68"/>
      <c r="J4898" s="68"/>
      <c r="K4898" s="69"/>
    </row>
    <row r="4899" spans="1:11" ht="24.95" customHeight="1">
      <c r="A4899" s="4"/>
      <c r="B4899" s="4"/>
      <c r="C4899" s="4"/>
      <c r="D4899" s="4"/>
      <c r="E4899" s="66"/>
      <c r="F4899" s="66"/>
      <c r="G4899" s="66"/>
      <c r="H4899" s="67"/>
      <c r="I4899" s="68"/>
      <c r="J4899" s="68"/>
      <c r="K4899" s="69"/>
    </row>
    <row r="4900" spans="1:11" ht="24.95" customHeight="1">
      <c r="A4900" s="4"/>
      <c r="B4900" s="4"/>
      <c r="C4900" s="4"/>
      <c r="D4900" s="4"/>
      <c r="E4900" s="66"/>
      <c r="F4900" s="66"/>
      <c r="G4900" s="66"/>
      <c r="H4900" s="67"/>
      <c r="I4900" s="68"/>
      <c r="J4900" s="68"/>
      <c r="K4900" s="69"/>
    </row>
    <row r="4901" spans="1:11" ht="24.95" customHeight="1">
      <c r="A4901" s="4"/>
      <c r="B4901" s="4"/>
      <c r="C4901" s="4"/>
      <c r="D4901" s="4"/>
      <c r="E4901" s="66"/>
      <c r="F4901" s="66"/>
      <c r="G4901" s="66"/>
      <c r="H4901" s="67"/>
      <c r="I4901" s="68"/>
      <c r="J4901" s="68"/>
      <c r="K4901" s="69"/>
    </row>
    <row r="4902" spans="1:11" ht="24.95" customHeight="1">
      <c r="A4902" s="4"/>
      <c r="B4902" s="4"/>
      <c r="C4902" s="4"/>
      <c r="D4902" s="4"/>
      <c r="E4902" s="66"/>
      <c r="F4902" s="66"/>
      <c r="G4902" s="66"/>
      <c r="H4902" s="67"/>
      <c r="I4902" s="68"/>
      <c r="J4902" s="68"/>
      <c r="K4902" s="69"/>
    </row>
    <row r="4903" spans="1:11" ht="24.95" customHeight="1">
      <c r="A4903" s="4"/>
      <c r="B4903" s="4"/>
      <c r="C4903" s="4"/>
      <c r="D4903" s="4"/>
      <c r="E4903" s="66"/>
      <c r="F4903" s="66"/>
      <c r="G4903" s="66"/>
      <c r="H4903" s="67"/>
      <c r="I4903" s="68"/>
      <c r="J4903" s="68"/>
      <c r="K4903" s="69"/>
    </row>
    <row r="4904" spans="1:11" ht="24.95" customHeight="1">
      <c r="A4904" s="4"/>
      <c r="B4904" s="4"/>
      <c r="C4904" s="4"/>
      <c r="D4904" s="4"/>
      <c r="E4904" s="66"/>
      <c r="F4904" s="66"/>
      <c r="G4904" s="66"/>
      <c r="H4904" s="67"/>
      <c r="I4904" s="68"/>
      <c r="J4904" s="68"/>
      <c r="K4904" s="69"/>
    </row>
    <row r="4905" spans="1:11" ht="24.95" customHeight="1">
      <c r="A4905" s="4"/>
      <c r="B4905" s="4"/>
      <c r="C4905" s="4"/>
      <c r="D4905" s="4"/>
      <c r="E4905" s="66"/>
      <c r="F4905" s="66"/>
      <c r="G4905" s="66"/>
      <c r="H4905" s="67"/>
      <c r="I4905" s="68"/>
      <c r="J4905" s="68"/>
      <c r="K4905" s="69"/>
    </row>
    <row r="4906" spans="1:11" ht="24.95" customHeight="1">
      <c r="A4906" s="4"/>
      <c r="B4906" s="4"/>
      <c r="C4906" s="4"/>
      <c r="D4906" s="4"/>
      <c r="E4906" s="66"/>
      <c r="F4906" s="66"/>
      <c r="G4906" s="66"/>
      <c r="H4906" s="67"/>
      <c r="I4906" s="68"/>
      <c r="J4906" s="68"/>
      <c r="K4906" s="69"/>
    </row>
    <row r="4907" spans="1:11" ht="24.95" customHeight="1">
      <c r="A4907" s="4"/>
      <c r="B4907" s="4"/>
      <c r="C4907" s="4"/>
      <c r="D4907" s="4"/>
      <c r="E4907" s="66"/>
      <c r="F4907" s="66"/>
      <c r="G4907" s="66"/>
      <c r="H4907" s="67"/>
      <c r="I4907" s="68"/>
      <c r="J4907" s="68"/>
      <c r="K4907" s="69"/>
    </row>
    <row r="4908" spans="1:11" ht="24.95" customHeight="1">
      <c r="A4908" s="4"/>
      <c r="B4908" s="4"/>
      <c r="C4908" s="4"/>
      <c r="D4908" s="4"/>
      <c r="E4908" s="66"/>
      <c r="F4908" s="66"/>
      <c r="G4908" s="66"/>
      <c r="H4908" s="67"/>
      <c r="I4908" s="68"/>
      <c r="J4908" s="68"/>
      <c r="K4908" s="69"/>
    </row>
    <row r="4909" spans="1:11" ht="24.95" customHeight="1">
      <c r="A4909" s="4"/>
      <c r="B4909" s="4"/>
      <c r="C4909" s="4"/>
      <c r="D4909" s="4"/>
      <c r="E4909" s="66"/>
      <c r="F4909" s="66"/>
      <c r="G4909" s="66"/>
      <c r="H4909" s="67"/>
      <c r="I4909" s="68"/>
      <c r="J4909" s="68"/>
      <c r="K4909" s="69"/>
    </row>
    <row r="4910" spans="1:11" ht="24.95" customHeight="1">
      <c r="A4910" s="4"/>
      <c r="B4910" s="4"/>
      <c r="C4910" s="4"/>
      <c r="D4910" s="4"/>
      <c r="E4910" s="66"/>
      <c r="F4910" s="66"/>
      <c r="G4910" s="66"/>
      <c r="H4910" s="67"/>
      <c r="I4910" s="68"/>
      <c r="J4910" s="68"/>
      <c r="K4910" s="69"/>
    </row>
    <row r="4911" spans="1:11" ht="24.95" customHeight="1">
      <c r="A4911" s="4"/>
      <c r="B4911" s="4"/>
      <c r="C4911" s="4"/>
      <c r="D4911" s="4"/>
      <c r="E4911" s="66"/>
      <c r="F4911" s="66"/>
      <c r="G4911" s="66"/>
      <c r="H4911" s="67"/>
      <c r="I4911" s="68"/>
      <c r="J4911" s="68"/>
      <c r="K4911" s="69"/>
    </row>
    <row r="4912" spans="1:11" ht="24.95" customHeight="1">
      <c r="A4912" s="4"/>
      <c r="B4912" s="4"/>
      <c r="C4912" s="4"/>
      <c r="D4912" s="4"/>
      <c r="E4912" s="66"/>
      <c r="F4912" s="66"/>
      <c r="G4912" s="66"/>
      <c r="H4912" s="67"/>
      <c r="I4912" s="68"/>
      <c r="J4912" s="68"/>
      <c r="K4912" s="69"/>
    </row>
    <row r="4913" spans="1:11" ht="24.95" customHeight="1">
      <c r="A4913" s="4"/>
      <c r="B4913" s="4"/>
      <c r="C4913" s="4"/>
      <c r="D4913" s="4"/>
      <c r="E4913" s="66"/>
      <c r="F4913" s="66"/>
      <c r="G4913" s="66"/>
      <c r="H4913" s="67"/>
      <c r="I4913" s="68"/>
      <c r="J4913" s="68"/>
      <c r="K4913" s="69"/>
    </row>
    <row r="4914" spans="1:11" ht="24.95" customHeight="1">
      <c r="A4914" s="4"/>
      <c r="B4914" s="4"/>
      <c r="C4914" s="4"/>
      <c r="D4914" s="4"/>
      <c r="E4914" s="66"/>
      <c r="F4914" s="66"/>
      <c r="G4914" s="66"/>
      <c r="H4914" s="67"/>
      <c r="I4914" s="68"/>
      <c r="J4914" s="68"/>
      <c r="K4914" s="69"/>
    </row>
    <row r="4915" spans="1:11" ht="24.95" customHeight="1">
      <c r="A4915" s="4"/>
      <c r="B4915" s="4"/>
      <c r="C4915" s="4"/>
      <c r="D4915" s="4"/>
      <c r="E4915" s="66"/>
      <c r="F4915" s="66"/>
      <c r="G4915" s="66"/>
      <c r="H4915" s="67"/>
      <c r="I4915" s="68"/>
      <c r="J4915" s="68"/>
      <c r="K4915" s="69"/>
    </row>
    <row r="4916" spans="1:11" ht="24.95" customHeight="1">
      <c r="A4916" s="4"/>
      <c r="B4916" s="4"/>
      <c r="C4916" s="4"/>
      <c r="D4916" s="4"/>
      <c r="E4916" s="66"/>
      <c r="F4916" s="66"/>
      <c r="G4916" s="66"/>
      <c r="H4916" s="67"/>
      <c r="I4916" s="68"/>
      <c r="J4916" s="68"/>
      <c r="K4916" s="69"/>
    </row>
    <row r="4917" spans="1:11" ht="24.95" customHeight="1">
      <c r="A4917" s="4"/>
      <c r="B4917" s="4"/>
      <c r="C4917" s="4"/>
      <c r="D4917" s="4"/>
      <c r="E4917" s="66"/>
      <c r="F4917" s="66"/>
      <c r="G4917" s="66"/>
      <c r="H4917" s="67"/>
      <c r="I4917" s="68"/>
      <c r="J4917" s="68"/>
      <c r="K4917" s="69"/>
    </row>
    <row r="4918" spans="1:11" ht="24.95" customHeight="1">
      <c r="A4918" s="4"/>
      <c r="B4918" s="4"/>
      <c r="C4918" s="4"/>
      <c r="D4918" s="4"/>
      <c r="E4918" s="66"/>
      <c r="F4918" s="66"/>
      <c r="G4918" s="66"/>
      <c r="H4918" s="67"/>
      <c r="I4918" s="68"/>
      <c r="J4918" s="68"/>
      <c r="K4918" s="69"/>
    </row>
    <row r="4919" spans="1:11" ht="24.95" customHeight="1">
      <c r="A4919" s="4"/>
      <c r="B4919" s="4"/>
      <c r="C4919" s="4"/>
      <c r="D4919" s="4"/>
      <c r="E4919" s="66"/>
      <c r="F4919" s="66"/>
      <c r="G4919" s="66"/>
      <c r="H4919" s="67"/>
      <c r="I4919" s="68"/>
      <c r="J4919" s="68"/>
      <c r="K4919" s="69"/>
    </row>
    <row r="4920" spans="1:11" ht="24.95" customHeight="1">
      <c r="A4920" s="4"/>
      <c r="B4920" s="4"/>
      <c r="C4920" s="4"/>
      <c r="D4920" s="4"/>
      <c r="E4920" s="66"/>
      <c r="F4920" s="66"/>
      <c r="G4920" s="66"/>
      <c r="H4920" s="67"/>
      <c r="I4920" s="68"/>
      <c r="J4920" s="68"/>
      <c r="K4920" s="69"/>
    </row>
    <row r="4921" spans="1:11" ht="24.95" customHeight="1">
      <c r="A4921" s="4"/>
      <c r="B4921" s="4"/>
      <c r="C4921" s="4"/>
      <c r="D4921" s="4"/>
      <c r="E4921" s="66"/>
      <c r="F4921" s="66"/>
      <c r="G4921" s="66"/>
      <c r="H4921" s="67"/>
      <c r="I4921" s="68"/>
      <c r="J4921" s="68"/>
      <c r="K4921" s="69"/>
    </row>
    <row r="4922" spans="1:11" ht="24.95" customHeight="1">
      <c r="A4922" s="4"/>
      <c r="B4922" s="4"/>
      <c r="C4922" s="4"/>
      <c r="D4922" s="4"/>
      <c r="E4922" s="66"/>
      <c r="F4922" s="66"/>
      <c r="G4922" s="66"/>
      <c r="H4922" s="67"/>
      <c r="I4922" s="68"/>
      <c r="J4922" s="68"/>
      <c r="K4922" s="69"/>
    </row>
    <row r="4923" spans="1:11" ht="24.95" customHeight="1">
      <c r="A4923" s="4"/>
      <c r="B4923" s="4"/>
      <c r="C4923" s="4"/>
      <c r="D4923" s="4"/>
      <c r="E4923" s="66"/>
      <c r="F4923" s="66"/>
      <c r="G4923" s="66"/>
      <c r="H4923" s="67"/>
      <c r="I4923" s="68"/>
      <c r="J4923" s="68"/>
      <c r="K4923" s="69"/>
    </row>
    <row r="4924" spans="1:11" ht="24.95" customHeight="1">
      <c r="A4924" s="4"/>
      <c r="B4924" s="4"/>
      <c r="C4924" s="4"/>
      <c r="D4924" s="4"/>
      <c r="E4924" s="66"/>
      <c r="F4924" s="66"/>
      <c r="G4924" s="66"/>
      <c r="H4924" s="67"/>
      <c r="I4924" s="68"/>
      <c r="J4924" s="68"/>
      <c r="K4924" s="69"/>
    </row>
    <row r="4925" spans="1:11" ht="24.95" customHeight="1">
      <c r="A4925" s="4"/>
      <c r="B4925" s="4"/>
      <c r="C4925" s="4"/>
      <c r="D4925" s="4"/>
      <c r="E4925" s="66"/>
      <c r="F4925" s="66"/>
      <c r="G4925" s="66"/>
      <c r="H4925" s="67"/>
      <c r="I4925" s="68"/>
      <c r="J4925" s="68"/>
      <c r="K4925" s="69"/>
    </row>
    <row r="4926" spans="1:11" ht="24.95" customHeight="1">
      <c r="A4926" s="4"/>
      <c r="B4926" s="4"/>
      <c r="C4926" s="4"/>
      <c r="D4926" s="4"/>
      <c r="E4926" s="66"/>
      <c r="F4926" s="66"/>
      <c r="G4926" s="66"/>
      <c r="H4926" s="67"/>
      <c r="I4926" s="68"/>
      <c r="J4926" s="68"/>
      <c r="K4926" s="69"/>
    </row>
    <row r="4927" spans="1:11" ht="24.95" customHeight="1">
      <c r="A4927" s="4"/>
      <c r="B4927" s="4"/>
      <c r="C4927" s="4"/>
      <c r="D4927" s="4"/>
      <c r="E4927" s="66"/>
      <c r="F4927" s="66"/>
      <c r="G4927" s="66"/>
      <c r="H4927" s="67"/>
      <c r="I4927" s="68"/>
      <c r="J4927" s="68"/>
      <c r="K4927" s="69"/>
    </row>
    <row r="4928" spans="1:11" ht="24.95" customHeight="1">
      <c r="A4928" s="4"/>
      <c r="B4928" s="4"/>
      <c r="C4928" s="4"/>
      <c r="D4928" s="4"/>
      <c r="E4928" s="66"/>
      <c r="F4928" s="66"/>
      <c r="G4928" s="66"/>
      <c r="H4928" s="67"/>
      <c r="I4928" s="68"/>
      <c r="J4928" s="68"/>
      <c r="K4928" s="69"/>
    </row>
    <row r="4929" spans="1:11" ht="24.95" customHeight="1">
      <c r="A4929" s="4"/>
      <c r="B4929" s="4"/>
      <c r="C4929" s="4"/>
      <c r="D4929" s="4"/>
      <c r="E4929" s="66"/>
      <c r="F4929" s="66"/>
      <c r="G4929" s="66"/>
      <c r="H4929" s="67"/>
      <c r="I4929" s="68"/>
      <c r="J4929" s="68"/>
      <c r="K4929" s="69"/>
    </row>
    <row r="4930" spans="1:11" ht="24.95" customHeight="1">
      <c r="A4930" s="4"/>
      <c r="B4930" s="4"/>
      <c r="C4930" s="4"/>
      <c r="D4930" s="4"/>
      <c r="E4930" s="66"/>
      <c r="F4930" s="66"/>
      <c r="G4930" s="66"/>
      <c r="H4930" s="67"/>
      <c r="I4930" s="68"/>
      <c r="J4930" s="68"/>
      <c r="K4930" s="69"/>
    </row>
    <row r="4931" spans="1:11" ht="24.95" customHeight="1">
      <c r="A4931" s="4"/>
      <c r="B4931" s="4"/>
      <c r="C4931" s="4"/>
      <c r="D4931" s="4"/>
      <c r="E4931" s="66"/>
      <c r="F4931" s="66"/>
      <c r="G4931" s="66"/>
      <c r="H4931" s="67"/>
      <c r="I4931" s="68"/>
      <c r="J4931" s="68"/>
      <c r="K4931" s="69"/>
    </row>
    <row r="4932" spans="1:11" ht="24.95" customHeight="1">
      <c r="A4932" s="4"/>
      <c r="B4932" s="4"/>
      <c r="C4932" s="4"/>
      <c r="D4932" s="4"/>
      <c r="E4932" s="66"/>
      <c r="F4932" s="66"/>
      <c r="G4932" s="66"/>
      <c r="H4932" s="67"/>
      <c r="I4932" s="68"/>
      <c r="J4932" s="68"/>
      <c r="K4932" s="69"/>
    </row>
    <row r="4933" spans="1:11" ht="24.95" customHeight="1">
      <c r="A4933" s="4"/>
      <c r="B4933" s="4"/>
      <c r="C4933" s="4"/>
      <c r="D4933" s="4"/>
      <c r="E4933" s="66"/>
      <c r="F4933" s="66"/>
      <c r="G4933" s="66"/>
      <c r="H4933" s="67"/>
      <c r="I4933" s="68"/>
      <c r="J4933" s="68"/>
      <c r="K4933" s="69"/>
    </row>
    <row r="4934" spans="1:11" ht="24.95" customHeight="1">
      <c r="A4934" s="4"/>
      <c r="B4934" s="4"/>
      <c r="C4934" s="4"/>
      <c r="D4934" s="4"/>
      <c r="E4934" s="66"/>
      <c r="F4934" s="66"/>
      <c r="G4934" s="66"/>
      <c r="H4934" s="67"/>
      <c r="I4934" s="68"/>
      <c r="J4934" s="68"/>
      <c r="K4934" s="69"/>
    </row>
    <row r="4935" spans="1:11" ht="24.95" customHeight="1">
      <c r="A4935" s="4"/>
      <c r="B4935" s="4"/>
      <c r="C4935" s="4"/>
      <c r="D4935" s="4"/>
      <c r="E4935" s="66"/>
      <c r="F4935" s="66"/>
      <c r="G4935" s="66"/>
      <c r="H4935" s="67"/>
      <c r="I4935" s="68"/>
      <c r="J4935" s="68"/>
      <c r="K4935" s="69"/>
    </row>
    <row r="4936" spans="1:11" ht="24.95" customHeight="1">
      <c r="A4936" s="4"/>
      <c r="B4936" s="4"/>
      <c r="C4936" s="4"/>
      <c r="D4936" s="4"/>
      <c r="E4936" s="66"/>
      <c r="F4936" s="66"/>
      <c r="G4936" s="66"/>
      <c r="H4936" s="67"/>
      <c r="I4936" s="68"/>
      <c r="J4936" s="68"/>
      <c r="K4936" s="69"/>
    </row>
    <row r="4937" spans="1:11" ht="24.95" customHeight="1">
      <c r="A4937" s="4"/>
      <c r="B4937" s="4"/>
      <c r="C4937" s="4"/>
      <c r="D4937" s="4"/>
      <c r="E4937" s="66"/>
      <c r="F4937" s="66"/>
      <c r="G4937" s="66"/>
      <c r="H4937" s="67"/>
      <c r="I4937" s="68"/>
      <c r="J4937" s="68"/>
      <c r="K4937" s="69"/>
    </row>
    <row r="4938" spans="1:11" ht="24.95" customHeight="1">
      <c r="A4938" s="4"/>
      <c r="B4938" s="4"/>
      <c r="C4938" s="4"/>
      <c r="D4938" s="4"/>
      <c r="E4938" s="66"/>
      <c r="F4938" s="66"/>
      <c r="G4938" s="66"/>
      <c r="H4938" s="67"/>
      <c r="I4938" s="68"/>
      <c r="J4938" s="68"/>
      <c r="K4938" s="69"/>
    </row>
    <row r="4939" spans="1:11" ht="24.95" customHeight="1">
      <c r="A4939" s="4"/>
      <c r="B4939" s="4"/>
      <c r="C4939" s="4"/>
      <c r="D4939" s="4"/>
      <c r="E4939" s="66"/>
      <c r="F4939" s="66"/>
      <c r="G4939" s="66"/>
      <c r="H4939" s="67"/>
      <c r="I4939" s="68"/>
      <c r="J4939" s="68"/>
      <c r="K4939" s="69"/>
    </row>
    <row r="4940" spans="1:11" ht="24.95" customHeight="1">
      <c r="A4940" s="4"/>
      <c r="B4940" s="4"/>
      <c r="C4940" s="4"/>
      <c r="D4940" s="4"/>
      <c r="E4940" s="66"/>
      <c r="F4940" s="66"/>
      <c r="G4940" s="66"/>
      <c r="H4940" s="67"/>
      <c r="I4940" s="68"/>
      <c r="J4940" s="68"/>
      <c r="K4940" s="69"/>
    </row>
    <row r="4941" spans="1:11" ht="24.95" customHeight="1">
      <c r="A4941" s="4"/>
      <c r="B4941" s="4"/>
      <c r="C4941" s="4"/>
      <c r="D4941" s="4"/>
      <c r="E4941" s="66"/>
      <c r="F4941" s="66"/>
      <c r="G4941" s="66"/>
      <c r="H4941" s="67"/>
      <c r="I4941" s="68"/>
      <c r="J4941" s="68"/>
      <c r="K4941" s="69"/>
    </row>
    <row r="4942" spans="1:11" ht="24.95" customHeight="1">
      <c r="A4942" s="4"/>
      <c r="B4942" s="4"/>
      <c r="C4942" s="4"/>
      <c r="D4942" s="4"/>
      <c r="E4942" s="66"/>
      <c r="F4942" s="66"/>
      <c r="G4942" s="66"/>
      <c r="H4942" s="67"/>
      <c r="I4942" s="68"/>
      <c r="J4942" s="68"/>
      <c r="K4942" s="69"/>
    </row>
    <row r="4943" spans="1:11" ht="24.95" customHeight="1">
      <c r="A4943" s="4"/>
      <c r="B4943" s="4"/>
      <c r="C4943" s="4"/>
      <c r="D4943" s="4"/>
      <c r="E4943" s="66"/>
      <c r="F4943" s="66"/>
      <c r="G4943" s="66"/>
      <c r="H4943" s="67"/>
      <c r="I4943" s="68"/>
      <c r="J4943" s="68"/>
      <c r="K4943" s="69"/>
    </row>
    <row r="4944" spans="1:11" ht="24.95" customHeight="1">
      <c r="A4944" s="4"/>
      <c r="B4944" s="4"/>
      <c r="C4944" s="4"/>
      <c r="D4944" s="4"/>
      <c r="E4944" s="66"/>
      <c r="F4944" s="66"/>
      <c r="G4944" s="66"/>
      <c r="H4944" s="67"/>
      <c r="I4944" s="68"/>
      <c r="J4944" s="68"/>
      <c r="K4944" s="69"/>
    </row>
    <row r="4945" spans="1:11" ht="24.95" customHeight="1">
      <c r="A4945" s="4"/>
      <c r="B4945" s="4"/>
      <c r="C4945" s="4"/>
      <c r="D4945" s="4"/>
      <c r="E4945" s="66"/>
      <c r="F4945" s="66"/>
      <c r="G4945" s="66"/>
      <c r="H4945" s="67"/>
      <c r="I4945" s="68"/>
      <c r="J4945" s="68"/>
      <c r="K4945" s="69"/>
    </row>
    <row r="4946" spans="1:11" ht="24.95" customHeight="1">
      <c r="A4946" s="4"/>
      <c r="B4946" s="4"/>
      <c r="C4946" s="4"/>
      <c r="D4946" s="4"/>
      <c r="E4946" s="66"/>
      <c r="F4946" s="66"/>
      <c r="G4946" s="66"/>
      <c r="H4946" s="67"/>
      <c r="I4946" s="68"/>
      <c r="J4946" s="68"/>
      <c r="K4946" s="69"/>
    </row>
    <row r="4947" spans="1:11" ht="24.95" customHeight="1">
      <c r="A4947" s="4"/>
      <c r="B4947" s="4"/>
      <c r="C4947" s="4"/>
      <c r="D4947" s="4"/>
      <c r="E4947" s="66"/>
      <c r="F4947" s="66"/>
      <c r="G4947" s="66"/>
      <c r="H4947" s="67"/>
      <c r="I4947" s="68"/>
      <c r="J4947" s="68"/>
      <c r="K4947" s="69"/>
    </row>
    <row r="4948" spans="1:11" ht="24.95" customHeight="1">
      <c r="A4948" s="4"/>
      <c r="B4948" s="4"/>
      <c r="C4948" s="4"/>
      <c r="D4948" s="4"/>
      <c r="E4948" s="66"/>
      <c r="F4948" s="66"/>
      <c r="G4948" s="66"/>
      <c r="H4948" s="67"/>
      <c r="I4948" s="68"/>
      <c r="J4948" s="68"/>
      <c r="K4948" s="69"/>
    </row>
    <row r="4949" spans="1:11" ht="24.95" customHeight="1">
      <c r="A4949" s="4"/>
      <c r="B4949" s="4"/>
      <c r="C4949" s="4"/>
      <c r="D4949" s="4"/>
      <c r="E4949" s="66"/>
      <c r="F4949" s="66"/>
      <c r="G4949" s="66"/>
      <c r="H4949" s="67"/>
      <c r="I4949" s="68"/>
      <c r="J4949" s="68"/>
      <c r="K4949" s="69"/>
    </row>
    <row r="4950" spans="1:11" ht="24.95" customHeight="1">
      <c r="A4950" s="4"/>
      <c r="B4950" s="4"/>
      <c r="C4950" s="4"/>
      <c r="D4950" s="4"/>
      <c r="E4950" s="66"/>
      <c r="F4950" s="66"/>
      <c r="G4950" s="66"/>
      <c r="H4950" s="67"/>
      <c r="I4950" s="68"/>
      <c r="J4950" s="68"/>
      <c r="K4950" s="69"/>
    </row>
    <row r="4951" spans="1:11" ht="24.95" customHeight="1">
      <c r="A4951" s="4"/>
      <c r="B4951" s="4"/>
      <c r="C4951" s="4"/>
      <c r="D4951" s="4"/>
      <c r="E4951" s="66"/>
      <c r="F4951" s="66"/>
      <c r="G4951" s="66"/>
      <c r="H4951" s="67"/>
      <c r="I4951" s="68"/>
      <c r="J4951" s="68"/>
      <c r="K4951" s="69"/>
    </row>
    <row r="4952" spans="1:11" ht="24.95" customHeight="1">
      <c r="A4952" s="4"/>
      <c r="B4952" s="4"/>
      <c r="C4952" s="4"/>
      <c r="D4952" s="4"/>
      <c r="E4952" s="66"/>
      <c r="F4952" s="66"/>
      <c r="G4952" s="66"/>
      <c r="H4952" s="67"/>
      <c r="I4952" s="68"/>
      <c r="J4952" s="68"/>
      <c r="K4952" s="69"/>
    </row>
    <row r="4953" spans="1:11" ht="24.95" customHeight="1">
      <c r="A4953" s="4"/>
      <c r="B4953" s="4"/>
      <c r="C4953" s="4"/>
      <c r="D4953" s="4"/>
      <c r="E4953" s="66"/>
      <c r="F4953" s="66"/>
      <c r="G4953" s="66"/>
      <c r="H4953" s="67"/>
      <c r="I4953" s="68"/>
      <c r="J4953" s="68"/>
      <c r="K4953" s="69"/>
    </row>
    <row r="4954" spans="1:11" ht="24.95" customHeight="1">
      <c r="A4954" s="4"/>
      <c r="B4954" s="4"/>
      <c r="C4954" s="4"/>
      <c r="D4954" s="4"/>
      <c r="E4954" s="66"/>
      <c r="F4954" s="66"/>
      <c r="G4954" s="66"/>
      <c r="H4954" s="67"/>
      <c r="I4954" s="68"/>
      <c r="J4954" s="68"/>
      <c r="K4954" s="69"/>
    </row>
    <row r="4955" spans="1:11" ht="24.95" customHeight="1">
      <c r="A4955" s="4"/>
      <c r="B4955" s="4"/>
      <c r="C4955" s="4"/>
      <c r="D4955" s="4"/>
      <c r="E4955" s="66"/>
      <c r="F4955" s="66"/>
      <c r="G4955" s="66"/>
      <c r="H4955" s="67"/>
      <c r="I4955" s="68"/>
      <c r="J4955" s="68"/>
      <c r="K4955" s="69"/>
    </row>
    <row r="4956" spans="1:11" ht="24.95" customHeight="1">
      <c r="A4956" s="4"/>
      <c r="B4956" s="4"/>
      <c r="C4956" s="4"/>
      <c r="D4956" s="4"/>
      <c r="E4956" s="66"/>
      <c r="F4956" s="66"/>
      <c r="G4956" s="66"/>
      <c r="H4956" s="67"/>
      <c r="I4956" s="68"/>
      <c r="J4956" s="68"/>
      <c r="K4956" s="69"/>
    </row>
    <row r="4957" spans="1:11" ht="24.95" customHeight="1">
      <c r="A4957" s="4"/>
      <c r="B4957" s="4"/>
      <c r="C4957" s="4"/>
      <c r="D4957" s="4"/>
      <c r="E4957" s="66"/>
      <c r="F4957" s="66"/>
      <c r="G4957" s="66"/>
      <c r="H4957" s="67"/>
      <c r="I4957" s="68"/>
      <c r="J4957" s="68"/>
      <c r="K4957" s="69"/>
    </row>
    <row r="4958" spans="1:11" ht="24.95" customHeight="1">
      <c r="A4958" s="4"/>
      <c r="B4958" s="4"/>
      <c r="C4958" s="4"/>
      <c r="D4958" s="4"/>
      <c r="E4958" s="66"/>
      <c r="F4958" s="66"/>
      <c r="G4958" s="66"/>
      <c r="H4958" s="67"/>
      <c r="I4958" s="68"/>
      <c r="J4958" s="68"/>
      <c r="K4958" s="69"/>
    </row>
    <row r="4959" spans="1:11" ht="24.95" customHeight="1">
      <c r="A4959" s="4"/>
      <c r="B4959" s="4"/>
      <c r="C4959" s="4"/>
      <c r="D4959" s="4"/>
      <c r="E4959" s="66"/>
      <c r="F4959" s="66"/>
      <c r="G4959" s="66"/>
      <c r="H4959" s="67"/>
      <c r="I4959" s="68"/>
      <c r="J4959" s="68"/>
      <c r="K4959" s="69"/>
    </row>
    <row r="4960" spans="1:11" ht="24.95" customHeight="1">
      <c r="A4960" s="4"/>
      <c r="B4960" s="4"/>
      <c r="C4960" s="4"/>
      <c r="D4960" s="4"/>
      <c r="E4960" s="66"/>
      <c r="F4960" s="66"/>
      <c r="G4960" s="66"/>
      <c r="H4960" s="67"/>
      <c r="I4960" s="68"/>
      <c r="J4960" s="68"/>
      <c r="K4960" s="69"/>
    </row>
    <row r="4961" spans="1:11" ht="24.95" customHeight="1">
      <c r="A4961" s="4"/>
      <c r="B4961" s="4"/>
      <c r="C4961" s="4"/>
      <c r="D4961" s="4"/>
      <c r="E4961" s="66"/>
      <c r="F4961" s="66"/>
      <c r="G4961" s="66"/>
      <c r="H4961" s="67"/>
      <c r="I4961" s="68"/>
      <c r="J4961" s="68"/>
      <c r="K4961" s="69"/>
    </row>
    <row r="4962" spans="1:11" ht="24.95" customHeight="1">
      <c r="A4962" s="4"/>
      <c r="B4962" s="4"/>
      <c r="C4962" s="4"/>
      <c r="D4962" s="4"/>
      <c r="E4962" s="66"/>
      <c r="F4962" s="66"/>
      <c r="G4962" s="66"/>
      <c r="H4962" s="67"/>
      <c r="I4962" s="68"/>
      <c r="J4962" s="68"/>
      <c r="K4962" s="69"/>
    </row>
    <row r="4963" spans="1:11" ht="24.95" customHeight="1">
      <c r="A4963" s="4"/>
      <c r="B4963" s="4"/>
      <c r="C4963" s="4"/>
      <c r="D4963" s="4"/>
      <c r="E4963" s="66"/>
      <c r="F4963" s="66"/>
      <c r="G4963" s="66"/>
      <c r="H4963" s="67"/>
      <c r="I4963" s="68"/>
      <c r="J4963" s="68"/>
      <c r="K4963" s="69"/>
    </row>
    <row r="4964" spans="1:11" ht="24.95" customHeight="1">
      <c r="A4964" s="4"/>
      <c r="B4964" s="4"/>
      <c r="C4964" s="4"/>
      <c r="D4964" s="4"/>
      <c r="E4964" s="66"/>
      <c r="F4964" s="66"/>
      <c r="G4964" s="66"/>
      <c r="H4964" s="67"/>
      <c r="I4964" s="68"/>
      <c r="J4964" s="68"/>
      <c r="K4964" s="69"/>
    </row>
    <row r="4965" spans="1:11" ht="24.95" customHeight="1">
      <c r="A4965" s="4"/>
      <c r="B4965" s="4"/>
      <c r="C4965" s="4"/>
      <c r="D4965" s="4"/>
      <c r="E4965" s="66"/>
      <c r="F4965" s="66"/>
      <c r="G4965" s="66"/>
      <c r="H4965" s="67"/>
      <c r="I4965" s="68"/>
      <c r="J4965" s="68"/>
      <c r="K4965" s="69"/>
    </row>
    <row r="4966" spans="1:11" ht="24.95" customHeight="1">
      <c r="A4966" s="4"/>
      <c r="B4966" s="4"/>
      <c r="C4966" s="4"/>
      <c r="D4966" s="4"/>
      <c r="E4966" s="66"/>
      <c r="F4966" s="66"/>
      <c r="G4966" s="66"/>
      <c r="H4966" s="67"/>
      <c r="I4966" s="68"/>
      <c r="J4966" s="68"/>
      <c r="K4966" s="69"/>
    </row>
    <row r="4967" spans="1:11" ht="24.95" customHeight="1">
      <c r="A4967" s="4"/>
      <c r="B4967" s="4"/>
      <c r="C4967" s="4"/>
      <c r="D4967" s="4"/>
      <c r="E4967" s="66"/>
      <c r="F4967" s="66"/>
      <c r="G4967" s="66"/>
      <c r="H4967" s="67"/>
      <c r="I4967" s="68"/>
      <c r="J4967" s="68"/>
      <c r="K4967" s="69"/>
    </row>
    <row r="4968" spans="1:11" ht="24.95" customHeight="1">
      <c r="A4968" s="4"/>
      <c r="B4968" s="4"/>
      <c r="C4968" s="4"/>
      <c r="D4968" s="4"/>
      <c r="E4968" s="66"/>
      <c r="F4968" s="66"/>
      <c r="G4968" s="66"/>
      <c r="H4968" s="67"/>
      <c r="I4968" s="68"/>
      <c r="J4968" s="68"/>
      <c r="K4968" s="69"/>
    </row>
    <row r="4969" spans="1:11" ht="24.95" customHeight="1">
      <c r="A4969" s="4"/>
      <c r="B4969" s="4"/>
      <c r="C4969" s="4"/>
      <c r="D4969" s="4"/>
      <c r="E4969" s="66"/>
      <c r="F4969" s="66"/>
      <c r="G4969" s="66"/>
      <c r="H4969" s="67"/>
      <c r="I4969" s="68"/>
      <c r="J4969" s="68"/>
      <c r="K4969" s="69"/>
    </row>
    <row r="4970" spans="1:11" ht="24.95" customHeight="1">
      <c r="A4970" s="4"/>
      <c r="B4970" s="4"/>
      <c r="C4970" s="4"/>
      <c r="D4970" s="4"/>
      <c r="E4970" s="66"/>
      <c r="F4970" s="66"/>
      <c r="G4970" s="66"/>
      <c r="H4970" s="67"/>
      <c r="I4970" s="68"/>
      <c r="J4970" s="68"/>
      <c r="K4970" s="69"/>
    </row>
    <row r="4971" spans="1:11" ht="24.95" customHeight="1">
      <c r="A4971" s="4"/>
      <c r="B4971" s="4"/>
      <c r="C4971" s="4"/>
      <c r="D4971" s="4"/>
      <c r="E4971" s="66"/>
      <c r="F4971" s="66"/>
      <c r="G4971" s="66"/>
      <c r="H4971" s="67"/>
      <c r="I4971" s="68"/>
      <c r="J4971" s="68"/>
      <c r="K4971" s="69"/>
    </row>
    <row r="4972" spans="1:11" ht="24.95" customHeight="1">
      <c r="A4972" s="4"/>
      <c r="B4972" s="4"/>
      <c r="C4972" s="4"/>
      <c r="D4972" s="4"/>
      <c r="E4972" s="66"/>
      <c r="F4972" s="66"/>
      <c r="G4972" s="66"/>
      <c r="H4972" s="67"/>
      <c r="I4972" s="68"/>
      <c r="J4972" s="68"/>
      <c r="K4972" s="69"/>
    </row>
    <row r="4973" spans="1:11" ht="24.95" customHeight="1">
      <c r="A4973" s="4"/>
      <c r="B4973" s="4"/>
      <c r="C4973" s="4"/>
      <c r="D4973" s="4"/>
      <c r="E4973" s="66"/>
      <c r="F4973" s="66"/>
      <c r="G4973" s="66"/>
      <c r="H4973" s="67"/>
      <c r="I4973" s="68"/>
      <c r="J4973" s="68"/>
      <c r="K4973" s="69"/>
    </row>
    <row r="4974" spans="1:11" ht="24.95" customHeight="1">
      <c r="A4974" s="4"/>
      <c r="B4974" s="4"/>
      <c r="C4974" s="4"/>
      <c r="D4974" s="4"/>
      <c r="E4974" s="66"/>
      <c r="F4974" s="66"/>
      <c r="G4974" s="66"/>
      <c r="H4974" s="67"/>
      <c r="I4974" s="68"/>
      <c r="J4974" s="68"/>
      <c r="K4974" s="69"/>
    </row>
    <row r="4975" spans="1:11" ht="24.95" customHeight="1">
      <c r="A4975" s="4"/>
      <c r="B4975" s="4"/>
      <c r="C4975" s="4"/>
      <c r="D4975" s="4"/>
      <c r="E4975" s="66"/>
      <c r="F4975" s="66"/>
      <c r="G4975" s="66"/>
      <c r="H4975" s="67"/>
      <c r="I4975" s="68"/>
      <c r="J4975" s="68"/>
      <c r="K4975" s="69"/>
    </row>
    <row r="4976" spans="1:11" ht="24.95" customHeight="1">
      <c r="A4976" s="4"/>
      <c r="B4976" s="4"/>
      <c r="C4976" s="4"/>
      <c r="D4976" s="4"/>
      <c r="E4976" s="66"/>
      <c r="F4976" s="66"/>
      <c r="G4976" s="66"/>
      <c r="H4976" s="67"/>
      <c r="I4976" s="68"/>
      <c r="J4976" s="68"/>
      <c r="K4976" s="69"/>
    </row>
    <row r="4977" spans="1:11" ht="24.95" customHeight="1">
      <c r="A4977" s="4"/>
      <c r="B4977" s="4"/>
      <c r="C4977" s="4"/>
      <c r="D4977" s="4"/>
      <c r="E4977" s="66"/>
      <c r="F4977" s="66"/>
      <c r="G4977" s="66"/>
      <c r="H4977" s="67"/>
      <c r="I4977" s="68"/>
      <c r="J4977" s="68"/>
      <c r="K4977" s="69"/>
    </row>
    <row r="4978" spans="1:11" ht="24.95" customHeight="1">
      <c r="A4978" s="4"/>
      <c r="B4978" s="4"/>
      <c r="C4978" s="4"/>
      <c r="D4978" s="4"/>
      <c r="E4978" s="66"/>
      <c r="F4978" s="66"/>
      <c r="G4978" s="66"/>
      <c r="H4978" s="67"/>
      <c r="I4978" s="68"/>
      <c r="J4978" s="68"/>
      <c r="K4978" s="69"/>
    </row>
    <row r="4979" spans="1:11" ht="24.95" customHeight="1">
      <c r="A4979" s="4"/>
      <c r="B4979" s="4"/>
      <c r="C4979" s="4"/>
      <c r="D4979" s="4"/>
      <c r="E4979" s="66"/>
      <c r="F4979" s="66"/>
      <c r="G4979" s="66"/>
      <c r="H4979" s="67"/>
      <c r="I4979" s="68"/>
      <c r="J4979" s="68"/>
      <c r="K4979" s="69"/>
    </row>
    <row r="4980" spans="1:11" ht="24.95" customHeight="1">
      <c r="A4980" s="4"/>
      <c r="B4980" s="4"/>
      <c r="C4980" s="4"/>
      <c r="D4980" s="4"/>
      <c r="E4980" s="66"/>
      <c r="F4980" s="66"/>
      <c r="G4980" s="66"/>
      <c r="H4980" s="67"/>
      <c r="I4980" s="68"/>
      <c r="J4980" s="68"/>
      <c r="K4980" s="69"/>
    </row>
    <row r="4981" spans="1:11" ht="24.95" customHeight="1">
      <c r="A4981" s="4"/>
      <c r="B4981" s="4"/>
      <c r="C4981" s="4"/>
      <c r="D4981" s="4"/>
      <c r="E4981" s="66"/>
      <c r="F4981" s="66"/>
      <c r="G4981" s="66"/>
      <c r="H4981" s="67"/>
      <c r="I4981" s="68"/>
      <c r="J4981" s="68"/>
      <c r="K4981" s="69"/>
    </row>
    <row r="4982" spans="1:11" ht="24.95" customHeight="1">
      <c r="A4982" s="4"/>
      <c r="B4982" s="4"/>
      <c r="C4982" s="4"/>
      <c r="D4982" s="4"/>
      <c r="E4982" s="66"/>
      <c r="F4982" s="66"/>
      <c r="G4982" s="66"/>
      <c r="H4982" s="67"/>
      <c r="I4982" s="68"/>
      <c r="J4982" s="68"/>
      <c r="K4982" s="69"/>
    </row>
    <row r="4983" spans="1:11" ht="24.95" customHeight="1">
      <c r="A4983" s="4"/>
      <c r="B4983" s="4"/>
      <c r="C4983" s="4"/>
      <c r="D4983" s="4"/>
      <c r="E4983" s="66"/>
      <c r="F4983" s="66"/>
      <c r="G4983" s="66"/>
      <c r="H4983" s="67"/>
      <c r="I4983" s="68"/>
      <c r="J4983" s="68"/>
      <c r="K4983" s="69"/>
    </row>
    <row r="4984" spans="1:11" ht="24.95" customHeight="1">
      <c r="A4984" s="4"/>
      <c r="B4984" s="4"/>
      <c r="C4984" s="4"/>
      <c r="D4984" s="4"/>
      <c r="E4984" s="66"/>
      <c r="F4984" s="66"/>
      <c r="G4984" s="66"/>
      <c r="H4984" s="67"/>
      <c r="I4984" s="68"/>
      <c r="J4984" s="68"/>
      <c r="K4984" s="69"/>
    </row>
    <row r="4985" spans="1:11" ht="24.95" customHeight="1">
      <c r="A4985" s="4"/>
      <c r="B4985" s="4"/>
      <c r="C4985" s="4"/>
      <c r="D4985" s="4"/>
      <c r="E4985" s="66"/>
      <c r="F4985" s="66"/>
      <c r="G4985" s="66"/>
      <c r="H4985" s="67"/>
      <c r="I4985" s="68"/>
      <c r="J4985" s="68"/>
      <c r="K4985" s="69"/>
    </row>
    <row r="4986" spans="1:11" ht="24.95" customHeight="1">
      <c r="A4986" s="4"/>
      <c r="B4986" s="4"/>
      <c r="C4986" s="4"/>
      <c r="D4986" s="4"/>
      <c r="E4986" s="66"/>
      <c r="F4986" s="66"/>
      <c r="G4986" s="66"/>
      <c r="H4986" s="67"/>
      <c r="I4986" s="68"/>
      <c r="J4986" s="68"/>
      <c r="K4986" s="69"/>
    </row>
    <row r="4987" spans="1:11" ht="24.95" customHeight="1">
      <c r="A4987" s="4"/>
      <c r="B4987" s="4"/>
      <c r="C4987" s="4"/>
      <c r="D4987" s="4"/>
      <c r="E4987" s="66"/>
      <c r="F4987" s="66"/>
      <c r="G4987" s="66"/>
      <c r="H4987" s="67"/>
      <c r="I4987" s="68"/>
      <c r="J4987" s="68"/>
      <c r="K4987" s="69"/>
    </row>
    <row r="4988" spans="1:11" ht="24.95" customHeight="1">
      <c r="A4988" s="4"/>
      <c r="B4988" s="4"/>
      <c r="C4988" s="4"/>
      <c r="D4988" s="4"/>
      <c r="E4988" s="66"/>
      <c r="F4988" s="66"/>
      <c r="G4988" s="66"/>
      <c r="H4988" s="67"/>
      <c r="I4988" s="68"/>
      <c r="J4988" s="68"/>
      <c r="K4988" s="69"/>
    </row>
    <row r="4989" spans="1:11" ht="24.95" customHeight="1">
      <c r="A4989" s="4"/>
      <c r="B4989" s="4"/>
      <c r="C4989" s="4"/>
      <c r="D4989" s="4"/>
      <c r="E4989" s="66"/>
      <c r="F4989" s="66"/>
      <c r="G4989" s="66"/>
      <c r="H4989" s="67"/>
      <c r="I4989" s="68"/>
      <c r="J4989" s="68"/>
      <c r="K4989" s="69"/>
    </row>
    <row r="4990" spans="1:11" ht="24.95" customHeight="1">
      <c r="A4990" s="4"/>
      <c r="B4990" s="4"/>
      <c r="C4990" s="4"/>
      <c r="D4990" s="4"/>
      <c r="E4990" s="66"/>
      <c r="F4990" s="66"/>
      <c r="G4990" s="66"/>
      <c r="H4990" s="67"/>
      <c r="I4990" s="68"/>
      <c r="J4990" s="68"/>
      <c r="K4990" s="69"/>
    </row>
    <row r="4991" spans="1:11" ht="24.95" customHeight="1">
      <c r="A4991" s="4"/>
      <c r="B4991" s="4"/>
      <c r="C4991" s="4"/>
      <c r="D4991" s="4"/>
      <c r="E4991" s="66"/>
      <c r="F4991" s="66"/>
      <c r="G4991" s="66"/>
      <c r="H4991" s="67"/>
      <c r="I4991" s="68"/>
      <c r="J4991" s="68"/>
      <c r="K4991" s="69"/>
    </row>
    <row r="4992" spans="1:11" ht="24.95" customHeight="1">
      <c r="A4992" s="4"/>
      <c r="B4992" s="4"/>
      <c r="C4992" s="4"/>
      <c r="D4992" s="4"/>
      <c r="E4992" s="66"/>
      <c r="F4992" s="66"/>
      <c r="G4992" s="66"/>
      <c r="H4992" s="67"/>
      <c r="I4992" s="68"/>
      <c r="J4992" s="68"/>
      <c r="K4992" s="69"/>
    </row>
    <row r="4993" spans="1:11" ht="24.95" customHeight="1">
      <c r="A4993" s="4"/>
      <c r="B4993" s="4"/>
      <c r="C4993" s="4"/>
      <c r="D4993" s="4"/>
      <c r="E4993" s="66"/>
      <c r="F4993" s="66"/>
      <c r="G4993" s="66"/>
      <c r="H4993" s="67"/>
      <c r="I4993" s="68"/>
      <c r="J4993" s="68"/>
      <c r="K4993" s="69"/>
    </row>
    <row r="4994" spans="1:11" ht="24.95" customHeight="1">
      <c r="A4994" s="4"/>
      <c r="B4994" s="4"/>
      <c r="C4994" s="4"/>
      <c r="D4994" s="4"/>
      <c r="E4994" s="66"/>
      <c r="F4994" s="66"/>
      <c r="G4994" s="66"/>
      <c r="H4994" s="67"/>
      <c r="I4994" s="68"/>
      <c r="J4994" s="68"/>
      <c r="K4994" s="69"/>
    </row>
    <row r="4995" spans="1:11" ht="24.95" customHeight="1">
      <c r="A4995" s="4"/>
      <c r="B4995" s="4"/>
      <c r="C4995" s="4"/>
      <c r="D4995" s="4"/>
      <c r="E4995" s="66"/>
      <c r="F4995" s="66"/>
      <c r="G4995" s="66"/>
      <c r="H4995" s="67"/>
      <c r="I4995" s="68"/>
      <c r="J4995" s="68"/>
      <c r="K4995" s="69"/>
    </row>
    <row r="4996" spans="1:11" ht="24.95" customHeight="1">
      <c r="A4996" s="4"/>
      <c r="B4996" s="4"/>
      <c r="C4996" s="4"/>
      <c r="D4996" s="4"/>
      <c r="E4996" s="66"/>
      <c r="F4996" s="66"/>
      <c r="G4996" s="66"/>
      <c r="H4996" s="67"/>
      <c r="I4996" s="68"/>
      <c r="J4996" s="68"/>
      <c r="K4996" s="69"/>
    </row>
    <row r="4997" spans="1:11" ht="24.95" customHeight="1">
      <c r="A4997" s="4"/>
      <c r="B4997" s="4"/>
      <c r="C4997" s="4"/>
      <c r="D4997" s="4"/>
      <c r="E4997" s="66"/>
      <c r="F4997" s="66"/>
      <c r="G4997" s="66"/>
      <c r="H4997" s="67"/>
      <c r="I4997" s="68"/>
      <c r="J4997" s="68"/>
      <c r="K4997" s="69"/>
    </row>
    <row r="4998" spans="1:11" ht="24.95" customHeight="1">
      <c r="A4998" s="4"/>
      <c r="B4998" s="4"/>
      <c r="C4998" s="4"/>
      <c r="D4998" s="4"/>
      <c r="E4998" s="66"/>
      <c r="F4998" s="66"/>
      <c r="G4998" s="66"/>
      <c r="H4998" s="67"/>
      <c r="I4998" s="68"/>
      <c r="J4998" s="68"/>
      <c r="K4998" s="69"/>
    </row>
    <row r="4999" spans="1:11" ht="24.95" customHeight="1">
      <c r="A4999" s="4"/>
      <c r="B4999" s="4"/>
      <c r="C4999" s="4"/>
      <c r="D4999" s="4"/>
      <c r="E4999" s="66"/>
      <c r="F4999" s="66"/>
      <c r="G4999" s="66"/>
      <c r="H4999" s="67"/>
      <c r="I4999" s="68"/>
      <c r="J4999" s="68"/>
      <c r="K4999" s="69"/>
    </row>
    <row r="5000" spans="1:11" ht="24.95" customHeight="1">
      <c r="A5000" s="4"/>
      <c r="B5000" s="4"/>
      <c r="C5000" s="4"/>
      <c r="D5000" s="4"/>
      <c r="E5000" s="66"/>
      <c r="F5000" s="66"/>
      <c r="G5000" s="66"/>
      <c r="H5000" s="67"/>
      <c r="I5000" s="68"/>
      <c r="J5000" s="68"/>
      <c r="K5000" s="69"/>
    </row>
    <row r="5001" spans="1:11" ht="24.95" customHeight="1">
      <c r="A5001" s="4"/>
      <c r="B5001" s="4"/>
      <c r="C5001" s="4"/>
      <c r="D5001" s="4"/>
      <c r="E5001" s="66"/>
      <c r="F5001" s="66"/>
      <c r="G5001" s="66"/>
      <c r="H5001" s="67"/>
      <c r="I5001" s="68"/>
      <c r="J5001" s="68"/>
      <c r="K5001" s="69"/>
    </row>
    <row r="5002" spans="1:11" ht="24.95" customHeight="1">
      <c r="A5002" s="4"/>
      <c r="B5002" s="4"/>
      <c r="C5002" s="4"/>
      <c r="D5002" s="4"/>
      <c r="E5002" s="66"/>
      <c r="F5002" s="66"/>
      <c r="G5002" s="66"/>
      <c r="H5002" s="67"/>
      <c r="I5002" s="68"/>
      <c r="J5002" s="68"/>
      <c r="K5002" s="69"/>
    </row>
    <row r="5003" spans="1:11" ht="24.95" customHeight="1">
      <c r="A5003" s="4"/>
      <c r="B5003" s="4"/>
      <c r="C5003" s="4"/>
      <c r="D5003" s="4"/>
      <c r="E5003" s="66"/>
      <c r="F5003" s="66"/>
      <c r="G5003" s="66"/>
      <c r="H5003" s="67"/>
      <c r="I5003" s="68"/>
      <c r="J5003" s="68"/>
      <c r="K5003" s="69"/>
    </row>
    <row r="5004" spans="1:11" ht="24.95" customHeight="1">
      <c r="A5004" s="4"/>
      <c r="B5004" s="4"/>
      <c r="C5004" s="4"/>
      <c r="D5004" s="4"/>
      <c r="E5004" s="66"/>
      <c r="F5004" s="66"/>
      <c r="G5004" s="66"/>
      <c r="H5004" s="67"/>
      <c r="I5004" s="68"/>
      <c r="J5004" s="68"/>
      <c r="K5004" s="69"/>
    </row>
    <row r="5005" spans="1:11" ht="24.95" customHeight="1">
      <c r="A5005" s="4"/>
      <c r="B5005" s="4"/>
      <c r="C5005" s="4"/>
      <c r="D5005" s="4"/>
      <c r="E5005" s="66"/>
      <c r="F5005" s="66"/>
      <c r="G5005" s="66"/>
      <c r="H5005" s="67"/>
      <c r="I5005" s="68"/>
      <c r="J5005" s="68"/>
      <c r="K5005" s="69"/>
    </row>
    <row r="5006" spans="1:11" ht="24.95" customHeight="1">
      <c r="A5006" s="4"/>
      <c r="B5006" s="4"/>
      <c r="C5006" s="4"/>
      <c r="D5006" s="4"/>
      <c r="E5006" s="66"/>
      <c r="F5006" s="66"/>
      <c r="G5006" s="66"/>
      <c r="H5006" s="67"/>
      <c r="I5006" s="68"/>
      <c r="J5006" s="68"/>
      <c r="K5006" s="69"/>
    </row>
    <row r="5007" spans="1:11" ht="24.95" customHeight="1">
      <c r="A5007" s="4"/>
      <c r="B5007" s="4"/>
      <c r="C5007" s="4"/>
      <c r="D5007" s="4"/>
      <c r="E5007" s="66"/>
      <c r="F5007" s="66"/>
      <c r="G5007" s="66"/>
      <c r="H5007" s="67"/>
      <c r="I5007" s="68"/>
      <c r="J5007" s="68"/>
      <c r="K5007" s="69"/>
    </row>
    <row r="5008" spans="1:11" ht="24.95" customHeight="1">
      <c r="A5008" s="4"/>
      <c r="B5008" s="4"/>
      <c r="C5008" s="4"/>
      <c r="D5008" s="4"/>
      <c r="E5008" s="66"/>
      <c r="F5008" s="66"/>
      <c r="G5008" s="66"/>
      <c r="H5008" s="67"/>
      <c r="I5008" s="68"/>
      <c r="J5008" s="68"/>
      <c r="K5008" s="69"/>
    </row>
    <row r="5009" spans="1:11" ht="24.95" customHeight="1">
      <c r="A5009" s="4"/>
      <c r="B5009" s="4"/>
      <c r="C5009" s="4"/>
      <c r="D5009" s="4"/>
      <c r="E5009" s="66"/>
      <c r="F5009" s="66"/>
      <c r="G5009" s="66"/>
      <c r="H5009" s="67"/>
      <c r="I5009" s="68"/>
      <c r="J5009" s="68"/>
      <c r="K5009" s="69"/>
    </row>
    <row r="5010" spans="1:11" ht="24.95" customHeight="1">
      <c r="A5010" s="4"/>
      <c r="B5010" s="4"/>
      <c r="C5010" s="4"/>
      <c r="D5010" s="4"/>
      <c r="E5010" s="66"/>
      <c r="F5010" s="66"/>
      <c r="G5010" s="66"/>
      <c r="H5010" s="67"/>
      <c r="I5010" s="68"/>
      <c r="J5010" s="68"/>
      <c r="K5010" s="69"/>
    </row>
    <row r="5011" spans="1:11" ht="24.95" customHeight="1">
      <c r="A5011" s="4"/>
      <c r="B5011" s="4"/>
      <c r="C5011" s="4"/>
      <c r="D5011" s="4"/>
      <c r="E5011" s="66"/>
      <c r="F5011" s="66"/>
      <c r="G5011" s="66"/>
      <c r="H5011" s="67"/>
      <c r="I5011" s="68"/>
      <c r="J5011" s="68"/>
      <c r="K5011" s="69"/>
    </row>
    <row r="5012" spans="1:11" ht="24.95" customHeight="1">
      <c r="A5012" s="4"/>
      <c r="B5012" s="4"/>
      <c r="C5012" s="4"/>
      <c r="D5012" s="4"/>
      <c r="E5012" s="66"/>
      <c r="F5012" s="66"/>
      <c r="G5012" s="66"/>
      <c r="H5012" s="67"/>
      <c r="I5012" s="68"/>
      <c r="J5012" s="68"/>
      <c r="K5012" s="69"/>
    </row>
    <row r="5013" spans="1:11" ht="24.95" customHeight="1">
      <c r="A5013" s="4"/>
      <c r="B5013" s="4"/>
      <c r="C5013" s="4"/>
      <c r="D5013" s="4"/>
      <c r="E5013" s="66"/>
      <c r="F5013" s="66"/>
      <c r="G5013" s="66"/>
      <c r="H5013" s="67"/>
      <c r="I5013" s="68"/>
      <c r="J5013" s="68"/>
      <c r="K5013" s="69"/>
    </row>
    <row r="5014" spans="1:11" ht="24.95" customHeight="1">
      <c r="A5014" s="4"/>
      <c r="B5014" s="4"/>
      <c r="C5014" s="4"/>
      <c r="D5014" s="4"/>
      <c r="E5014" s="66"/>
      <c r="F5014" s="66"/>
      <c r="G5014" s="66"/>
      <c r="H5014" s="67"/>
      <c r="I5014" s="68"/>
      <c r="J5014" s="68"/>
      <c r="K5014" s="69"/>
    </row>
    <row r="5015" spans="1:11" ht="24.95" customHeight="1">
      <c r="A5015" s="4"/>
      <c r="B5015" s="4"/>
      <c r="C5015" s="4"/>
      <c r="D5015" s="4"/>
      <c r="E5015" s="66"/>
      <c r="F5015" s="66"/>
      <c r="G5015" s="66"/>
      <c r="H5015" s="67"/>
      <c r="I5015" s="68"/>
      <c r="J5015" s="68"/>
      <c r="K5015" s="69"/>
    </row>
    <row r="5016" spans="1:11" ht="24.95" customHeight="1">
      <c r="A5016" s="4"/>
      <c r="B5016" s="4"/>
      <c r="C5016" s="4"/>
      <c r="D5016" s="4"/>
      <c r="E5016" s="66"/>
      <c r="F5016" s="66"/>
      <c r="G5016" s="66"/>
      <c r="H5016" s="67"/>
      <c r="I5016" s="68"/>
      <c r="J5016" s="68"/>
      <c r="K5016" s="69"/>
    </row>
    <row r="5017" spans="1:11" ht="24.95" customHeight="1">
      <c r="A5017" s="4"/>
      <c r="B5017" s="4"/>
      <c r="C5017" s="4"/>
      <c r="D5017" s="4"/>
      <c r="E5017" s="66"/>
      <c r="F5017" s="66"/>
      <c r="G5017" s="66"/>
      <c r="H5017" s="67"/>
      <c r="I5017" s="68"/>
      <c r="J5017" s="68"/>
      <c r="K5017" s="69"/>
    </row>
    <row r="5018" spans="1:11" ht="24.95" customHeight="1">
      <c r="A5018" s="4"/>
      <c r="B5018" s="4"/>
      <c r="C5018" s="4"/>
      <c r="D5018" s="4"/>
      <c r="E5018" s="66"/>
      <c r="F5018" s="66"/>
      <c r="G5018" s="66"/>
      <c r="H5018" s="67"/>
      <c r="I5018" s="68"/>
      <c r="J5018" s="68"/>
      <c r="K5018" s="69"/>
    </row>
    <row r="5019" spans="1:11" ht="24.95" customHeight="1">
      <c r="A5019" s="4"/>
      <c r="B5019" s="4"/>
      <c r="C5019" s="4"/>
      <c r="D5019" s="4"/>
      <c r="E5019" s="66"/>
      <c r="F5019" s="66"/>
      <c r="G5019" s="66"/>
      <c r="H5019" s="67"/>
      <c r="I5019" s="68"/>
      <c r="J5019" s="68"/>
      <c r="K5019" s="69"/>
    </row>
    <row r="5020" spans="1:11" ht="24.95" customHeight="1">
      <c r="A5020" s="4"/>
      <c r="B5020" s="4"/>
      <c r="C5020" s="4"/>
      <c r="D5020" s="4"/>
      <c r="E5020" s="66"/>
      <c r="F5020" s="66"/>
      <c r="G5020" s="66"/>
      <c r="H5020" s="67"/>
      <c r="I5020" s="68"/>
      <c r="J5020" s="68"/>
      <c r="K5020" s="69"/>
    </row>
    <row r="5021" spans="1:11" ht="24.95" customHeight="1">
      <c r="A5021" s="4"/>
      <c r="B5021" s="4"/>
      <c r="C5021" s="4"/>
      <c r="D5021" s="4"/>
      <c r="E5021" s="66"/>
      <c r="F5021" s="66"/>
      <c r="G5021" s="66"/>
      <c r="H5021" s="67"/>
      <c r="I5021" s="68"/>
      <c r="J5021" s="68"/>
      <c r="K5021" s="69"/>
    </row>
    <row r="5022" spans="1:11" ht="24.95" customHeight="1">
      <c r="A5022" s="4"/>
      <c r="B5022" s="4"/>
      <c r="C5022" s="4"/>
      <c r="D5022" s="4"/>
      <c r="E5022" s="66"/>
      <c r="F5022" s="66"/>
      <c r="G5022" s="66"/>
      <c r="H5022" s="67"/>
      <c r="I5022" s="68"/>
      <c r="J5022" s="68"/>
      <c r="K5022" s="69"/>
    </row>
    <row r="5023" spans="1:11" ht="24.95" customHeight="1">
      <c r="A5023" s="4"/>
      <c r="B5023" s="4"/>
      <c r="C5023" s="4"/>
      <c r="D5023" s="4"/>
      <c r="E5023" s="66"/>
      <c r="F5023" s="66"/>
      <c r="G5023" s="66"/>
      <c r="H5023" s="67"/>
      <c r="I5023" s="68"/>
      <c r="J5023" s="68"/>
      <c r="K5023" s="69"/>
    </row>
    <row r="5024" spans="1:11" ht="24.95" customHeight="1">
      <c r="A5024" s="4"/>
      <c r="B5024" s="4"/>
      <c r="C5024" s="4"/>
      <c r="D5024" s="4"/>
      <c r="E5024" s="66"/>
      <c r="F5024" s="66"/>
      <c r="G5024" s="66"/>
      <c r="H5024" s="67"/>
      <c r="I5024" s="68"/>
      <c r="J5024" s="68"/>
      <c r="K5024" s="69"/>
    </row>
    <row r="5025" spans="1:11" ht="24.95" customHeight="1">
      <c r="A5025" s="4"/>
      <c r="B5025" s="4"/>
      <c r="C5025" s="4"/>
      <c r="D5025" s="4"/>
      <c r="E5025" s="66"/>
      <c r="F5025" s="66"/>
      <c r="G5025" s="66"/>
      <c r="H5025" s="67"/>
      <c r="I5025" s="68"/>
      <c r="J5025" s="68"/>
      <c r="K5025" s="69"/>
    </row>
    <row r="5026" spans="1:11" ht="24.95" customHeight="1">
      <c r="A5026" s="4"/>
      <c r="B5026" s="4"/>
      <c r="C5026" s="4"/>
      <c r="D5026" s="4"/>
      <c r="E5026" s="66"/>
      <c r="F5026" s="66"/>
      <c r="G5026" s="66"/>
      <c r="H5026" s="67"/>
      <c r="I5026" s="68"/>
      <c r="J5026" s="68"/>
      <c r="K5026" s="69"/>
    </row>
    <row r="5027" spans="1:11" ht="24.95" customHeight="1">
      <c r="A5027" s="4"/>
      <c r="B5027" s="4"/>
      <c r="C5027" s="4"/>
      <c r="D5027" s="4"/>
      <c r="E5027" s="66"/>
      <c r="F5027" s="66"/>
      <c r="G5027" s="66"/>
      <c r="H5027" s="67"/>
      <c r="I5027" s="68"/>
      <c r="J5027" s="68"/>
      <c r="K5027" s="69"/>
    </row>
    <row r="5028" spans="1:11" ht="24.95" customHeight="1">
      <c r="A5028" s="4"/>
      <c r="B5028" s="4"/>
      <c r="C5028" s="4"/>
      <c r="D5028" s="4"/>
      <c r="E5028" s="66"/>
      <c r="F5028" s="66"/>
      <c r="G5028" s="66"/>
      <c r="H5028" s="67"/>
      <c r="I5028" s="68"/>
      <c r="J5028" s="68"/>
      <c r="K5028" s="69"/>
    </row>
    <row r="5029" spans="1:11" ht="24.95" customHeight="1">
      <c r="A5029" s="4"/>
      <c r="B5029" s="4"/>
      <c r="C5029" s="4"/>
      <c r="D5029" s="4"/>
      <c r="E5029" s="66"/>
      <c r="F5029" s="66"/>
      <c r="G5029" s="66"/>
      <c r="H5029" s="67"/>
      <c r="I5029" s="68"/>
      <c r="J5029" s="68"/>
      <c r="K5029" s="69"/>
    </row>
    <row r="5030" spans="1:11" ht="24.95" customHeight="1">
      <c r="A5030" s="4"/>
      <c r="B5030" s="4"/>
      <c r="C5030" s="4"/>
      <c r="D5030" s="4"/>
      <c r="E5030" s="66"/>
      <c r="F5030" s="66"/>
      <c r="G5030" s="66"/>
      <c r="H5030" s="67"/>
      <c r="I5030" s="68"/>
      <c r="J5030" s="68"/>
      <c r="K5030" s="69"/>
    </row>
    <row r="5031" spans="1:11" ht="24.95" customHeight="1">
      <c r="A5031" s="4"/>
      <c r="B5031" s="4"/>
      <c r="C5031" s="4"/>
      <c r="D5031" s="4"/>
      <c r="E5031" s="66"/>
      <c r="F5031" s="66"/>
      <c r="G5031" s="66"/>
      <c r="H5031" s="67"/>
      <c r="I5031" s="68"/>
      <c r="J5031" s="68"/>
      <c r="K5031" s="69"/>
    </row>
    <row r="5032" spans="1:11" ht="24.95" customHeight="1">
      <c r="A5032" s="4"/>
      <c r="B5032" s="4"/>
      <c r="C5032" s="4"/>
      <c r="D5032" s="4"/>
      <c r="E5032" s="66"/>
      <c r="F5032" s="66"/>
      <c r="G5032" s="66"/>
      <c r="H5032" s="67"/>
      <c r="I5032" s="68"/>
      <c r="J5032" s="68"/>
      <c r="K5032" s="69"/>
    </row>
    <row r="5033" spans="1:11" ht="24.95" customHeight="1">
      <c r="A5033" s="4"/>
      <c r="B5033" s="4"/>
      <c r="C5033" s="4"/>
      <c r="D5033" s="4"/>
      <c r="E5033" s="66"/>
      <c r="F5033" s="66"/>
      <c r="G5033" s="66"/>
      <c r="H5033" s="67"/>
      <c r="I5033" s="68"/>
      <c r="J5033" s="68"/>
      <c r="K5033" s="69"/>
    </row>
    <row r="5034" spans="1:11" ht="24.95" customHeight="1">
      <c r="A5034" s="4"/>
      <c r="B5034" s="4"/>
      <c r="C5034" s="4"/>
      <c r="D5034" s="4"/>
      <c r="E5034" s="66"/>
      <c r="F5034" s="66"/>
      <c r="G5034" s="66"/>
      <c r="H5034" s="67"/>
      <c r="I5034" s="68"/>
      <c r="J5034" s="68"/>
      <c r="K5034" s="69"/>
    </row>
    <row r="5035" spans="1:11" ht="24.95" customHeight="1">
      <c r="A5035" s="4"/>
      <c r="B5035" s="4"/>
      <c r="C5035" s="4"/>
      <c r="D5035" s="4"/>
      <c r="E5035" s="66"/>
      <c r="F5035" s="66"/>
      <c r="G5035" s="66"/>
      <c r="H5035" s="67"/>
      <c r="I5035" s="68"/>
      <c r="J5035" s="68"/>
      <c r="K5035" s="69"/>
    </row>
    <row r="5036" spans="1:11" ht="24.95" customHeight="1">
      <c r="A5036" s="4"/>
      <c r="B5036" s="4"/>
      <c r="C5036" s="4"/>
      <c r="D5036" s="4"/>
      <c r="E5036" s="66"/>
      <c r="F5036" s="66"/>
      <c r="G5036" s="66"/>
      <c r="H5036" s="67"/>
      <c r="I5036" s="68"/>
      <c r="J5036" s="68"/>
      <c r="K5036" s="69"/>
    </row>
    <row r="5037" spans="1:11" ht="24.95" customHeight="1">
      <c r="A5037" s="4"/>
      <c r="B5037" s="4"/>
      <c r="C5037" s="4"/>
      <c r="D5037" s="4"/>
      <c r="E5037" s="66"/>
      <c r="F5037" s="66"/>
      <c r="G5037" s="66"/>
      <c r="H5037" s="67"/>
      <c r="I5037" s="68"/>
      <c r="J5037" s="68"/>
      <c r="K5037" s="69"/>
    </row>
    <row r="5038" spans="1:11" ht="24.95" customHeight="1">
      <c r="A5038" s="4"/>
      <c r="B5038" s="4"/>
      <c r="C5038" s="4"/>
      <c r="D5038" s="4"/>
      <c r="E5038" s="66"/>
      <c r="F5038" s="66"/>
      <c r="G5038" s="66"/>
      <c r="H5038" s="67"/>
      <c r="I5038" s="68"/>
      <c r="J5038" s="68"/>
      <c r="K5038" s="69"/>
    </row>
    <row r="5039" spans="1:11" ht="24.95" customHeight="1">
      <c r="A5039" s="4"/>
      <c r="B5039" s="4"/>
      <c r="C5039" s="4"/>
      <c r="D5039" s="4"/>
      <c r="E5039" s="66"/>
      <c r="F5039" s="66"/>
      <c r="G5039" s="66"/>
      <c r="H5039" s="67"/>
      <c r="I5039" s="68"/>
      <c r="J5039" s="68"/>
      <c r="K5039" s="69"/>
    </row>
    <row r="5040" spans="1:11" ht="24.95" customHeight="1">
      <c r="A5040" s="4"/>
      <c r="B5040" s="4"/>
      <c r="C5040" s="4"/>
      <c r="D5040" s="4"/>
      <c r="E5040" s="66"/>
      <c r="F5040" s="66"/>
      <c r="G5040" s="66"/>
      <c r="H5040" s="67"/>
      <c r="I5040" s="68"/>
      <c r="J5040" s="68"/>
      <c r="K5040" s="69"/>
    </row>
    <row r="5041" spans="1:11" ht="24.95" customHeight="1">
      <c r="A5041" s="4"/>
      <c r="B5041" s="4"/>
      <c r="C5041" s="4"/>
      <c r="D5041" s="4"/>
      <c r="E5041" s="66"/>
      <c r="F5041" s="66"/>
      <c r="G5041" s="66"/>
      <c r="H5041" s="67"/>
      <c r="I5041" s="68"/>
      <c r="J5041" s="68"/>
      <c r="K5041" s="69"/>
    </row>
    <row r="5042" spans="1:11" ht="24.95" customHeight="1">
      <c r="A5042" s="4"/>
      <c r="B5042" s="4"/>
      <c r="C5042" s="4"/>
      <c r="D5042" s="4"/>
      <c r="E5042" s="66"/>
      <c r="F5042" s="66"/>
      <c r="G5042" s="66"/>
      <c r="H5042" s="67"/>
      <c r="I5042" s="68"/>
      <c r="J5042" s="68"/>
      <c r="K5042" s="69"/>
    </row>
    <row r="5043" spans="1:11" ht="24.95" customHeight="1">
      <c r="A5043" s="4"/>
      <c r="B5043" s="4"/>
      <c r="C5043" s="4"/>
      <c r="D5043" s="4"/>
      <c r="E5043" s="66"/>
      <c r="F5043" s="66"/>
      <c r="G5043" s="66"/>
      <c r="H5043" s="67"/>
      <c r="I5043" s="68"/>
      <c r="J5043" s="68"/>
      <c r="K5043" s="69"/>
    </row>
    <row r="5044" spans="1:11" ht="24.95" customHeight="1">
      <c r="A5044" s="4"/>
      <c r="B5044" s="4"/>
      <c r="C5044" s="4"/>
      <c r="D5044" s="4"/>
      <c r="E5044" s="66"/>
      <c r="F5044" s="66"/>
      <c r="G5044" s="66"/>
      <c r="H5044" s="67"/>
      <c r="I5044" s="68"/>
      <c r="J5044" s="68"/>
      <c r="K5044" s="69"/>
    </row>
    <row r="5045" spans="1:11" ht="24.95" customHeight="1">
      <c r="A5045" s="4"/>
      <c r="B5045" s="4"/>
      <c r="C5045" s="4"/>
      <c r="D5045" s="4"/>
      <c r="E5045" s="66"/>
      <c r="F5045" s="66"/>
      <c r="G5045" s="66"/>
      <c r="H5045" s="67"/>
      <c r="I5045" s="68"/>
      <c r="J5045" s="68"/>
      <c r="K5045" s="69"/>
    </row>
    <row r="5046" spans="1:11" ht="24.95" customHeight="1">
      <c r="A5046" s="4"/>
      <c r="B5046" s="4"/>
      <c r="C5046" s="4"/>
      <c r="D5046" s="4"/>
      <c r="E5046" s="66"/>
      <c r="F5046" s="66"/>
      <c r="G5046" s="66"/>
      <c r="H5046" s="67"/>
      <c r="I5046" s="68"/>
      <c r="J5046" s="68"/>
      <c r="K5046" s="69"/>
    </row>
    <row r="5047" spans="1:11" ht="24.95" customHeight="1">
      <c r="A5047" s="4"/>
      <c r="B5047" s="4"/>
      <c r="C5047" s="4"/>
      <c r="D5047" s="4"/>
      <c r="E5047" s="66"/>
      <c r="F5047" s="66"/>
      <c r="G5047" s="66"/>
      <c r="H5047" s="67"/>
      <c r="I5047" s="68"/>
      <c r="J5047" s="68"/>
      <c r="K5047" s="69"/>
    </row>
    <row r="5048" spans="1:11" ht="24.95" customHeight="1">
      <c r="A5048" s="4"/>
      <c r="B5048" s="4"/>
      <c r="C5048" s="4"/>
      <c r="D5048" s="4"/>
      <c r="E5048" s="66"/>
      <c r="F5048" s="66"/>
      <c r="G5048" s="66"/>
      <c r="H5048" s="67"/>
      <c r="I5048" s="68"/>
      <c r="J5048" s="68"/>
      <c r="K5048" s="69"/>
    </row>
    <row r="5049" spans="1:11" ht="24.95" customHeight="1">
      <c r="A5049" s="4"/>
      <c r="B5049" s="4"/>
      <c r="C5049" s="4"/>
      <c r="D5049" s="4"/>
      <c r="E5049" s="66"/>
      <c r="F5049" s="66"/>
      <c r="G5049" s="66"/>
      <c r="H5049" s="67"/>
      <c r="I5049" s="68"/>
      <c r="J5049" s="68"/>
      <c r="K5049" s="69"/>
    </row>
    <row r="5050" spans="1:11" ht="24.95" customHeight="1">
      <c r="A5050" s="4"/>
      <c r="B5050" s="4"/>
      <c r="C5050" s="4"/>
      <c r="D5050" s="4"/>
      <c r="E5050" s="66"/>
      <c r="F5050" s="66"/>
      <c r="G5050" s="66"/>
      <c r="H5050" s="67"/>
      <c r="I5050" s="68"/>
      <c r="J5050" s="68"/>
      <c r="K5050" s="69"/>
    </row>
    <row r="5051" spans="1:11" ht="24.95" customHeight="1">
      <c r="A5051" s="4"/>
      <c r="B5051" s="4"/>
      <c r="C5051" s="4"/>
      <c r="D5051" s="4"/>
      <c r="E5051" s="66"/>
      <c r="F5051" s="66"/>
      <c r="G5051" s="66"/>
      <c r="H5051" s="67"/>
      <c r="I5051" s="68"/>
      <c r="J5051" s="68"/>
      <c r="K5051" s="69"/>
    </row>
    <row r="5052" spans="1:11" ht="24.95" customHeight="1">
      <c r="A5052" s="4"/>
      <c r="B5052" s="4"/>
      <c r="C5052" s="4"/>
      <c r="D5052" s="4"/>
      <c r="E5052" s="66"/>
      <c r="F5052" s="66"/>
      <c r="G5052" s="66"/>
      <c r="H5052" s="67"/>
      <c r="I5052" s="68"/>
      <c r="J5052" s="68"/>
      <c r="K5052" s="69"/>
    </row>
    <row r="5053" spans="1:11" ht="24.95" customHeight="1">
      <c r="A5053" s="4"/>
      <c r="B5053" s="4"/>
      <c r="C5053" s="4"/>
      <c r="D5053" s="4"/>
      <c r="E5053" s="66"/>
      <c r="F5053" s="66"/>
      <c r="G5053" s="66"/>
      <c r="H5053" s="67"/>
      <c r="I5053" s="68"/>
      <c r="J5053" s="68"/>
      <c r="K5053" s="69"/>
    </row>
    <row r="5054" spans="1:11" ht="24.95" customHeight="1">
      <c r="A5054" s="4"/>
      <c r="B5054" s="4"/>
      <c r="C5054" s="4"/>
      <c r="D5054" s="4"/>
      <c r="E5054" s="66"/>
      <c r="F5054" s="66"/>
      <c r="G5054" s="66"/>
      <c r="H5054" s="67"/>
      <c r="I5054" s="68"/>
      <c r="J5054" s="68"/>
      <c r="K5054" s="69"/>
    </row>
    <row r="5055" spans="1:11" ht="24.95" customHeight="1">
      <c r="A5055" s="4"/>
      <c r="B5055" s="4"/>
      <c r="C5055" s="4"/>
      <c r="D5055" s="4"/>
      <c r="E5055" s="66"/>
      <c r="F5055" s="66"/>
      <c r="G5055" s="66"/>
      <c r="H5055" s="67"/>
      <c r="I5055" s="68"/>
      <c r="J5055" s="68"/>
      <c r="K5055" s="69"/>
    </row>
    <row r="5056" spans="1:11" ht="24.95" customHeight="1">
      <c r="A5056" s="4"/>
      <c r="B5056" s="4"/>
      <c r="C5056" s="4"/>
      <c r="D5056" s="4"/>
      <c r="E5056" s="66"/>
      <c r="F5056" s="66"/>
      <c r="G5056" s="66"/>
      <c r="H5056" s="67"/>
      <c r="I5056" s="68"/>
      <c r="J5056" s="68"/>
      <c r="K5056" s="69"/>
    </row>
    <row r="5057" spans="1:11" ht="24.95" customHeight="1">
      <c r="A5057" s="4"/>
      <c r="B5057" s="4"/>
      <c r="C5057" s="4"/>
      <c r="D5057" s="4"/>
      <c r="E5057" s="66"/>
      <c r="F5057" s="66"/>
      <c r="G5057" s="66"/>
      <c r="H5057" s="67"/>
      <c r="I5057" s="68"/>
      <c r="J5057" s="68"/>
      <c r="K5057" s="69"/>
    </row>
    <row r="5058" spans="1:11" ht="24.95" customHeight="1">
      <c r="A5058" s="4"/>
      <c r="B5058" s="4"/>
      <c r="C5058" s="4"/>
      <c r="D5058" s="4"/>
      <c r="E5058" s="66"/>
      <c r="F5058" s="66"/>
      <c r="G5058" s="66"/>
      <c r="H5058" s="67"/>
      <c r="I5058" s="68"/>
      <c r="J5058" s="68"/>
      <c r="K5058" s="69"/>
    </row>
    <row r="5059" spans="1:11" ht="24.95" customHeight="1">
      <c r="A5059" s="4"/>
      <c r="B5059" s="4"/>
      <c r="C5059" s="4"/>
      <c r="D5059" s="4"/>
      <c r="E5059" s="66"/>
      <c r="F5059" s="66"/>
      <c r="G5059" s="66"/>
      <c r="H5059" s="67"/>
      <c r="I5059" s="68"/>
      <c r="J5059" s="68"/>
      <c r="K5059" s="69"/>
    </row>
    <row r="5060" spans="1:11" ht="24.95" customHeight="1">
      <c r="A5060" s="4"/>
      <c r="B5060" s="4"/>
      <c r="C5060" s="4"/>
      <c r="D5060" s="4"/>
      <c r="E5060" s="66"/>
      <c r="F5060" s="66"/>
      <c r="G5060" s="66"/>
      <c r="H5060" s="67"/>
      <c r="I5060" s="68"/>
      <c r="J5060" s="68"/>
      <c r="K5060" s="69"/>
    </row>
    <row r="5061" spans="1:11" ht="24.95" customHeight="1">
      <c r="A5061" s="4"/>
      <c r="B5061" s="4"/>
      <c r="C5061" s="4"/>
      <c r="D5061" s="4"/>
      <c r="E5061" s="66"/>
      <c r="F5061" s="66"/>
      <c r="G5061" s="66"/>
      <c r="H5061" s="67"/>
      <c r="I5061" s="68"/>
      <c r="J5061" s="68"/>
      <c r="K5061" s="69"/>
    </row>
    <row r="5062" spans="1:11" ht="24.95" customHeight="1">
      <c r="A5062" s="4"/>
      <c r="B5062" s="4"/>
      <c r="C5062" s="4"/>
      <c r="D5062" s="4"/>
      <c r="E5062" s="66"/>
      <c r="F5062" s="66"/>
      <c r="G5062" s="66"/>
      <c r="H5062" s="67"/>
      <c r="I5062" s="68"/>
      <c r="J5062" s="68"/>
      <c r="K5062" s="69"/>
    </row>
    <row r="5063" spans="1:11" ht="24.95" customHeight="1">
      <c r="A5063" s="4"/>
      <c r="B5063" s="4"/>
      <c r="C5063" s="4"/>
      <c r="D5063" s="4"/>
      <c r="E5063" s="66"/>
      <c r="F5063" s="66"/>
      <c r="G5063" s="66"/>
      <c r="H5063" s="67"/>
      <c r="I5063" s="68"/>
      <c r="J5063" s="68"/>
      <c r="K5063" s="69"/>
    </row>
    <row r="5064" spans="1:11" ht="24.95" customHeight="1">
      <c r="A5064" s="4"/>
      <c r="B5064" s="4"/>
      <c r="C5064" s="4"/>
      <c r="D5064" s="4"/>
      <c r="E5064" s="66"/>
      <c r="F5064" s="66"/>
      <c r="G5064" s="66"/>
      <c r="H5064" s="67"/>
      <c r="I5064" s="68"/>
      <c r="J5064" s="68"/>
      <c r="K5064" s="69"/>
    </row>
    <row r="5065" spans="1:11" ht="24.95" customHeight="1">
      <c r="A5065" s="4"/>
      <c r="B5065" s="4"/>
      <c r="C5065" s="4"/>
      <c r="D5065" s="4"/>
      <c r="E5065" s="66"/>
      <c r="F5065" s="66"/>
      <c r="G5065" s="66"/>
      <c r="H5065" s="67"/>
      <c r="I5065" s="68"/>
      <c r="J5065" s="68"/>
      <c r="K5065" s="69"/>
    </row>
    <row r="5066" spans="1:11" ht="24.95" customHeight="1">
      <c r="A5066" s="4"/>
      <c r="B5066" s="4"/>
      <c r="C5066" s="4"/>
      <c r="D5066" s="4"/>
      <c r="E5066" s="66"/>
      <c r="F5066" s="66"/>
      <c r="G5066" s="66"/>
      <c r="H5066" s="67"/>
      <c r="I5066" s="68"/>
      <c r="J5066" s="68"/>
      <c r="K5066" s="69"/>
    </row>
    <row r="5067" spans="1:11" ht="24.95" customHeight="1">
      <c r="A5067" s="4"/>
      <c r="B5067" s="4"/>
      <c r="C5067" s="4"/>
      <c r="D5067" s="4"/>
      <c r="E5067" s="66"/>
      <c r="F5067" s="66"/>
      <c r="G5067" s="66"/>
      <c r="H5067" s="67"/>
      <c r="I5067" s="68"/>
      <c r="J5067" s="68"/>
      <c r="K5067" s="69"/>
    </row>
    <row r="5068" spans="1:11" ht="24.95" customHeight="1">
      <c r="A5068" s="4"/>
      <c r="B5068" s="4"/>
      <c r="C5068" s="4"/>
      <c r="D5068" s="4"/>
      <c r="E5068" s="66"/>
      <c r="F5068" s="66"/>
      <c r="G5068" s="66"/>
      <c r="H5068" s="67"/>
      <c r="I5068" s="68"/>
      <c r="J5068" s="68"/>
      <c r="K5068" s="69"/>
    </row>
    <row r="5069" spans="1:11" ht="24.95" customHeight="1">
      <c r="A5069" s="4"/>
      <c r="B5069" s="4"/>
      <c r="C5069" s="4"/>
      <c r="D5069" s="4"/>
      <c r="E5069" s="66"/>
      <c r="F5069" s="66"/>
      <c r="G5069" s="66"/>
      <c r="H5069" s="67"/>
      <c r="I5069" s="68"/>
      <c r="J5069" s="68"/>
      <c r="K5069" s="69"/>
    </row>
    <row r="5070" spans="1:11" ht="24.95" customHeight="1">
      <c r="A5070" s="4"/>
      <c r="B5070" s="4"/>
      <c r="C5070" s="4"/>
      <c r="D5070" s="4"/>
      <c r="E5070" s="66"/>
      <c r="F5070" s="66"/>
      <c r="G5070" s="66"/>
      <c r="H5070" s="67"/>
      <c r="I5070" s="68"/>
      <c r="J5070" s="68"/>
      <c r="K5070" s="69"/>
    </row>
    <row r="5071" spans="1:11" ht="24.95" customHeight="1">
      <c r="A5071" s="4"/>
      <c r="B5071" s="4"/>
      <c r="C5071" s="4"/>
      <c r="D5071" s="4"/>
      <c r="E5071" s="66"/>
      <c r="F5071" s="66"/>
      <c r="G5071" s="66"/>
      <c r="H5071" s="67"/>
      <c r="I5071" s="68"/>
      <c r="J5071" s="68"/>
      <c r="K5071" s="69"/>
    </row>
    <row r="5072" spans="1:11" ht="24.95" customHeight="1">
      <c r="A5072" s="4"/>
      <c r="B5072" s="4"/>
      <c r="C5072" s="4"/>
      <c r="D5072" s="4"/>
      <c r="E5072" s="66"/>
      <c r="F5072" s="66"/>
      <c r="G5072" s="66"/>
      <c r="H5072" s="67"/>
      <c r="I5072" s="68"/>
      <c r="J5072" s="68"/>
      <c r="K5072" s="69"/>
    </row>
    <row r="5073" spans="1:11" ht="24.95" customHeight="1">
      <c r="A5073" s="4"/>
      <c r="B5073" s="4"/>
      <c r="C5073" s="4"/>
      <c r="D5073" s="4"/>
      <c r="E5073" s="66"/>
      <c r="F5073" s="66"/>
      <c r="G5073" s="66"/>
      <c r="H5073" s="67"/>
      <c r="I5073" s="68"/>
      <c r="J5073" s="68"/>
      <c r="K5073" s="69"/>
    </row>
    <row r="5074" spans="1:11" ht="24.95" customHeight="1">
      <c r="A5074" s="4"/>
      <c r="B5074" s="4"/>
      <c r="C5074" s="4"/>
      <c r="D5074" s="4"/>
      <c r="E5074" s="66"/>
      <c r="F5074" s="66"/>
      <c r="G5074" s="66"/>
      <c r="H5074" s="67"/>
      <c r="I5074" s="68"/>
      <c r="J5074" s="68"/>
      <c r="K5074" s="69"/>
    </row>
    <row r="5075" spans="1:11" ht="24.95" customHeight="1">
      <c r="A5075" s="4"/>
      <c r="B5075" s="4"/>
      <c r="C5075" s="4"/>
      <c r="D5075" s="4"/>
      <c r="E5075" s="66"/>
      <c r="F5075" s="66"/>
      <c r="G5075" s="66"/>
      <c r="H5075" s="67"/>
      <c r="I5075" s="68"/>
      <c r="J5075" s="68"/>
      <c r="K5075" s="69"/>
    </row>
    <row r="5076" spans="1:11" ht="24.95" customHeight="1">
      <c r="A5076" s="4"/>
      <c r="B5076" s="4"/>
      <c r="C5076" s="4"/>
      <c r="D5076" s="4"/>
      <c r="E5076" s="66"/>
      <c r="F5076" s="66"/>
      <c r="G5076" s="66"/>
      <c r="H5076" s="67"/>
      <c r="I5076" s="68"/>
      <c r="J5076" s="68"/>
      <c r="K5076" s="69"/>
    </row>
    <row r="5077" spans="1:11" ht="24.95" customHeight="1">
      <c r="A5077" s="4"/>
      <c r="B5077" s="4"/>
      <c r="C5077" s="4"/>
      <c r="D5077" s="4"/>
      <c r="E5077" s="66"/>
      <c r="F5077" s="66"/>
      <c r="G5077" s="66"/>
      <c r="H5077" s="67"/>
      <c r="I5077" s="68"/>
      <c r="J5077" s="68"/>
      <c r="K5077" s="69"/>
    </row>
    <row r="5078" spans="1:11" ht="24.95" customHeight="1">
      <c r="A5078" s="4"/>
      <c r="B5078" s="4"/>
      <c r="C5078" s="4"/>
      <c r="D5078" s="4"/>
      <c r="E5078" s="66"/>
      <c r="F5078" s="66"/>
      <c r="G5078" s="66"/>
      <c r="H5078" s="67"/>
      <c r="I5078" s="68"/>
      <c r="J5078" s="68"/>
      <c r="K5078" s="69"/>
    </row>
    <row r="5079" spans="1:11" ht="24.95" customHeight="1">
      <c r="A5079" s="4"/>
      <c r="B5079" s="4"/>
      <c r="C5079" s="4"/>
      <c r="D5079" s="4"/>
      <c r="E5079" s="66"/>
      <c r="F5079" s="66"/>
      <c r="G5079" s="66"/>
      <c r="H5079" s="67"/>
      <c r="I5079" s="68"/>
      <c r="J5079" s="68"/>
      <c r="K5079" s="69"/>
    </row>
    <row r="5080" spans="1:11" ht="24.95" customHeight="1">
      <c r="A5080" s="4"/>
      <c r="B5080" s="4"/>
      <c r="C5080" s="4"/>
      <c r="D5080" s="4"/>
      <c r="E5080" s="66"/>
      <c r="F5080" s="66"/>
      <c r="G5080" s="66"/>
      <c r="H5080" s="67"/>
      <c r="I5080" s="68"/>
      <c r="J5080" s="68"/>
      <c r="K5080" s="69"/>
    </row>
    <row r="5081" spans="1:11" ht="24.95" customHeight="1">
      <c r="A5081" s="4"/>
      <c r="B5081" s="4"/>
      <c r="C5081" s="4"/>
      <c r="D5081" s="4"/>
      <c r="E5081" s="66"/>
      <c r="F5081" s="66"/>
      <c r="G5081" s="66"/>
      <c r="H5081" s="67"/>
      <c r="I5081" s="68"/>
      <c r="J5081" s="68"/>
      <c r="K5081" s="69"/>
    </row>
    <row r="5082" spans="1:11" ht="24.95" customHeight="1">
      <c r="A5082" s="4"/>
      <c r="B5082" s="4"/>
      <c r="C5082" s="4"/>
      <c r="D5082" s="4"/>
      <c r="E5082" s="66"/>
      <c r="F5082" s="66"/>
      <c r="G5082" s="66"/>
      <c r="H5082" s="67"/>
      <c r="I5082" s="68"/>
      <c r="J5082" s="68"/>
      <c r="K5082" s="69"/>
    </row>
    <row r="5083" spans="1:11" ht="24.95" customHeight="1">
      <c r="A5083" s="4"/>
      <c r="B5083" s="4"/>
      <c r="C5083" s="4"/>
      <c r="D5083" s="4"/>
      <c r="E5083" s="66"/>
      <c r="F5083" s="66"/>
      <c r="G5083" s="66"/>
      <c r="H5083" s="67"/>
      <c r="I5083" s="68"/>
      <c r="J5083" s="68"/>
      <c r="K5083" s="69"/>
    </row>
    <row r="5084" spans="1:11" ht="24.95" customHeight="1">
      <c r="A5084" s="4"/>
      <c r="B5084" s="4"/>
      <c r="C5084" s="4"/>
      <c r="D5084" s="4"/>
      <c r="E5084" s="66"/>
      <c r="F5084" s="66"/>
      <c r="G5084" s="66"/>
      <c r="H5084" s="67"/>
      <c r="I5084" s="68"/>
      <c r="J5084" s="68"/>
      <c r="K5084" s="69"/>
    </row>
    <row r="5085" spans="1:11" ht="24.95" customHeight="1">
      <c r="A5085" s="4"/>
      <c r="B5085" s="4"/>
      <c r="C5085" s="4"/>
      <c r="D5085" s="4"/>
      <c r="E5085" s="66"/>
      <c r="F5085" s="66"/>
      <c r="G5085" s="66"/>
      <c r="H5085" s="67"/>
      <c r="I5085" s="68"/>
      <c r="J5085" s="68"/>
      <c r="K5085" s="69"/>
    </row>
    <row r="5086" spans="1:11" ht="24.95" customHeight="1">
      <c r="A5086" s="4"/>
      <c r="B5086" s="4"/>
      <c r="C5086" s="4"/>
      <c r="D5086" s="4"/>
      <c r="E5086" s="66"/>
      <c r="F5086" s="66"/>
      <c r="G5086" s="66"/>
      <c r="H5086" s="67"/>
      <c r="I5086" s="68"/>
      <c r="J5086" s="68"/>
      <c r="K5086" s="69"/>
    </row>
    <row r="5087" spans="1:11" ht="24.95" customHeight="1">
      <c r="A5087" s="4"/>
      <c r="B5087" s="4"/>
      <c r="C5087" s="4"/>
      <c r="D5087" s="4"/>
      <c r="E5087" s="66"/>
      <c r="F5087" s="66"/>
      <c r="G5087" s="66"/>
      <c r="H5087" s="67"/>
      <c r="I5087" s="68"/>
      <c r="J5087" s="68"/>
      <c r="K5087" s="69"/>
    </row>
    <row r="5088" spans="1:11" ht="24.95" customHeight="1">
      <c r="A5088" s="4"/>
      <c r="B5088" s="4"/>
      <c r="C5088" s="4"/>
      <c r="D5088" s="4"/>
      <c r="E5088" s="66"/>
      <c r="F5088" s="66"/>
      <c r="G5088" s="66"/>
      <c r="H5088" s="67"/>
      <c r="I5088" s="68"/>
      <c r="J5088" s="68"/>
      <c r="K5088" s="69"/>
    </row>
    <row r="5089" spans="1:11" ht="24.95" customHeight="1">
      <c r="A5089" s="4"/>
      <c r="B5089" s="4"/>
      <c r="C5089" s="4"/>
      <c r="D5089" s="4"/>
      <c r="E5089" s="66"/>
      <c r="F5089" s="66"/>
      <c r="G5089" s="66"/>
      <c r="H5089" s="67"/>
      <c r="I5089" s="68"/>
      <c r="J5089" s="68"/>
      <c r="K5089" s="69"/>
    </row>
    <row r="5090" spans="1:11" ht="24.95" customHeight="1">
      <c r="A5090" s="4"/>
      <c r="B5090" s="4"/>
      <c r="C5090" s="4"/>
      <c r="D5090" s="4"/>
      <c r="E5090" s="66"/>
      <c r="F5090" s="66"/>
      <c r="G5090" s="66"/>
      <c r="H5090" s="67"/>
      <c r="I5090" s="68"/>
      <c r="J5090" s="68"/>
      <c r="K5090" s="69"/>
    </row>
    <row r="5091" spans="1:11" ht="24.95" customHeight="1">
      <c r="A5091" s="4"/>
      <c r="B5091" s="4"/>
      <c r="C5091" s="4"/>
      <c r="D5091" s="4"/>
      <c r="E5091" s="66"/>
      <c r="F5091" s="66"/>
      <c r="G5091" s="66"/>
      <c r="H5091" s="67"/>
      <c r="I5091" s="68"/>
      <c r="J5091" s="68"/>
      <c r="K5091" s="69"/>
    </row>
    <row r="5092" spans="1:11" ht="24.95" customHeight="1">
      <c r="A5092" s="4"/>
      <c r="B5092" s="4"/>
      <c r="C5092" s="4"/>
      <c r="D5092" s="4"/>
      <c r="E5092" s="66"/>
      <c r="F5092" s="66"/>
      <c r="G5092" s="66"/>
      <c r="H5092" s="67"/>
      <c r="I5092" s="68"/>
      <c r="J5092" s="68"/>
      <c r="K5092" s="69"/>
    </row>
    <row r="5093" spans="1:11" ht="24.95" customHeight="1">
      <c r="A5093" s="4"/>
      <c r="B5093" s="4"/>
      <c r="C5093" s="4"/>
      <c r="D5093" s="4"/>
      <c r="E5093" s="66"/>
      <c r="F5093" s="66"/>
      <c r="G5093" s="66"/>
      <c r="H5093" s="67"/>
      <c r="I5093" s="68"/>
      <c r="J5093" s="68"/>
      <c r="K5093" s="69"/>
    </row>
    <row r="5094" spans="1:11" ht="24.95" customHeight="1">
      <c r="A5094" s="4"/>
      <c r="B5094" s="4"/>
      <c r="C5094" s="4"/>
      <c r="D5094" s="4"/>
      <c r="E5094" s="66"/>
      <c r="F5094" s="66"/>
      <c r="G5094" s="66"/>
      <c r="H5094" s="67"/>
      <c r="I5094" s="68"/>
      <c r="J5094" s="68"/>
      <c r="K5094" s="69"/>
    </row>
    <row r="5095" spans="1:11" ht="24.95" customHeight="1">
      <c r="A5095" s="4"/>
      <c r="B5095" s="4"/>
      <c r="C5095" s="4"/>
      <c r="D5095" s="4"/>
      <c r="E5095" s="66"/>
      <c r="F5095" s="66"/>
      <c r="G5095" s="66"/>
      <c r="H5095" s="67"/>
      <c r="I5095" s="68"/>
      <c r="J5095" s="68"/>
      <c r="K5095" s="69"/>
    </row>
    <row r="5096" spans="1:11" ht="24.95" customHeight="1">
      <c r="A5096" s="4"/>
      <c r="B5096" s="4"/>
      <c r="C5096" s="4"/>
      <c r="D5096" s="4"/>
      <c r="E5096" s="66"/>
      <c r="F5096" s="66"/>
      <c r="G5096" s="66"/>
      <c r="H5096" s="67"/>
      <c r="I5096" s="68"/>
      <c r="J5096" s="68"/>
      <c r="K5096" s="69"/>
    </row>
    <row r="5097" spans="1:11" ht="24.95" customHeight="1">
      <c r="A5097" s="4"/>
      <c r="B5097" s="4"/>
      <c r="C5097" s="4"/>
      <c r="D5097" s="4"/>
      <c r="E5097" s="66"/>
      <c r="F5097" s="66"/>
      <c r="G5097" s="66"/>
      <c r="H5097" s="67"/>
      <c r="I5097" s="68"/>
      <c r="J5097" s="68"/>
      <c r="K5097" s="69"/>
    </row>
    <row r="5098" spans="1:11" ht="24.95" customHeight="1">
      <c r="A5098" s="4"/>
      <c r="B5098" s="4"/>
      <c r="C5098" s="4"/>
      <c r="D5098" s="4"/>
      <c r="E5098" s="66"/>
      <c r="F5098" s="66"/>
      <c r="G5098" s="66"/>
      <c r="H5098" s="67"/>
      <c r="I5098" s="68"/>
      <c r="J5098" s="68"/>
      <c r="K5098" s="69"/>
    </row>
    <row r="5099" spans="1:11" ht="24.95" customHeight="1">
      <c r="A5099" s="4"/>
      <c r="B5099" s="4"/>
      <c r="C5099" s="4"/>
      <c r="D5099" s="4"/>
      <c r="E5099" s="66"/>
      <c r="F5099" s="66"/>
      <c r="G5099" s="66"/>
      <c r="H5099" s="67"/>
      <c r="I5099" s="68"/>
      <c r="J5099" s="68"/>
      <c r="K5099" s="69"/>
    </row>
    <row r="5100" spans="1:11" ht="24.95" customHeight="1">
      <c r="A5100" s="4"/>
      <c r="B5100" s="4"/>
      <c r="C5100" s="4"/>
      <c r="D5100" s="4"/>
      <c r="E5100" s="66"/>
      <c r="F5100" s="66"/>
      <c r="G5100" s="66"/>
      <c r="H5100" s="67"/>
      <c r="I5100" s="68"/>
      <c r="J5100" s="68"/>
      <c r="K5100" s="69"/>
    </row>
    <row r="5101" spans="1:11" ht="24.95" customHeight="1">
      <c r="A5101" s="4"/>
      <c r="B5101" s="4"/>
      <c r="C5101" s="4"/>
      <c r="D5101" s="4"/>
      <c r="E5101" s="66"/>
      <c r="F5101" s="66"/>
      <c r="G5101" s="66"/>
      <c r="H5101" s="67"/>
      <c r="I5101" s="68"/>
      <c r="J5101" s="68"/>
      <c r="K5101" s="69"/>
    </row>
    <row r="5102" spans="1:11" ht="24.95" customHeight="1">
      <c r="A5102" s="4"/>
      <c r="B5102" s="4"/>
      <c r="C5102" s="4"/>
      <c r="D5102" s="4"/>
      <c r="E5102" s="66"/>
      <c r="F5102" s="66"/>
      <c r="G5102" s="66"/>
      <c r="H5102" s="67"/>
      <c r="I5102" s="68"/>
      <c r="J5102" s="68"/>
      <c r="K5102" s="69"/>
    </row>
    <row r="5103" spans="1:11" ht="24.95" customHeight="1">
      <c r="A5103" s="4"/>
      <c r="B5103" s="4"/>
      <c r="C5103" s="4"/>
      <c r="D5103" s="4"/>
      <c r="E5103" s="66"/>
      <c r="F5103" s="66"/>
      <c r="G5103" s="66"/>
      <c r="H5103" s="67"/>
      <c r="I5103" s="68"/>
      <c r="J5103" s="68"/>
      <c r="K5103" s="69"/>
    </row>
    <row r="5104" spans="1:11" ht="24.95" customHeight="1">
      <c r="A5104" s="4"/>
      <c r="B5104" s="4"/>
      <c r="C5104" s="4"/>
      <c r="D5104" s="4"/>
      <c r="E5104" s="66"/>
      <c r="F5104" s="66"/>
      <c r="G5104" s="66"/>
      <c r="H5104" s="67"/>
      <c r="I5104" s="68"/>
      <c r="J5104" s="68"/>
      <c r="K5104" s="69"/>
    </row>
    <row r="5105" spans="1:11" ht="24.95" customHeight="1">
      <c r="A5105" s="4"/>
      <c r="B5105" s="4"/>
      <c r="C5105" s="4"/>
      <c r="D5105" s="4"/>
      <c r="E5105" s="66"/>
      <c r="F5105" s="66"/>
      <c r="G5105" s="66"/>
      <c r="H5105" s="67"/>
      <c r="I5105" s="68"/>
      <c r="J5105" s="68"/>
      <c r="K5105" s="69"/>
    </row>
    <row r="5106" spans="1:11" ht="24.95" customHeight="1">
      <c r="A5106" s="4"/>
      <c r="B5106" s="4"/>
      <c r="C5106" s="4"/>
      <c r="D5106" s="4"/>
      <c r="E5106" s="66"/>
      <c r="F5106" s="66"/>
      <c r="G5106" s="66"/>
      <c r="H5106" s="67"/>
      <c r="I5106" s="68"/>
      <c r="J5106" s="68"/>
      <c r="K5106" s="69"/>
    </row>
    <row r="5107" spans="1:11" ht="24.95" customHeight="1">
      <c r="A5107" s="4"/>
      <c r="B5107" s="4"/>
      <c r="C5107" s="4"/>
      <c r="D5107" s="4"/>
      <c r="E5107" s="66"/>
      <c r="F5107" s="66"/>
      <c r="G5107" s="66"/>
      <c r="H5107" s="67"/>
      <c r="I5107" s="68"/>
      <c r="J5107" s="68"/>
      <c r="K5107" s="69"/>
    </row>
    <row r="5108" spans="1:11" ht="24.95" customHeight="1">
      <c r="A5108" s="4"/>
      <c r="B5108" s="4"/>
      <c r="C5108" s="4"/>
      <c r="D5108" s="4"/>
      <c r="E5108" s="66"/>
      <c r="F5108" s="66"/>
      <c r="G5108" s="66"/>
      <c r="H5108" s="67"/>
      <c r="I5108" s="68"/>
      <c r="J5108" s="68"/>
      <c r="K5108" s="69"/>
    </row>
    <row r="5109" spans="1:11" ht="24.95" customHeight="1">
      <c r="A5109" s="4"/>
      <c r="B5109" s="4"/>
      <c r="C5109" s="4"/>
      <c r="D5109" s="4"/>
      <c r="E5109" s="66"/>
      <c r="F5109" s="66"/>
      <c r="G5109" s="66"/>
      <c r="H5109" s="67"/>
      <c r="I5109" s="68"/>
      <c r="J5109" s="68"/>
      <c r="K5109" s="69"/>
    </row>
    <row r="5110" spans="1:11" ht="24.95" customHeight="1">
      <c r="A5110" s="4"/>
      <c r="B5110" s="4"/>
      <c r="C5110" s="4"/>
      <c r="D5110" s="4"/>
      <c r="E5110" s="66"/>
      <c r="F5110" s="66"/>
      <c r="G5110" s="66"/>
      <c r="H5110" s="67"/>
      <c r="I5110" s="68"/>
      <c r="J5110" s="68"/>
      <c r="K5110" s="69"/>
    </row>
    <row r="5111" spans="1:11" ht="24.95" customHeight="1">
      <c r="A5111" s="4"/>
      <c r="B5111" s="4"/>
      <c r="C5111" s="4"/>
      <c r="D5111" s="4"/>
      <c r="E5111" s="66"/>
      <c r="F5111" s="66"/>
      <c r="G5111" s="66"/>
      <c r="H5111" s="67"/>
      <c r="I5111" s="68"/>
      <c r="J5111" s="68"/>
      <c r="K5111" s="69"/>
    </row>
    <row r="5112" spans="1:11" ht="24.95" customHeight="1">
      <c r="A5112" s="4"/>
      <c r="B5112" s="4"/>
      <c r="C5112" s="4"/>
      <c r="D5112" s="4"/>
      <c r="E5112" s="66"/>
      <c r="F5112" s="66"/>
      <c r="G5112" s="66"/>
      <c r="H5112" s="67"/>
      <c r="I5112" s="68"/>
      <c r="J5112" s="68"/>
      <c r="K5112" s="69"/>
    </row>
    <row r="5113" spans="1:11" ht="24.95" customHeight="1">
      <c r="A5113" s="4"/>
      <c r="B5113" s="4"/>
      <c r="C5113" s="4"/>
      <c r="D5113" s="4"/>
      <c r="E5113" s="66"/>
      <c r="F5113" s="66"/>
      <c r="G5113" s="66"/>
      <c r="H5113" s="67"/>
      <c r="I5113" s="68"/>
      <c r="J5113" s="68"/>
      <c r="K5113" s="69"/>
    </row>
    <row r="5114" spans="1:11" ht="24.95" customHeight="1">
      <c r="A5114" s="4"/>
      <c r="B5114" s="4"/>
      <c r="C5114" s="4"/>
      <c r="D5114" s="4"/>
      <c r="E5114" s="66"/>
      <c r="F5114" s="66"/>
      <c r="G5114" s="66"/>
      <c r="H5114" s="67"/>
      <c r="I5114" s="68"/>
      <c r="J5114" s="68"/>
      <c r="K5114" s="69"/>
    </row>
    <row r="5115" spans="1:11" ht="24.95" customHeight="1">
      <c r="A5115" s="4"/>
      <c r="B5115" s="4"/>
      <c r="C5115" s="4"/>
      <c r="D5115" s="4"/>
      <c r="E5115" s="66"/>
      <c r="F5115" s="66"/>
      <c r="G5115" s="66"/>
      <c r="H5115" s="67"/>
      <c r="I5115" s="68"/>
      <c r="J5115" s="68"/>
      <c r="K5115" s="69"/>
    </row>
    <row r="5116" spans="1:11" ht="24.95" customHeight="1">
      <c r="A5116" s="4"/>
      <c r="B5116" s="4"/>
      <c r="C5116" s="4"/>
      <c r="D5116" s="4"/>
      <c r="E5116" s="66"/>
      <c r="F5116" s="66"/>
      <c r="G5116" s="66"/>
      <c r="H5116" s="67"/>
      <c r="I5116" s="68"/>
      <c r="J5116" s="68"/>
      <c r="K5116" s="69"/>
    </row>
    <row r="5117" spans="1:11" ht="24.95" customHeight="1">
      <c r="A5117" s="4"/>
      <c r="B5117" s="4"/>
      <c r="C5117" s="4"/>
      <c r="D5117" s="4"/>
      <c r="E5117" s="66"/>
      <c r="F5117" s="66"/>
      <c r="G5117" s="66"/>
      <c r="H5117" s="67"/>
      <c r="I5117" s="68"/>
      <c r="J5117" s="68"/>
      <c r="K5117" s="69"/>
    </row>
    <row r="5118" spans="1:11" ht="24.95" customHeight="1">
      <c r="A5118" s="4"/>
      <c r="B5118" s="4"/>
      <c r="C5118" s="4"/>
      <c r="D5118" s="4"/>
      <c r="E5118" s="66"/>
      <c r="F5118" s="66"/>
      <c r="G5118" s="66"/>
      <c r="H5118" s="67"/>
      <c r="I5118" s="68"/>
      <c r="J5118" s="68"/>
      <c r="K5118" s="69"/>
    </row>
    <row r="5119" spans="1:11" ht="24.95" customHeight="1">
      <c r="A5119" s="4"/>
      <c r="B5119" s="4"/>
      <c r="C5119" s="4"/>
      <c r="D5119" s="4"/>
      <c r="E5119" s="66"/>
      <c r="F5119" s="66"/>
      <c r="G5119" s="66"/>
      <c r="H5119" s="67"/>
      <c r="I5119" s="68"/>
      <c r="J5119" s="68"/>
      <c r="K5119" s="69"/>
    </row>
    <row r="5120" spans="1:11" ht="24.95" customHeight="1">
      <c r="A5120" s="4"/>
      <c r="B5120" s="4"/>
      <c r="C5120" s="4"/>
      <c r="D5120" s="4"/>
      <c r="E5120" s="66"/>
      <c r="F5120" s="66"/>
      <c r="G5120" s="66"/>
      <c r="H5120" s="67"/>
      <c r="I5120" s="68"/>
      <c r="J5120" s="68"/>
      <c r="K5120" s="69"/>
    </row>
    <row r="5121" spans="1:11" ht="24.95" customHeight="1">
      <c r="A5121" s="4"/>
      <c r="B5121" s="4"/>
      <c r="C5121" s="4"/>
      <c r="D5121" s="4"/>
      <c r="E5121" s="66"/>
      <c r="F5121" s="66"/>
      <c r="G5121" s="66"/>
      <c r="H5121" s="67"/>
      <c r="I5121" s="68"/>
      <c r="J5121" s="68"/>
      <c r="K5121" s="69"/>
    </row>
    <row r="5122" spans="1:11" ht="24.95" customHeight="1">
      <c r="A5122" s="4"/>
      <c r="B5122" s="4"/>
      <c r="C5122" s="4"/>
      <c r="D5122" s="4"/>
      <c r="E5122" s="66"/>
      <c r="F5122" s="66"/>
      <c r="G5122" s="66"/>
      <c r="H5122" s="67"/>
      <c r="I5122" s="68"/>
      <c r="J5122" s="68"/>
      <c r="K5122" s="69"/>
    </row>
    <row r="5123" spans="1:11" ht="24.95" customHeight="1">
      <c r="A5123" s="4"/>
      <c r="B5123" s="4"/>
      <c r="C5123" s="4"/>
      <c r="D5123" s="4"/>
      <c r="E5123" s="66"/>
      <c r="F5123" s="66"/>
      <c r="G5123" s="66"/>
      <c r="H5123" s="67"/>
      <c r="I5123" s="68"/>
      <c r="J5123" s="68"/>
      <c r="K5123" s="69"/>
    </row>
    <row r="5124" spans="1:11" ht="24.95" customHeight="1">
      <c r="A5124" s="4"/>
      <c r="B5124" s="4"/>
      <c r="C5124" s="4"/>
      <c r="D5124" s="4"/>
      <c r="E5124" s="66"/>
      <c r="F5124" s="66"/>
      <c r="G5124" s="66"/>
      <c r="H5124" s="67"/>
      <c r="I5124" s="68"/>
      <c r="J5124" s="68"/>
      <c r="K5124" s="69"/>
    </row>
    <row r="5125" spans="1:11" ht="24.95" customHeight="1">
      <c r="A5125" s="4"/>
      <c r="B5125" s="4"/>
      <c r="C5125" s="4"/>
      <c r="D5125" s="4"/>
      <c r="E5125" s="66"/>
      <c r="F5125" s="66"/>
      <c r="G5125" s="66"/>
      <c r="H5125" s="67"/>
      <c r="I5125" s="68"/>
      <c r="J5125" s="68"/>
      <c r="K5125" s="69"/>
    </row>
    <row r="5126" spans="1:11" ht="24.95" customHeight="1">
      <c r="A5126" s="4"/>
      <c r="B5126" s="4"/>
      <c r="C5126" s="4"/>
      <c r="D5126" s="4"/>
      <c r="E5126" s="66"/>
      <c r="F5126" s="66"/>
      <c r="G5126" s="66"/>
      <c r="H5126" s="67"/>
      <c r="I5126" s="68"/>
      <c r="J5126" s="68"/>
      <c r="K5126" s="69"/>
    </row>
    <row r="5127" spans="1:11" ht="24.95" customHeight="1">
      <c r="A5127" s="4"/>
      <c r="B5127" s="4"/>
      <c r="C5127" s="4"/>
      <c r="D5127" s="4"/>
      <c r="E5127" s="66"/>
      <c r="F5127" s="66"/>
      <c r="G5127" s="66"/>
      <c r="H5127" s="67"/>
      <c r="I5127" s="68"/>
      <c r="J5127" s="68"/>
      <c r="K5127" s="69"/>
    </row>
    <row r="5128" spans="1:11" ht="24.95" customHeight="1">
      <c r="A5128" s="4"/>
      <c r="B5128" s="4"/>
      <c r="C5128" s="4"/>
      <c r="D5128" s="4"/>
      <c r="E5128" s="66"/>
      <c r="F5128" s="66"/>
      <c r="G5128" s="66"/>
      <c r="H5128" s="67"/>
      <c r="I5128" s="68"/>
      <c r="J5128" s="68"/>
      <c r="K5128" s="69"/>
    </row>
    <row r="5129" spans="1:11" ht="24.95" customHeight="1">
      <c r="A5129" s="4"/>
      <c r="B5129" s="4"/>
      <c r="C5129" s="4"/>
      <c r="D5129" s="4"/>
      <c r="E5129" s="66"/>
      <c r="F5129" s="66"/>
      <c r="G5129" s="66"/>
      <c r="H5129" s="67"/>
      <c r="I5129" s="68"/>
      <c r="J5129" s="68"/>
      <c r="K5129" s="69"/>
    </row>
    <row r="5130" spans="1:11" ht="24.95" customHeight="1">
      <c r="A5130" s="4"/>
      <c r="B5130" s="4"/>
      <c r="C5130" s="4"/>
      <c r="D5130" s="4"/>
      <c r="E5130" s="66"/>
      <c r="F5130" s="66"/>
      <c r="G5130" s="66"/>
      <c r="H5130" s="67"/>
      <c r="I5130" s="68"/>
      <c r="J5130" s="68"/>
      <c r="K5130" s="69"/>
    </row>
    <row r="5131" spans="1:11" ht="24.95" customHeight="1">
      <c r="A5131" s="4"/>
      <c r="B5131" s="4"/>
      <c r="C5131" s="4"/>
      <c r="D5131" s="4"/>
      <c r="E5131" s="66"/>
      <c r="F5131" s="66"/>
      <c r="G5131" s="66"/>
      <c r="H5131" s="67"/>
      <c r="I5131" s="68"/>
      <c r="J5131" s="68"/>
      <c r="K5131" s="69"/>
    </row>
    <row r="5132" spans="1:11" ht="24.95" customHeight="1">
      <c r="A5132" s="4"/>
      <c r="B5132" s="4"/>
      <c r="C5132" s="4"/>
      <c r="D5132" s="4"/>
      <c r="E5132" s="66"/>
      <c r="F5132" s="66"/>
      <c r="G5132" s="66"/>
      <c r="H5132" s="67"/>
      <c r="I5132" s="68"/>
      <c r="J5132" s="68"/>
      <c r="K5132" s="69"/>
    </row>
    <row r="5133" spans="1:11" ht="24.95" customHeight="1">
      <c r="A5133" s="4"/>
      <c r="B5133" s="4"/>
      <c r="C5133" s="4"/>
      <c r="D5133" s="4"/>
      <c r="E5133" s="66"/>
      <c r="F5133" s="66"/>
      <c r="G5133" s="66"/>
      <c r="H5133" s="67"/>
      <c r="I5133" s="68"/>
      <c r="J5133" s="68"/>
      <c r="K5133" s="69"/>
    </row>
    <row r="5134" spans="1:11" ht="24.95" customHeight="1">
      <c r="A5134" s="4"/>
      <c r="B5134" s="4"/>
      <c r="C5134" s="4"/>
      <c r="D5134" s="4"/>
      <c r="E5134" s="66"/>
      <c r="F5134" s="66"/>
      <c r="G5134" s="66"/>
      <c r="H5134" s="67"/>
      <c r="I5134" s="68"/>
      <c r="J5134" s="68"/>
      <c r="K5134" s="69"/>
    </row>
    <row r="5135" spans="1:11" ht="24.95" customHeight="1">
      <c r="A5135" s="4"/>
      <c r="B5135" s="4"/>
      <c r="C5135" s="4"/>
      <c r="D5135" s="4"/>
      <c r="E5135" s="66"/>
      <c r="F5135" s="66"/>
      <c r="G5135" s="66"/>
      <c r="H5135" s="67"/>
      <c r="I5135" s="68"/>
      <c r="J5135" s="68"/>
      <c r="K5135" s="69"/>
    </row>
    <row r="5136" spans="1:11" ht="24.95" customHeight="1">
      <c r="A5136" s="4"/>
      <c r="B5136" s="4"/>
      <c r="C5136" s="4"/>
      <c r="D5136" s="4"/>
      <c r="E5136" s="66"/>
      <c r="F5136" s="66"/>
      <c r="G5136" s="66"/>
      <c r="H5136" s="67"/>
      <c r="I5136" s="68"/>
      <c r="J5136" s="68"/>
      <c r="K5136" s="69"/>
    </row>
    <row r="5137" spans="1:11" ht="24.95" customHeight="1">
      <c r="A5137" s="4"/>
      <c r="B5137" s="4"/>
      <c r="C5137" s="4"/>
      <c r="D5137" s="4"/>
      <c r="E5137" s="66"/>
      <c r="F5137" s="66"/>
      <c r="G5137" s="66"/>
      <c r="H5137" s="67"/>
      <c r="I5137" s="68"/>
      <c r="J5137" s="68"/>
      <c r="K5137" s="69"/>
    </row>
    <row r="5138" spans="1:11" ht="24.95" customHeight="1">
      <c r="A5138" s="4"/>
      <c r="B5138" s="4"/>
      <c r="C5138" s="4"/>
      <c r="D5138" s="4"/>
      <c r="E5138" s="66"/>
      <c r="F5138" s="66"/>
      <c r="G5138" s="66"/>
      <c r="H5138" s="67"/>
      <c r="I5138" s="68"/>
      <c r="J5138" s="68"/>
      <c r="K5138" s="69"/>
    </row>
    <row r="5139" spans="1:11" ht="24.95" customHeight="1">
      <c r="A5139" s="4"/>
      <c r="B5139" s="4"/>
      <c r="C5139" s="4"/>
      <c r="D5139" s="4"/>
      <c r="E5139" s="66"/>
      <c r="F5139" s="66"/>
      <c r="G5139" s="66"/>
      <c r="H5139" s="67"/>
      <c r="I5139" s="68"/>
      <c r="J5139" s="68"/>
      <c r="K5139" s="69"/>
    </row>
    <row r="5140" spans="1:11" ht="24.95" customHeight="1">
      <c r="A5140" s="4"/>
      <c r="B5140" s="4"/>
      <c r="C5140" s="4"/>
      <c r="D5140" s="4"/>
      <c r="E5140" s="66"/>
      <c r="F5140" s="66"/>
      <c r="G5140" s="66"/>
      <c r="H5140" s="67"/>
      <c r="I5140" s="68"/>
      <c r="J5140" s="68"/>
      <c r="K5140" s="69"/>
    </row>
    <row r="5141" spans="1:11" ht="24.95" customHeight="1">
      <c r="A5141" s="4"/>
      <c r="B5141" s="4"/>
      <c r="C5141" s="4"/>
      <c r="D5141" s="4"/>
      <c r="E5141" s="66"/>
      <c r="F5141" s="66"/>
      <c r="G5141" s="66"/>
      <c r="H5141" s="67"/>
      <c r="I5141" s="68"/>
      <c r="J5141" s="68"/>
      <c r="K5141" s="69"/>
    </row>
    <row r="5142" spans="1:11" ht="24.95" customHeight="1">
      <c r="A5142" s="4"/>
      <c r="B5142" s="4"/>
      <c r="C5142" s="4"/>
      <c r="D5142" s="4"/>
      <c r="E5142" s="66"/>
      <c r="F5142" s="66"/>
      <c r="G5142" s="66"/>
      <c r="H5142" s="67"/>
      <c r="I5142" s="68"/>
      <c r="J5142" s="68"/>
      <c r="K5142" s="69"/>
    </row>
    <row r="5143" spans="1:11" ht="24.95" customHeight="1">
      <c r="A5143" s="4"/>
      <c r="B5143" s="4"/>
      <c r="C5143" s="4"/>
      <c r="D5143" s="4"/>
      <c r="E5143" s="66"/>
      <c r="F5143" s="66"/>
      <c r="G5143" s="66"/>
      <c r="H5143" s="67"/>
      <c r="I5143" s="68"/>
      <c r="J5143" s="68"/>
      <c r="K5143" s="69"/>
    </row>
    <row r="5144" spans="1:11" ht="24.95" customHeight="1">
      <c r="A5144" s="4"/>
      <c r="B5144" s="4"/>
      <c r="C5144" s="4"/>
      <c r="D5144" s="4"/>
      <c r="E5144" s="66"/>
      <c r="F5144" s="66"/>
      <c r="G5144" s="66"/>
      <c r="H5144" s="67"/>
      <c r="I5144" s="68"/>
      <c r="J5144" s="68"/>
      <c r="K5144" s="69"/>
    </row>
    <row r="5145" spans="1:11" ht="24.95" customHeight="1">
      <c r="A5145" s="4"/>
      <c r="B5145" s="4"/>
      <c r="C5145" s="4"/>
      <c r="D5145" s="4"/>
      <c r="E5145" s="66"/>
      <c r="F5145" s="66"/>
      <c r="G5145" s="66"/>
      <c r="H5145" s="67"/>
      <c r="I5145" s="68"/>
      <c r="J5145" s="68"/>
      <c r="K5145" s="69"/>
    </row>
    <row r="5146" spans="1:11" ht="24.95" customHeight="1">
      <c r="A5146" s="4"/>
      <c r="B5146" s="4"/>
      <c r="C5146" s="4"/>
      <c r="D5146" s="4"/>
      <c r="E5146" s="66"/>
      <c r="F5146" s="66"/>
      <c r="G5146" s="66"/>
      <c r="H5146" s="67"/>
      <c r="I5146" s="68"/>
      <c r="J5146" s="68"/>
      <c r="K5146" s="69"/>
    </row>
    <row r="5147" spans="1:11" ht="24.95" customHeight="1">
      <c r="A5147" s="4"/>
      <c r="B5147" s="4"/>
      <c r="C5147" s="4"/>
      <c r="D5147" s="4"/>
      <c r="E5147" s="66"/>
      <c r="F5147" s="66"/>
      <c r="G5147" s="66"/>
      <c r="H5147" s="67"/>
      <c r="I5147" s="68"/>
      <c r="J5147" s="68"/>
      <c r="K5147" s="69"/>
    </row>
    <row r="5148" spans="1:11" ht="24.95" customHeight="1">
      <c r="A5148" s="4"/>
      <c r="B5148" s="4"/>
      <c r="C5148" s="4"/>
      <c r="D5148" s="4"/>
      <c r="E5148" s="66"/>
      <c r="F5148" s="66"/>
      <c r="G5148" s="66"/>
      <c r="H5148" s="67"/>
      <c r="I5148" s="68"/>
      <c r="J5148" s="68"/>
      <c r="K5148" s="69"/>
    </row>
    <row r="5149" spans="1:11" ht="24.95" customHeight="1">
      <c r="A5149" s="4"/>
      <c r="B5149" s="4"/>
      <c r="C5149" s="4"/>
      <c r="D5149" s="4"/>
      <c r="E5149" s="66"/>
      <c r="F5149" s="66"/>
      <c r="G5149" s="66"/>
      <c r="H5149" s="67"/>
      <c r="I5149" s="68"/>
      <c r="J5149" s="68"/>
      <c r="K5149" s="69"/>
    </row>
    <row r="5150" spans="1:11" ht="24.95" customHeight="1">
      <c r="A5150" s="4"/>
      <c r="B5150" s="4"/>
      <c r="C5150" s="4"/>
      <c r="D5150" s="4"/>
      <c r="E5150" s="66"/>
      <c r="F5150" s="66"/>
      <c r="G5150" s="66"/>
      <c r="H5150" s="67"/>
      <c r="I5150" s="68"/>
      <c r="J5150" s="68"/>
      <c r="K5150" s="69"/>
    </row>
    <row r="5151" spans="1:11" ht="24.95" customHeight="1">
      <c r="A5151" s="4"/>
      <c r="B5151" s="4"/>
      <c r="C5151" s="4"/>
      <c r="D5151" s="4"/>
      <c r="E5151" s="66"/>
      <c r="F5151" s="66"/>
      <c r="G5151" s="66"/>
      <c r="H5151" s="67"/>
      <c r="I5151" s="68"/>
      <c r="J5151" s="68"/>
      <c r="K5151" s="69"/>
    </row>
    <row r="5152" spans="1:11" ht="24.95" customHeight="1">
      <c r="A5152" s="4"/>
      <c r="B5152" s="4"/>
      <c r="C5152" s="4"/>
      <c r="D5152" s="4"/>
      <c r="E5152" s="66"/>
      <c r="F5152" s="66"/>
      <c r="G5152" s="66"/>
      <c r="H5152" s="67"/>
      <c r="I5152" s="68"/>
      <c r="J5152" s="68"/>
      <c r="K5152" s="69"/>
    </row>
    <row r="5153" spans="1:11" ht="24.95" customHeight="1">
      <c r="A5153" s="4"/>
      <c r="B5153" s="4"/>
      <c r="C5153" s="4"/>
      <c r="D5153" s="4"/>
      <c r="E5153" s="66"/>
      <c r="F5153" s="66"/>
      <c r="G5153" s="66"/>
      <c r="H5153" s="67"/>
      <c r="I5153" s="68"/>
      <c r="J5153" s="68"/>
      <c r="K5153" s="69"/>
    </row>
    <row r="5154" spans="1:11" ht="24.95" customHeight="1">
      <c r="A5154" s="4"/>
      <c r="B5154" s="4"/>
      <c r="C5154" s="4"/>
      <c r="D5154" s="4"/>
      <c r="E5154" s="66"/>
      <c r="F5154" s="66"/>
      <c r="G5154" s="66"/>
      <c r="H5154" s="67"/>
      <c r="I5154" s="68"/>
      <c r="J5154" s="68"/>
      <c r="K5154" s="69"/>
    </row>
    <row r="5155" spans="1:11" ht="24.95" customHeight="1">
      <c r="A5155" s="4"/>
      <c r="B5155" s="4"/>
      <c r="C5155" s="4"/>
      <c r="D5155" s="4"/>
      <c r="E5155" s="66"/>
      <c r="F5155" s="66"/>
      <c r="G5155" s="66"/>
      <c r="H5155" s="67"/>
      <c r="I5155" s="68"/>
      <c r="J5155" s="68"/>
      <c r="K5155" s="69"/>
    </row>
    <row r="5156" spans="1:11" ht="24.95" customHeight="1">
      <c r="A5156" s="4"/>
      <c r="B5156" s="4"/>
      <c r="C5156" s="4"/>
      <c r="D5156" s="4"/>
      <c r="E5156" s="66"/>
      <c r="F5156" s="66"/>
      <c r="G5156" s="66"/>
      <c r="H5156" s="67"/>
      <c r="I5156" s="68"/>
      <c r="J5156" s="68"/>
      <c r="K5156" s="69"/>
    </row>
    <row r="5157" spans="1:11" ht="24.95" customHeight="1">
      <c r="A5157" s="4"/>
      <c r="B5157" s="4"/>
      <c r="C5157" s="4"/>
      <c r="D5157" s="4"/>
      <c r="E5157" s="66"/>
      <c r="F5157" s="66"/>
      <c r="G5157" s="66"/>
      <c r="H5157" s="67"/>
      <c r="I5157" s="68"/>
      <c r="J5157" s="68"/>
      <c r="K5157" s="69"/>
    </row>
    <row r="5158" spans="1:11" ht="24.95" customHeight="1">
      <c r="A5158" s="4"/>
      <c r="B5158" s="4"/>
      <c r="C5158" s="4"/>
      <c r="D5158" s="4"/>
      <c r="E5158" s="66"/>
      <c r="F5158" s="66"/>
      <c r="G5158" s="66"/>
      <c r="H5158" s="67"/>
      <c r="I5158" s="68"/>
      <c r="J5158" s="68"/>
      <c r="K5158" s="69"/>
    </row>
    <row r="5159" spans="1:11" ht="24.95" customHeight="1">
      <c r="A5159" s="4"/>
      <c r="B5159" s="4"/>
      <c r="C5159" s="4"/>
      <c r="D5159" s="4"/>
      <c r="E5159" s="66"/>
      <c r="F5159" s="66"/>
      <c r="G5159" s="66"/>
      <c r="H5159" s="67"/>
      <c r="I5159" s="68"/>
      <c r="J5159" s="68"/>
      <c r="K5159" s="69"/>
    </row>
    <row r="5160" spans="1:11" ht="24.95" customHeight="1">
      <c r="A5160" s="4"/>
      <c r="B5160" s="4"/>
      <c r="C5160" s="4"/>
      <c r="D5160" s="4"/>
      <c r="E5160" s="66"/>
      <c r="F5160" s="66"/>
      <c r="G5160" s="66"/>
      <c r="H5160" s="67"/>
      <c r="I5160" s="68"/>
      <c r="J5160" s="68"/>
      <c r="K5160" s="69"/>
    </row>
    <row r="5161" spans="1:11" ht="24.95" customHeight="1">
      <c r="A5161" s="4"/>
      <c r="B5161" s="4"/>
      <c r="C5161" s="4"/>
      <c r="D5161" s="4"/>
      <c r="E5161" s="66"/>
      <c r="F5161" s="66"/>
      <c r="G5161" s="66"/>
      <c r="H5161" s="67"/>
      <c r="I5161" s="68"/>
      <c r="J5161" s="68"/>
      <c r="K5161" s="69"/>
    </row>
    <row r="5162" spans="1:11" ht="24.95" customHeight="1">
      <c r="A5162" s="4"/>
      <c r="B5162" s="4"/>
      <c r="C5162" s="4"/>
      <c r="D5162" s="4"/>
      <c r="E5162" s="66"/>
      <c r="F5162" s="66"/>
      <c r="G5162" s="66"/>
      <c r="H5162" s="67"/>
      <c r="I5162" s="68"/>
      <c r="J5162" s="68"/>
      <c r="K5162" s="69"/>
    </row>
    <row r="5163" spans="1:11" ht="24.95" customHeight="1">
      <c r="A5163" s="4"/>
      <c r="B5163" s="4"/>
      <c r="C5163" s="4"/>
      <c r="D5163" s="4"/>
      <c r="E5163" s="66"/>
      <c r="F5163" s="66"/>
      <c r="G5163" s="66"/>
      <c r="H5163" s="67"/>
      <c r="I5163" s="68"/>
      <c r="J5163" s="68"/>
      <c r="K5163" s="69"/>
    </row>
    <row r="5164" spans="1:11" ht="24.95" customHeight="1">
      <c r="A5164" s="4"/>
      <c r="B5164" s="4"/>
      <c r="C5164" s="4"/>
      <c r="D5164" s="4"/>
      <c r="E5164" s="66"/>
      <c r="F5164" s="66"/>
      <c r="G5164" s="66"/>
      <c r="H5164" s="67"/>
      <c r="I5164" s="68"/>
      <c r="J5164" s="68"/>
      <c r="K5164" s="69"/>
    </row>
    <row r="5165" spans="1:11" ht="24.95" customHeight="1">
      <c r="A5165" s="4"/>
      <c r="B5165" s="4"/>
      <c r="C5165" s="4"/>
      <c r="D5165" s="4"/>
      <c r="E5165" s="66"/>
      <c r="F5165" s="66"/>
      <c r="G5165" s="66"/>
      <c r="H5165" s="67"/>
      <c r="I5165" s="68"/>
      <c r="J5165" s="68"/>
      <c r="K5165" s="69"/>
    </row>
    <row r="5166" spans="1:11" ht="24.95" customHeight="1">
      <c r="A5166" s="4"/>
      <c r="B5166" s="4"/>
      <c r="C5166" s="4"/>
      <c r="D5166" s="4"/>
      <c r="E5166" s="66"/>
      <c r="F5166" s="66"/>
      <c r="G5166" s="66"/>
      <c r="H5166" s="67"/>
      <c r="I5166" s="68"/>
      <c r="J5166" s="68"/>
      <c r="K5166" s="69"/>
    </row>
    <row r="5167" spans="1:11" ht="24.95" customHeight="1">
      <c r="A5167" s="4"/>
      <c r="B5167" s="4"/>
      <c r="C5167" s="4"/>
      <c r="D5167" s="4"/>
      <c r="E5167" s="66"/>
      <c r="F5167" s="66"/>
      <c r="G5167" s="66"/>
      <c r="H5167" s="67"/>
      <c r="I5167" s="68"/>
      <c r="J5167" s="68"/>
      <c r="K5167" s="69"/>
    </row>
    <row r="5168" spans="1:11" ht="24.95" customHeight="1">
      <c r="A5168" s="4"/>
      <c r="B5168" s="4"/>
      <c r="C5168" s="4"/>
      <c r="D5168" s="4"/>
      <c r="E5168" s="66"/>
      <c r="F5168" s="66"/>
      <c r="G5168" s="66"/>
      <c r="H5168" s="67"/>
      <c r="I5168" s="68"/>
      <c r="J5168" s="68"/>
      <c r="K5168" s="69"/>
    </row>
    <row r="5169" spans="1:11" ht="24.95" customHeight="1">
      <c r="A5169" s="4"/>
      <c r="B5169" s="4"/>
      <c r="C5169" s="4"/>
      <c r="D5169" s="4"/>
      <c r="E5169" s="66"/>
      <c r="F5169" s="66"/>
      <c r="G5169" s="66"/>
      <c r="H5169" s="67"/>
      <c r="I5169" s="68"/>
      <c r="J5169" s="68"/>
      <c r="K5169" s="69"/>
    </row>
    <row r="5170" spans="1:11" ht="24.95" customHeight="1">
      <c r="A5170" s="4"/>
      <c r="B5170" s="4"/>
      <c r="C5170" s="4"/>
      <c r="D5170" s="4"/>
      <c r="E5170" s="66"/>
      <c r="F5170" s="66"/>
      <c r="G5170" s="66"/>
      <c r="H5170" s="67"/>
      <c r="I5170" s="68"/>
      <c r="J5170" s="68"/>
      <c r="K5170" s="69"/>
    </row>
    <row r="5171" spans="1:11" ht="24.95" customHeight="1">
      <c r="A5171" s="4"/>
      <c r="B5171" s="4"/>
      <c r="C5171" s="4"/>
      <c r="D5171" s="4"/>
      <c r="E5171" s="66"/>
      <c r="F5171" s="66"/>
      <c r="G5171" s="66"/>
      <c r="H5171" s="67"/>
      <c r="I5171" s="68"/>
      <c r="J5171" s="68"/>
      <c r="K5171" s="69"/>
    </row>
    <row r="5172" spans="1:11" ht="24.95" customHeight="1">
      <c r="A5172" s="4"/>
      <c r="B5172" s="4"/>
      <c r="C5172" s="4"/>
      <c r="D5172" s="4"/>
      <c r="E5172" s="66"/>
      <c r="F5172" s="66"/>
      <c r="G5172" s="66"/>
      <c r="H5172" s="67"/>
      <c r="I5172" s="68"/>
      <c r="J5172" s="68"/>
      <c r="K5172" s="69"/>
    </row>
    <row r="5173" spans="1:11" ht="24.95" customHeight="1">
      <c r="A5173" s="4"/>
      <c r="B5173" s="4"/>
      <c r="C5173" s="4"/>
      <c r="D5173" s="4"/>
      <c r="E5173" s="66"/>
      <c r="F5173" s="66"/>
      <c r="G5173" s="66"/>
      <c r="H5173" s="67"/>
      <c r="I5173" s="68"/>
      <c r="J5173" s="68"/>
      <c r="K5173" s="69"/>
    </row>
    <row r="5174" spans="1:11" ht="24.95" customHeight="1">
      <c r="A5174" s="4"/>
      <c r="B5174" s="4"/>
      <c r="C5174" s="4"/>
      <c r="D5174" s="4"/>
      <c r="E5174" s="66"/>
      <c r="F5174" s="66"/>
      <c r="G5174" s="66"/>
      <c r="H5174" s="67"/>
      <c r="I5174" s="68"/>
      <c r="J5174" s="68"/>
      <c r="K5174" s="69"/>
    </row>
    <row r="5175" spans="1:11" ht="24.95" customHeight="1">
      <c r="A5175" s="4"/>
      <c r="B5175" s="4"/>
      <c r="C5175" s="4"/>
      <c r="D5175" s="4"/>
      <c r="E5175" s="66"/>
      <c r="F5175" s="66"/>
      <c r="G5175" s="66"/>
      <c r="H5175" s="67"/>
      <c r="I5175" s="68"/>
      <c r="J5175" s="68"/>
      <c r="K5175" s="69"/>
    </row>
    <row r="5176" spans="1:11" ht="24.95" customHeight="1">
      <c r="A5176" s="4"/>
      <c r="B5176" s="4"/>
      <c r="C5176" s="4"/>
      <c r="D5176" s="4"/>
      <c r="E5176" s="66"/>
      <c r="F5176" s="66"/>
      <c r="G5176" s="66"/>
      <c r="H5176" s="67"/>
      <c r="I5176" s="68"/>
      <c r="J5176" s="68"/>
      <c r="K5176" s="69"/>
    </row>
    <row r="5177" spans="1:11" ht="24.95" customHeight="1">
      <c r="A5177" s="4"/>
      <c r="B5177" s="4"/>
      <c r="C5177" s="4"/>
      <c r="D5177" s="4"/>
      <c r="E5177" s="66"/>
      <c r="F5177" s="66"/>
      <c r="G5177" s="66"/>
      <c r="H5177" s="67"/>
      <c r="I5177" s="68"/>
      <c r="J5177" s="68"/>
      <c r="K5177" s="69"/>
    </row>
    <row r="5178" spans="1:11" ht="24.95" customHeight="1">
      <c r="A5178" s="4"/>
      <c r="B5178" s="4"/>
      <c r="C5178" s="4"/>
      <c r="D5178" s="4"/>
      <c r="E5178" s="66"/>
      <c r="F5178" s="66"/>
      <c r="G5178" s="66"/>
      <c r="H5178" s="67"/>
      <c r="I5178" s="68"/>
      <c r="J5178" s="68"/>
      <c r="K5178" s="69"/>
    </row>
    <row r="5179" spans="1:11" ht="24.95" customHeight="1">
      <c r="A5179" s="4"/>
      <c r="B5179" s="4"/>
      <c r="C5179" s="4"/>
      <c r="D5179" s="4"/>
      <c r="E5179" s="66"/>
      <c r="F5179" s="66"/>
      <c r="G5179" s="66"/>
      <c r="H5179" s="67"/>
      <c r="I5179" s="68"/>
      <c r="J5179" s="68"/>
      <c r="K5179" s="69"/>
    </row>
    <row r="5180" spans="1:11" ht="24.95" customHeight="1">
      <c r="A5180" s="4"/>
      <c r="B5180" s="4"/>
      <c r="C5180" s="4"/>
      <c r="D5180" s="4"/>
      <c r="E5180" s="66"/>
      <c r="F5180" s="66"/>
      <c r="G5180" s="66"/>
      <c r="H5180" s="67"/>
      <c r="I5180" s="68"/>
      <c r="J5180" s="68"/>
      <c r="K5180" s="69"/>
    </row>
    <row r="5181" spans="1:11" ht="24.95" customHeight="1">
      <c r="A5181" s="4"/>
      <c r="B5181" s="4"/>
      <c r="C5181" s="4"/>
      <c r="D5181" s="4"/>
      <c r="E5181" s="66"/>
      <c r="F5181" s="66"/>
      <c r="G5181" s="66"/>
      <c r="H5181" s="67"/>
      <c r="I5181" s="68"/>
      <c r="J5181" s="68"/>
      <c r="K5181" s="69"/>
    </row>
    <row r="5182" spans="1:11" ht="24.95" customHeight="1">
      <c r="A5182" s="4"/>
      <c r="B5182" s="4"/>
      <c r="C5182" s="4"/>
      <c r="D5182" s="4"/>
      <c r="E5182" s="66"/>
      <c r="F5182" s="66"/>
      <c r="G5182" s="66"/>
      <c r="H5182" s="67"/>
      <c r="I5182" s="68"/>
      <c r="J5182" s="68"/>
      <c r="K5182" s="69"/>
    </row>
    <row r="5183" spans="1:11" ht="24.95" customHeight="1">
      <c r="A5183" s="4"/>
      <c r="B5183" s="4"/>
      <c r="C5183" s="4"/>
      <c r="D5183" s="4"/>
      <c r="E5183" s="66"/>
      <c r="F5183" s="66"/>
      <c r="G5183" s="66"/>
      <c r="H5183" s="67"/>
      <c r="I5183" s="68"/>
      <c r="J5183" s="68"/>
      <c r="K5183" s="69"/>
    </row>
    <row r="5184" spans="1:11" ht="24.95" customHeight="1">
      <c r="A5184" s="4"/>
      <c r="B5184" s="4"/>
      <c r="C5184" s="4"/>
      <c r="D5184" s="4"/>
      <c r="E5184" s="66"/>
      <c r="F5184" s="66"/>
      <c r="G5184" s="66"/>
      <c r="H5184" s="67"/>
      <c r="I5184" s="68"/>
      <c r="J5184" s="68"/>
      <c r="K5184" s="69"/>
    </row>
    <row r="5185" spans="1:11" ht="24.95" customHeight="1">
      <c r="A5185" s="4"/>
      <c r="B5185" s="4"/>
      <c r="C5185" s="4"/>
      <c r="D5185" s="4"/>
      <c r="E5185" s="66"/>
      <c r="F5185" s="66"/>
      <c r="G5185" s="66"/>
      <c r="H5185" s="67"/>
      <c r="I5185" s="68"/>
      <c r="J5185" s="68"/>
      <c r="K5185" s="69"/>
    </row>
    <row r="5186" spans="1:11" ht="24.95" customHeight="1">
      <c r="A5186" s="4"/>
      <c r="B5186" s="4"/>
      <c r="C5186" s="4"/>
      <c r="D5186" s="4"/>
      <c r="E5186" s="66"/>
      <c r="F5186" s="66"/>
      <c r="G5186" s="66"/>
      <c r="H5186" s="67"/>
      <c r="I5186" s="68"/>
      <c r="J5186" s="68"/>
      <c r="K5186" s="69"/>
    </row>
    <row r="5187" spans="1:11" ht="24.95" customHeight="1">
      <c r="A5187" s="4"/>
      <c r="B5187" s="4"/>
      <c r="C5187" s="4"/>
      <c r="D5187" s="4"/>
      <c r="E5187" s="66"/>
      <c r="F5187" s="66"/>
      <c r="G5187" s="66"/>
      <c r="H5187" s="67"/>
      <c r="I5187" s="68"/>
      <c r="J5187" s="68"/>
      <c r="K5187" s="69"/>
    </row>
    <row r="5188" spans="1:11" ht="24.95" customHeight="1">
      <c r="A5188" s="4"/>
      <c r="B5188" s="4"/>
      <c r="C5188" s="4"/>
      <c r="D5188" s="4"/>
      <c r="E5188" s="66"/>
      <c r="F5188" s="66"/>
      <c r="G5188" s="66"/>
      <c r="H5188" s="67"/>
      <c r="I5188" s="68"/>
      <c r="J5188" s="68"/>
      <c r="K5188" s="69"/>
    </row>
    <row r="5189" spans="1:11" ht="24.95" customHeight="1">
      <c r="A5189" s="4"/>
      <c r="B5189" s="4"/>
      <c r="C5189" s="4"/>
      <c r="D5189" s="4"/>
      <c r="E5189" s="66"/>
      <c r="F5189" s="66"/>
      <c r="G5189" s="66"/>
      <c r="H5189" s="67"/>
      <c r="I5189" s="68"/>
      <c r="J5189" s="68"/>
      <c r="K5189" s="69"/>
    </row>
    <row r="5190" spans="1:11" ht="24.95" customHeight="1">
      <c r="A5190" s="4"/>
      <c r="B5190" s="4"/>
      <c r="C5190" s="4"/>
      <c r="D5190" s="4"/>
      <c r="E5190" s="66"/>
      <c r="F5190" s="66"/>
      <c r="G5190" s="66"/>
      <c r="H5190" s="67"/>
      <c r="I5190" s="68"/>
      <c r="J5190" s="68"/>
      <c r="K5190" s="69"/>
    </row>
    <row r="5191" spans="1:11" ht="24.95" customHeight="1">
      <c r="A5191" s="4"/>
      <c r="B5191" s="4"/>
      <c r="C5191" s="4"/>
      <c r="D5191" s="4"/>
      <c r="E5191" s="66"/>
      <c r="F5191" s="66"/>
      <c r="G5191" s="66"/>
      <c r="H5191" s="67"/>
      <c r="I5191" s="68"/>
      <c r="J5191" s="68"/>
      <c r="K5191" s="69"/>
    </row>
    <row r="5192" spans="1:11" ht="24.95" customHeight="1">
      <c r="A5192" s="4"/>
      <c r="B5192" s="4"/>
      <c r="C5192" s="4"/>
      <c r="D5192" s="4"/>
      <c r="E5192" s="66"/>
      <c r="F5192" s="66"/>
      <c r="G5192" s="66"/>
      <c r="H5192" s="67"/>
      <c r="I5192" s="68"/>
      <c r="J5192" s="68"/>
      <c r="K5192" s="69"/>
    </row>
    <row r="5193" spans="1:11" ht="24.95" customHeight="1">
      <c r="A5193" s="4"/>
      <c r="B5193" s="4"/>
      <c r="C5193" s="4"/>
      <c r="D5193" s="4"/>
      <c r="E5193" s="66"/>
      <c r="F5193" s="66"/>
      <c r="G5193" s="66"/>
      <c r="H5193" s="67"/>
      <c r="I5193" s="68"/>
      <c r="J5193" s="68"/>
      <c r="K5193" s="69"/>
    </row>
    <row r="5194" spans="1:11" ht="24.95" customHeight="1">
      <c r="A5194" s="4"/>
      <c r="B5194" s="4"/>
      <c r="C5194" s="4"/>
      <c r="D5194" s="4"/>
      <c r="E5194" s="66"/>
      <c r="F5194" s="66"/>
      <c r="G5194" s="66"/>
      <c r="H5194" s="67"/>
      <c r="I5194" s="68"/>
      <c r="J5194" s="68"/>
      <c r="K5194" s="69"/>
    </row>
    <row r="5195" spans="1:11" ht="24.95" customHeight="1">
      <c r="A5195" s="4"/>
      <c r="B5195" s="4"/>
      <c r="C5195" s="4"/>
      <c r="D5195" s="4"/>
      <c r="E5195" s="66"/>
      <c r="F5195" s="66"/>
      <c r="G5195" s="66"/>
      <c r="H5195" s="67"/>
      <c r="I5195" s="68"/>
      <c r="J5195" s="68"/>
      <c r="K5195" s="69"/>
    </row>
    <row r="5196" spans="1:11" ht="24.95" customHeight="1">
      <c r="A5196" s="4"/>
      <c r="B5196" s="4"/>
      <c r="C5196" s="4"/>
      <c r="D5196" s="4"/>
      <c r="E5196" s="66"/>
      <c r="F5196" s="66"/>
      <c r="G5196" s="66"/>
      <c r="H5196" s="67"/>
      <c r="I5196" s="68"/>
      <c r="J5196" s="68"/>
      <c r="K5196" s="69"/>
    </row>
    <row r="5197" spans="1:11" ht="24.95" customHeight="1">
      <c r="A5197" s="4"/>
      <c r="B5197" s="4"/>
      <c r="C5197" s="4"/>
      <c r="D5197" s="4"/>
      <c r="E5197" s="66"/>
      <c r="F5197" s="66"/>
      <c r="G5197" s="66"/>
      <c r="H5197" s="67"/>
      <c r="I5197" s="68"/>
      <c r="J5197" s="68"/>
      <c r="K5197" s="69"/>
    </row>
    <row r="5198" spans="1:11" ht="24.95" customHeight="1">
      <c r="A5198" s="4"/>
      <c r="B5198" s="4"/>
      <c r="C5198" s="4"/>
      <c r="D5198" s="4"/>
      <c r="E5198" s="66"/>
      <c r="F5198" s="66"/>
      <c r="G5198" s="66"/>
      <c r="H5198" s="67"/>
      <c r="I5198" s="68"/>
      <c r="J5198" s="68"/>
      <c r="K5198" s="69"/>
    </row>
    <row r="5199" spans="1:11" ht="24.95" customHeight="1">
      <c r="A5199" s="4"/>
      <c r="B5199" s="4"/>
      <c r="C5199" s="4"/>
      <c r="D5199" s="4"/>
      <c r="E5199" s="66"/>
      <c r="F5199" s="66"/>
      <c r="G5199" s="66"/>
      <c r="H5199" s="67"/>
      <c r="I5199" s="68"/>
      <c r="J5199" s="68"/>
      <c r="K5199" s="69"/>
    </row>
    <row r="5200" spans="1:11" ht="24.95" customHeight="1">
      <c r="A5200" s="4"/>
      <c r="B5200" s="4"/>
      <c r="C5200" s="4"/>
      <c r="D5200" s="4"/>
      <c r="E5200" s="66"/>
      <c r="F5200" s="66"/>
      <c r="G5200" s="66"/>
      <c r="H5200" s="67"/>
      <c r="I5200" s="68"/>
      <c r="J5200" s="68"/>
      <c r="K5200" s="69"/>
    </row>
    <row r="5201" spans="1:11" ht="24.95" customHeight="1">
      <c r="A5201" s="4"/>
      <c r="B5201" s="4"/>
      <c r="C5201" s="4"/>
      <c r="D5201" s="4"/>
      <c r="E5201" s="66"/>
      <c r="F5201" s="66"/>
      <c r="G5201" s="66"/>
      <c r="H5201" s="67"/>
      <c r="I5201" s="68"/>
      <c r="J5201" s="68"/>
      <c r="K5201" s="69"/>
    </row>
    <row r="5202" spans="1:11" ht="24.95" customHeight="1">
      <c r="A5202" s="4"/>
      <c r="B5202" s="4"/>
      <c r="C5202" s="4"/>
      <c r="D5202" s="4"/>
      <c r="E5202" s="66"/>
      <c r="F5202" s="66"/>
      <c r="G5202" s="66"/>
      <c r="H5202" s="67"/>
      <c r="I5202" s="68"/>
      <c r="J5202" s="68"/>
      <c r="K5202" s="69"/>
    </row>
    <row r="5203" spans="1:11" ht="24.95" customHeight="1">
      <c r="A5203" s="4"/>
      <c r="B5203" s="4"/>
      <c r="C5203" s="4"/>
      <c r="D5203" s="4"/>
      <c r="E5203" s="66"/>
      <c r="F5203" s="66"/>
      <c r="G5203" s="66"/>
      <c r="H5203" s="67"/>
      <c r="I5203" s="68"/>
      <c r="J5203" s="68"/>
      <c r="K5203" s="69"/>
    </row>
    <row r="5204" spans="1:11" ht="24.95" customHeight="1">
      <c r="A5204" s="4"/>
      <c r="B5204" s="4"/>
      <c r="C5204" s="4"/>
      <c r="D5204" s="4"/>
      <c r="E5204" s="66"/>
      <c r="F5204" s="66"/>
      <c r="G5204" s="66"/>
      <c r="H5204" s="67"/>
      <c r="I5204" s="68"/>
      <c r="J5204" s="68"/>
      <c r="K5204" s="69"/>
    </row>
    <row r="5205" spans="1:11" ht="24.95" customHeight="1">
      <c r="A5205" s="4"/>
      <c r="B5205" s="4"/>
      <c r="C5205" s="4"/>
      <c r="D5205" s="4"/>
      <c r="E5205" s="66"/>
      <c r="F5205" s="66"/>
      <c r="G5205" s="66"/>
      <c r="H5205" s="67"/>
      <c r="I5205" s="68"/>
      <c r="J5205" s="68"/>
      <c r="K5205" s="69"/>
    </row>
    <row r="5206" spans="1:11" ht="24.95" customHeight="1">
      <c r="A5206" s="4"/>
      <c r="B5206" s="4"/>
      <c r="C5206" s="4"/>
      <c r="D5206" s="4"/>
      <c r="E5206" s="66"/>
      <c r="F5206" s="66"/>
      <c r="G5206" s="66"/>
      <c r="H5206" s="67"/>
      <c r="I5206" s="68"/>
      <c r="J5206" s="68"/>
      <c r="K5206" s="69"/>
    </row>
    <row r="5207" spans="1:11" ht="24.95" customHeight="1">
      <c r="A5207" s="4"/>
      <c r="B5207" s="4"/>
      <c r="C5207" s="4"/>
      <c r="D5207" s="4"/>
      <c r="E5207" s="66"/>
      <c r="F5207" s="66"/>
      <c r="G5207" s="66"/>
      <c r="H5207" s="67"/>
      <c r="I5207" s="68"/>
      <c r="J5207" s="68"/>
      <c r="K5207" s="69"/>
    </row>
    <row r="5208" spans="1:11" ht="24.95" customHeight="1">
      <c r="A5208" s="4"/>
      <c r="B5208" s="4"/>
      <c r="C5208" s="4"/>
      <c r="D5208" s="4"/>
      <c r="E5208" s="66"/>
      <c r="F5208" s="66"/>
      <c r="G5208" s="66"/>
      <c r="H5208" s="67"/>
      <c r="I5208" s="68"/>
      <c r="J5208" s="68"/>
      <c r="K5208" s="69"/>
    </row>
    <row r="5209" spans="1:11" ht="24.95" customHeight="1">
      <c r="A5209" s="4"/>
      <c r="B5209" s="4"/>
      <c r="C5209" s="4"/>
      <c r="D5209" s="4"/>
      <c r="E5209" s="66"/>
      <c r="F5209" s="66"/>
      <c r="G5209" s="66"/>
      <c r="H5209" s="67"/>
      <c r="I5209" s="68"/>
      <c r="J5209" s="68"/>
      <c r="K5209" s="69"/>
    </row>
    <row r="5210" spans="1:11" ht="24.95" customHeight="1">
      <c r="A5210" s="4"/>
      <c r="B5210" s="4"/>
      <c r="C5210" s="4"/>
      <c r="D5210" s="4"/>
      <c r="E5210" s="66"/>
      <c r="F5210" s="66"/>
      <c r="G5210" s="66"/>
      <c r="H5210" s="67"/>
      <c r="I5210" s="68"/>
      <c r="J5210" s="68"/>
      <c r="K5210" s="69"/>
    </row>
    <row r="5211" spans="1:11" ht="24.95" customHeight="1">
      <c r="A5211" s="4"/>
      <c r="B5211" s="4"/>
      <c r="C5211" s="4"/>
      <c r="D5211" s="4"/>
      <c r="E5211" s="66"/>
      <c r="F5211" s="66"/>
      <c r="G5211" s="66"/>
      <c r="H5211" s="67"/>
      <c r="I5211" s="68"/>
      <c r="J5211" s="68"/>
      <c r="K5211" s="69"/>
    </row>
    <row r="5212" spans="1:11" ht="24.95" customHeight="1">
      <c r="A5212" s="4"/>
      <c r="B5212" s="4"/>
      <c r="C5212" s="4"/>
      <c r="D5212" s="4"/>
      <c r="E5212" s="66"/>
      <c r="F5212" s="66"/>
      <c r="G5212" s="66"/>
      <c r="H5212" s="67"/>
      <c r="I5212" s="68"/>
      <c r="J5212" s="68"/>
      <c r="K5212" s="69"/>
    </row>
    <row r="5213" spans="1:11" ht="24.95" customHeight="1">
      <c r="A5213" s="4"/>
      <c r="B5213" s="4"/>
      <c r="C5213" s="4"/>
      <c r="D5213" s="4"/>
      <c r="E5213" s="66"/>
      <c r="F5213" s="66"/>
      <c r="G5213" s="66"/>
      <c r="H5213" s="67"/>
      <c r="I5213" s="68"/>
      <c r="J5213" s="68"/>
      <c r="K5213" s="69"/>
    </row>
    <row r="5214" spans="1:11" ht="24.95" customHeight="1">
      <c r="A5214" s="4"/>
      <c r="B5214" s="4"/>
      <c r="C5214" s="4"/>
      <c r="D5214" s="4"/>
      <c r="E5214" s="66"/>
      <c r="F5214" s="66"/>
      <c r="G5214" s="66"/>
      <c r="H5214" s="67"/>
      <c r="I5214" s="68"/>
      <c r="J5214" s="68"/>
      <c r="K5214" s="69"/>
    </row>
    <row r="5215" spans="1:11" ht="24.95" customHeight="1">
      <c r="A5215" s="4"/>
      <c r="B5215" s="4"/>
      <c r="C5215" s="4"/>
      <c r="D5215" s="4"/>
      <c r="E5215" s="66"/>
      <c r="F5215" s="66"/>
      <c r="G5215" s="66"/>
      <c r="H5215" s="67"/>
      <c r="I5215" s="68"/>
      <c r="J5215" s="68"/>
      <c r="K5215" s="69"/>
    </row>
    <row r="5216" spans="1:11" ht="24.95" customHeight="1">
      <c r="A5216" s="4"/>
      <c r="B5216" s="4"/>
      <c r="C5216" s="4"/>
      <c r="D5216" s="4"/>
      <c r="E5216" s="66"/>
      <c r="F5216" s="66"/>
      <c r="G5216" s="66"/>
      <c r="H5216" s="67"/>
      <c r="I5216" s="68"/>
      <c r="J5216" s="68"/>
      <c r="K5216" s="69"/>
    </row>
    <row r="5217" spans="1:11" ht="24.95" customHeight="1">
      <c r="A5217" s="4"/>
      <c r="B5217" s="4"/>
      <c r="C5217" s="4"/>
      <c r="D5217" s="4"/>
      <c r="E5217" s="66"/>
      <c r="F5217" s="66"/>
      <c r="G5217" s="66"/>
      <c r="H5217" s="67"/>
      <c r="I5217" s="68"/>
      <c r="J5217" s="68"/>
      <c r="K5217" s="69"/>
    </row>
    <row r="5218" spans="1:11" ht="24.95" customHeight="1">
      <c r="A5218" s="4"/>
      <c r="B5218" s="4"/>
      <c r="C5218" s="4"/>
      <c r="D5218" s="4"/>
      <c r="E5218" s="66"/>
      <c r="F5218" s="66"/>
      <c r="G5218" s="66"/>
      <c r="H5218" s="67"/>
      <c r="I5218" s="68"/>
      <c r="J5218" s="68"/>
      <c r="K5218" s="69"/>
    </row>
    <row r="5219" spans="1:11" ht="24.95" customHeight="1">
      <c r="A5219" s="4"/>
      <c r="B5219" s="4"/>
      <c r="C5219" s="4"/>
      <c r="D5219" s="4"/>
      <c r="E5219" s="66"/>
      <c r="F5219" s="66"/>
      <c r="G5219" s="66"/>
      <c r="H5219" s="67"/>
      <c r="I5219" s="68"/>
      <c r="J5219" s="68"/>
      <c r="K5219" s="69"/>
    </row>
    <row r="5220" spans="1:11" ht="24.95" customHeight="1">
      <c r="A5220" s="4"/>
      <c r="B5220" s="4"/>
      <c r="C5220" s="4"/>
      <c r="D5220" s="4"/>
      <c r="E5220" s="66"/>
      <c r="F5220" s="66"/>
      <c r="G5220" s="66"/>
      <c r="H5220" s="67"/>
      <c r="I5220" s="68"/>
      <c r="J5220" s="68"/>
      <c r="K5220" s="69"/>
    </row>
    <row r="5221" spans="1:11" ht="24.95" customHeight="1">
      <c r="A5221" s="4"/>
      <c r="B5221" s="4"/>
      <c r="C5221" s="4"/>
      <c r="D5221" s="4"/>
      <c r="E5221" s="66"/>
      <c r="F5221" s="66"/>
      <c r="G5221" s="66"/>
      <c r="H5221" s="67"/>
      <c r="I5221" s="68"/>
      <c r="J5221" s="68"/>
      <c r="K5221" s="69"/>
    </row>
    <row r="5222" spans="1:11" ht="24.95" customHeight="1">
      <c r="A5222" s="4"/>
      <c r="B5222" s="4"/>
      <c r="C5222" s="4"/>
      <c r="D5222" s="4"/>
      <c r="E5222" s="66"/>
      <c r="F5222" s="66"/>
      <c r="G5222" s="66"/>
      <c r="H5222" s="67"/>
      <c r="I5222" s="68"/>
      <c r="J5222" s="68"/>
      <c r="K5222" s="69"/>
    </row>
    <row r="5223" spans="1:11" ht="24.95" customHeight="1">
      <c r="A5223" s="4"/>
      <c r="B5223" s="4"/>
      <c r="C5223" s="4"/>
      <c r="D5223" s="4"/>
      <c r="E5223" s="66"/>
      <c r="F5223" s="66"/>
      <c r="G5223" s="66"/>
      <c r="H5223" s="67"/>
      <c r="I5223" s="68"/>
      <c r="J5223" s="68"/>
      <c r="K5223" s="69"/>
    </row>
    <row r="5224" spans="1:11" ht="24.95" customHeight="1">
      <c r="A5224" s="4"/>
      <c r="B5224" s="4"/>
      <c r="C5224" s="4"/>
      <c r="D5224" s="4"/>
      <c r="E5224" s="66"/>
      <c r="F5224" s="66"/>
      <c r="G5224" s="66"/>
      <c r="H5224" s="67"/>
      <c r="I5224" s="68"/>
      <c r="J5224" s="68"/>
      <c r="K5224" s="69"/>
    </row>
    <row r="5225" spans="1:11" ht="24.95" customHeight="1">
      <c r="A5225" s="4"/>
      <c r="B5225" s="4"/>
      <c r="C5225" s="4"/>
      <c r="D5225" s="4"/>
      <c r="E5225" s="66"/>
      <c r="F5225" s="66"/>
      <c r="G5225" s="66"/>
      <c r="H5225" s="67"/>
      <c r="I5225" s="68"/>
      <c r="J5225" s="68"/>
      <c r="K5225" s="69"/>
    </row>
    <row r="5226" spans="1:11" ht="24.95" customHeight="1">
      <c r="A5226" s="4"/>
      <c r="B5226" s="4"/>
      <c r="C5226" s="4"/>
      <c r="D5226" s="4"/>
      <c r="E5226" s="66"/>
      <c r="F5226" s="66"/>
      <c r="G5226" s="66"/>
      <c r="H5226" s="67"/>
      <c r="I5226" s="68"/>
      <c r="J5226" s="68"/>
      <c r="K5226" s="69"/>
    </row>
    <row r="5227" spans="1:11" ht="24.95" customHeight="1">
      <c r="A5227" s="4"/>
      <c r="B5227" s="4"/>
      <c r="C5227" s="4"/>
      <c r="D5227" s="4"/>
      <c r="E5227" s="66"/>
      <c r="F5227" s="66"/>
      <c r="G5227" s="66"/>
      <c r="H5227" s="67"/>
      <c r="I5227" s="68"/>
      <c r="J5227" s="68"/>
      <c r="K5227" s="69"/>
    </row>
    <row r="5228" spans="1:11" ht="24.95" customHeight="1">
      <c r="A5228" s="4"/>
      <c r="B5228" s="4"/>
      <c r="C5228" s="4"/>
      <c r="D5228" s="4"/>
      <c r="E5228" s="66"/>
      <c r="F5228" s="66"/>
      <c r="G5228" s="66"/>
      <c r="H5228" s="67"/>
      <c r="I5228" s="68"/>
      <c r="J5228" s="68"/>
      <c r="K5228" s="69"/>
    </row>
    <row r="5229" spans="1:11" ht="24.95" customHeight="1">
      <c r="A5229" s="4"/>
      <c r="B5229" s="4"/>
      <c r="C5229" s="4"/>
      <c r="D5229" s="4"/>
      <c r="E5229" s="66"/>
      <c r="F5229" s="66"/>
      <c r="G5229" s="66"/>
      <c r="H5229" s="67"/>
      <c r="I5229" s="68"/>
      <c r="J5229" s="68"/>
      <c r="K5229" s="69"/>
    </row>
    <row r="5230" spans="1:11" ht="24.95" customHeight="1">
      <c r="A5230" s="4"/>
      <c r="B5230" s="4"/>
      <c r="C5230" s="4"/>
      <c r="D5230" s="4"/>
      <c r="E5230" s="66"/>
      <c r="F5230" s="66"/>
      <c r="G5230" s="66"/>
      <c r="H5230" s="67"/>
      <c r="I5230" s="68"/>
      <c r="J5230" s="68"/>
      <c r="K5230" s="69"/>
    </row>
    <row r="5231" spans="1:11" ht="24.95" customHeight="1">
      <c r="A5231" s="4"/>
      <c r="B5231" s="4"/>
      <c r="C5231" s="4"/>
      <c r="D5231" s="4"/>
      <c r="E5231" s="66"/>
      <c r="F5231" s="66"/>
      <c r="G5231" s="66"/>
      <c r="H5231" s="67"/>
      <c r="I5231" s="68"/>
      <c r="J5231" s="68"/>
      <c r="K5231" s="69"/>
    </row>
    <row r="5232" spans="1:11" ht="24.95" customHeight="1">
      <c r="A5232" s="4"/>
      <c r="B5232" s="4"/>
      <c r="C5232" s="4"/>
      <c r="D5232" s="4"/>
      <c r="E5232" s="66"/>
      <c r="F5232" s="66"/>
      <c r="G5232" s="66"/>
      <c r="H5232" s="67"/>
      <c r="I5232" s="68"/>
      <c r="J5232" s="68"/>
      <c r="K5232" s="69"/>
    </row>
    <row r="5233" spans="1:11" ht="24.95" customHeight="1">
      <c r="A5233" s="4"/>
      <c r="B5233" s="4"/>
      <c r="C5233" s="4"/>
      <c r="D5233" s="4"/>
      <c r="E5233" s="66"/>
      <c r="F5233" s="66"/>
      <c r="G5233" s="66"/>
      <c r="H5233" s="67"/>
      <c r="I5233" s="68"/>
      <c r="J5233" s="68"/>
      <c r="K5233" s="69"/>
    </row>
    <row r="5234" spans="1:11" ht="24.95" customHeight="1">
      <c r="A5234" s="4"/>
      <c r="B5234" s="4"/>
      <c r="C5234" s="4"/>
      <c r="D5234" s="4"/>
      <c r="E5234" s="66"/>
      <c r="F5234" s="66"/>
      <c r="G5234" s="66"/>
      <c r="H5234" s="67"/>
      <c r="I5234" s="68"/>
      <c r="J5234" s="68"/>
      <c r="K5234" s="69"/>
    </row>
    <row r="5235" spans="1:11" ht="24.95" customHeight="1">
      <c r="A5235" s="4"/>
      <c r="B5235" s="4"/>
      <c r="C5235" s="4"/>
      <c r="D5235" s="4"/>
      <c r="E5235" s="66"/>
      <c r="F5235" s="66"/>
      <c r="G5235" s="66"/>
      <c r="H5235" s="67"/>
      <c r="I5235" s="68"/>
      <c r="J5235" s="68"/>
      <c r="K5235" s="69"/>
    </row>
    <row r="5236" spans="1:11" ht="24.95" customHeight="1">
      <c r="A5236" s="4"/>
      <c r="B5236" s="4"/>
      <c r="C5236" s="4"/>
      <c r="D5236" s="4"/>
      <c r="E5236" s="66"/>
      <c r="F5236" s="66"/>
      <c r="G5236" s="66"/>
      <c r="H5236" s="67"/>
      <c r="I5236" s="68"/>
      <c r="J5236" s="68"/>
      <c r="K5236" s="69"/>
    </row>
    <row r="5237" spans="1:11" ht="24.95" customHeight="1">
      <c r="A5237" s="4"/>
      <c r="B5237" s="4"/>
      <c r="C5237" s="4"/>
      <c r="D5237" s="4"/>
      <c r="E5237" s="66"/>
      <c r="F5237" s="66"/>
      <c r="G5237" s="66"/>
      <c r="H5237" s="67"/>
      <c r="I5237" s="68"/>
      <c r="J5237" s="68"/>
      <c r="K5237" s="69"/>
    </row>
    <row r="5238" spans="1:11" ht="24.95" customHeight="1">
      <c r="A5238" s="4"/>
      <c r="B5238" s="4"/>
      <c r="C5238" s="4"/>
      <c r="D5238" s="4"/>
      <c r="E5238" s="66"/>
      <c r="F5238" s="66"/>
      <c r="G5238" s="66"/>
      <c r="H5238" s="67"/>
      <c r="I5238" s="68"/>
      <c r="J5238" s="68"/>
      <c r="K5238" s="69"/>
    </row>
    <row r="5239" spans="1:11" ht="24.95" customHeight="1">
      <c r="A5239" s="4"/>
      <c r="B5239" s="4"/>
      <c r="C5239" s="4"/>
      <c r="D5239" s="4"/>
      <c r="E5239" s="66"/>
      <c r="F5239" s="66"/>
      <c r="G5239" s="66"/>
      <c r="H5239" s="67"/>
      <c r="I5239" s="68"/>
      <c r="J5239" s="68"/>
      <c r="K5239" s="69"/>
    </row>
    <row r="5240" spans="1:11" ht="24.95" customHeight="1">
      <c r="A5240" s="4"/>
      <c r="B5240" s="4"/>
      <c r="C5240" s="4"/>
      <c r="D5240" s="4"/>
      <c r="E5240" s="66"/>
      <c r="F5240" s="66"/>
      <c r="G5240" s="66"/>
      <c r="H5240" s="67"/>
      <c r="I5240" s="68"/>
      <c r="J5240" s="68"/>
      <c r="K5240" s="69"/>
    </row>
    <row r="5241" spans="1:11" ht="24.95" customHeight="1">
      <c r="A5241" s="4"/>
      <c r="B5241" s="4"/>
      <c r="C5241" s="4"/>
      <c r="D5241" s="4"/>
      <c r="E5241" s="66"/>
      <c r="F5241" s="66"/>
      <c r="G5241" s="66"/>
      <c r="H5241" s="67"/>
      <c r="I5241" s="68"/>
      <c r="J5241" s="68"/>
      <c r="K5241" s="69"/>
    </row>
    <row r="5242" spans="1:11" ht="24.95" customHeight="1">
      <c r="A5242" s="4"/>
      <c r="B5242" s="4"/>
      <c r="C5242" s="4"/>
      <c r="D5242" s="4"/>
      <c r="E5242" s="66"/>
      <c r="F5242" s="66"/>
      <c r="G5242" s="66"/>
      <c r="H5242" s="67"/>
      <c r="I5242" s="68"/>
      <c r="J5242" s="68"/>
      <c r="K5242" s="69"/>
    </row>
    <row r="5243" spans="1:11" ht="24.95" customHeight="1">
      <c r="A5243" s="4"/>
      <c r="B5243" s="4"/>
      <c r="C5243" s="4"/>
      <c r="D5243" s="4"/>
      <c r="E5243" s="66"/>
      <c r="F5243" s="66"/>
      <c r="G5243" s="66"/>
      <c r="H5243" s="67"/>
      <c r="I5243" s="68"/>
      <c r="J5243" s="68"/>
      <c r="K5243" s="69"/>
    </row>
    <row r="5244" spans="1:11" ht="24.95" customHeight="1">
      <c r="A5244" s="4"/>
      <c r="B5244" s="4"/>
      <c r="C5244" s="4"/>
      <c r="D5244" s="4"/>
      <c r="E5244" s="66"/>
      <c r="F5244" s="66"/>
      <c r="G5244" s="66"/>
      <c r="H5244" s="67"/>
      <c r="I5244" s="68"/>
      <c r="J5244" s="68"/>
      <c r="K5244" s="69"/>
    </row>
    <row r="5245" spans="1:11" ht="24.95" customHeight="1">
      <c r="A5245" s="4"/>
      <c r="B5245" s="4"/>
      <c r="C5245" s="4"/>
      <c r="D5245" s="4"/>
      <c r="E5245" s="66"/>
      <c r="F5245" s="66"/>
      <c r="G5245" s="66"/>
      <c r="H5245" s="67"/>
      <c r="I5245" s="68"/>
      <c r="J5245" s="68"/>
      <c r="K5245" s="69"/>
    </row>
    <row r="5246" spans="1:11" ht="24.95" customHeight="1">
      <c r="A5246" s="4"/>
      <c r="B5246" s="4"/>
      <c r="C5246" s="4"/>
      <c r="D5246" s="4"/>
      <c r="E5246" s="66"/>
      <c r="F5246" s="66"/>
      <c r="G5246" s="66"/>
      <c r="H5246" s="67"/>
      <c r="I5246" s="68"/>
      <c r="J5246" s="68"/>
      <c r="K5246" s="69"/>
    </row>
    <row r="5247" spans="1:11" ht="24.95" customHeight="1">
      <c r="A5247" s="4"/>
      <c r="B5247" s="4"/>
      <c r="C5247" s="4"/>
      <c r="D5247" s="4"/>
      <c r="E5247" s="66"/>
      <c r="F5247" s="66"/>
      <c r="G5247" s="66"/>
      <c r="H5247" s="67"/>
      <c r="I5247" s="68"/>
      <c r="J5247" s="68"/>
      <c r="K5247" s="69"/>
    </row>
    <row r="5248" spans="1:11" ht="24.95" customHeight="1">
      <c r="A5248" s="4"/>
      <c r="B5248" s="4"/>
      <c r="C5248" s="4"/>
      <c r="D5248" s="4"/>
      <c r="E5248" s="66"/>
      <c r="F5248" s="66"/>
      <c r="G5248" s="66"/>
      <c r="H5248" s="67"/>
      <c r="I5248" s="68"/>
      <c r="J5248" s="68"/>
      <c r="K5248" s="69"/>
    </row>
    <row r="5249" spans="1:11" ht="24.95" customHeight="1">
      <c r="A5249" s="4"/>
      <c r="B5249" s="4"/>
      <c r="C5249" s="4"/>
      <c r="D5249" s="4"/>
      <c r="E5249" s="66"/>
      <c r="F5249" s="66"/>
      <c r="G5249" s="66"/>
      <c r="H5249" s="67"/>
      <c r="I5249" s="68"/>
      <c r="J5249" s="68"/>
      <c r="K5249" s="69"/>
    </row>
    <row r="5250" spans="1:11" ht="24.95" customHeight="1">
      <c r="A5250" s="4"/>
      <c r="B5250" s="4"/>
      <c r="C5250" s="4"/>
      <c r="D5250" s="4"/>
      <c r="E5250" s="66"/>
      <c r="F5250" s="66"/>
      <c r="G5250" s="66"/>
      <c r="H5250" s="67"/>
      <c r="I5250" s="68"/>
      <c r="J5250" s="68"/>
      <c r="K5250" s="69"/>
    </row>
    <row r="5251" spans="1:11" ht="24.95" customHeight="1">
      <c r="A5251" s="4"/>
      <c r="B5251" s="4"/>
      <c r="C5251" s="4"/>
      <c r="D5251" s="4"/>
      <c r="E5251" s="66"/>
      <c r="F5251" s="66"/>
      <c r="G5251" s="66"/>
      <c r="H5251" s="67"/>
      <c r="I5251" s="68"/>
      <c r="J5251" s="68"/>
      <c r="K5251" s="69"/>
    </row>
    <row r="5252" spans="1:11" ht="24.95" customHeight="1">
      <c r="A5252" s="4"/>
      <c r="B5252" s="4"/>
      <c r="C5252" s="4"/>
      <c r="D5252" s="4"/>
      <c r="E5252" s="66"/>
      <c r="F5252" s="66"/>
      <c r="G5252" s="66"/>
      <c r="H5252" s="67"/>
      <c r="I5252" s="68"/>
      <c r="J5252" s="68"/>
      <c r="K5252" s="69"/>
    </row>
    <row r="5253" spans="1:11" ht="24.95" customHeight="1">
      <c r="A5253" s="4"/>
      <c r="B5253" s="4"/>
      <c r="C5253" s="4"/>
      <c r="D5253" s="4"/>
      <c r="E5253" s="66"/>
      <c r="F5253" s="66"/>
      <c r="G5253" s="66"/>
      <c r="H5253" s="67"/>
      <c r="I5253" s="68"/>
      <c r="J5253" s="68"/>
      <c r="K5253" s="69"/>
    </row>
    <row r="5254" spans="1:11" ht="24.95" customHeight="1">
      <c r="A5254" s="4"/>
      <c r="B5254" s="4"/>
      <c r="C5254" s="4"/>
      <c r="D5254" s="4"/>
      <c r="E5254" s="66"/>
      <c r="F5254" s="66"/>
      <c r="G5254" s="66"/>
      <c r="H5254" s="67"/>
      <c r="I5254" s="68"/>
      <c r="J5254" s="68"/>
      <c r="K5254" s="69"/>
    </row>
    <row r="5255" spans="1:11" ht="24.95" customHeight="1">
      <c r="A5255" s="4"/>
      <c r="B5255" s="4"/>
      <c r="C5255" s="4"/>
      <c r="D5255" s="4"/>
      <c r="E5255" s="66"/>
      <c r="F5255" s="66"/>
      <c r="G5255" s="66"/>
      <c r="H5255" s="67"/>
      <c r="I5255" s="68"/>
      <c r="J5255" s="68"/>
      <c r="K5255" s="69"/>
    </row>
    <row r="5256" spans="1:11" ht="24.95" customHeight="1">
      <c r="A5256" s="4"/>
      <c r="B5256" s="4"/>
      <c r="C5256" s="4"/>
      <c r="D5256" s="4"/>
      <c r="E5256" s="66"/>
      <c r="F5256" s="66"/>
      <c r="G5256" s="66"/>
      <c r="H5256" s="67"/>
      <c r="I5256" s="68"/>
      <c r="J5256" s="68"/>
      <c r="K5256" s="69"/>
    </row>
    <row r="5257" spans="1:11" ht="24.95" customHeight="1">
      <c r="A5257" s="4"/>
      <c r="B5257" s="4"/>
      <c r="C5257" s="4"/>
      <c r="D5257" s="4"/>
      <c r="E5257" s="66"/>
      <c r="F5257" s="66"/>
      <c r="G5257" s="66"/>
      <c r="H5257" s="67"/>
      <c r="I5257" s="68"/>
      <c r="J5257" s="68"/>
      <c r="K5257" s="69"/>
    </row>
    <row r="5258" spans="1:11" ht="24.95" customHeight="1">
      <c r="A5258" s="4"/>
      <c r="B5258" s="4"/>
      <c r="C5258" s="4"/>
      <c r="D5258" s="4"/>
      <c r="E5258" s="66"/>
      <c r="F5258" s="66"/>
      <c r="G5258" s="66"/>
      <c r="H5258" s="67"/>
      <c r="I5258" s="68"/>
      <c r="J5258" s="68"/>
      <c r="K5258" s="69"/>
    </row>
    <row r="5259" spans="1:11" ht="24.95" customHeight="1">
      <c r="A5259" s="4"/>
      <c r="B5259" s="4"/>
      <c r="C5259" s="4"/>
      <c r="D5259" s="4"/>
      <c r="E5259" s="66"/>
      <c r="F5259" s="66"/>
      <c r="G5259" s="66"/>
      <c r="H5259" s="67"/>
      <c r="I5259" s="68"/>
      <c r="J5259" s="68"/>
      <c r="K5259" s="69"/>
    </row>
    <row r="5260" spans="1:11" ht="24.95" customHeight="1">
      <c r="A5260" s="4"/>
      <c r="B5260" s="4"/>
      <c r="C5260" s="4"/>
      <c r="D5260" s="4"/>
      <c r="E5260" s="66"/>
      <c r="F5260" s="66"/>
      <c r="G5260" s="66"/>
      <c r="H5260" s="67"/>
      <c r="I5260" s="68"/>
      <c r="J5260" s="68"/>
      <c r="K5260" s="69"/>
    </row>
    <row r="5261" spans="1:11" ht="24.95" customHeight="1">
      <c r="A5261" s="4"/>
      <c r="B5261" s="4"/>
      <c r="C5261" s="4"/>
      <c r="D5261" s="4"/>
      <c r="E5261" s="66"/>
      <c r="F5261" s="66"/>
      <c r="G5261" s="66"/>
      <c r="H5261" s="67"/>
      <c r="I5261" s="68"/>
      <c r="J5261" s="68"/>
      <c r="K5261" s="69"/>
    </row>
    <row r="5262" spans="1:11" ht="24.95" customHeight="1">
      <c r="A5262" s="4"/>
      <c r="B5262" s="4"/>
      <c r="C5262" s="4"/>
      <c r="D5262" s="4"/>
      <c r="E5262" s="66"/>
      <c r="F5262" s="66"/>
      <c r="G5262" s="66"/>
      <c r="H5262" s="67"/>
      <c r="I5262" s="68"/>
      <c r="J5262" s="68"/>
      <c r="K5262" s="69"/>
    </row>
    <row r="5263" spans="1:11" ht="24.95" customHeight="1">
      <c r="A5263" s="4"/>
      <c r="B5263" s="4"/>
      <c r="C5263" s="4"/>
      <c r="D5263" s="4"/>
      <c r="E5263" s="66"/>
      <c r="F5263" s="66"/>
      <c r="G5263" s="66"/>
      <c r="H5263" s="67"/>
      <c r="I5263" s="68"/>
      <c r="J5263" s="68"/>
      <c r="K5263" s="69"/>
    </row>
    <row r="5264" spans="1:11" ht="24.95" customHeight="1">
      <c r="A5264" s="4"/>
      <c r="B5264" s="4"/>
      <c r="C5264" s="4"/>
      <c r="D5264" s="4"/>
      <c r="E5264" s="66"/>
      <c r="F5264" s="66"/>
      <c r="G5264" s="66"/>
      <c r="H5264" s="67"/>
      <c r="I5264" s="68"/>
      <c r="J5264" s="68"/>
      <c r="K5264" s="69"/>
    </row>
    <row r="5265" spans="1:11" ht="24.95" customHeight="1">
      <c r="A5265" s="4"/>
      <c r="B5265" s="4"/>
      <c r="C5265" s="4"/>
      <c r="D5265" s="4"/>
      <c r="E5265" s="66"/>
      <c r="F5265" s="66"/>
      <c r="G5265" s="66"/>
      <c r="H5265" s="67"/>
      <c r="I5265" s="68"/>
      <c r="J5265" s="68"/>
      <c r="K5265" s="69"/>
    </row>
    <row r="5266" spans="1:11" ht="24.95" customHeight="1">
      <c r="A5266" s="4"/>
      <c r="B5266" s="4"/>
      <c r="C5266" s="4"/>
      <c r="D5266" s="4"/>
      <c r="E5266" s="66"/>
      <c r="F5266" s="66"/>
      <c r="G5266" s="66"/>
      <c r="H5266" s="67"/>
      <c r="I5266" s="68"/>
      <c r="J5266" s="68"/>
      <c r="K5266" s="69"/>
    </row>
    <row r="5267" spans="1:11" ht="24.95" customHeight="1">
      <c r="A5267" s="4"/>
      <c r="B5267" s="4"/>
      <c r="C5267" s="4"/>
      <c r="D5267" s="4"/>
      <c r="E5267" s="66"/>
      <c r="F5267" s="66"/>
      <c r="G5267" s="66"/>
      <c r="H5267" s="67"/>
      <c r="I5267" s="68"/>
      <c r="J5267" s="68"/>
      <c r="K5267" s="69"/>
    </row>
    <row r="5268" spans="1:11" ht="24.95" customHeight="1">
      <c r="A5268" s="4"/>
      <c r="B5268" s="4"/>
      <c r="C5268" s="4"/>
      <c r="D5268" s="4"/>
      <c r="E5268" s="66"/>
      <c r="F5268" s="66"/>
      <c r="G5268" s="66"/>
      <c r="H5268" s="67"/>
      <c r="I5268" s="68"/>
      <c r="J5268" s="68"/>
      <c r="K5268" s="69"/>
    </row>
    <row r="5269" spans="1:11" ht="24.95" customHeight="1">
      <c r="A5269" s="4"/>
      <c r="B5269" s="4"/>
      <c r="C5269" s="4"/>
      <c r="D5269" s="4"/>
      <c r="E5269" s="66"/>
      <c r="F5269" s="66"/>
      <c r="G5269" s="66"/>
      <c r="H5269" s="67"/>
      <c r="I5269" s="68"/>
      <c r="J5269" s="68"/>
      <c r="K5269" s="69"/>
    </row>
    <row r="5270" spans="1:11" ht="24.95" customHeight="1">
      <c r="A5270" s="4"/>
      <c r="B5270" s="4"/>
      <c r="C5270" s="4"/>
      <c r="D5270" s="4"/>
      <c r="E5270" s="66"/>
      <c r="F5270" s="66"/>
      <c r="G5270" s="66"/>
      <c r="H5270" s="67"/>
      <c r="I5270" s="68"/>
      <c r="J5270" s="68"/>
      <c r="K5270" s="69"/>
    </row>
    <row r="5271" spans="1:11" ht="24.95" customHeight="1">
      <c r="A5271" s="4"/>
      <c r="B5271" s="4"/>
      <c r="C5271" s="4"/>
      <c r="D5271" s="4"/>
      <c r="E5271" s="66"/>
      <c r="F5271" s="66"/>
      <c r="G5271" s="66"/>
      <c r="H5271" s="67"/>
      <c r="I5271" s="68"/>
      <c r="J5271" s="68"/>
      <c r="K5271" s="69"/>
    </row>
    <row r="5272" spans="1:11" ht="24.95" customHeight="1">
      <c r="A5272" s="4"/>
      <c r="B5272" s="4"/>
      <c r="C5272" s="4"/>
      <c r="D5272" s="4"/>
      <c r="E5272" s="66"/>
      <c r="F5272" s="66"/>
      <c r="G5272" s="66"/>
      <c r="H5272" s="67"/>
      <c r="I5272" s="68"/>
      <c r="J5272" s="68"/>
      <c r="K5272" s="69"/>
    </row>
    <row r="5273" spans="1:11" ht="24.95" customHeight="1">
      <c r="A5273" s="4"/>
      <c r="B5273" s="4"/>
      <c r="C5273" s="4"/>
      <c r="D5273" s="4"/>
      <c r="E5273" s="66"/>
      <c r="F5273" s="66"/>
      <c r="G5273" s="66"/>
      <c r="H5273" s="67"/>
      <c r="I5273" s="68"/>
      <c r="J5273" s="68"/>
      <c r="K5273" s="69"/>
    </row>
    <row r="5274" spans="1:11" ht="24.95" customHeight="1">
      <c r="A5274" s="4"/>
      <c r="B5274" s="4"/>
      <c r="C5274" s="4"/>
      <c r="D5274" s="4"/>
      <c r="E5274" s="66"/>
      <c r="F5274" s="66"/>
      <c r="G5274" s="66"/>
      <c r="H5274" s="67"/>
      <c r="I5274" s="68"/>
      <c r="J5274" s="68"/>
      <c r="K5274" s="69"/>
    </row>
    <row r="5275" spans="1:11" ht="24.95" customHeight="1">
      <c r="A5275" s="4"/>
      <c r="B5275" s="4"/>
      <c r="C5275" s="4"/>
      <c r="D5275" s="4"/>
      <c r="E5275" s="66"/>
      <c r="F5275" s="66"/>
      <c r="G5275" s="66"/>
      <c r="H5275" s="67"/>
      <c r="I5275" s="68"/>
      <c r="J5275" s="68"/>
      <c r="K5275" s="69"/>
    </row>
    <row r="5276" spans="1:11" ht="24.95" customHeight="1">
      <c r="A5276" s="4"/>
      <c r="B5276" s="4"/>
      <c r="C5276" s="4"/>
      <c r="D5276" s="4"/>
      <c r="E5276" s="66"/>
      <c r="F5276" s="66"/>
      <c r="G5276" s="66"/>
      <c r="H5276" s="67"/>
      <c r="I5276" s="68"/>
      <c r="J5276" s="68"/>
      <c r="K5276" s="69"/>
    </row>
    <row r="5277" spans="1:11" ht="24.95" customHeight="1">
      <c r="A5277" s="4"/>
      <c r="B5277" s="4"/>
      <c r="C5277" s="4"/>
      <c r="D5277" s="4"/>
      <c r="E5277" s="66"/>
      <c r="F5277" s="66"/>
      <c r="G5277" s="66"/>
      <c r="H5277" s="67"/>
      <c r="I5277" s="68"/>
      <c r="J5277" s="68"/>
      <c r="K5277" s="69"/>
    </row>
    <row r="5278" spans="1:11" ht="24.95" customHeight="1">
      <c r="A5278" s="4"/>
      <c r="B5278" s="4"/>
      <c r="C5278" s="4"/>
      <c r="D5278" s="4"/>
      <c r="E5278" s="66"/>
      <c r="F5278" s="66"/>
      <c r="G5278" s="66"/>
      <c r="H5278" s="67"/>
      <c r="I5278" s="68"/>
      <c r="J5278" s="68"/>
      <c r="K5278" s="69"/>
    </row>
    <row r="5279" spans="1:11" ht="24.95" customHeight="1">
      <c r="A5279" s="4"/>
      <c r="B5279" s="4"/>
      <c r="C5279" s="4"/>
      <c r="D5279" s="4"/>
      <c r="E5279" s="66"/>
      <c r="F5279" s="66"/>
      <c r="G5279" s="66"/>
      <c r="H5279" s="67"/>
      <c r="I5279" s="68"/>
      <c r="J5279" s="68"/>
      <c r="K5279" s="69"/>
    </row>
    <row r="5280" spans="1:11" ht="24.95" customHeight="1">
      <c r="A5280" s="4"/>
      <c r="B5280" s="4"/>
      <c r="C5280" s="4"/>
      <c r="D5280" s="4"/>
      <c r="E5280" s="66"/>
      <c r="F5280" s="66"/>
      <c r="G5280" s="66"/>
      <c r="H5280" s="67"/>
      <c r="I5280" s="68"/>
      <c r="J5280" s="68"/>
      <c r="K5280" s="69"/>
    </row>
    <row r="5281" spans="1:11" ht="24.95" customHeight="1">
      <c r="A5281" s="4"/>
      <c r="B5281" s="4"/>
      <c r="C5281" s="4"/>
      <c r="D5281" s="4"/>
      <c r="E5281" s="66"/>
      <c r="F5281" s="66"/>
      <c r="G5281" s="66"/>
      <c r="H5281" s="67"/>
      <c r="I5281" s="68"/>
      <c r="J5281" s="68"/>
      <c r="K5281" s="69"/>
    </row>
    <row r="5282" spans="1:11" ht="24.95" customHeight="1">
      <c r="A5282" s="4"/>
      <c r="B5282" s="4"/>
      <c r="C5282" s="4"/>
      <c r="D5282" s="4"/>
      <c r="E5282" s="66"/>
      <c r="F5282" s="66"/>
      <c r="G5282" s="66"/>
      <c r="H5282" s="67"/>
      <c r="I5282" s="68"/>
      <c r="J5282" s="68"/>
      <c r="K5282" s="69"/>
    </row>
    <row r="5283" spans="1:11" ht="24.95" customHeight="1">
      <c r="A5283" s="4"/>
      <c r="B5283" s="4"/>
      <c r="C5283" s="4"/>
      <c r="D5283" s="4"/>
      <c r="E5283" s="66"/>
      <c r="F5283" s="66"/>
      <c r="G5283" s="66"/>
      <c r="H5283" s="67"/>
      <c r="I5283" s="68"/>
      <c r="J5283" s="68"/>
      <c r="K5283" s="69"/>
    </row>
    <row r="5284" spans="1:11" ht="24.95" customHeight="1">
      <c r="A5284" s="4"/>
      <c r="B5284" s="4"/>
      <c r="C5284" s="4"/>
      <c r="D5284" s="4"/>
      <c r="E5284" s="66"/>
      <c r="F5284" s="66"/>
      <c r="G5284" s="66"/>
      <c r="H5284" s="67"/>
      <c r="I5284" s="68"/>
      <c r="J5284" s="68"/>
      <c r="K5284" s="69"/>
    </row>
    <row r="5285" spans="1:11" ht="24.95" customHeight="1">
      <c r="A5285" s="4"/>
      <c r="B5285" s="4"/>
      <c r="C5285" s="4"/>
      <c r="D5285" s="4"/>
      <c r="E5285" s="66"/>
      <c r="F5285" s="66"/>
      <c r="G5285" s="66"/>
      <c r="H5285" s="67"/>
      <c r="I5285" s="68"/>
      <c r="J5285" s="68"/>
      <c r="K5285" s="69"/>
    </row>
    <row r="5286" spans="1:11" ht="24.95" customHeight="1">
      <c r="A5286" s="4"/>
      <c r="B5286" s="4"/>
      <c r="C5286" s="4"/>
      <c r="D5286" s="4"/>
      <c r="E5286" s="66"/>
      <c r="F5286" s="66"/>
      <c r="G5286" s="66"/>
      <c r="H5286" s="67"/>
      <c r="I5286" s="68"/>
      <c r="J5286" s="68"/>
      <c r="K5286" s="69"/>
    </row>
    <row r="5287" spans="1:11" ht="24.95" customHeight="1">
      <c r="A5287" s="4"/>
      <c r="B5287" s="4"/>
      <c r="C5287" s="4"/>
      <c r="D5287" s="4"/>
      <c r="E5287" s="66"/>
      <c r="F5287" s="66"/>
      <c r="G5287" s="66"/>
      <c r="H5287" s="67"/>
      <c r="I5287" s="68"/>
      <c r="J5287" s="68"/>
      <c r="K5287" s="69"/>
    </row>
    <row r="5288" spans="1:11" ht="24.95" customHeight="1">
      <c r="A5288" s="4"/>
      <c r="B5288" s="4"/>
      <c r="C5288" s="4"/>
      <c r="D5288" s="4"/>
      <c r="E5288" s="66"/>
      <c r="F5288" s="66"/>
      <c r="G5288" s="66"/>
      <c r="H5288" s="67"/>
      <c r="I5288" s="68"/>
      <c r="J5288" s="68"/>
      <c r="K5288" s="69"/>
    </row>
    <row r="5289" spans="1:11" ht="24.95" customHeight="1">
      <c r="A5289" s="4"/>
      <c r="B5289" s="4"/>
      <c r="C5289" s="4"/>
      <c r="D5289" s="4"/>
      <c r="E5289" s="66"/>
      <c r="F5289" s="66"/>
      <c r="G5289" s="66"/>
      <c r="H5289" s="67"/>
      <c r="I5289" s="68"/>
      <c r="J5289" s="68"/>
      <c r="K5289" s="69"/>
    </row>
    <row r="5290" spans="1:11" ht="24.95" customHeight="1">
      <c r="A5290" s="4"/>
      <c r="B5290" s="4"/>
      <c r="C5290" s="4"/>
      <c r="D5290" s="4"/>
      <c r="E5290" s="66"/>
      <c r="F5290" s="66"/>
      <c r="G5290" s="66"/>
      <c r="H5290" s="67"/>
      <c r="I5290" s="68"/>
      <c r="J5290" s="68"/>
      <c r="K5290" s="69"/>
    </row>
    <row r="5291" spans="1:11" ht="24.95" customHeight="1">
      <c r="A5291" s="4"/>
      <c r="B5291" s="4"/>
      <c r="C5291" s="4"/>
      <c r="D5291" s="4"/>
      <c r="E5291" s="66"/>
      <c r="F5291" s="66"/>
      <c r="G5291" s="66"/>
      <c r="H5291" s="67"/>
      <c r="I5291" s="68"/>
      <c r="J5291" s="68"/>
      <c r="K5291" s="69"/>
    </row>
    <row r="5292" spans="1:11" ht="24.95" customHeight="1">
      <c r="A5292" s="4"/>
      <c r="B5292" s="4"/>
      <c r="C5292" s="4"/>
      <c r="D5292" s="4"/>
      <c r="E5292" s="66"/>
      <c r="F5292" s="66"/>
      <c r="G5292" s="66"/>
      <c r="H5292" s="67"/>
      <c r="I5292" s="68"/>
      <c r="J5292" s="68"/>
      <c r="K5292" s="69"/>
    </row>
    <row r="5293" spans="1:11" ht="24.95" customHeight="1">
      <c r="A5293" s="4"/>
      <c r="B5293" s="4"/>
      <c r="C5293" s="4"/>
      <c r="D5293" s="4"/>
      <c r="E5293" s="66"/>
      <c r="F5293" s="66"/>
      <c r="G5293" s="66"/>
      <c r="H5293" s="67"/>
      <c r="I5293" s="68"/>
      <c r="J5293" s="68"/>
      <c r="K5293" s="69"/>
    </row>
    <row r="5294" spans="1:11" ht="24.95" customHeight="1">
      <c r="A5294" s="4"/>
      <c r="B5294" s="4"/>
      <c r="C5294" s="4"/>
      <c r="D5294" s="4"/>
      <c r="E5294" s="66"/>
      <c r="F5294" s="66"/>
      <c r="G5294" s="66"/>
      <c r="H5294" s="67"/>
      <c r="I5294" s="68"/>
      <c r="J5294" s="68"/>
      <c r="K5294" s="69"/>
    </row>
    <row r="5295" spans="1:11" ht="24.95" customHeight="1">
      <c r="A5295" s="4"/>
      <c r="B5295" s="4"/>
      <c r="C5295" s="4"/>
      <c r="D5295" s="4"/>
      <c r="E5295" s="66"/>
      <c r="F5295" s="66"/>
      <c r="G5295" s="66"/>
      <c r="H5295" s="67"/>
      <c r="I5295" s="68"/>
      <c r="J5295" s="68"/>
      <c r="K5295" s="69"/>
    </row>
    <row r="5296" spans="1:11" ht="24.95" customHeight="1">
      <c r="A5296" s="4"/>
      <c r="B5296" s="4"/>
      <c r="C5296" s="4"/>
      <c r="D5296" s="4"/>
      <c r="E5296" s="66"/>
      <c r="F5296" s="66"/>
      <c r="G5296" s="66"/>
      <c r="H5296" s="67"/>
      <c r="I5296" s="68"/>
      <c r="J5296" s="68"/>
      <c r="K5296" s="69"/>
    </row>
    <row r="5297" spans="1:11" ht="24.95" customHeight="1">
      <c r="A5297" s="4"/>
      <c r="B5297" s="4"/>
      <c r="C5297" s="4"/>
      <c r="D5297" s="4"/>
      <c r="E5297" s="66"/>
      <c r="F5297" s="66"/>
      <c r="G5297" s="66"/>
      <c r="H5297" s="67"/>
      <c r="I5297" s="68"/>
      <c r="J5297" s="68"/>
      <c r="K5297" s="69"/>
    </row>
    <row r="5298" spans="1:11" ht="24.95" customHeight="1">
      <c r="A5298" s="4"/>
      <c r="B5298" s="4"/>
      <c r="C5298" s="4"/>
      <c r="D5298" s="4"/>
      <c r="E5298" s="66"/>
      <c r="F5298" s="66"/>
      <c r="G5298" s="66"/>
      <c r="H5298" s="67"/>
      <c r="I5298" s="68"/>
      <c r="J5298" s="68"/>
      <c r="K5298" s="69"/>
    </row>
    <row r="5299" spans="1:11" ht="24.95" customHeight="1">
      <c r="A5299" s="4"/>
      <c r="B5299" s="4"/>
      <c r="C5299" s="4"/>
      <c r="D5299" s="4"/>
      <c r="E5299" s="66"/>
      <c r="F5299" s="66"/>
      <c r="G5299" s="66"/>
      <c r="H5299" s="67"/>
      <c r="I5299" s="68"/>
      <c r="J5299" s="68"/>
      <c r="K5299" s="69"/>
    </row>
    <row r="5300" spans="1:11" ht="24.95" customHeight="1">
      <c r="A5300" s="4"/>
      <c r="B5300" s="4"/>
      <c r="C5300" s="4"/>
      <c r="D5300" s="4"/>
      <c r="E5300" s="66"/>
      <c r="F5300" s="66"/>
      <c r="G5300" s="66"/>
      <c r="H5300" s="67"/>
      <c r="I5300" s="68"/>
      <c r="J5300" s="68"/>
      <c r="K5300" s="69"/>
    </row>
    <row r="5301" spans="1:11" ht="24.95" customHeight="1">
      <c r="A5301" s="4"/>
      <c r="B5301" s="4"/>
      <c r="C5301" s="4"/>
      <c r="D5301" s="4"/>
      <c r="E5301" s="66"/>
      <c r="F5301" s="66"/>
      <c r="G5301" s="66"/>
      <c r="H5301" s="67"/>
      <c r="I5301" s="68"/>
      <c r="J5301" s="68"/>
      <c r="K5301" s="69"/>
    </row>
    <row r="5302" spans="1:11" ht="24.95" customHeight="1">
      <c r="A5302" s="4"/>
      <c r="B5302" s="4"/>
      <c r="C5302" s="4"/>
      <c r="D5302" s="4"/>
      <c r="E5302" s="66"/>
      <c r="F5302" s="66"/>
      <c r="G5302" s="66"/>
      <c r="H5302" s="67"/>
      <c r="I5302" s="68"/>
      <c r="J5302" s="68"/>
      <c r="K5302" s="69"/>
    </row>
    <row r="5303" spans="1:11" ht="24.95" customHeight="1">
      <c r="A5303" s="4"/>
      <c r="B5303" s="4"/>
      <c r="C5303" s="4"/>
      <c r="D5303" s="4"/>
      <c r="E5303" s="66"/>
      <c r="F5303" s="66"/>
      <c r="G5303" s="66"/>
      <c r="H5303" s="67"/>
      <c r="I5303" s="68"/>
      <c r="J5303" s="68"/>
      <c r="K5303" s="69"/>
    </row>
    <row r="5304" spans="1:11" ht="24.95" customHeight="1">
      <c r="A5304" s="4"/>
      <c r="B5304" s="4"/>
      <c r="C5304" s="4"/>
      <c r="D5304" s="4"/>
      <c r="E5304" s="66"/>
      <c r="F5304" s="66"/>
      <c r="G5304" s="66"/>
      <c r="H5304" s="67"/>
      <c r="I5304" s="68"/>
      <c r="J5304" s="68"/>
      <c r="K5304" s="69"/>
    </row>
    <row r="5305" spans="1:11" ht="24.95" customHeight="1">
      <c r="A5305" s="4"/>
      <c r="B5305" s="4"/>
      <c r="C5305" s="4"/>
      <c r="D5305" s="4"/>
      <c r="E5305" s="66"/>
      <c r="F5305" s="66"/>
      <c r="G5305" s="66"/>
      <c r="H5305" s="67"/>
      <c r="I5305" s="68"/>
      <c r="J5305" s="68"/>
      <c r="K5305" s="69"/>
    </row>
    <row r="5306" spans="1:11" ht="24.95" customHeight="1">
      <c r="A5306" s="4"/>
      <c r="B5306" s="4"/>
      <c r="C5306" s="4"/>
      <c r="D5306" s="4"/>
      <c r="E5306" s="66"/>
      <c r="F5306" s="66"/>
      <c r="G5306" s="66"/>
      <c r="H5306" s="67"/>
      <c r="I5306" s="68"/>
      <c r="J5306" s="68"/>
      <c r="K5306" s="69"/>
    </row>
    <row r="5307" spans="1:11" ht="24.95" customHeight="1">
      <c r="A5307" s="4"/>
      <c r="B5307" s="4"/>
      <c r="C5307" s="4"/>
      <c r="D5307" s="4"/>
      <c r="E5307" s="66"/>
      <c r="F5307" s="66"/>
      <c r="G5307" s="66"/>
      <c r="H5307" s="67"/>
      <c r="I5307" s="68"/>
      <c r="J5307" s="68"/>
      <c r="K5307" s="69"/>
    </row>
    <row r="5308" spans="1:11" ht="24.95" customHeight="1">
      <c r="A5308" s="4"/>
      <c r="B5308" s="4"/>
      <c r="C5308" s="4"/>
      <c r="D5308" s="4"/>
      <c r="E5308" s="66"/>
      <c r="F5308" s="66"/>
      <c r="G5308" s="66"/>
      <c r="H5308" s="67"/>
      <c r="I5308" s="68"/>
      <c r="J5308" s="68"/>
      <c r="K5308" s="69"/>
    </row>
    <row r="5309" spans="1:11" ht="24.95" customHeight="1">
      <c r="A5309" s="4"/>
      <c r="B5309" s="4"/>
      <c r="C5309" s="4"/>
      <c r="D5309" s="4"/>
      <c r="E5309" s="66"/>
      <c r="F5309" s="66"/>
      <c r="G5309" s="66"/>
      <c r="H5309" s="67"/>
      <c r="I5309" s="68"/>
      <c r="J5309" s="68"/>
      <c r="K5309" s="69"/>
    </row>
    <row r="5310" spans="1:11" ht="24.95" customHeight="1">
      <c r="A5310" s="4"/>
      <c r="B5310" s="4"/>
      <c r="C5310" s="4"/>
      <c r="D5310" s="4"/>
      <c r="E5310" s="66"/>
      <c r="F5310" s="66"/>
      <c r="G5310" s="66"/>
      <c r="H5310" s="67"/>
      <c r="I5310" s="68"/>
      <c r="J5310" s="68"/>
      <c r="K5310" s="69"/>
    </row>
    <row r="5311" spans="1:11" ht="24.95" customHeight="1">
      <c r="A5311" s="4"/>
      <c r="B5311" s="4"/>
      <c r="C5311" s="4"/>
      <c r="D5311" s="4"/>
      <c r="E5311" s="66"/>
      <c r="F5311" s="66"/>
      <c r="G5311" s="66"/>
      <c r="H5311" s="67"/>
      <c r="I5311" s="68"/>
      <c r="J5311" s="68"/>
      <c r="K5311" s="69"/>
    </row>
    <row r="5312" spans="1:11" ht="24.95" customHeight="1">
      <c r="A5312" s="4"/>
      <c r="B5312" s="4"/>
      <c r="C5312" s="4"/>
      <c r="D5312" s="4"/>
      <c r="E5312" s="66"/>
      <c r="F5312" s="66"/>
      <c r="G5312" s="66"/>
      <c r="H5312" s="67"/>
      <c r="I5312" s="68"/>
      <c r="J5312" s="68"/>
      <c r="K5312" s="69"/>
    </row>
    <row r="5313" spans="1:11" ht="24.95" customHeight="1">
      <c r="A5313" s="4"/>
      <c r="B5313" s="4"/>
      <c r="C5313" s="4"/>
      <c r="D5313" s="4"/>
      <c r="E5313" s="66"/>
      <c r="F5313" s="66"/>
      <c r="G5313" s="66"/>
      <c r="H5313" s="67"/>
      <c r="I5313" s="68"/>
      <c r="J5313" s="68"/>
      <c r="K5313" s="69"/>
    </row>
    <row r="5314" spans="1:11" ht="24.95" customHeight="1">
      <c r="A5314" s="4"/>
      <c r="B5314" s="4"/>
      <c r="C5314" s="4"/>
      <c r="D5314" s="4"/>
      <c r="E5314" s="66"/>
      <c r="F5314" s="66"/>
      <c r="G5314" s="66"/>
      <c r="H5314" s="67"/>
      <c r="I5314" s="68"/>
      <c r="J5314" s="68"/>
      <c r="K5314" s="69"/>
    </row>
    <row r="5315" spans="1:11" ht="24.95" customHeight="1">
      <c r="A5315" s="4"/>
      <c r="B5315" s="4"/>
      <c r="C5315" s="4"/>
      <c r="D5315" s="4"/>
      <c r="E5315" s="66"/>
      <c r="F5315" s="66"/>
      <c r="G5315" s="66"/>
      <c r="H5315" s="67"/>
      <c r="I5315" s="68"/>
      <c r="J5315" s="68"/>
      <c r="K5315" s="69"/>
    </row>
    <row r="5316" spans="1:11" ht="24.95" customHeight="1">
      <c r="A5316" s="4"/>
      <c r="B5316" s="4"/>
      <c r="C5316" s="4"/>
      <c r="D5316" s="4"/>
      <c r="E5316" s="66"/>
      <c r="F5316" s="66"/>
      <c r="G5316" s="66"/>
      <c r="H5316" s="67"/>
      <c r="I5316" s="68"/>
      <c r="J5316" s="68"/>
      <c r="K5316" s="69"/>
    </row>
    <row r="5317" spans="1:11" ht="24.95" customHeight="1">
      <c r="A5317" s="4"/>
      <c r="B5317" s="4"/>
      <c r="C5317" s="4"/>
      <c r="D5317" s="4"/>
      <c r="E5317" s="66"/>
      <c r="F5317" s="66"/>
      <c r="G5317" s="66"/>
      <c r="H5317" s="67"/>
      <c r="I5317" s="68"/>
      <c r="J5317" s="68"/>
      <c r="K5317" s="69"/>
    </row>
    <row r="5318" spans="1:11" ht="24.95" customHeight="1">
      <c r="A5318" s="4"/>
      <c r="B5318" s="4"/>
      <c r="C5318" s="4"/>
      <c r="D5318" s="4"/>
      <c r="E5318" s="66"/>
      <c r="F5318" s="66"/>
      <c r="G5318" s="66"/>
      <c r="H5318" s="67"/>
      <c r="I5318" s="68"/>
      <c r="J5318" s="68"/>
      <c r="K5318" s="69"/>
    </row>
    <row r="5319" spans="1:11" ht="24.95" customHeight="1">
      <c r="A5319" s="4"/>
      <c r="B5319" s="4"/>
      <c r="C5319" s="4"/>
      <c r="D5319" s="4"/>
      <c r="E5319" s="66"/>
      <c r="F5319" s="66"/>
      <c r="G5319" s="66"/>
      <c r="H5319" s="67"/>
      <c r="I5319" s="68"/>
      <c r="J5319" s="68"/>
      <c r="K5319" s="69"/>
    </row>
    <row r="5320" spans="1:11" ht="24.95" customHeight="1">
      <c r="A5320" s="4"/>
      <c r="B5320" s="4"/>
      <c r="C5320" s="4"/>
      <c r="D5320" s="4"/>
      <c r="E5320" s="66"/>
      <c r="F5320" s="66"/>
      <c r="G5320" s="66"/>
      <c r="H5320" s="67"/>
      <c r="I5320" s="68"/>
      <c r="J5320" s="68"/>
      <c r="K5320" s="69"/>
    </row>
    <row r="5321" spans="1:11" ht="24.95" customHeight="1">
      <c r="A5321" s="4"/>
      <c r="B5321" s="4"/>
      <c r="C5321" s="4"/>
      <c r="D5321" s="4"/>
      <c r="E5321" s="66"/>
      <c r="F5321" s="66"/>
      <c r="G5321" s="66"/>
      <c r="H5321" s="67"/>
      <c r="I5321" s="68"/>
      <c r="J5321" s="68"/>
      <c r="K5321" s="69"/>
    </row>
    <row r="5322" spans="1:11" ht="24.95" customHeight="1">
      <c r="A5322" s="4"/>
      <c r="B5322" s="4"/>
      <c r="C5322" s="4"/>
      <c r="D5322" s="4"/>
      <c r="E5322" s="66"/>
      <c r="F5322" s="66"/>
      <c r="G5322" s="66"/>
      <c r="H5322" s="67"/>
      <c r="I5322" s="68"/>
      <c r="J5322" s="68"/>
      <c r="K5322" s="69"/>
    </row>
    <row r="5323" spans="1:11" ht="24.95" customHeight="1">
      <c r="A5323" s="4"/>
      <c r="B5323" s="4"/>
      <c r="C5323" s="4"/>
      <c r="D5323" s="4"/>
      <c r="E5323" s="66"/>
      <c r="F5323" s="66"/>
      <c r="G5323" s="66"/>
      <c r="H5323" s="67"/>
      <c r="I5323" s="68"/>
      <c r="J5323" s="68"/>
      <c r="K5323" s="69"/>
    </row>
    <row r="5324" spans="1:11" ht="24.95" customHeight="1">
      <c r="A5324" s="4"/>
      <c r="B5324" s="4"/>
      <c r="C5324" s="4"/>
      <c r="D5324" s="4"/>
      <c r="E5324" s="66"/>
      <c r="F5324" s="66"/>
      <c r="G5324" s="66"/>
      <c r="H5324" s="67"/>
      <c r="I5324" s="68"/>
      <c r="J5324" s="68"/>
      <c r="K5324" s="69"/>
    </row>
    <row r="5325" spans="1:11" ht="24.95" customHeight="1">
      <c r="A5325" s="4"/>
      <c r="B5325" s="4"/>
      <c r="C5325" s="4"/>
      <c r="D5325" s="4"/>
      <c r="E5325" s="66"/>
      <c r="F5325" s="66"/>
      <c r="G5325" s="66"/>
      <c r="H5325" s="67"/>
      <c r="I5325" s="68"/>
      <c r="J5325" s="68"/>
      <c r="K5325" s="69"/>
    </row>
    <row r="5326" spans="1:11" ht="24.95" customHeight="1">
      <c r="A5326" s="4"/>
      <c r="B5326" s="4"/>
      <c r="C5326" s="4"/>
      <c r="D5326" s="4"/>
      <c r="E5326" s="66"/>
      <c r="F5326" s="66"/>
      <c r="G5326" s="66"/>
      <c r="H5326" s="67"/>
      <c r="I5326" s="68"/>
      <c r="J5326" s="68"/>
      <c r="K5326" s="69"/>
    </row>
    <row r="5327" spans="1:11" ht="24.95" customHeight="1">
      <c r="A5327" s="4"/>
      <c r="B5327" s="4"/>
      <c r="C5327" s="4"/>
      <c r="D5327" s="4"/>
      <c r="E5327" s="66"/>
      <c r="F5327" s="66"/>
      <c r="G5327" s="66"/>
      <c r="H5327" s="67"/>
      <c r="I5327" s="68"/>
      <c r="J5327" s="68"/>
      <c r="K5327" s="69"/>
    </row>
    <row r="5328" spans="1:11" ht="24.95" customHeight="1">
      <c r="A5328" s="4"/>
      <c r="B5328" s="4"/>
      <c r="C5328" s="4"/>
      <c r="D5328" s="4"/>
      <c r="E5328" s="66"/>
      <c r="F5328" s="66"/>
      <c r="G5328" s="66"/>
      <c r="H5328" s="67"/>
      <c r="I5328" s="68"/>
      <c r="J5328" s="68"/>
      <c r="K5328" s="69"/>
    </row>
    <row r="5329" spans="1:11" ht="24.95" customHeight="1">
      <c r="A5329" s="4"/>
      <c r="B5329" s="4"/>
      <c r="C5329" s="4"/>
      <c r="D5329" s="4"/>
      <c r="E5329" s="66"/>
      <c r="F5329" s="66"/>
      <c r="G5329" s="66"/>
      <c r="H5329" s="67"/>
      <c r="I5329" s="68"/>
      <c r="J5329" s="68"/>
      <c r="K5329" s="69"/>
    </row>
    <row r="5330" spans="1:11" ht="24.95" customHeight="1">
      <c r="A5330" s="4"/>
      <c r="B5330" s="4"/>
      <c r="C5330" s="4"/>
      <c r="D5330" s="4"/>
      <c r="E5330" s="66"/>
      <c r="F5330" s="66"/>
      <c r="G5330" s="66"/>
      <c r="H5330" s="67"/>
      <c r="I5330" s="68"/>
      <c r="J5330" s="68"/>
      <c r="K5330" s="69"/>
    </row>
    <row r="5331" spans="1:11" ht="24.95" customHeight="1">
      <c r="A5331" s="4"/>
      <c r="B5331" s="4"/>
      <c r="C5331" s="4"/>
      <c r="D5331" s="4"/>
      <c r="E5331" s="66"/>
      <c r="F5331" s="66"/>
      <c r="G5331" s="66"/>
      <c r="H5331" s="67"/>
      <c r="I5331" s="68"/>
      <c r="J5331" s="68"/>
      <c r="K5331" s="69"/>
    </row>
    <row r="5332" spans="1:11" ht="24.95" customHeight="1">
      <c r="A5332" s="4"/>
      <c r="B5332" s="4"/>
      <c r="C5332" s="4"/>
      <c r="D5332" s="4"/>
      <c r="E5332" s="66"/>
      <c r="F5332" s="66"/>
      <c r="G5332" s="66"/>
      <c r="H5332" s="67"/>
      <c r="I5332" s="68"/>
      <c r="J5332" s="68"/>
      <c r="K5332" s="69"/>
    </row>
    <row r="5333" spans="1:11" ht="24.95" customHeight="1">
      <c r="A5333" s="4"/>
      <c r="B5333" s="4"/>
      <c r="C5333" s="4"/>
      <c r="D5333" s="4"/>
      <c r="E5333" s="66"/>
      <c r="F5333" s="66"/>
      <c r="G5333" s="66"/>
      <c r="H5333" s="67"/>
      <c r="I5333" s="68"/>
      <c r="J5333" s="68"/>
      <c r="K5333" s="69"/>
    </row>
    <row r="5334" spans="1:11" ht="24.95" customHeight="1">
      <c r="A5334" s="4"/>
      <c r="B5334" s="4"/>
      <c r="C5334" s="4"/>
      <c r="D5334" s="4"/>
      <c r="E5334" s="66"/>
      <c r="F5334" s="66"/>
      <c r="G5334" s="66"/>
      <c r="H5334" s="67"/>
      <c r="I5334" s="68"/>
      <c r="J5334" s="68"/>
      <c r="K5334" s="69"/>
    </row>
    <row r="5335" spans="1:11" ht="24.95" customHeight="1">
      <c r="A5335" s="4"/>
      <c r="B5335" s="4"/>
      <c r="C5335" s="4"/>
      <c r="D5335" s="4"/>
      <c r="E5335" s="66"/>
      <c r="F5335" s="66"/>
      <c r="G5335" s="66"/>
      <c r="H5335" s="67"/>
      <c r="I5335" s="68"/>
      <c r="J5335" s="68"/>
      <c r="K5335" s="69"/>
    </row>
    <row r="5336" spans="1:11" ht="24.95" customHeight="1">
      <c r="A5336" s="4"/>
      <c r="B5336" s="4"/>
      <c r="C5336" s="4"/>
      <c r="D5336" s="4"/>
      <c r="E5336" s="66"/>
      <c r="F5336" s="66"/>
      <c r="G5336" s="66"/>
      <c r="H5336" s="67"/>
      <c r="I5336" s="68"/>
      <c r="J5336" s="68"/>
      <c r="K5336" s="69"/>
    </row>
    <row r="5337" spans="1:11" ht="24.95" customHeight="1">
      <c r="A5337" s="4"/>
      <c r="B5337" s="4"/>
      <c r="C5337" s="4"/>
      <c r="D5337" s="4"/>
      <c r="E5337" s="66"/>
      <c r="F5337" s="66"/>
      <c r="G5337" s="66"/>
      <c r="H5337" s="67"/>
      <c r="I5337" s="68"/>
      <c r="J5337" s="68"/>
      <c r="K5337" s="69"/>
    </row>
    <row r="5338" spans="1:11" ht="24.95" customHeight="1">
      <c r="A5338" s="4"/>
      <c r="B5338" s="4"/>
      <c r="C5338" s="4"/>
      <c r="D5338" s="4"/>
      <c r="E5338" s="66"/>
      <c r="F5338" s="66"/>
      <c r="G5338" s="66"/>
      <c r="H5338" s="67"/>
      <c r="I5338" s="68"/>
      <c r="J5338" s="68"/>
      <c r="K5338" s="69"/>
    </row>
    <row r="5339" spans="1:11" ht="24.95" customHeight="1">
      <c r="A5339" s="4"/>
      <c r="B5339" s="4"/>
      <c r="C5339" s="4"/>
      <c r="D5339" s="4"/>
      <c r="E5339" s="66"/>
      <c r="F5339" s="66"/>
      <c r="G5339" s="66"/>
      <c r="H5339" s="67"/>
      <c r="I5339" s="68"/>
      <c r="J5339" s="68"/>
      <c r="K5339" s="69"/>
    </row>
    <row r="5340" spans="1:11" ht="24.95" customHeight="1">
      <c r="A5340" s="4"/>
      <c r="B5340" s="4"/>
      <c r="C5340" s="4"/>
      <c r="D5340" s="4"/>
      <c r="E5340" s="66"/>
      <c r="F5340" s="66"/>
      <c r="G5340" s="66"/>
      <c r="H5340" s="67"/>
      <c r="I5340" s="68"/>
      <c r="J5340" s="68"/>
      <c r="K5340" s="69"/>
    </row>
    <row r="5341" spans="1:11" ht="24.95" customHeight="1">
      <c r="A5341" s="4"/>
      <c r="B5341" s="4"/>
      <c r="C5341" s="4"/>
      <c r="D5341" s="4"/>
      <c r="E5341" s="66"/>
      <c r="F5341" s="66"/>
      <c r="G5341" s="66"/>
      <c r="H5341" s="67"/>
      <c r="I5341" s="68"/>
      <c r="J5341" s="68"/>
      <c r="K5341" s="69"/>
    </row>
    <row r="5342" spans="1:11" ht="24.95" customHeight="1">
      <c r="A5342" s="4"/>
      <c r="B5342" s="4"/>
      <c r="C5342" s="4"/>
      <c r="D5342" s="4"/>
      <c r="E5342" s="66"/>
      <c r="F5342" s="66"/>
      <c r="G5342" s="66"/>
      <c r="H5342" s="67"/>
      <c r="I5342" s="68"/>
      <c r="J5342" s="68"/>
      <c r="K5342" s="69"/>
    </row>
    <row r="5343" spans="1:11" ht="24.95" customHeight="1">
      <c r="A5343" s="4"/>
      <c r="B5343" s="4"/>
      <c r="C5343" s="4"/>
      <c r="D5343" s="4"/>
      <c r="E5343" s="66"/>
      <c r="F5343" s="66"/>
      <c r="G5343" s="66"/>
      <c r="H5343" s="67"/>
      <c r="I5343" s="68"/>
      <c r="J5343" s="68"/>
      <c r="K5343" s="69"/>
    </row>
    <row r="5344" spans="1:11" ht="24.95" customHeight="1">
      <c r="A5344" s="4"/>
      <c r="B5344" s="4"/>
      <c r="C5344" s="4"/>
      <c r="D5344" s="4"/>
      <c r="E5344" s="66"/>
      <c r="F5344" s="66"/>
      <c r="G5344" s="66"/>
      <c r="H5344" s="67"/>
      <c r="I5344" s="68"/>
      <c r="J5344" s="68"/>
      <c r="K5344" s="69"/>
    </row>
    <row r="5345" spans="1:11" ht="24.95" customHeight="1">
      <c r="A5345" s="4"/>
      <c r="B5345" s="4"/>
      <c r="C5345" s="4"/>
      <c r="D5345" s="4"/>
      <c r="E5345" s="66"/>
      <c r="F5345" s="66"/>
      <c r="G5345" s="66"/>
      <c r="H5345" s="67"/>
      <c r="I5345" s="68"/>
      <c r="J5345" s="68"/>
      <c r="K5345" s="69"/>
    </row>
    <row r="5346" spans="1:11" ht="24.95" customHeight="1">
      <c r="A5346" s="4"/>
      <c r="B5346" s="4"/>
      <c r="C5346" s="4"/>
      <c r="D5346" s="4"/>
      <c r="E5346" s="66"/>
      <c r="F5346" s="66"/>
      <c r="G5346" s="66"/>
      <c r="H5346" s="67"/>
      <c r="I5346" s="68"/>
      <c r="J5346" s="68"/>
      <c r="K5346" s="69"/>
    </row>
    <row r="5347" spans="1:11" ht="24.95" customHeight="1">
      <c r="A5347" s="4"/>
      <c r="B5347" s="4"/>
      <c r="C5347" s="4"/>
      <c r="D5347" s="4"/>
      <c r="E5347" s="66"/>
      <c r="F5347" s="66"/>
      <c r="G5347" s="66"/>
      <c r="H5347" s="67"/>
      <c r="I5347" s="68"/>
      <c r="J5347" s="68"/>
      <c r="K5347" s="69"/>
    </row>
    <row r="5348" spans="1:11" ht="24.95" customHeight="1">
      <c r="A5348" s="4"/>
      <c r="B5348" s="4"/>
      <c r="C5348" s="4"/>
      <c r="D5348" s="4"/>
      <c r="E5348" s="66"/>
      <c r="F5348" s="66"/>
      <c r="G5348" s="66"/>
      <c r="H5348" s="67"/>
      <c r="I5348" s="68"/>
      <c r="J5348" s="68"/>
      <c r="K5348" s="69"/>
    </row>
    <row r="5349" spans="1:11" ht="24.95" customHeight="1">
      <c r="A5349" s="4"/>
      <c r="B5349" s="4"/>
      <c r="C5349" s="4"/>
      <c r="D5349" s="4"/>
      <c r="E5349" s="66"/>
      <c r="F5349" s="66"/>
      <c r="G5349" s="66"/>
      <c r="H5349" s="67"/>
      <c r="I5349" s="68"/>
      <c r="J5349" s="68"/>
      <c r="K5349" s="69"/>
    </row>
    <row r="5350" spans="1:11" ht="24.95" customHeight="1">
      <c r="A5350" s="4"/>
      <c r="B5350" s="4"/>
      <c r="C5350" s="4"/>
      <c r="D5350" s="4"/>
      <c r="E5350" s="66"/>
      <c r="F5350" s="66"/>
      <c r="G5350" s="66"/>
      <c r="H5350" s="67"/>
      <c r="I5350" s="68"/>
      <c r="J5350" s="68"/>
      <c r="K5350" s="69"/>
    </row>
    <row r="5351" spans="1:11" ht="24.95" customHeight="1">
      <c r="A5351" s="4"/>
      <c r="B5351" s="4"/>
      <c r="C5351" s="4"/>
      <c r="D5351" s="4"/>
      <c r="E5351" s="66"/>
      <c r="F5351" s="66"/>
      <c r="G5351" s="66"/>
      <c r="H5351" s="67"/>
      <c r="I5351" s="68"/>
      <c r="J5351" s="68"/>
      <c r="K5351" s="69"/>
    </row>
    <row r="5352" spans="1:11" ht="24.95" customHeight="1">
      <c r="A5352" s="4"/>
      <c r="B5352" s="4"/>
      <c r="C5352" s="4"/>
      <c r="D5352" s="4"/>
      <c r="E5352" s="66"/>
      <c r="F5352" s="66"/>
      <c r="G5352" s="66"/>
      <c r="H5352" s="67"/>
      <c r="I5352" s="68"/>
      <c r="J5352" s="68"/>
      <c r="K5352" s="69"/>
    </row>
    <row r="5353" spans="1:11" ht="24.95" customHeight="1">
      <c r="A5353" s="4"/>
      <c r="B5353" s="4"/>
      <c r="C5353" s="4"/>
      <c r="D5353" s="4"/>
      <c r="E5353" s="66"/>
      <c r="F5353" s="66"/>
      <c r="G5353" s="66"/>
      <c r="H5353" s="67"/>
      <c r="I5353" s="68"/>
      <c r="J5353" s="68"/>
      <c r="K5353" s="69"/>
    </row>
    <row r="5354" spans="1:11" ht="24.95" customHeight="1">
      <c r="A5354" s="4"/>
      <c r="B5354" s="4"/>
      <c r="C5354" s="4"/>
      <c r="D5354" s="4"/>
      <c r="E5354" s="66"/>
      <c r="F5354" s="66"/>
      <c r="G5354" s="66"/>
      <c r="H5354" s="67"/>
      <c r="I5354" s="68"/>
      <c r="J5354" s="68"/>
      <c r="K5354" s="69"/>
    </row>
    <row r="5355" spans="1:11" ht="24.95" customHeight="1">
      <c r="A5355" s="4"/>
      <c r="B5355" s="4"/>
      <c r="C5355" s="4"/>
      <c r="D5355" s="4"/>
      <c r="E5355" s="66"/>
      <c r="F5355" s="66"/>
      <c r="G5355" s="66"/>
      <c r="H5355" s="67"/>
      <c r="I5355" s="68"/>
      <c r="J5355" s="68"/>
      <c r="K5355" s="69"/>
    </row>
    <row r="5356" spans="1:11" ht="24.95" customHeight="1">
      <c r="A5356" s="4"/>
      <c r="B5356" s="4"/>
      <c r="C5356" s="4"/>
      <c r="D5356" s="4"/>
      <c r="E5356" s="66"/>
      <c r="F5356" s="66"/>
      <c r="G5356" s="66"/>
      <c r="H5356" s="67"/>
      <c r="I5356" s="68"/>
      <c r="J5356" s="68"/>
      <c r="K5356" s="69"/>
    </row>
    <row r="5357" spans="1:11" ht="24.95" customHeight="1">
      <c r="A5357" s="4"/>
      <c r="B5357" s="4"/>
      <c r="C5357" s="4"/>
      <c r="D5357" s="4"/>
      <c r="E5357" s="66"/>
      <c r="F5357" s="66"/>
      <c r="G5357" s="66"/>
      <c r="H5357" s="67"/>
      <c r="I5357" s="68"/>
      <c r="J5357" s="68"/>
      <c r="K5357" s="69"/>
    </row>
    <row r="5358" spans="1:11" ht="24.95" customHeight="1">
      <c r="A5358" s="4"/>
      <c r="B5358" s="4"/>
      <c r="C5358" s="4"/>
      <c r="D5358" s="4"/>
      <c r="E5358" s="66"/>
      <c r="F5358" s="66"/>
      <c r="G5358" s="66"/>
      <c r="H5358" s="67"/>
      <c r="I5358" s="68"/>
      <c r="J5358" s="68"/>
      <c r="K5358" s="69"/>
    </row>
    <row r="5359" spans="1:11" ht="24.95" customHeight="1">
      <c r="A5359" s="4"/>
      <c r="B5359" s="4"/>
      <c r="C5359" s="4"/>
      <c r="D5359" s="4"/>
      <c r="E5359" s="66"/>
      <c r="F5359" s="66"/>
      <c r="G5359" s="66"/>
      <c r="H5359" s="67"/>
      <c r="I5359" s="68"/>
      <c r="J5359" s="68"/>
      <c r="K5359" s="69"/>
    </row>
    <row r="5360" spans="1:11" ht="24.95" customHeight="1">
      <c r="A5360" s="4"/>
      <c r="B5360" s="4"/>
      <c r="C5360" s="4"/>
      <c r="D5360" s="4"/>
      <c r="E5360" s="66"/>
      <c r="F5360" s="66"/>
      <c r="G5360" s="66"/>
      <c r="H5360" s="67"/>
      <c r="I5360" s="68"/>
      <c r="J5360" s="68"/>
      <c r="K5360" s="69"/>
    </row>
    <row r="5361" spans="1:11" ht="24.95" customHeight="1">
      <c r="A5361" s="4"/>
      <c r="B5361" s="4"/>
      <c r="C5361" s="4"/>
      <c r="D5361" s="4"/>
      <c r="E5361" s="66"/>
      <c r="F5361" s="66"/>
      <c r="G5361" s="66"/>
      <c r="H5361" s="67"/>
      <c r="I5361" s="68"/>
      <c r="J5361" s="68"/>
      <c r="K5361" s="69"/>
    </row>
    <row r="5362" spans="1:11" ht="24.95" customHeight="1">
      <c r="A5362" s="4"/>
      <c r="B5362" s="4"/>
      <c r="C5362" s="4"/>
      <c r="D5362" s="4"/>
      <c r="E5362" s="66"/>
      <c r="F5362" s="66"/>
      <c r="G5362" s="66"/>
      <c r="H5362" s="67"/>
      <c r="I5362" s="68"/>
      <c r="J5362" s="68"/>
      <c r="K5362" s="69"/>
    </row>
    <row r="5363" spans="1:11" ht="24.95" customHeight="1">
      <c r="A5363" s="4"/>
      <c r="B5363" s="4"/>
      <c r="C5363" s="4"/>
      <c r="D5363" s="4"/>
      <c r="E5363" s="66"/>
      <c r="F5363" s="66"/>
      <c r="G5363" s="66"/>
      <c r="H5363" s="67"/>
      <c r="I5363" s="68"/>
      <c r="J5363" s="68"/>
      <c r="K5363" s="69"/>
    </row>
    <row r="5364" spans="1:11" ht="24.95" customHeight="1">
      <c r="A5364" s="4"/>
      <c r="B5364" s="4"/>
      <c r="C5364" s="4"/>
      <c r="D5364" s="4"/>
      <c r="E5364" s="66"/>
      <c r="F5364" s="66"/>
      <c r="G5364" s="66"/>
      <c r="H5364" s="67"/>
      <c r="I5364" s="68"/>
      <c r="J5364" s="68"/>
      <c r="K5364" s="69"/>
    </row>
    <row r="5365" spans="1:11" ht="24.95" customHeight="1">
      <c r="A5365" s="4"/>
      <c r="B5365" s="4"/>
      <c r="C5365" s="4"/>
      <c r="D5365" s="4"/>
      <c r="E5365" s="66"/>
      <c r="F5365" s="66"/>
      <c r="G5365" s="66"/>
      <c r="H5365" s="67"/>
      <c r="I5365" s="68"/>
      <c r="J5365" s="68"/>
      <c r="K5365" s="69"/>
    </row>
    <row r="5366" spans="1:11" ht="24.95" customHeight="1">
      <c r="A5366" s="4"/>
      <c r="B5366" s="4"/>
      <c r="C5366" s="4"/>
      <c r="D5366" s="4"/>
      <c r="E5366" s="66"/>
      <c r="F5366" s="66"/>
      <c r="G5366" s="66"/>
      <c r="H5366" s="67"/>
      <c r="I5366" s="68"/>
      <c r="J5366" s="68"/>
      <c r="K5366" s="69"/>
    </row>
    <row r="5367" spans="1:11" ht="24.95" customHeight="1">
      <c r="A5367" s="4"/>
      <c r="B5367" s="4"/>
      <c r="C5367" s="4"/>
      <c r="D5367" s="4"/>
      <c r="E5367" s="66"/>
      <c r="F5367" s="66"/>
      <c r="G5367" s="66"/>
      <c r="H5367" s="67"/>
      <c r="I5367" s="68"/>
      <c r="J5367" s="68"/>
      <c r="K5367" s="69"/>
    </row>
    <row r="5368" spans="1:11" ht="24.95" customHeight="1">
      <c r="A5368" s="4"/>
      <c r="B5368" s="4"/>
      <c r="C5368" s="4"/>
      <c r="D5368" s="4"/>
      <c r="E5368" s="66"/>
      <c r="F5368" s="66"/>
      <c r="G5368" s="66"/>
      <c r="H5368" s="67"/>
      <c r="I5368" s="68"/>
      <c r="J5368" s="68"/>
      <c r="K5368" s="69"/>
    </row>
    <row r="5369" spans="1:11" ht="24.95" customHeight="1">
      <c r="A5369" s="4"/>
      <c r="B5369" s="4"/>
      <c r="C5369" s="4"/>
      <c r="D5369" s="4"/>
      <c r="E5369" s="66"/>
      <c r="F5369" s="66"/>
      <c r="G5369" s="66"/>
      <c r="H5369" s="67"/>
      <c r="I5369" s="68"/>
      <c r="J5369" s="68"/>
      <c r="K5369" s="69"/>
    </row>
    <row r="5370" spans="1:11" ht="24.95" customHeight="1">
      <c r="A5370" s="4"/>
      <c r="B5370" s="4"/>
      <c r="C5370" s="4"/>
      <c r="D5370" s="4"/>
      <c r="E5370" s="66"/>
      <c r="F5370" s="66"/>
      <c r="G5370" s="66"/>
      <c r="H5370" s="67"/>
      <c r="I5370" s="68"/>
      <c r="J5370" s="68"/>
      <c r="K5370" s="69"/>
    </row>
    <row r="5371" spans="1:11" ht="24.95" customHeight="1">
      <c r="A5371" s="4"/>
      <c r="B5371" s="4"/>
      <c r="C5371" s="4"/>
      <c r="D5371" s="4"/>
      <c r="E5371" s="66"/>
      <c r="F5371" s="66"/>
      <c r="G5371" s="66"/>
      <c r="H5371" s="67"/>
      <c r="I5371" s="68"/>
      <c r="J5371" s="68"/>
      <c r="K5371" s="69"/>
    </row>
    <row r="5372" spans="1:11" ht="24.95" customHeight="1">
      <c r="A5372" s="4"/>
      <c r="B5372" s="4"/>
      <c r="C5372" s="4"/>
      <c r="D5372" s="4"/>
      <c r="E5372" s="66"/>
      <c r="F5372" s="66"/>
      <c r="G5372" s="66"/>
      <c r="H5372" s="67"/>
      <c r="I5372" s="68"/>
      <c r="J5372" s="68"/>
      <c r="K5372" s="69"/>
    </row>
    <row r="5373" spans="1:11" ht="24.95" customHeight="1">
      <c r="A5373" s="4"/>
      <c r="B5373" s="4"/>
      <c r="C5373" s="4"/>
      <c r="D5373" s="4"/>
      <c r="E5373" s="66"/>
      <c r="F5373" s="66"/>
      <c r="G5373" s="66"/>
      <c r="H5373" s="67"/>
      <c r="I5373" s="68"/>
      <c r="J5373" s="68"/>
      <c r="K5373" s="69"/>
    </row>
    <row r="5374" spans="1:11" ht="24.95" customHeight="1">
      <c r="A5374" s="4"/>
      <c r="B5374" s="4"/>
      <c r="C5374" s="4"/>
      <c r="D5374" s="4"/>
      <c r="E5374" s="66"/>
      <c r="F5374" s="66"/>
      <c r="G5374" s="66"/>
      <c r="H5374" s="67"/>
      <c r="I5374" s="68"/>
      <c r="J5374" s="68"/>
      <c r="K5374" s="69"/>
    </row>
    <row r="5375" spans="1:11" ht="24.95" customHeight="1">
      <c r="A5375" s="4"/>
      <c r="B5375" s="4"/>
      <c r="C5375" s="4"/>
      <c r="D5375" s="4"/>
      <c r="E5375" s="66"/>
      <c r="F5375" s="66"/>
      <c r="G5375" s="66"/>
      <c r="H5375" s="67"/>
      <c r="I5375" s="68"/>
      <c r="J5375" s="68"/>
      <c r="K5375" s="69"/>
    </row>
    <row r="5376" spans="1:11" ht="24.95" customHeight="1">
      <c r="A5376" s="4"/>
      <c r="B5376" s="4"/>
      <c r="C5376" s="4"/>
      <c r="D5376" s="4"/>
      <c r="E5376" s="66"/>
      <c r="F5376" s="66"/>
      <c r="G5376" s="66"/>
      <c r="H5376" s="67"/>
      <c r="I5376" s="68"/>
      <c r="J5376" s="68"/>
      <c r="K5376" s="69"/>
    </row>
    <row r="5377" spans="1:11" ht="24.95" customHeight="1">
      <c r="A5377" s="4"/>
      <c r="B5377" s="4"/>
      <c r="C5377" s="4"/>
      <c r="D5377" s="4"/>
      <c r="E5377" s="66"/>
      <c r="F5377" s="66"/>
      <c r="G5377" s="66"/>
      <c r="H5377" s="67"/>
      <c r="I5377" s="68"/>
      <c r="J5377" s="68"/>
      <c r="K5377" s="69"/>
    </row>
    <row r="5378" spans="1:11" ht="24.95" customHeight="1">
      <c r="A5378" s="4"/>
      <c r="B5378" s="4"/>
      <c r="C5378" s="4"/>
      <c r="D5378" s="4"/>
      <c r="E5378" s="66"/>
      <c r="F5378" s="66"/>
      <c r="G5378" s="66"/>
      <c r="H5378" s="67"/>
      <c r="I5378" s="68"/>
      <c r="J5378" s="68"/>
      <c r="K5378" s="69"/>
    </row>
    <row r="5379" spans="1:11" ht="24.95" customHeight="1">
      <c r="A5379" s="4"/>
      <c r="B5379" s="4"/>
      <c r="C5379" s="4"/>
      <c r="D5379" s="4"/>
      <c r="E5379" s="66"/>
      <c r="F5379" s="66"/>
      <c r="G5379" s="66"/>
      <c r="H5379" s="67"/>
      <c r="I5379" s="68"/>
      <c r="J5379" s="68"/>
      <c r="K5379" s="69"/>
    </row>
    <row r="5380" spans="1:11" ht="24.95" customHeight="1">
      <c r="A5380" s="4"/>
      <c r="B5380" s="4"/>
      <c r="C5380" s="4"/>
      <c r="D5380" s="4"/>
      <c r="E5380" s="66"/>
      <c r="F5380" s="66"/>
      <c r="G5380" s="66"/>
      <c r="H5380" s="67"/>
      <c r="I5380" s="68"/>
      <c r="J5380" s="68"/>
      <c r="K5380" s="69"/>
    </row>
    <row r="5381" spans="1:11" ht="24.95" customHeight="1">
      <c r="A5381" s="4"/>
      <c r="B5381" s="4"/>
      <c r="C5381" s="4"/>
      <c r="D5381" s="4"/>
      <c r="E5381" s="66"/>
      <c r="F5381" s="66"/>
      <c r="G5381" s="66"/>
      <c r="H5381" s="67"/>
      <c r="I5381" s="68"/>
      <c r="J5381" s="68"/>
      <c r="K5381" s="69"/>
    </row>
    <row r="5382" spans="1:11" ht="24.95" customHeight="1">
      <c r="A5382" s="4"/>
      <c r="B5382" s="4"/>
      <c r="C5382" s="4"/>
      <c r="D5382" s="4"/>
      <c r="E5382" s="66"/>
      <c r="F5382" s="66"/>
      <c r="G5382" s="66"/>
      <c r="H5382" s="67"/>
      <c r="I5382" s="68"/>
      <c r="J5382" s="68"/>
      <c r="K5382" s="69"/>
    </row>
    <row r="5383" spans="1:11" ht="24.95" customHeight="1">
      <c r="A5383" s="4"/>
      <c r="B5383" s="4"/>
      <c r="C5383" s="4"/>
      <c r="D5383" s="4"/>
      <c r="E5383" s="66"/>
      <c r="F5383" s="66"/>
      <c r="G5383" s="66"/>
      <c r="H5383" s="67"/>
      <c r="I5383" s="68"/>
      <c r="J5383" s="68"/>
      <c r="K5383" s="69"/>
    </row>
    <row r="5384" spans="1:11" ht="24.95" customHeight="1">
      <c r="A5384" s="4"/>
      <c r="B5384" s="4"/>
      <c r="C5384" s="4"/>
      <c r="D5384" s="4"/>
      <c r="E5384" s="66"/>
      <c r="F5384" s="66"/>
      <c r="G5384" s="66"/>
      <c r="H5384" s="67"/>
      <c r="I5384" s="68"/>
      <c r="J5384" s="68"/>
      <c r="K5384" s="69"/>
    </row>
    <row r="5385" spans="1:11" ht="24.95" customHeight="1">
      <c r="A5385" s="4"/>
      <c r="B5385" s="4"/>
      <c r="C5385" s="4"/>
      <c r="D5385" s="4"/>
      <c r="E5385" s="66"/>
      <c r="F5385" s="66"/>
      <c r="G5385" s="66"/>
      <c r="H5385" s="67"/>
      <c r="I5385" s="68"/>
      <c r="J5385" s="68"/>
      <c r="K5385" s="69"/>
    </row>
    <row r="5386" spans="1:11" ht="24.95" customHeight="1">
      <c r="A5386" s="4"/>
      <c r="B5386" s="4"/>
      <c r="C5386" s="4"/>
      <c r="D5386" s="4"/>
      <c r="E5386" s="66"/>
      <c r="F5386" s="66"/>
      <c r="G5386" s="66"/>
      <c r="H5386" s="67"/>
      <c r="I5386" s="68"/>
      <c r="J5386" s="68"/>
      <c r="K5386" s="69"/>
    </row>
    <row r="5387" spans="1:11" ht="24.95" customHeight="1">
      <c r="A5387" s="4"/>
      <c r="B5387" s="4"/>
      <c r="C5387" s="4"/>
      <c r="D5387" s="4"/>
      <c r="E5387" s="66"/>
      <c r="F5387" s="66"/>
      <c r="G5387" s="66"/>
      <c r="H5387" s="67"/>
      <c r="I5387" s="68"/>
      <c r="J5387" s="68"/>
      <c r="K5387" s="69"/>
    </row>
    <row r="5388" spans="1:11" ht="24.95" customHeight="1">
      <c r="A5388" s="4"/>
      <c r="B5388" s="4"/>
      <c r="C5388" s="4"/>
      <c r="D5388" s="4"/>
      <c r="E5388" s="66"/>
      <c r="F5388" s="66"/>
      <c r="G5388" s="66"/>
      <c r="H5388" s="67"/>
      <c r="I5388" s="68"/>
      <c r="J5388" s="68"/>
      <c r="K5388" s="69"/>
    </row>
    <row r="5389" spans="1:11" ht="24.95" customHeight="1">
      <c r="A5389" s="4"/>
      <c r="B5389" s="4"/>
      <c r="C5389" s="4"/>
      <c r="D5389" s="4"/>
      <c r="E5389" s="66"/>
      <c r="F5389" s="66"/>
      <c r="G5389" s="66"/>
      <c r="H5389" s="67"/>
      <c r="I5389" s="68"/>
      <c r="J5389" s="68"/>
      <c r="K5389" s="69"/>
    </row>
    <row r="5390" spans="1:11" ht="24.95" customHeight="1">
      <c r="A5390" s="4"/>
      <c r="B5390" s="4"/>
      <c r="C5390" s="4"/>
      <c r="D5390" s="4"/>
      <c r="E5390" s="66"/>
      <c r="F5390" s="66"/>
      <c r="G5390" s="66"/>
      <c r="H5390" s="67"/>
      <c r="I5390" s="68"/>
      <c r="J5390" s="68"/>
      <c r="K5390" s="69"/>
    </row>
    <row r="5391" spans="1:11" ht="24.95" customHeight="1">
      <c r="A5391" s="4"/>
      <c r="B5391" s="4"/>
      <c r="C5391" s="4"/>
      <c r="D5391" s="4"/>
      <c r="E5391" s="66"/>
      <c r="F5391" s="66"/>
      <c r="G5391" s="66"/>
      <c r="H5391" s="67"/>
      <c r="I5391" s="68"/>
      <c r="J5391" s="68"/>
      <c r="K5391" s="69"/>
    </row>
    <row r="5392" spans="1:11" ht="24.95" customHeight="1">
      <c r="A5392" s="4"/>
      <c r="B5392" s="4"/>
      <c r="C5392" s="4"/>
      <c r="D5392" s="4"/>
      <c r="E5392" s="66"/>
      <c r="F5392" s="66"/>
      <c r="G5392" s="66"/>
      <c r="H5392" s="67"/>
      <c r="I5392" s="68"/>
      <c r="J5392" s="68"/>
      <c r="K5392" s="69"/>
    </row>
    <row r="5393" spans="1:11" ht="24.95" customHeight="1">
      <c r="A5393" s="4"/>
      <c r="B5393" s="4"/>
      <c r="C5393" s="4"/>
      <c r="D5393" s="4"/>
      <c r="E5393" s="66"/>
      <c r="F5393" s="66"/>
      <c r="G5393" s="66"/>
      <c r="H5393" s="67"/>
      <c r="I5393" s="68"/>
      <c r="J5393" s="68"/>
      <c r="K5393" s="69"/>
    </row>
    <row r="5394" spans="1:11" ht="24.95" customHeight="1">
      <c r="A5394" s="4"/>
      <c r="B5394" s="4"/>
      <c r="C5394" s="4"/>
      <c r="D5394" s="4"/>
      <c r="E5394" s="66"/>
      <c r="F5394" s="66"/>
      <c r="G5394" s="66"/>
      <c r="H5394" s="67"/>
      <c r="I5394" s="68"/>
      <c r="J5394" s="68"/>
      <c r="K5394" s="69"/>
    </row>
    <row r="5395" spans="1:11" ht="24.95" customHeight="1">
      <c r="A5395" s="4"/>
      <c r="B5395" s="4"/>
      <c r="C5395" s="4"/>
      <c r="D5395" s="4"/>
      <c r="E5395" s="66"/>
      <c r="F5395" s="66"/>
      <c r="G5395" s="66"/>
      <c r="H5395" s="67"/>
      <c r="I5395" s="68"/>
      <c r="J5395" s="68"/>
      <c r="K5395" s="69"/>
    </row>
    <row r="5396" spans="1:11" ht="24.95" customHeight="1">
      <c r="A5396" s="4"/>
      <c r="B5396" s="4"/>
      <c r="C5396" s="4"/>
      <c r="D5396" s="4"/>
      <c r="E5396" s="66"/>
      <c r="F5396" s="66"/>
      <c r="G5396" s="66"/>
      <c r="H5396" s="67"/>
      <c r="I5396" s="68"/>
      <c r="J5396" s="68"/>
      <c r="K5396" s="69"/>
    </row>
    <row r="5397" spans="1:11" ht="24.95" customHeight="1">
      <c r="A5397" s="4"/>
      <c r="B5397" s="4"/>
      <c r="C5397" s="4"/>
      <c r="D5397" s="4"/>
      <c r="E5397" s="66"/>
      <c r="F5397" s="66"/>
      <c r="G5397" s="66"/>
      <c r="H5397" s="67"/>
      <c r="I5397" s="68"/>
      <c r="J5397" s="68"/>
      <c r="K5397" s="69"/>
    </row>
    <row r="5398" spans="1:11" ht="24.95" customHeight="1">
      <c r="A5398" s="4"/>
      <c r="B5398" s="4"/>
      <c r="C5398" s="4"/>
      <c r="D5398" s="4"/>
      <c r="E5398" s="66"/>
      <c r="F5398" s="66"/>
      <c r="G5398" s="66"/>
      <c r="H5398" s="67"/>
      <c r="I5398" s="68"/>
      <c r="J5398" s="68"/>
      <c r="K5398" s="69"/>
    </row>
    <row r="5399" spans="1:11" ht="24.95" customHeight="1">
      <c r="A5399" s="4"/>
      <c r="B5399" s="4"/>
      <c r="C5399" s="4"/>
      <c r="D5399" s="4"/>
      <c r="E5399" s="66"/>
      <c r="F5399" s="66"/>
      <c r="G5399" s="66"/>
      <c r="H5399" s="67"/>
      <c r="I5399" s="68"/>
      <c r="J5399" s="68"/>
      <c r="K5399" s="69"/>
    </row>
    <row r="5400" spans="1:11" ht="24.95" customHeight="1">
      <c r="A5400" s="4"/>
      <c r="B5400" s="4"/>
      <c r="C5400" s="4"/>
      <c r="D5400" s="4"/>
      <c r="E5400" s="66"/>
      <c r="F5400" s="66"/>
      <c r="G5400" s="66"/>
      <c r="H5400" s="67"/>
      <c r="I5400" s="68"/>
      <c r="J5400" s="68"/>
      <c r="K5400" s="69"/>
    </row>
    <row r="5401" spans="1:11" ht="24.95" customHeight="1">
      <c r="A5401" s="4"/>
      <c r="B5401" s="4"/>
      <c r="C5401" s="4"/>
      <c r="D5401" s="4"/>
      <c r="E5401" s="66"/>
      <c r="F5401" s="66"/>
      <c r="G5401" s="66"/>
      <c r="H5401" s="67"/>
      <c r="I5401" s="68"/>
      <c r="J5401" s="68"/>
      <c r="K5401" s="69"/>
    </row>
    <row r="5402" spans="1:11" ht="24.95" customHeight="1">
      <c r="A5402" s="4"/>
      <c r="B5402" s="4"/>
      <c r="C5402" s="4"/>
      <c r="D5402" s="4"/>
      <c r="E5402" s="66"/>
      <c r="F5402" s="66"/>
      <c r="G5402" s="66"/>
      <c r="H5402" s="67"/>
      <c r="I5402" s="68"/>
      <c r="J5402" s="68"/>
      <c r="K5402" s="69"/>
    </row>
    <row r="5403" spans="1:11" ht="24.95" customHeight="1">
      <c r="A5403" s="4"/>
      <c r="B5403" s="4"/>
      <c r="C5403" s="4"/>
      <c r="D5403" s="4"/>
      <c r="E5403" s="66"/>
      <c r="F5403" s="66"/>
      <c r="G5403" s="66"/>
      <c r="H5403" s="67"/>
      <c r="I5403" s="68"/>
      <c r="J5403" s="68"/>
      <c r="K5403" s="69"/>
    </row>
    <row r="5404" spans="1:11" ht="24.95" customHeight="1">
      <c r="A5404" s="4"/>
      <c r="B5404" s="4"/>
      <c r="C5404" s="4"/>
      <c r="D5404" s="4"/>
      <c r="E5404" s="66"/>
      <c r="F5404" s="66"/>
      <c r="G5404" s="66"/>
      <c r="H5404" s="67"/>
      <c r="I5404" s="68"/>
      <c r="J5404" s="68"/>
      <c r="K5404" s="69"/>
    </row>
    <row r="5405" spans="1:11" ht="24.95" customHeight="1">
      <c r="A5405" s="4"/>
      <c r="B5405" s="4"/>
      <c r="C5405" s="4"/>
      <c r="D5405" s="4"/>
      <c r="E5405" s="66"/>
      <c r="F5405" s="66"/>
      <c r="G5405" s="66"/>
      <c r="H5405" s="67"/>
      <c r="I5405" s="68"/>
      <c r="J5405" s="68"/>
      <c r="K5405" s="69"/>
    </row>
    <row r="5406" spans="1:11" ht="24.95" customHeight="1">
      <c r="A5406" s="4"/>
      <c r="B5406" s="4"/>
      <c r="C5406" s="4"/>
      <c r="D5406" s="4"/>
      <c r="E5406" s="66"/>
      <c r="F5406" s="66"/>
      <c r="G5406" s="66"/>
      <c r="H5406" s="67"/>
      <c r="I5406" s="68"/>
      <c r="J5406" s="68"/>
      <c r="K5406" s="69"/>
    </row>
    <row r="5407" spans="1:11" ht="24.95" customHeight="1">
      <c r="A5407" s="4"/>
      <c r="B5407" s="4"/>
      <c r="C5407" s="4"/>
      <c r="D5407" s="4"/>
      <c r="E5407" s="66"/>
      <c r="F5407" s="66"/>
      <c r="G5407" s="66"/>
      <c r="H5407" s="67"/>
      <c r="I5407" s="68"/>
      <c r="J5407" s="68"/>
      <c r="K5407" s="69"/>
    </row>
    <row r="5408" spans="1:11" ht="24.95" customHeight="1">
      <c r="A5408" s="4"/>
      <c r="B5408" s="4"/>
      <c r="C5408" s="4"/>
      <c r="D5408" s="4"/>
      <c r="E5408" s="66"/>
      <c r="F5408" s="66"/>
      <c r="G5408" s="66"/>
      <c r="H5408" s="67"/>
      <c r="I5408" s="68"/>
      <c r="J5408" s="68"/>
      <c r="K5408" s="69"/>
    </row>
    <row r="5409" spans="1:11" ht="24.95" customHeight="1">
      <c r="A5409" s="4"/>
      <c r="B5409" s="4"/>
      <c r="C5409" s="4"/>
      <c r="D5409" s="4"/>
      <c r="E5409" s="66"/>
      <c r="F5409" s="66"/>
      <c r="G5409" s="66"/>
      <c r="H5409" s="67"/>
      <c r="I5409" s="68"/>
      <c r="J5409" s="68"/>
      <c r="K5409" s="69"/>
    </row>
    <row r="5410" spans="1:11" ht="24.95" customHeight="1">
      <c r="A5410" s="4"/>
      <c r="B5410" s="4"/>
      <c r="C5410" s="4"/>
      <c r="D5410" s="4"/>
      <c r="E5410" s="66"/>
      <c r="F5410" s="66"/>
      <c r="G5410" s="66"/>
      <c r="H5410" s="67"/>
      <c r="I5410" s="68"/>
      <c r="J5410" s="68"/>
      <c r="K5410" s="69"/>
    </row>
    <row r="5411" spans="1:11" ht="24.95" customHeight="1">
      <c r="A5411" s="4"/>
      <c r="B5411" s="4"/>
      <c r="C5411" s="4"/>
      <c r="D5411" s="4"/>
      <c r="E5411" s="66"/>
      <c r="F5411" s="66"/>
      <c r="G5411" s="66"/>
      <c r="H5411" s="67"/>
      <c r="I5411" s="68"/>
      <c r="J5411" s="68"/>
      <c r="K5411" s="69"/>
    </row>
    <row r="5412" spans="1:11" ht="24.95" customHeight="1">
      <c r="A5412" s="4"/>
      <c r="B5412" s="4"/>
      <c r="C5412" s="4"/>
      <c r="D5412" s="4"/>
      <c r="E5412" s="66"/>
      <c r="F5412" s="66"/>
      <c r="G5412" s="66"/>
      <c r="H5412" s="67"/>
      <c r="I5412" s="68"/>
      <c r="J5412" s="68"/>
      <c r="K5412" s="69"/>
    </row>
    <row r="5413" spans="1:11" ht="24.95" customHeight="1">
      <c r="A5413" s="4"/>
      <c r="B5413" s="4"/>
      <c r="C5413" s="4"/>
      <c r="D5413" s="4"/>
      <c r="E5413" s="66"/>
      <c r="F5413" s="66"/>
      <c r="G5413" s="66"/>
      <c r="H5413" s="67"/>
      <c r="I5413" s="68"/>
      <c r="J5413" s="68"/>
      <c r="K5413" s="69"/>
    </row>
    <row r="5414" spans="1:11" ht="24.95" customHeight="1">
      <c r="A5414" s="4"/>
      <c r="B5414" s="4"/>
      <c r="C5414" s="4"/>
      <c r="D5414" s="4"/>
      <c r="E5414" s="66"/>
      <c r="F5414" s="66"/>
      <c r="G5414" s="66"/>
      <c r="H5414" s="67"/>
      <c r="I5414" s="68"/>
      <c r="J5414" s="68"/>
      <c r="K5414" s="69"/>
    </row>
    <row r="5415" spans="1:11" ht="24.95" customHeight="1">
      <c r="A5415" s="4"/>
      <c r="B5415" s="4"/>
      <c r="C5415" s="4"/>
      <c r="D5415" s="4"/>
      <c r="E5415" s="66"/>
      <c r="F5415" s="66"/>
      <c r="G5415" s="66"/>
      <c r="H5415" s="67"/>
      <c r="I5415" s="68"/>
      <c r="J5415" s="68"/>
      <c r="K5415" s="69"/>
    </row>
    <row r="5416" spans="1:11" ht="24.95" customHeight="1">
      <c r="A5416" s="4"/>
      <c r="B5416" s="4"/>
      <c r="C5416" s="4"/>
      <c r="D5416" s="4"/>
      <c r="E5416" s="66"/>
      <c r="F5416" s="66"/>
      <c r="G5416" s="66"/>
      <c r="H5416" s="67"/>
      <c r="I5416" s="68"/>
      <c r="J5416" s="68"/>
      <c r="K5416" s="69"/>
    </row>
    <row r="5417" spans="1:11" ht="24.95" customHeight="1">
      <c r="A5417" s="4"/>
      <c r="B5417" s="4"/>
      <c r="C5417" s="4"/>
      <c r="D5417" s="4"/>
      <c r="E5417" s="66"/>
      <c r="F5417" s="66"/>
      <c r="G5417" s="66"/>
      <c r="H5417" s="67"/>
      <c r="I5417" s="68"/>
      <c r="J5417" s="68"/>
      <c r="K5417" s="69"/>
    </row>
    <row r="5418" spans="1:11" ht="24.95" customHeight="1">
      <c r="A5418" s="4"/>
      <c r="B5418" s="4"/>
      <c r="C5418" s="4"/>
      <c r="D5418" s="4"/>
      <c r="E5418" s="66"/>
      <c r="F5418" s="66"/>
      <c r="G5418" s="66"/>
      <c r="H5418" s="67"/>
      <c r="I5418" s="68"/>
      <c r="J5418" s="68"/>
      <c r="K5418" s="69"/>
    </row>
    <row r="5419" spans="1:11" ht="24.95" customHeight="1">
      <c r="A5419" s="4"/>
      <c r="B5419" s="4"/>
      <c r="C5419" s="4"/>
      <c r="D5419" s="4"/>
      <c r="E5419" s="66"/>
      <c r="F5419" s="66"/>
      <c r="G5419" s="66"/>
      <c r="H5419" s="67"/>
      <c r="I5419" s="68"/>
      <c r="J5419" s="68"/>
      <c r="K5419" s="69"/>
    </row>
    <row r="5420" spans="1:11" ht="24.95" customHeight="1">
      <c r="A5420" s="4"/>
      <c r="B5420" s="4"/>
      <c r="C5420" s="4"/>
      <c r="D5420" s="4"/>
      <c r="E5420" s="66"/>
      <c r="F5420" s="66"/>
      <c r="G5420" s="66"/>
      <c r="H5420" s="67"/>
      <c r="I5420" s="68"/>
      <c r="J5420" s="68"/>
      <c r="K5420" s="69"/>
    </row>
    <row r="5421" spans="1:11" ht="24.95" customHeight="1">
      <c r="A5421" s="4"/>
      <c r="B5421" s="4"/>
      <c r="C5421" s="4"/>
      <c r="D5421" s="4"/>
      <c r="E5421" s="66"/>
      <c r="F5421" s="66"/>
      <c r="G5421" s="66"/>
      <c r="H5421" s="67"/>
      <c r="I5421" s="68"/>
      <c r="J5421" s="68"/>
      <c r="K5421" s="69"/>
    </row>
    <row r="5422" spans="1:11" ht="24.95" customHeight="1">
      <c r="A5422" s="4"/>
      <c r="B5422" s="4"/>
      <c r="C5422" s="4"/>
      <c r="D5422" s="4"/>
      <c r="E5422" s="66"/>
      <c r="F5422" s="66"/>
      <c r="G5422" s="66"/>
      <c r="H5422" s="67"/>
      <c r="I5422" s="68"/>
      <c r="J5422" s="68"/>
      <c r="K5422" s="69"/>
    </row>
    <row r="5423" spans="1:11" ht="24.95" customHeight="1">
      <c r="A5423" s="4"/>
      <c r="B5423" s="4"/>
      <c r="C5423" s="4"/>
      <c r="D5423" s="4"/>
      <c r="E5423" s="66"/>
      <c r="F5423" s="66"/>
      <c r="G5423" s="66"/>
      <c r="H5423" s="67"/>
      <c r="I5423" s="68"/>
      <c r="J5423" s="68"/>
      <c r="K5423" s="69"/>
    </row>
    <row r="5424" spans="1:11" ht="24.95" customHeight="1">
      <c r="A5424" s="4"/>
      <c r="B5424" s="4"/>
      <c r="C5424" s="4"/>
      <c r="D5424" s="4"/>
      <c r="E5424" s="66"/>
      <c r="F5424" s="66"/>
      <c r="G5424" s="66"/>
      <c r="H5424" s="67"/>
      <c r="I5424" s="68"/>
      <c r="J5424" s="68"/>
      <c r="K5424" s="69"/>
    </row>
    <row r="5425" spans="1:11" ht="24.95" customHeight="1">
      <c r="A5425" s="4"/>
      <c r="B5425" s="4"/>
      <c r="C5425" s="4"/>
      <c r="D5425" s="4"/>
      <c r="E5425" s="66"/>
      <c r="F5425" s="66"/>
      <c r="G5425" s="66"/>
      <c r="H5425" s="67"/>
      <c r="I5425" s="68"/>
      <c r="J5425" s="68"/>
      <c r="K5425" s="69"/>
    </row>
    <row r="5426" spans="1:11" ht="24.95" customHeight="1">
      <c r="A5426" s="4"/>
      <c r="B5426" s="4"/>
      <c r="C5426" s="4"/>
      <c r="D5426" s="4"/>
      <c r="E5426" s="66"/>
      <c r="F5426" s="66"/>
      <c r="G5426" s="66"/>
      <c r="H5426" s="67"/>
      <c r="I5426" s="68"/>
      <c r="J5426" s="68"/>
      <c r="K5426" s="69"/>
    </row>
    <row r="5427" spans="1:11" ht="24.95" customHeight="1">
      <c r="A5427" s="4"/>
      <c r="B5427" s="4"/>
      <c r="C5427" s="4"/>
      <c r="D5427" s="4"/>
      <c r="E5427" s="66"/>
      <c r="F5427" s="66"/>
      <c r="G5427" s="66"/>
      <c r="H5427" s="67"/>
      <c r="I5427" s="68"/>
      <c r="J5427" s="68"/>
      <c r="K5427" s="69"/>
    </row>
    <row r="5428" spans="1:11" ht="24.95" customHeight="1">
      <c r="A5428" s="4"/>
      <c r="B5428" s="4"/>
      <c r="C5428" s="4"/>
      <c r="D5428" s="4"/>
      <c r="E5428" s="66"/>
      <c r="F5428" s="66"/>
      <c r="G5428" s="66"/>
      <c r="H5428" s="67"/>
      <c r="I5428" s="68"/>
      <c r="J5428" s="68"/>
      <c r="K5428" s="69"/>
    </row>
    <row r="5429" spans="1:11" ht="24.95" customHeight="1">
      <c r="A5429" s="4"/>
      <c r="B5429" s="4"/>
      <c r="C5429" s="4"/>
      <c r="D5429" s="4"/>
      <c r="E5429" s="66"/>
      <c r="F5429" s="66"/>
      <c r="G5429" s="66"/>
      <c r="H5429" s="67"/>
      <c r="I5429" s="68"/>
      <c r="J5429" s="68"/>
      <c r="K5429" s="69"/>
    </row>
    <row r="5430" spans="1:11" ht="24.95" customHeight="1">
      <c r="A5430" s="4"/>
      <c r="B5430" s="4"/>
      <c r="C5430" s="4"/>
      <c r="D5430" s="4"/>
      <c r="E5430" s="66"/>
      <c r="F5430" s="66"/>
      <c r="G5430" s="66"/>
      <c r="H5430" s="67"/>
      <c r="I5430" s="68"/>
      <c r="J5430" s="68"/>
      <c r="K5430" s="69"/>
    </row>
    <row r="5431" spans="1:11" ht="24.95" customHeight="1">
      <c r="A5431" s="4"/>
      <c r="B5431" s="4"/>
      <c r="C5431" s="4"/>
      <c r="D5431" s="4"/>
      <c r="E5431" s="66"/>
      <c r="F5431" s="66"/>
      <c r="G5431" s="66"/>
      <c r="H5431" s="67"/>
      <c r="I5431" s="68"/>
      <c r="J5431" s="68"/>
      <c r="K5431" s="69"/>
    </row>
    <row r="5432" spans="1:11" ht="24.95" customHeight="1">
      <c r="A5432" s="4"/>
      <c r="B5432" s="4"/>
      <c r="C5432" s="4"/>
      <c r="D5432" s="4"/>
      <c r="E5432" s="66"/>
      <c r="F5432" s="66"/>
      <c r="G5432" s="66"/>
      <c r="H5432" s="67"/>
      <c r="I5432" s="68"/>
      <c r="J5432" s="68"/>
      <c r="K5432" s="69"/>
    </row>
    <row r="5433" spans="1:11" ht="24.95" customHeight="1">
      <c r="A5433" s="4"/>
      <c r="B5433" s="4"/>
      <c r="C5433" s="4"/>
      <c r="D5433" s="4"/>
      <c r="E5433" s="66"/>
      <c r="F5433" s="66"/>
      <c r="G5433" s="66"/>
      <c r="H5433" s="67"/>
      <c r="I5433" s="68"/>
      <c r="J5433" s="68"/>
      <c r="K5433" s="69"/>
    </row>
    <row r="5434" spans="1:11" ht="24.95" customHeight="1">
      <c r="A5434" s="4"/>
      <c r="B5434" s="4"/>
      <c r="C5434" s="4"/>
      <c r="D5434" s="4"/>
      <c r="E5434" s="66"/>
      <c r="F5434" s="66"/>
      <c r="G5434" s="66"/>
      <c r="H5434" s="67"/>
      <c r="I5434" s="68"/>
      <c r="J5434" s="68"/>
      <c r="K5434" s="69"/>
    </row>
    <row r="5435" spans="1:11" ht="24.95" customHeight="1">
      <c r="A5435" s="4"/>
      <c r="B5435" s="4"/>
      <c r="C5435" s="4"/>
      <c r="D5435" s="4"/>
      <c r="E5435" s="66"/>
      <c r="F5435" s="66"/>
      <c r="G5435" s="66"/>
      <c r="H5435" s="67"/>
      <c r="I5435" s="68"/>
      <c r="J5435" s="68"/>
      <c r="K5435" s="69"/>
    </row>
    <row r="5436" spans="1:11" ht="24.95" customHeight="1">
      <c r="A5436" s="4"/>
      <c r="B5436" s="4"/>
      <c r="C5436" s="4"/>
      <c r="D5436" s="4"/>
      <c r="E5436" s="66"/>
      <c r="F5436" s="66"/>
      <c r="G5436" s="66"/>
      <c r="H5436" s="67"/>
      <c r="I5436" s="68"/>
      <c r="J5436" s="68"/>
      <c r="K5436" s="69"/>
    </row>
    <row r="5437" spans="1:11" ht="24.95" customHeight="1">
      <c r="A5437" s="4"/>
      <c r="B5437" s="4"/>
      <c r="C5437" s="4"/>
      <c r="D5437" s="4"/>
      <c r="E5437" s="66"/>
      <c r="F5437" s="66"/>
      <c r="G5437" s="66"/>
      <c r="H5437" s="67"/>
      <c r="I5437" s="68"/>
      <c r="J5437" s="68"/>
      <c r="K5437" s="69"/>
    </row>
    <row r="5438" spans="1:11" ht="24.95" customHeight="1">
      <c r="A5438" s="4"/>
      <c r="B5438" s="4"/>
      <c r="C5438" s="4"/>
      <c r="D5438" s="4"/>
      <c r="E5438" s="66"/>
      <c r="F5438" s="66"/>
      <c r="G5438" s="66"/>
      <c r="H5438" s="67"/>
      <c r="I5438" s="68"/>
      <c r="J5438" s="68"/>
      <c r="K5438" s="69"/>
    </row>
    <row r="5439" spans="1:11" ht="24.95" customHeight="1">
      <c r="A5439" s="4"/>
      <c r="B5439" s="4"/>
      <c r="C5439" s="4"/>
      <c r="D5439" s="4"/>
      <c r="E5439" s="66"/>
      <c r="F5439" s="66"/>
      <c r="G5439" s="66"/>
      <c r="H5439" s="67"/>
      <c r="I5439" s="68"/>
      <c r="J5439" s="68"/>
      <c r="K5439" s="69"/>
    </row>
    <row r="5440" spans="1:11" ht="24.95" customHeight="1">
      <c r="A5440" s="4"/>
      <c r="B5440" s="4"/>
      <c r="C5440" s="4"/>
      <c r="D5440" s="4"/>
      <c r="E5440" s="66"/>
      <c r="F5440" s="66"/>
      <c r="G5440" s="66"/>
      <c r="H5440" s="67"/>
      <c r="I5440" s="68"/>
      <c r="J5440" s="68"/>
      <c r="K5440" s="69"/>
    </row>
    <row r="5441" spans="1:11" ht="24.95" customHeight="1">
      <c r="A5441" s="4"/>
      <c r="B5441" s="4"/>
      <c r="C5441" s="4"/>
      <c r="D5441" s="4"/>
      <c r="E5441" s="66"/>
      <c r="F5441" s="66"/>
      <c r="G5441" s="66"/>
      <c r="H5441" s="67"/>
      <c r="I5441" s="68"/>
      <c r="J5441" s="68"/>
      <c r="K5441" s="69"/>
    </row>
    <row r="5442" spans="1:11" ht="24.95" customHeight="1">
      <c r="A5442" s="4"/>
      <c r="B5442" s="4"/>
      <c r="C5442" s="4"/>
      <c r="D5442" s="4"/>
      <c r="E5442" s="66"/>
      <c r="F5442" s="66"/>
      <c r="G5442" s="66"/>
      <c r="H5442" s="67"/>
      <c r="I5442" s="68"/>
      <c r="J5442" s="68"/>
      <c r="K5442" s="69"/>
    </row>
    <row r="5443" spans="1:11" ht="24.95" customHeight="1">
      <c r="A5443" s="4"/>
      <c r="B5443" s="4"/>
      <c r="C5443" s="4"/>
      <c r="D5443" s="4"/>
      <c r="E5443" s="66"/>
      <c r="F5443" s="66"/>
      <c r="G5443" s="66"/>
      <c r="H5443" s="67"/>
      <c r="I5443" s="68"/>
      <c r="J5443" s="68"/>
      <c r="K5443" s="69"/>
    </row>
    <row r="5444" spans="1:11" ht="24.95" customHeight="1">
      <c r="A5444" s="4"/>
      <c r="B5444" s="4"/>
      <c r="C5444" s="4"/>
      <c r="D5444" s="4"/>
      <c r="E5444" s="66"/>
      <c r="F5444" s="66"/>
      <c r="G5444" s="66"/>
      <c r="H5444" s="67"/>
      <c r="I5444" s="68"/>
      <c r="J5444" s="68"/>
      <c r="K5444" s="69"/>
    </row>
    <row r="5445" spans="1:11" ht="24.95" customHeight="1">
      <c r="A5445" s="4"/>
      <c r="B5445" s="4"/>
      <c r="C5445" s="4"/>
      <c r="D5445" s="4"/>
      <c r="E5445" s="66"/>
      <c r="F5445" s="66"/>
      <c r="G5445" s="66"/>
      <c r="H5445" s="67"/>
      <c r="I5445" s="68"/>
      <c r="J5445" s="68"/>
      <c r="K5445" s="69"/>
    </row>
    <row r="5446" spans="1:11" ht="24.95" customHeight="1">
      <c r="A5446" s="4"/>
      <c r="B5446" s="4"/>
      <c r="C5446" s="4"/>
      <c r="D5446" s="4"/>
      <c r="E5446" s="66"/>
      <c r="F5446" s="66"/>
      <c r="G5446" s="66"/>
      <c r="H5446" s="67"/>
      <c r="I5446" s="68"/>
      <c r="J5446" s="68"/>
      <c r="K5446" s="69"/>
    </row>
    <row r="5447" spans="1:11" ht="24.95" customHeight="1">
      <c r="A5447" s="4"/>
      <c r="B5447" s="4"/>
      <c r="C5447" s="4"/>
      <c r="D5447" s="4"/>
      <c r="E5447" s="66"/>
      <c r="F5447" s="66"/>
      <c r="G5447" s="66"/>
      <c r="H5447" s="67"/>
      <c r="I5447" s="68"/>
      <c r="J5447" s="68"/>
      <c r="K5447" s="69"/>
    </row>
    <row r="5448" spans="1:11" ht="24.95" customHeight="1">
      <c r="A5448" s="4"/>
      <c r="B5448" s="4"/>
      <c r="C5448" s="4"/>
      <c r="D5448" s="4"/>
      <c r="E5448" s="66"/>
      <c r="F5448" s="66"/>
      <c r="G5448" s="66"/>
      <c r="H5448" s="67"/>
      <c r="I5448" s="68"/>
      <c r="J5448" s="68"/>
      <c r="K5448" s="69"/>
    </row>
    <row r="5449" spans="1:11" ht="24.95" customHeight="1">
      <c r="A5449" s="4"/>
      <c r="B5449" s="4"/>
      <c r="C5449" s="4"/>
      <c r="D5449" s="4"/>
      <c r="E5449" s="66"/>
      <c r="F5449" s="66"/>
      <c r="G5449" s="66"/>
      <c r="H5449" s="67"/>
      <c r="I5449" s="68"/>
      <c r="J5449" s="68"/>
      <c r="K5449" s="69"/>
    </row>
    <row r="5450" spans="1:11" ht="24.95" customHeight="1">
      <c r="A5450" s="4"/>
      <c r="B5450" s="4"/>
      <c r="C5450" s="4"/>
      <c r="D5450" s="4"/>
      <c r="E5450" s="66"/>
      <c r="F5450" s="66"/>
      <c r="G5450" s="66"/>
      <c r="H5450" s="67"/>
      <c r="I5450" s="68"/>
      <c r="J5450" s="68"/>
      <c r="K5450" s="69"/>
    </row>
    <row r="5451" spans="1:11" ht="24.95" customHeight="1">
      <c r="A5451" s="4"/>
      <c r="B5451" s="4"/>
      <c r="C5451" s="4"/>
      <c r="D5451" s="4"/>
      <c r="E5451" s="66"/>
      <c r="F5451" s="66"/>
      <c r="G5451" s="66"/>
      <c r="H5451" s="67"/>
      <c r="I5451" s="68"/>
      <c r="J5451" s="68"/>
      <c r="K5451" s="69"/>
    </row>
    <row r="5452" spans="1:11" ht="24.95" customHeight="1">
      <c r="A5452" s="4"/>
      <c r="B5452" s="4"/>
      <c r="C5452" s="4"/>
      <c r="D5452" s="4"/>
      <c r="E5452" s="66"/>
      <c r="F5452" s="66"/>
      <c r="G5452" s="66"/>
      <c r="H5452" s="67"/>
      <c r="I5452" s="68"/>
      <c r="J5452" s="68"/>
      <c r="K5452" s="69"/>
    </row>
    <row r="5453" spans="1:11" ht="24.95" customHeight="1">
      <c r="A5453" s="4"/>
      <c r="B5453" s="4"/>
      <c r="C5453" s="4"/>
      <c r="D5453" s="4"/>
      <c r="E5453" s="66"/>
      <c r="F5453" s="66"/>
      <c r="G5453" s="66"/>
      <c r="H5453" s="67"/>
      <c r="I5453" s="68"/>
      <c r="J5453" s="68"/>
      <c r="K5453" s="69"/>
    </row>
    <row r="5454" spans="1:11" ht="24.95" customHeight="1">
      <c r="A5454" s="4"/>
      <c r="B5454" s="4"/>
      <c r="C5454" s="4"/>
      <c r="D5454" s="4"/>
      <c r="E5454" s="66"/>
      <c r="F5454" s="66"/>
      <c r="G5454" s="66"/>
      <c r="H5454" s="67"/>
      <c r="I5454" s="68"/>
      <c r="J5454" s="68"/>
      <c r="K5454" s="69"/>
    </row>
    <row r="5455" spans="1:11" ht="24.95" customHeight="1">
      <c r="A5455" s="4"/>
      <c r="B5455" s="4"/>
      <c r="C5455" s="4"/>
      <c r="D5455" s="4"/>
      <c r="E5455" s="66"/>
      <c r="F5455" s="66"/>
      <c r="G5455" s="66"/>
      <c r="H5455" s="67"/>
      <c r="I5455" s="68"/>
      <c r="J5455" s="68"/>
      <c r="K5455" s="69"/>
    </row>
    <row r="5456" spans="1:11" ht="24.95" customHeight="1">
      <c r="A5456" s="4"/>
      <c r="B5456" s="4"/>
      <c r="C5456" s="4"/>
      <c r="D5456" s="4"/>
      <c r="E5456" s="66"/>
      <c r="F5456" s="66"/>
      <c r="G5456" s="66"/>
      <c r="H5456" s="67"/>
      <c r="I5456" s="68"/>
      <c r="J5456" s="68"/>
      <c r="K5456" s="69"/>
    </row>
    <row r="5457" spans="1:11" ht="24.95" customHeight="1">
      <c r="A5457" s="4"/>
      <c r="B5457" s="4"/>
      <c r="C5457" s="4"/>
      <c r="D5457" s="4"/>
      <c r="E5457" s="66"/>
      <c r="F5457" s="66"/>
      <c r="G5457" s="66"/>
      <c r="H5457" s="67"/>
      <c r="I5457" s="68"/>
      <c r="J5457" s="68"/>
      <c r="K5457" s="69"/>
    </row>
    <row r="5458" spans="1:11" ht="24.95" customHeight="1">
      <c r="A5458" s="4"/>
      <c r="B5458" s="4"/>
      <c r="C5458" s="4"/>
      <c r="D5458" s="4"/>
      <c r="E5458" s="66"/>
      <c r="F5458" s="66"/>
      <c r="G5458" s="66"/>
      <c r="H5458" s="67"/>
      <c r="I5458" s="68"/>
      <c r="J5458" s="68"/>
      <c r="K5458" s="69"/>
    </row>
    <row r="5459" spans="1:11" ht="24.95" customHeight="1">
      <c r="A5459" s="4"/>
      <c r="B5459" s="4"/>
      <c r="C5459" s="4"/>
      <c r="D5459" s="4"/>
      <c r="E5459" s="66"/>
      <c r="F5459" s="66"/>
      <c r="G5459" s="66"/>
      <c r="H5459" s="67"/>
      <c r="I5459" s="68"/>
      <c r="J5459" s="68"/>
      <c r="K5459" s="69"/>
    </row>
    <row r="5460" spans="1:11" ht="24.95" customHeight="1">
      <c r="A5460" s="4"/>
      <c r="B5460" s="4"/>
      <c r="C5460" s="4"/>
      <c r="D5460" s="4"/>
      <c r="E5460" s="66"/>
      <c r="F5460" s="66"/>
      <c r="G5460" s="66"/>
      <c r="H5460" s="67"/>
      <c r="I5460" s="68"/>
      <c r="J5460" s="68"/>
      <c r="K5460" s="69"/>
    </row>
    <row r="5461" spans="1:11" ht="24.95" customHeight="1">
      <c r="A5461" s="4"/>
      <c r="B5461" s="4"/>
      <c r="C5461" s="4"/>
      <c r="D5461" s="4"/>
      <c r="E5461" s="66"/>
      <c r="F5461" s="66"/>
      <c r="G5461" s="66"/>
      <c r="H5461" s="67"/>
      <c r="I5461" s="68"/>
      <c r="J5461" s="68"/>
      <c r="K5461" s="69"/>
    </row>
    <row r="5462" spans="1:11" ht="24.95" customHeight="1">
      <c r="A5462" s="4"/>
      <c r="B5462" s="4"/>
      <c r="C5462" s="4"/>
      <c r="D5462" s="4"/>
      <c r="E5462" s="66"/>
      <c r="F5462" s="66"/>
      <c r="G5462" s="66"/>
      <c r="H5462" s="67"/>
      <c r="I5462" s="68"/>
      <c r="J5462" s="68"/>
      <c r="K5462" s="69"/>
    </row>
    <row r="5463" spans="1:11" ht="24.95" customHeight="1">
      <c r="A5463" s="4"/>
      <c r="B5463" s="4"/>
      <c r="C5463" s="4"/>
      <c r="D5463" s="4"/>
      <c r="E5463" s="66"/>
      <c r="F5463" s="66"/>
      <c r="G5463" s="66"/>
      <c r="H5463" s="67"/>
      <c r="I5463" s="68"/>
      <c r="J5463" s="68"/>
      <c r="K5463" s="69"/>
    </row>
    <row r="5464" spans="1:11" ht="24.95" customHeight="1">
      <c r="A5464" s="4"/>
      <c r="B5464" s="4"/>
      <c r="C5464" s="4"/>
      <c r="D5464" s="4"/>
      <c r="E5464" s="66"/>
      <c r="F5464" s="66"/>
      <c r="G5464" s="66"/>
      <c r="H5464" s="67"/>
      <c r="I5464" s="68"/>
      <c r="J5464" s="68"/>
      <c r="K5464" s="69"/>
    </row>
    <row r="5465" spans="1:11" ht="24.95" customHeight="1">
      <c r="A5465" s="4"/>
      <c r="B5465" s="4"/>
      <c r="C5465" s="4"/>
      <c r="D5465" s="4"/>
      <c r="E5465" s="66"/>
      <c r="F5465" s="66"/>
      <c r="G5465" s="66"/>
      <c r="H5465" s="67"/>
      <c r="I5465" s="68"/>
      <c r="J5465" s="68"/>
      <c r="K5465" s="69"/>
    </row>
    <row r="5466" spans="1:11" ht="24.95" customHeight="1">
      <c r="A5466" s="4"/>
      <c r="B5466" s="4"/>
      <c r="C5466" s="4"/>
      <c r="D5466" s="4"/>
      <c r="E5466" s="66"/>
      <c r="F5466" s="66"/>
      <c r="G5466" s="66"/>
      <c r="H5466" s="67"/>
      <c r="I5466" s="68"/>
      <c r="J5466" s="68"/>
      <c r="K5466" s="69"/>
    </row>
    <row r="5467" spans="1:11" ht="24.95" customHeight="1">
      <c r="A5467" s="4"/>
      <c r="B5467" s="4"/>
      <c r="C5467" s="4"/>
      <c r="D5467" s="4"/>
      <c r="E5467" s="66"/>
      <c r="F5467" s="66"/>
      <c r="G5467" s="66"/>
      <c r="H5467" s="67"/>
      <c r="I5467" s="68"/>
      <c r="J5467" s="68"/>
      <c r="K5467" s="69"/>
    </row>
    <row r="5468" spans="1:11" ht="24.95" customHeight="1">
      <c r="A5468" s="4"/>
      <c r="B5468" s="4"/>
      <c r="C5468" s="4"/>
      <c r="D5468" s="4"/>
      <c r="E5468" s="66"/>
      <c r="F5468" s="66"/>
      <c r="G5468" s="66"/>
      <c r="H5468" s="67"/>
      <c r="I5468" s="68"/>
      <c r="J5468" s="68"/>
      <c r="K5468" s="69"/>
    </row>
    <row r="5469" spans="1:11" ht="24.95" customHeight="1">
      <c r="A5469" s="4"/>
      <c r="B5469" s="4"/>
      <c r="C5469" s="4"/>
      <c r="D5469" s="4"/>
      <c r="E5469" s="66"/>
      <c r="F5469" s="66"/>
      <c r="G5469" s="66"/>
      <c r="H5469" s="67"/>
      <c r="I5469" s="68"/>
      <c r="J5469" s="68"/>
      <c r="K5469" s="69"/>
    </row>
    <row r="5470" spans="1:11" ht="24.95" customHeight="1">
      <c r="A5470" s="4"/>
      <c r="B5470" s="4"/>
      <c r="C5470" s="4"/>
      <c r="D5470" s="4"/>
      <c r="E5470" s="66"/>
      <c r="F5470" s="66"/>
      <c r="G5470" s="66"/>
      <c r="H5470" s="67"/>
      <c r="I5470" s="68"/>
      <c r="J5470" s="68"/>
      <c r="K5470" s="69"/>
    </row>
    <row r="5471" spans="1:11" ht="24.95" customHeight="1">
      <c r="A5471" s="4"/>
      <c r="B5471" s="4"/>
      <c r="C5471" s="4"/>
      <c r="D5471" s="4"/>
      <c r="E5471" s="66"/>
      <c r="F5471" s="66"/>
      <c r="G5471" s="66"/>
      <c r="H5471" s="67"/>
      <c r="I5471" s="68"/>
      <c r="J5471" s="68"/>
      <c r="K5471" s="69"/>
    </row>
    <row r="5472" spans="1:11" ht="24.95" customHeight="1">
      <c r="A5472" s="4"/>
      <c r="B5472" s="4"/>
      <c r="C5472" s="4"/>
      <c r="D5472" s="4"/>
      <c r="E5472" s="66"/>
      <c r="F5472" s="66"/>
      <c r="G5472" s="66"/>
      <c r="H5472" s="67"/>
      <c r="I5472" s="68"/>
      <c r="J5472" s="68"/>
      <c r="K5472" s="69"/>
    </row>
    <row r="5473" spans="1:11" ht="24.95" customHeight="1">
      <c r="A5473" s="4"/>
      <c r="B5473" s="4"/>
      <c r="C5473" s="4"/>
      <c r="D5473" s="4"/>
      <c r="E5473" s="66"/>
      <c r="F5473" s="66"/>
      <c r="G5473" s="66"/>
      <c r="H5473" s="67"/>
      <c r="I5473" s="68"/>
      <c r="J5473" s="68"/>
      <c r="K5473" s="69"/>
    </row>
    <row r="5474" spans="1:11" ht="24.95" customHeight="1">
      <c r="A5474" s="4"/>
      <c r="B5474" s="4"/>
      <c r="C5474" s="4"/>
      <c r="D5474" s="4"/>
      <c r="E5474" s="66"/>
      <c r="F5474" s="66"/>
      <c r="G5474" s="66"/>
      <c r="H5474" s="67"/>
      <c r="I5474" s="68"/>
      <c r="J5474" s="68"/>
      <c r="K5474" s="69"/>
    </row>
    <row r="5475" spans="1:11" ht="24.95" customHeight="1">
      <c r="A5475" s="4"/>
      <c r="B5475" s="4"/>
      <c r="C5475" s="4"/>
      <c r="D5475" s="4"/>
      <c r="E5475" s="66"/>
      <c r="F5475" s="66"/>
      <c r="G5475" s="66"/>
      <c r="H5475" s="67"/>
      <c r="I5475" s="68"/>
      <c r="J5475" s="68"/>
      <c r="K5475" s="69"/>
    </row>
    <row r="5476" spans="1:11" ht="24.95" customHeight="1">
      <c r="A5476" s="4"/>
      <c r="B5476" s="4"/>
      <c r="C5476" s="4"/>
      <c r="D5476" s="4"/>
      <c r="E5476" s="66"/>
      <c r="F5476" s="66"/>
      <c r="G5476" s="66"/>
      <c r="H5476" s="67"/>
      <c r="I5476" s="68"/>
      <c r="J5476" s="68"/>
      <c r="K5476" s="69"/>
    </row>
    <row r="5477" spans="1:11" ht="24.95" customHeight="1">
      <c r="A5477" s="4"/>
      <c r="B5477" s="4"/>
      <c r="C5477" s="4"/>
      <c r="D5477" s="4"/>
      <c r="E5477" s="66"/>
      <c r="F5477" s="66"/>
      <c r="G5477" s="66"/>
      <c r="H5477" s="67"/>
      <c r="I5477" s="68"/>
      <c r="J5477" s="68"/>
      <c r="K5477" s="69"/>
    </row>
    <row r="5478" spans="1:11" ht="24.95" customHeight="1">
      <c r="A5478" s="4"/>
      <c r="B5478" s="4"/>
      <c r="C5478" s="4"/>
      <c r="D5478" s="4"/>
      <c r="E5478" s="66"/>
      <c r="F5478" s="66"/>
      <c r="G5478" s="66"/>
      <c r="H5478" s="67"/>
      <c r="I5478" s="68"/>
      <c r="J5478" s="68"/>
      <c r="K5478" s="69"/>
    </row>
    <row r="5479" spans="1:11" ht="24.95" customHeight="1">
      <c r="A5479" s="4"/>
      <c r="B5479" s="4"/>
      <c r="C5479" s="4"/>
      <c r="D5479" s="4"/>
      <c r="E5479" s="66"/>
      <c r="F5479" s="66"/>
      <c r="G5479" s="66"/>
      <c r="H5479" s="67"/>
      <c r="I5479" s="68"/>
      <c r="J5479" s="68"/>
      <c r="K5479" s="69"/>
    </row>
    <row r="5480" spans="1:11" ht="24.95" customHeight="1">
      <c r="A5480" s="4"/>
      <c r="B5480" s="4"/>
      <c r="C5480" s="4"/>
      <c r="D5480" s="4"/>
      <c r="E5480" s="66"/>
      <c r="F5480" s="66"/>
      <c r="G5480" s="66"/>
      <c r="H5480" s="67"/>
      <c r="I5480" s="68"/>
      <c r="J5480" s="68"/>
      <c r="K5480" s="69"/>
    </row>
    <row r="5481" spans="1:11" ht="24.95" customHeight="1">
      <c r="A5481" s="4"/>
      <c r="B5481" s="4"/>
      <c r="C5481" s="4"/>
      <c r="D5481" s="4"/>
      <c r="E5481" s="66"/>
      <c r="F5481" s="66"/>
      <c r="G5481" s="66"/>
      <c r="H5481" s="67"/>
      <c r="I5481" s="68"/>
      <c r="J5481" s="68"/>
      <c r="K5481" s="69"/>
    </row>
    <row r="5482" spans="1:11" ht="24.95" customHeight="1">
      <c r="A5482" s="4"/>
      <c r="B5482" s="4"/>
      <c r="C5482" s="4"/>
      <c r="D5482" s="4"/>
      <c r="E5482" s="66"/>
      <c r="F5482" s="66"/>
      <c r="G5482" s="66"/>
      <c r="H5482" s="67"/>
      <c r="I5482" s="68"/>
      <c r="J5482" s="68"/>
      <c r="K5482" s="69"/>
    </row>
    <row r="5483" spans="1:11" ht="24.95" customHeight="1">
      <c r="A5483" s="4"/>
      <c r="B5483" s="4"/>
      <c r="C5483" s="4"/>
      <c r="D5483" s="4"/>
      <c r="E5483" s="66"/>
      <c r="F5483" s="66"/>
      <c r="G5483" s="66"/>
      <c r="H5483" s="67"/>
      <c r="I5483" s="68"/>
      <c r="J5483" s="68"/>
      <c r="K5483" s="69"/>
    </row>
    <row r="5484" spans="1:11" ht="24.95" customHeight="1">
      <c r="A5484" s="4"/>
      <c r="B5484" s="4"/>
      <c r="C5484" s="4"/>
      <c r="D5484" s="4"/>
      <c r="E5484" s="66"/>
      <c r="F5484" s="66"/>
      <c r="G5484" s="66"/>
      <c r="H5484" s="67"/>
      <c r="I5484" s="68"/>
      <c r="J5484" s="68"/>
      <c r="K5484" s="69"/>
    </row>
    <row r="5485" spans="1:11" ht="24.95" customHeight="1">
      <c r="A5485" s="4"/>
      <c r="B5485" s="4"/>
      <c r="C5485" s="4"/>
      <c r="D5485" s="4"/>
      <c r="E5485" s="66"/>
      <c r="F5485" s="66"/>
      <c r="G5485" s="66"/>
      <c r="H5485" s="67"/>
      <c r="I5485" s="68"/>
      <c r="J5485" s="68"/>
      <c r="K5485" s="69"/>
    </row>
    <row r="5486" spans="1:11" ht="24.95" customHeight="1">
      <c r="A5486" s="4"/>
      <c r="B5486" s="4"/>
      <c r="C5486" s="4"/>
      <c r="D5486" s="4"/>
      <c r="E5486" s="66"/>
      <c r="F5486" s="66"/>
      <c r="G5486" s="66"/>
      <c r="H5486" s="67"/>
      <c r="I5486" s="68"/>
      <c r="J5486" s="68"/>
      <c r="K5486" s="69"/>
    </row>
    <row r="5487" spans="1:11" ht="24.95" customHeight="1">
      <c r="A5487" s="4"/>
      <c r="B5487" s="4"/>
      <c r="C5487" s="4"/>
      <c r="D5487" s="4"/>
      <c r="E5487" s="66"/>
      <c r="F5487" s="66"/>
      <c r="G5487" s="66"/>
      <c r="H5487" s="67"/>
      <c r="I5487" s="68"/>
      <c r="J5487" s="68"/>
      <c r="K5487" s="69"/>
    </row>
    <row r="5488" spans="1:11" ht="24.95" customHeight="1">
      <c r="A5488" s="4"/>
      <c r="B5488" s="4"/>
      <c r="C5488" s="4"/>
      <c r="D5488" s="4"/>
      <c r="E5488" s="66"/>
      <c r="F5488" s="66"/>
      <c r="G5488" s="66"/>
      <c r="H5488" s="67"/>
      <c r="I5488" s="68"/>
      <c r="J5488" s="68"/>
      <c r="K5488" s="69"/>
    </row>
    <row r="5489" spans="1:11" ht="24.95" customHeight="1">
      <c r="A5489" s="4"/>
      <c r="B5489" s="4"/>
      <c r="C5489" s="4"/>
      <c r="D5489" s="4"/>
      <c r="E5489" s="66"/>
      <c r="F5489" s="66"/>
      <c r="G5489" s="66"/>
      <c r="H5489" s="67"/>
      <c r="I5489" s="68"/>
      <c r="J5489" s="68"/>
      <c r="K5489" s="69"/>
    </row>
    <row r="5490" spans="1:11" ht="24.95" customHeight="1">
      <c r="A5490" s="4"/>
      <c r="B5490" s="4"/>
      <c r="C5490" s="4"/>
      <c r="D5490" s="4"/>
      <c r="E5490" s="66"/>
      <c r="F5490" s="66"/>
      <c r="G5490" s="66"/>
      <c r="H5490" s="67"/>
      <c r="I5490" s="68"/>
      <c r="J5490" s="68"/>
      <c r="K5490" s="69"/>
    </row>
    <row r="5491" spans="1:11" ht="24.95" customHeight="1">
      <c r="A5491" s="4"/>
      <c r="B5491" s="4"/>
      <c r="C5491" s="4"/>
      <c r="D5491" s="4"/>
      <c r="E5491" s="66"/>
      <c r="F5491" s="66"/>
      <c r="G5491" s="66"/>
      <c r="H5491" s="67"/>
      <c r="I5491" s="68"/>
      <c r="J5491" s="68"/>
      <c r="K5491" s="69"/>
    </row>
    <row r="5492" spans="1:11" ht="24.95" customHeight="1">
      <c r="A5492" s="4"/>
      <c r="B5492" s="4"/>
      <c r="C5492" s="4"/>
      <c r="D5492" s="4"/>
      <c r="E5492" s="66"/>
      <c r="F5492" s="66"/>
      <c r="G5492" s="66"/>
      <c r="H5492" s="67"/>
      <c r="I5492" s="68"/>
      <c r="J5492" s="68"/>
      <c r="K5492" s="69"/>
    </row>
    <row r="5493" spans="1:11" ht="24.95" customHeight="1">
      <c r="A5493" s="4"/>
      <c r="B5493" s="4"/>
      <c r="C5493" s="4"/>
      <c r="D5493" s="4"/>
      <c r="E5493" s="66"/>
      <c r="F5493" s="66"/>
      <c r="G5493" s="66"/>
      <c r="H5493" s="67"/>
      <c r="I5493" s="68"/>
      <c r="J5493" s="68"/>
      <c r="K5493" s="69"/>
    </row>
    <row r="5494" spans="1:11" ht="24.95" customHeight="1">
      <c r="A5494" s="4"/>
      <c r="B5494" s="4"/>
      <c r="C5494" s="4"/>
      <c r="D5494" s="4"/>
      <c r="E5494" s="66"/>
      <c r="F5494" s="66"/>
      <c r="G5494" s="66"/>
      <c r="H5494" s="67"/>
      <c r="I5494" s="68"/>
      <c r="J5494" s="68"/>
      <c r="K5494" s="69"/>
    </row>
    <row r="5495" spans="1:11" ht="24.95" customHeight="1">
      <c r="A5495" s="4"/>
      <c r="B5495" s="4"/>
      <c r="C5495" s="4"/>
      <c r="D5495" s="4"/>
      <c r="E5495" s="66"/>
      <c r="F5495" s="66"/>
      <c r="G5495" s="66"/>
      <c r="H5495" s="67"/>
      <c r="I5495" s="68"/>
      <c r="J5495" s="68"/>
      <c r="K5495" s="69"/>
    </row>
    <row r="5496" spans="1:11" ht="24.95" customHeight="1">
      <c r="A5496" s="4"/>
      <c r="B5496" s="4"/>
      <c r="C5496" s="4"/>
      <c r="D5496" s="4"/>
      <c r="E5496" s="66"/>
      <c r="F5496" s="66"/>
      <c r="G5496" s="66"/>
      <c r="H5496" s="67"/>
      <c r="I5496" s="68"/>
      <c r="J5496" s="68"/>
      <c r="K5496" s="69"/>
    </row>
    <row r="5497" spans="1:11" ht="24.95" customHeight="1">
      <c r="A5497" s="4"/>
      <c r="B5497" s="4"/>
      <c r="C5497" s="4"/>
      <c r="D5497" s="4"/>
      <c r="E5497" s="66"/>
      <c r="F5497" s="66"/>
      <c r="G5497" s="66"/>
      <c r="H5497" s="67"/>
      <c r="I5497" s="68"/>
      <c r="J5497" s="68"/>
      <c r="K5497" s="69"/>
    </row>
    <row r="5498" spans="1:11" ht="24.95" customHeight="1">
      <c r="A5498" s="4"/>
      <c r="B5498" s="4"/>
      <c r="C5498" s="4"/>
      <c r="D5498" s="4"/>
      <c r="E5498" s="66"/>
      <c r="F5498" s="66"/>
      <c r="G5498" s="66"/>
      <c r="H5498" s="67"/>
      <c r="I5498" s="68"/>
      <c r="J5498" s="68"/>
      <c r="K5498" s="69"/>
    </row>
    <row r="5499" spans="1:11" ht="24.95" customHeight="1">
      <c r="A5499" s="4"/>
      <c r="B5499" s="4"/>
      <c r="C5499" s="4"/>
      <c r="D5499" s="4"/>
      <c r="E5499" s="66"/>
      <c r="F5499" s="66"/>
      <c r="G5499" s="66"/>
      <c r="H5499" s="67"/>
      <c r="I5499" s="68"/>
      <c r="J5499" s="68"/>
      <c r="K5499" s="69"/>
    </row>
    <row r="5500" spans="1:11" ht="24.95" customHeight="1">
      <c r="A5500" s="4"/>
      <c r="B5500" s="4"/>
      <c r="C5500" s="4"/>
      <c r="D5500" s="4"/>
      <c r="E5500" s="66"/>
      <c r="F5500" s="66"/>
      <c r="G5500" s="66"/>
      <c r="H5500" s="67"/>
      <c r="I5500" s="68"/>
      <c r="J5500" s="68"/>
      <c r="K5500" s="69"/>
    </row>
    <row r="5501" spans="1:11" ht="24.95" customHeight="1">
      <c r="A5501" s="4"/>
      <c r="B5501" s="4"/>
      <c r="C5501" s="4"/>
      <c r="D5501" s="4"/>
      <c r="E5501" s="66"/>
      <c r="F5501" s="66"/>
      <c r="G5501" s="66"/>
      <c r="H5501" s="67"/>
      <c r="I5501" s="68"/>
      <c r="J5501" s="68"/>
      <c r="K5501" s="69"/>
    </row>
    <row r="5502" spans="1:11" ht="24.95" customHeight="1">
      <c r="A5502" s="4"/>
      <c r="B5502" s="4"/>
      <c r="C5502" s="4"/>
      <c r="D5502" s="4"/>
      <c r="E5502" s="66"/>
      <c r="F5502" s="66"/>
      <c r="G5502" s="66"/>
      <c r="H5502" s="67"/>
      <c r="I5502" s="68"/>
      <c r="J5502" s="68"/>
      <c r="K5502" s="69"/>
    </row>
    <row r="5503" spans="1:11" ht="24.95" customHeight="1">
      <c r="A5503" s="4"/>
      <c r="B5503" s="4"/>
      <c r="C5503" s="4"/>
      <c r="D5503" s="4"/>
      <c r="E5503" s="66"/>
      <c r="F5503" s="66"/>
      <c r="G5503" s="66"/>
      <c r="H5503" s="67"/>
      <c r="I5503" s="68"/>
      <c r="J5503" s="68"/>
      <c r="K5503" s="69"/>
    </row>
    <row r="5504" spans="1:11" ht="24.95" customHeight="1">
      <c r="A5504" s="4"/>
      <c r="B5504" s="4"/>
      <c r="C5504" s="4"/>
      <c r="D5504" s="4"/>
      <c r="E5504" s="66"/>
      <c r="F5504" s="66"/>
      <c r="G5504" s="66"/>
      <c r="H5504" s="67"/>
      <c r="I5504" s="68"/>
      <c r="J5504" s="68"/>
      <c r="K5504" s="69"/>
    </row>
    <row r="5505" spans="1:11" ht="24.95" customHeight="1">
      <c r="A5505" s="4"/>
      <c r="B5505" s="4"/>
      <c r="C5505" s="4"/>
      <c r="D5505" s="4"/>
      <c r="E5505" s="66"/>
      <c r="F5505" s="66"/>
      <c r="G5505" s="66"/>
      <c r="H5505" s="67"/>
      <c r="I5505" s="68"/>
      <c r="J5505" s="68"/>
      <c r="K5505" s="69"/>
    </row>
    <row r="5506" spans="1:11" ht="24.95" customHeight="1">
      <c r="A5506" s="4"/>
      <c r="B5506" s="4"/>
      <c r="C5506" s="4"/>
      <c r="D5506" s="4"/>
      <c r="E5506" s="66"/>
      <c r="F5506" s="66"/>
      <c r="G5506" s="66"/>
      <c r="H5506" s="67"/>
      <c r="I5506" s="68"/>
      <c r="J5506" s="68"/>
      <c r="K5506" s="69"/>
    </row>
    <row r="5507" spans="1:11" ht="24.95" customHeight="1">
      <c r="A5507" s="4"/>
      <c r="B5507" s="4"/>
      <c r="C5507" s="4"/>
      <c r="D5507" s="4"/>
      <c r="E5507" s="66"/>
      <c r="F5507" s="66"/>
      <c r="G5507" s="66"/>
      <c r="H5507" s="67"/>
      <c r="I5507" s="68"/>
      <c r="J5507" s="68"/>
      <c r="K5507" s="69"/>
    </row>
    <row r="5508" spans="1:11" ht="24.95" customHeight="1">
      <c r="A5508" s="4"/>
      <c r="B5508" s="4"/>
      <c r="C5508" s="4"/>
      <c r="D5508" s="4"/>
      <c r="E5508" s="66"/>
      <c r="F5508" s="66"/>
      <c r="G5508" s="66"/>
      <c r="H5508" s="67"/>
      <c r="I5508" s="68"/>
      <c r="J5508" s="68"/>
      <c r="K5508" s="69"/>
    </row>
    <row r="5509" spans="1:11" ht="24.95" customHeight="1">
      <c r="A5509" s="4"/>
      <c r="B5509" s="4"/>
      <c r="C5509" s="4"/>
      <c r="D5509" s="4"/>
      <c r="E5509" s="66"/>
      <c r="F5509" s="66"/>
      <c r="G5509" s="66"/>
      <c r="H5509" s="67"/>
      <c r="I5509" s="68"/>
      <c r="J5509" s="68"/>
      <c r="K5509" s="69"/>
    </row>
    <row r="5510" spans="1:11" ht="24.95" customHeight="1">
      <c r="A5510" s="4"/>
      <c r="B5510" s="4"/>
      <c r="C5510" s="4"/>
      <c r="D5510" s="4"/>
      <c r="E5510" s="66"/>
      <c r="F5510" s="66"/>
      <c r="G5510" s="66"/>
      <c r="H5510" s="67"/>
      <c r="I5510" s="68"/>
      <c r="J5510" s="68"/>
      <c r="K5510" s="69"/>
    </row>
    <row r="5511" spans="1:11" ht="24.95" customHeight="1">
      <c r="A5511" s="4"/>
      <c r="B5511" s="4"/>
      <c r="C5511" s="4"/>
      <c r="D5511" s="4"/>
      <c r="E5511" s="66"/>
      <c r="F5511" s="66"/>
      <c r="G5511" s="66"/>
      <c r="H5511" s="67"/>
      <c r="I5511" s="68"/>
      <c r="J5511" s="68"/>
      <c r="K5511" s="69"/>
    </row>
    <row r="5512" spans="1:11" ht="24.95" customHeight="1">
      <c r="A5512" s="4"/>
      <c r="B5512" s="4"/>
      <c r="C5512" s="4"/>
      <c r="D5512" s="4"/>
      <c r="E5512" s="66"/>
      <c r="F5512" s="66"/>
      <c r="G5512" s="66"/>
      <c r="H5512" s="67"/>
      <c r="I5512" s="68"/>
      <c r="J5512" s="68"/>
      <c r="K5512" s="69"/>
    </row>
    <row r="5513" spans="1:11" ht="24.95" customHeight="1">
      <c r="A5513" s="4"/>
      <c r="B5513" s="4"/>
      <c r="C5513" s="4"/>
      <c r="D5513" s="4"/>
      <c r="E5513" s="66"/>
      <c r="F5513" s="66"/>
      <c r="G5513" s="66"/>
      <c r="H5513" s="67"/>
      <c r="I5513" s="68"/>
      <c r="J5513" s="68"/>
      <c r="K5513" s="69"/>
    </row>
    <row r="5514" spans="1:11" ht="24.95" customHeight="1">
      <c r="A5514" s="4"/>
      <c r="B5514" s="4"/>
      <c r="C5514" s="4"/>
      <c r="D5514" s="4"/>
      <c r="E5514" s="66"/>
      <c r="F5514" s="66"/>
      <c r="G5514" s="66"/>
      <c r="H5514" s="67"/>
      <c r="I5514" s="68"/>
      <c r="J5514" s="68"/>
      <c r="K5514" s="69"/>
    </row>
    <row r="5515" spans="1:11" ht="24.95" customHeight="1">
      <c r="A5515" s="4"/>
      <c r="B5515" s="4"/>
      <c r="C5515" s="4"/>
      <c r="D5515" s="4"/>
      <c r="E5515" s="66"/>
      <c r="F5515" s="66"/>
      <c r="G5515" s="66"/>
      <c r="H5515" s="67"/>
      <c r="I5515" s="68"/>
      <c r="J5515" s="68"/>
      <c r="K5515" s="69"/>
    </row>
    <row r="5516" spans="1:11" ht="24.95" customHeight="1">
      <c r="A5516" s="4"/>
      <c r="B5516" s="4"/>
      <c r="C5516" s="4"/>
      <c r="D5516" s="4"/>
      <c r="E5516" s="66"/>
      <c r="F5516" s="66"/>
      <c r="G5516" s="66"/>
      <c r="H5516" s="67"/>
      <c r="I5516" s="68"/>
      <c r="J5516" s="68"/>
      <c r="K5516" s="69"/>
    </row>
    <row r="5517" spans="1:11" ht="24.95" customHeight="1">
      <c r="A5517" s="4"/>
      <c r="B5517" s="4"/>
      <c r="C5517" s="4"/>
      <c r="D5517" s="4"/>
      <c r="E5517" s="66"/>
      <c r="F5517" s="66"/>
      <c r="G5517" s="66"/>
      <c r="H5517" s="67"/>
      <c r="I5517" s="68"/>
      <c r="J5517" s="68"/>
      <c r="K5517" s="69"/>
    </row>
    <row r="5518" spans="1:11" ht="24.95" customHeight="1">
      <c r="A5518" s="4"/>
      <c r="B5518" s="4"/>
      <c r="C5518" s="4"/>
      <c r="D5518" s="4"/>
      <c r="E5518" s="66"/>
      <c r="F5518" s="66"/>
      <c r="G5518" s="66"/>
      <c r="H5518" s="67"/>
      <c r="I5518" s="68"/>
      <c r="J5518" s="68"/>
      <c r="K5518" s="69"/>
    </row>
    <row r="5519" spans="1:11" ht="24.95" customHeight="1">
      <c r="A5519" s="4"/>
      <c r="B5519" s="4"/>
      <c r="C5519" s="4"/>
      <c r="D5519" s="4"/>
      <c r="E5519" s="66"/>
      <c r="F5519" s="66"/>
      <c r="G5519" s="66"/>
      <c r="H5519" s="67"/>
      <c r="I5519" s="68"/>
      <c r="J5519" s="68"/>
      <c r="K5519" s="69"/>
    </row>
    <row r="5520" spans="1:11" ht="24.95" customHeight="1">
      <c r="A5520" s="4"/>
      <c r="B5520" s="4"/>
      <c r="C5520" s="4"/>
      <c r="D5520" s="4"/>
      <c r="E5520" s="66"/>
      <c r="F5520" s="66"/>
      <c r="G5520" s="66"/>
      <c r="H5520" s="67"/>
      <c r="I5520" s="68"/>
      <c r="J5520" s="68"/>
      <c r="K5520" s="69"/>
    </row>
    <row r="5521" spans="1:11" ht="24.95" customHeight="1">
      <c r="A5521" s="4"/>
      <c r="B5521" s="4"/>
      <c r="C5521" s="4"/>
      <c r="D5521" s="4"/>
      <c r="E5521" s="66"/>
      <c r="F5521" s="66"/>
      <c r="G5521" s="66"/>
      <c r="H5521" s="67"/>
      <c r="I5521" s="68"/>
      <c r="J5521" s="68"/>
      <c r="K5521" s="69"/>
    </row>
    <row r="5522" spans="1:11" ht="24.95" customHeight="1">
      <c r="A5522" s="4"/>
      <c r="B5522" s="4"/>
      <c r="C5522" s="4"/>
      <c r="D5522" s="4"/>
      <c r="E5522" s="66"/>
      <c r="F5522" s="66"/>
      <c r="G5522" s="66"/>
      <c r="H5522" s="67"/>
      <c r="I5522" s="68"/>
      <c r="J5522" s="68"/>
      <c r="K5522" s="69"/>
    </row>
    <row r="5523" spans="1:11" ht="24.95" customHeight="1">
      <c r="A5523" s="4"/>
      <c r="B5523" s="4"/>
      <c r="C5523" s="4"/>
      <c r="D5523" s="4"/>
      <c r="E5523" s="66"/>
      <c r="F5523" s="66"/>
      <c r="G5523" s="66"/>
      <c r="H5523" s="67"/>
      <c r="I5523" s="68"/>
      <c r="J5523" s="68"/>
      <c r="K5523" s="69"/>
    </row>
    <row r="5524" spans="1:11" ht="24.95" customHeight="1">
      <c r="A5524" s="4"/>
      <c r="B5524" s="4"/>
      <c r="C5524" s="4"/>
      <c r="D5524" s="4"/>
      <c r="E5524" s="66"/>
      <c r="F5524" s="66"/>
      <c r="G5524" s="66"/>
      <c r="H5524" s="67"/>
      <c r="I5524" s="68"/>
      <c r="J5524" s="68"/>
      <c r="K5524" s="69"/>
    </row>
    <row r="5525" spans="1:11" ht="24.95" customHeight="1">
      <c r="A5525" s="4"/>
      <c r="B5525" s="4"/>
      <c r="C5525" s="4"/>
      <c r="D5525" s="4"/>
      <c r="E5525" s="66"/>
      <c r="F5525" s="66"/>
      <c r="G5525" s="66"/>
      <c r="H5525" s="67"/>
      <c r="I5525" s="68"/>
      <c r="J5525" s="68"/>
      <c r="K5525" s="69"/>
    </row>
    <row r="5526" spans="1:11" ht="24.95" customHeight="1">
      <c r="A5526" s="4"/>
      <c r="B5526" s="4"/>
      <c r="C5526" s="4"/>
      <c r="D5526" s="4"/>
      <c r="E5526" s="66"/>
      <c r="F5526" s="66"/>
      <c r="G5526" s="66"/>
      <c r="H5526" s="67"/>
      <c r="I5526" s="68"/>
      <c r="J5526" s="68"/>
      <c r="K5526" s="69"/>
    </row>
    <row r="5527" spans="1:11" ht="24.95" customHeight="1">
      <c r="A5527" s="4"/>
      <c r="B5527" s="4"/>
      <c r="C5527" s="4"/>
      <c r="D5527" s="4"/>
      <c r="E5527" s="66"/>
      <c r="F5527" s="66"/>
      <c r="G5527" s="66"/>
      <c r="H5527" s="67"/>
      <c r="I5527" s="68"/>
      <c r="J5527" s="68"/>
      <c r="K5527" s="69"/>
    </row>
    <row r="5528" spans="1:11" ht="24.95" customHeight="1">
      <c r="A5528" s="4"/>
      <c r="B5528" s="4"/>
      <c r="C5528" s="4"/>
      <c r="D5528" s="4"/>
      <c r="E5528" s="66"/>
      <c r="F5528" s="66"/>
      <c r="G5528" s="66"/>
      <c r="H5528" s="67"/>
      <c r="I5528" s="68"/>
      <c r="J5528" s="68"/>
      <c r="K5528" s="69"/>
    </row>
    <row r="5529" spans="1:11" ht="24.95" customHeight="1">
      <c r="A5529" s="4"/>
      <c r="B5529" s="4"/>
      <c r="C5529" s="4"/>
      <c r="D5529" s="4"/>
      <c r="E5529" s="66"/>
      <c r="F5529" s="66"/>
      <c r="G5529" s="66"/>
      <c r="H5529" s="67"/>
      <c r="I5529" s="68"/>
      <c r="J5529" s="68"/>
      <c r="K5529" s="69"/>
    </row>
    <row r="5530" spans="1:11" ht="24.95" customHeight="1">
      <c r="A5530" s="4"/>
      <c r="B5530" s="4"/>
      <c r="C5530" s="4"/>
      <c r="D5530" s="4"/>
      <c r="E5530" s="66"/>
      <c r="F5530" s="66"/>
      <c r="G5530" s="66"/>
      <c r="H5530" s="67"/>
      <c r="I5530" s="68"/>
      <c r="J5530" s="68"/>
      <c r="K5530" s="69"/>
    </row>
    <row r="5531" spans="1:11" ht="24.95" customHeight="1">
      <c r="A5531" s="4"/>
      <c r="B5531" s="4"/>
      <c r="C5531" s="4"/>
      <c r="D5531" s="4"/>
      <c r="E5531" s="66"/>
      <c r="F5531" s="66"/>
      <c r="G5531" s="66"/>
      <c r="H5531" s="67"/>
      <c r="I5531" s="68"/>
      <c r="J5531" s="68"/>
      <c r="K5531" s="69"/>
    </row>
    <row r="5532" spans="1:11" ht="24.95" customHeight="1">
      <c r="A5532" s="4"/>
      <c r="B5532" s="4"/>
      <c r="C5532" s="4"/>
      <c r="D5532" s="4"/>
      <c r="E5532" s="66"/>
      <c r="F5532" s="66"/>
      <c r="G5532" s="66"/>
      <c r="H5532" s="67"/>
      <c r="I5532" s="68"/>
      <c r="J5532" s="68"/>
      <c r="K5532" s="69"/>
    </row>
    <row r="5533" spans="1:11" ht="24.95" customHeight="1">
      <c r="A5533" s="4"/>
      <c r="B5533" s="4"/>
      <c r="C5533" s="4"/>
      <c r="D5533" s="4"/>
      <c r="E5533" s="66"/>
      <c r="F5533" s="66"/>
      <c r="G5533" s="66"/>
      <c r="H5533" s="67"/>
      <c r="I5533" s="68"/>
      <c r="J5533" s="68"/>
      <c r="K5533" s="69"/>
    </row>
    <row r="5534" spans="1:11" ht="24.95" customHeight="1">
      <c r="A5534" s="4"/>
      <c r="B5534" s="4"/>
      <c r="C5534" s="4"/>
      <c r="D5534" s="4"/>
      <c r="E5534" s="66"/>
      <c r="F5534" s="66"/>
      <c r="G5534" s="66"/>
      <c r="H5534" s="67"/>
      <c r="I5534" s="68"/>
      <c r="J5534" s="68"/>
      <c r="K5534" s="69"/>
    </row>
    <row r="5535" spans="1:11" ht="24.95" customHeight="1">
      <c r="A5535" s="4"/>
      <c r="B5535" s="4"/>
      <c r="C5535" s="4"/>
      <c r="D5535" s="4"/>
      <c r="E5535" s="66"/>
      <c r="F5535" s="66"/>
      <c r="G5535" s="66"/>
      <c r="H5535" s="67"/>
      <c r="I5535" s="68"/>
      <c r="J5535" s="68"/>
      <c r="K5535" s="69"/>
    </row>
    <row r="5536" spans="1:11" ht="24.95" customHeight="1">
      <c r="A5536" s="4"/>
      <c r="B5536" s="4"/>
      <c r="C5536" s="4"/>
      <c r="D5536" s="4"/>
      <c r="E5536" s="66"/>
      <c r="F5536" s="66"/>
      <c r="G5536" s="66"/>
      <c r="H5536" s="67"/>
      <c r="I5536" s="68"/>
      <c r="J5536" s="68"/>
      <c r="K5536" s="69"/>
    </row>
    <row r="5537" spans="1:11" ht="24.95" customHeight="1">
      <c r="A5537" s="4"/>
      <c r="B5537" s="4"/>
      <c r="C5537" s="4"/>
      <c r="D5537" s="4"/>
      <c r="E5537" s="66"/>
      <c r="F5537" s="66"/>
      <c r="G5537" s="66"/>
      <c r="H5537" s="67"/>
      <c r="I5537" s="68"/>
      <c r="J5537" s="68"/>
      <c r="K5537" s="69"/>
    </row>
    <row r="5538" spans="1:11" ht="24.95" customHeight="1">
      <c r="A5538" s="4"/>
      <c r="B5538" s="4"/>
      <c r="C5538" s="4"/>
      <c r="D5538" s="4"/>
      <c r="E5538" s="66"/>
      <c r="F5538" s="66"/>
      <c r="G5538" s="66"/>
      <c r="H5538" s="67"/>
      <c r="I5538" s="68"/>
      <c r="J5538" s="68"/>
      <c r="K5538" s="69"/>
    </row>
    <row r="5539" spans="1:11" ht="24.95" customHeight="1">
      <c r="A5539" s="4"/>
      <c r="B5539" s="4"/>
      <c r="C5539" s="4"/>
      <c r="D5539" s="4"/>
      <c r="E5539" s="66"/>
      <c r="F5539" s="66"/>
      <c r="G5539" s="66"/>
      <c r="H5539" s="67"/>
      <c r="I5539" s="68"/>
      <c r="J5539" s="68"/>
      <c r="K5539" s="69"/>
    </row>
    <row r="5540" spans="1:11" ht="24.95" customHeight="1">
      <c r="A5540" s="4"/>
      <c r="B5540" s="4"/>
      <c r="C5540" s="4"/>
      <c r="D5540" s="4"/>
      <c r="E5540" s="66"/>
      <c r="F5540" s="66"/>
      <c r="G5540" s="66"/>
      <c r="H5540" s="67"/>
      <c r="I5540" s="68"/>
      <c r="J5540" s="68"/>
      <c r="K5540" s="69"/>
    </row>
    <row r="5541" spans="1:11" ht="24.95" customHeight="1">
      <c r="A5541" s="4"/>
      <c r="B5541" s="4"/>
      <c r="C5541" s="4"/>
      <c r="D5541" s="4"/>
      <c r="E5541" s="66"/>
      <c r="F5541" s="66"/>
      <c r="G5541" s="66"/>
      <c r="H5541" s="67"/>
      <c r="I5541" s="68"/>
      <c r="J5541" s="68"/>
      <c r="K5541" s="69"/>
    </row>
    <row r="5542" spans="1:11" ht="24.95" customHeight="1">
      <c r="A5542" s="4"/>
      <c r="B5542" s="4"/>
      <c r="C5542" s="4"/>
      <c r="D5542" s="4"/>
      <c r="E5542" s="66"/>
      <c r="F5542" s="66"/>
      <c r="G5542" s="66"/>
      <c r="H5542" s="67"/>
      <c r="I5542" s="68"/>
      <c r="J5542" s="68"/>
      <c r="K5542" s="69"/>
    </row>
    <row r="5543" spans="1:11" ht="24.95" customHeight="1">
      <c r="A5543" s="4"/>
      <c r="B5543" s="4"/>
      <c r="C5543" s="4"/>
      <c r="D5543" s="4"/>
      <c r="E5543" s="66"/>
      <c r="F5543" s="66"/>
      <c r="G5543" s="66"/>
      <c r="H5543" s="67"/>
      <c r="I5543" s="68"/>
      <c r="J5543" s="68"/>
      <c r="K5543" s="69"/>
    </row>
    <row r="5544" spans="1:11" ht="24.95" customHeight="1">
      <c r="A5544" s="4"/>
      <c r="B5544" s="4"/>
      <c r="C5544" s="4"/>
      <c r="D5544" s="4"/>
      <c r="E5544" s="66"/>
      <c r="F5544" s="66"/>
      <c r="G5544" s="66"/>
      <c r="H5544" s="67"/>
      <c r="I5544" s="68"/>
      <c r="J5544" s="68"/>
      <c r="K5544" s="69"/>
    </row>
    <row r="5545" spans="1:11" ht="24.95" customHeight="1">
      <c r="A5545" s="4"/>
      <c r="B5545" s="4"/>
      <c r="C5545" s="4"/>
      <c r="D5545" s="4"/>
      <c r="E5545" s="66"/>
      <c r="F5545" s="66"/>
      <c r="G5545" s="66"/>
      <c r="H5545" s="67"/>
      <c r="I5545" s="68"/>
      <c r="J5545" s="68"/>
      <c r="K5545" s="69"/>
    </row>
    <row r="5546" spans="1:11" ht="24.95" customHeight="1">
      <c r="A5546" s="4"/>
      <c r="B5546" s="4"/>
      <c r="C5546" s="4"/>
      <c r="D5546" s="4"/>
      <c r="E5546" s="66"/>
      <c r="F5546" s="66"/>
      <c r="G5546" s="66"/>
      <c r="H5546" s="67"/>
      <c r="I5546" s="68"/>
      <c r="J5546" s="68"/>
      <c r="K5546" s="69"/>
    </row>
    <row r="5547" spans="1:11" ht="24.95" customHeight="1">
      <c r="A5547" s="4"/>
      <c r="B5547" s="4"/>
      <c r="C5547" s="4"/>
      <c r="D5547" s="4"/>
      <c r="E5547" s="66"/>
      <c r="F5547" s="66"/>
      <c r="G5547" s="66"/>
      <c r="H5547" s="67"/>
      <c r="I5547" s="68"/>
      <c r="J5547" s="68"/>
      <c r="K5547" s="69"/>
    </row>
    <row r="5548" spans="1:11" ht="24.95" customHeight="1">
      <c r="A5548" s="4"/>
      <c r="B5548" s="4"/>
      <c r="C5548" s="4"/>
      <c r="D5548" s="4"/>
      <c r="E5548" s="66"/>
      <c r="F5548" s="66"/>
      <c r="G5548" s="66"/>
      <c r="H5548" s="67"/>
      <c r="I5548" s="68"/>
      <c r="J5548" s="68"/>
      <c r="K5548" s="69"/>
    </row>
    <row r="5549" spans="1:11" ht="24.95" customHeight="1">
      <c r="A5549" s="4"/>
      <c r="B5549" s="4"/>
      <c r="C5549" s="4"/>
      <c r="D5549" s="4"/>
      <c r="E5549" s="66"/>
      <c r="F5549" s="66"/>
      <c r="G5549" s="66"/>
      <c r="H5549" s="67"/>
      <c r="I5549" s="68"/>
      <c r="J5549" s="68"/>
      <c r="K5549" s="69"/>
    </row>
    <row r="5550" spans="1:11" ht="24.95" customHeight="1">
      <c r="A5550" s="4"/>
      <c r="B5550" s="4"/>
      <c r="C5550" s="4"/>
      <c r="D5550" s="4"/>
      <c r="E5550" s="66"/>
      <c r="F5550" s="66"/>
      <c r="G5550" s="66"/>
      <c r="H5550" s="67"/>
      <c r="I5550" s="68"/>
      <c r="J5550" s="68"/>
      <c r="K5550" s="69"/>
    </row>
    <row r="5551" spans="1:11" ht="24.95" customHeight="1">
      <c r="A5551" s="4"/>
      <c r="B5551" s="4"/>
      <c r="C5551" s="4"/>
      <c r="D5551" s="4"/>
      <c r="E5551" s="66"/>
      <c r="F5551" s="66"/>
      <c r="G5551" s="66"/>
      <c r="H5551" s="67"/>
      <c r="I5551" s="68"/>
      <c r="J5551" s="68"/>
      <c r="K5551" s="69"/>
    </row>
    <row r="5552" spans="1:11" ht="24.95" customHeight="1">
      <c r="A5552" s="4"/>
      <c r="B5552" s="4"/>
      <c r="C5552" s="4"/>
      <c r="D5552" s="4"/>
      <c r="E5552" s="66"/>
      <c r="F5552" s="66"/>
      <c r="G5552" s="66"/>
      <c r="H5552" s="67"/>
      <c r="I5552" s="68"/>
      <c r="J5552" s="68"/>
      <c r="K5552" s="69"/>
    </row>
    <row r="5553" spans="1:11" ht="24.95" customHeight="1">
      <c r="A5553" s="4"/>
      <c r="B5553" s="4"/>
      <c r="C5553" s="4"/>
      <c r="D5553" s="4"/>
      <c r="E5553" s="66"/>
      <c r="F5553" s="66"/>
      <c r="G5553" s="66"/>
      <c r="H5553" s="67"/>
      <c r="I5553" s="68"/>
      <c r="J5553" s="68"/>
      <c r="K5553" s="69"/>
    </row>
    <row r="5554" spans="1:11" ht="24.95" customHeight="1">
      <c r="A5554" s="4"/>
      <c r="B5554" s="4"/>
      <c r="C5554" s="4"/>
      <c r="D5554" s="4"/>
      <c r="E5554" s="66"/>
      <c r="F5554" s="66"/>
      <c r="G5554" s="66"/>
      <c r="H5554" s="67"/>
      <c r="I5554" s="68"/>
      <c r="J5554" s="68"/>
      <c r="K5554" s="69"/>
    </row>
    <row r="5555" spans="1:11" ht="24.95" customHeight="1">
      <c r="A5555" s="4"/>
      <c r="B5555" s="4"/>
      <c r="C5555" s="4"/>
      <c r="D5555" s="4"/>
      <c r="E5555" s="66"/>
      <c r="F5555" s="66"/>
      <c r="G5555" s="66"/>
      <c r="H5555" s="67"/>
      <c r="I5555" s="68"/>
      <c r="J5555" s="68"/>
      <c r="K5555" s="69"/>
    </row>
    <row r="5556" spans="1:11" ht="24.95" customHeight="1">
      <c r="A5556" s="4"/>
      <c r="B5556" s="4"/>
      <c r="C5556" s="4"/>
      <c r="D5556" s="4"/>
      <c r="E5556" s="66"/>
      <c r="F5556" s="66"/>
      <c r="G5556" s="66"/>
      <c r="H5556" s="67"/>
      <c r="I5556" s="68"/>
      <c r="J5556" s="68"/>
      <c r="K5556" s="69"/>
    </row>
    <row r="5557" spans="1:11" ht="24.95" customHeight="1">
      <c r="A5557" s="4"/>
      <c r="B5557" s="4"/>
      <c r="C5557" s="4"/>
      <c r="D5557" s="4"/>
      <c r="E5557" s="66"/>
      <c r="F5557" s="66"/>
      <c r="G5557" s="66"/>
      <c r="H5557" s="67"/>
      <c r="I5557" s="68"/>
      <c r="J5557" s="68"/>
      <c r="K5557" s="69"/>
    </row>
    <row r="5558" spans="1:11" ht="24.95" customHeight="1">
      <c r="A5558" s="4"/>
      <c r="B5558" s="4"/>
      <c r="C5558" s="4"/>
      <c r="D5558" s="4"/>
      <c r="E5558" s="66"/>
      <c r="F5558" s="66"/>
      <c r="G5558" s="66"/>
      <c r="H5558" s="67"/>
      <c r="I5558" s="68"/>
      <c r="J5558" s="68"/>
      <c r="K5558" s="69"/>
    </row>
    <row r="5559" spans="1:11" ht="24.95" customHeight="1">
      <c r="A5559" s="4"/>
      <c r="B5559" s="4"/>
      <c r="C5559" s="4"/>
      <c r="D5559" s="4"/>
      <c r="E5559" s="66"/>
      <c r="F5559" s="66"/>
      <c r="G5559" s="66"/>
      <c r="H5559" s="67"/>
      <c r="I5559" s="68"/>
      <c r="J5559" s="68"/>
      <c r="K5559" s="69"/>
    </row>
    <row r="5560" spans="1:11" ht="24.95" customHeight="1">
      <c r="A5560" s="4"/>
      <c r="B5560" s="4"/>
      <c r="C5560" s="4"/>
      <c r="D5560" s="4"/>
      <c r="E5560" s="66"/>
      <c r="F5560" s="66"/>
      <c r="G5560" s="66"/>
      <c r="H5560" s="67"/>
      <c r="I5560" s="68"/>
      <c r="J5560" s="68"/>
      <c r="K5560" s="69"/>
    </row>
    <row r="5561" spans="1:11" ht="24.95" customHeight="1">
      <c r="A5561" s="4"/>
      <c r="B5561" s="4"/>
      <c r="C5561" s="4"/>
      <c r="D5561" s="4"/>
      <c r="E5561" s="66"/>
      <c r="F5561" s="66"/>
      <c r="G5561" s="66"/>
      <c r="H5561" s="67"/>
      <c r="I5561" s="68"/>
      <c r="J5561" s="68"/>
      <c r="K5561" s="69"/>
    </row>
    <row r="5562" spans="1:11" ht="24.95" customHeight="1">
      <c r="A5562" s="4"/>
      <c r="B5562" s="4"/>
      <c r="C5562" s="4"/>
      <c r="D5562" s="4"/>
      <c r="E5562" s="66"/>
      <c r="F5562" s="66"/>
      <c r="G5562" s="66"/>
      <c r="H5562" s="67"/>
      <c r="I5562" s="68"/>
      <c r="J5562" s="68"/>
      <c r="K5562" s="69"/>
    </row>
    <row r="5563" spans="1:11" ht="24.95" customHeight="1">
      <c r="A5563" s="4"/>
      <c r="B5563" s="4"/>
      <c r="C5563" s="4"/>
      <c r="D5563" s="4"/>
      <c r="E5563" s="66"/>
      <c r="F5563" s="66"/>
      <c r="G5563" s="66"/>
      <c r="H5563" s="67"/>
      <c r="I5563" s="68"/>
      <c r="J5563" s="68"/>
      <c r="K5563" s="69"/>
    </row>
    <row r="5564" spans="1:11" ht="24.95" customHeight="1">
      <c r="A5564" s="4"/>
      <c r="B5564" s="4"/>
      <c r="C5564" s="4"/>
      <c r="D5564" s="4"/>
      <c r="E5564" s="66"/>
      <c r="F5564" s="66"/>
      <c r="G5564" s="66"/>
      <c r="H5564" s="67"/>
      <c r="I5564" s="68"/>
      <c r="J5564" s="68"/>
      <c r="K5564" s="69"/>
    </row>
    <row r="5565" spans="1:11" ht="24.95" customHeight="1">
      <c r="A5565" s="4"/>
      <c r="B5565" s="4"/>
      <c r="C5565" s="4"/>
      <c r="D5565" s="4"/>
      <c r="E5565" s="66"/>
      <c r="F5565" s="66"/>
      <c r="G5565" s="66"/>
      <c r="H5565" s="67"/>
      <c r="I5565" s="68"/>
      <c r="J5565" s="68"/>
      <c r="K5565" s="69"/>
    </row>
    <row r="5566" spans="1:11" ht="24.95" customHeight="1">
      <c r="A5566" s="4"/>
      <c r="B5566" s="4"/>
      <c r="C5566" s="4"/>
      <c r="D5566" s="4"/>
      <c r="E5566" s="66"/>
      <c r="F5566" s="66"/>
      <c r="G5566" s="66"/>
      <c r="H5566" s="67"/>
      <c r="I5566" s="68"/>
      <c r="J5566" s="68"/>
      <c r="K5566" s="69"/>
    </row>
    <row r="5567" spans="1:11" ht="24.95" customHeight="1">
      <c r="A5567" s="4"/>
      <c r="B5567" s="4"/>
      <c r="C5567" s="4"/>
      <c r="D5567" s="4"/>
      <c r="E5567" s="66"/>
      <c r="F5567" s="66"/>
      <c r="G5567" s="66"/>
      <c r="H5567" s="67"/>
      <c r="I5567" s="68"/>
      <c r="J5567" s="68"/>
      <c r="K5567" s="69"/>
    </row>
    <row r="5568" spans="1:11" ht="24.95" customHeight="1">
      <c r="A5568" s="4"/>
      <c r="B5568" s="4"/>
      <c r="C5568" s="4"/>
      <c r="D5568" s="4"/>
      <c r="E5568" s="66"/>
      <c r="F5568" s="66"/>
      <c r="G5568" s="66"/>
      <c r="H5568" s="67"/>
      <c r="I5568" s="68"/>
      <c r="J5568" s="68"/>
      <c r="K5568" s="69"/>
    </row>
    <row r="5569" spans="1:11" ht="24.95" customHeight="1">
      <c r="A5569" s="4"/>
      <c r="B5569" s="4"/>
      <c r="C5569" s="4"/>
      <c r="D5569" s="4"/>
      <c r="E5569" s="66"/>
      <c r="F5569" s="66"/>
      <c r="G5569" s="66"/>
      <c r="H5569" s="67"/>
      <c r="I5569" s="68"/>
      <c r="J5569" s="68"/>
      <c r="K5569" s="69"/>
    </row>
    <row r="5570" spans="1:11" ht="24.95" customHeight="1">
      <c r="A5570" s="4"/>
      <c r="B5570" s="4"/>
      <c r="C5570" s="4"/>
      <c r="D5570" s="4"/>
      <c r="E5570" s="66"/>
      <c r="F5570" s="66"/>
      <c r="G5570" s="66"/>
      <c r="H5570" s="67"/>
      <c r="I5570" s="68"/>
      <c r="J5570" s="68"/>
      <c r="K5570" s="69"/>
    </row>
    <row r="5571" spans="1:11" ht="24.95" customHeight="1">
      <c r="A5571" s="4"/>
      <c r="B5571" s="4"/>
      <c r="C5571" s="4"/>
      <c r="D5571" s="4"/>
      <c r="E5571" s="66"/>
      <c r="F5571" s="66"/>
      <c r="G5571" s="66"/>
      <c r="H5571" s="67"/>
      <c r="I5571" s="68"/>
      <c r="J5571" s="68"/>
      <c r="K5571" s="69"/>
    </row>
    <row r="5572" spans="1:11" ht="24.95" customHeight="1">
      <c r="A5572" s="4"/>
      <c r="B5572" s="4"/>
      <c r="C5572" s="4"/>
      <c r="D5572" s="4"/>
      <c r="E5572" s="66"/>
      <c r="F5572" s="66"/>
      <c r="G5572" s="66"/>
      <c r="H5572" s="67"/>
      <c r="I5572" s="68"/>
      <c r="J5572" s="68"/>
      <c r="K5572" s="69"/>
    </row>
    <row r="5573" spans="1:11" ht="24.95" customHeight="1">
      <c r="A5573" s="4"/>
      <c r="B5573" s="4"/>
      <c r="C5573" s="4"/>
      <c r="D5573" s="4"/>
      <c r="E5573" s="66"/>
      <c r="F5573" s="66"/>
      <c r="G5573" s="66"/>
      <c r="H5573" s="67"/>
      <c r="I5573" s="68"/>
      <c r="J5573" s="68"/>
      <c r="K5573" s="69"/>
    </row>
    <row r="5574" spans="1:11" ht="24.95" customHeight="1">
      <c r="A5574" s="4"/>
      <c r="B5574" s="4"/>
      <c r="C5574" s="4"/>
      <c r="D5574" s="4"/>
      <c r="E5574" s="66"/>
      <c r="F5574" s="66"/>
      <c r="G5574" s="66"/>
      <c r="H5574" s="67"/>
      <c r="I5574" s="68"/>
      <c r="J5574" s="68"/>
      <c r="K5574" s="69"/>
    </row>
    <row r="5575" spans="1:11" ht="24.95" customHeight="1">
      <c r="A5575" s="4"/>
      <c r="B5575" s="4"/>
      <c r="C5575" s="4"/>
      <c r="D5575" s="4"/>
      <c r="E5575" s="66"/>
      <c r="F5575" s="66"/>
      <c r="G5575" s="66"/>
      <c r="H5575" s="67"/>
      <c r="I5575" s="68"/>
      <c r="J5575" s="68"/>
      <c r="K5575" s="69"/>
    </row>
    <row r="5576" spans="1:11" ht="24.95" customHeight="1">
      <c r="A5576" s="4"/>
      <c r="B5576" s="4"/>
      <c r="C5576" s="4"/>
      <c r="D5576" s="4"/>
      <c r="E5576" s="66"/>
      <c r="F5576" s="66"/>
      <c r="G5576" s="66"/>
      <c r="H5576" s="67"/>
      <c r="I5576" s="68"/>
      <c r="J5576" s="68"/>
      <c r="K5576" s="69"/>
    </row>
    <row r="5577" spans="1:11" ht="24.95" customHeight="1">
      <c r="A5577" s="4"/>
      <c r="B5577" s="4"/>
      <c r="C5577" s="4"/>
      <c r="D5577" s="4"/>
      <c r="E5577" s="66"/>
      <c r="F5577" s="66"/>
      <c r="G5577" s="66"/>
      <c r="H5577" s="67"/>
      <c r="I5577" s="68"/>
      <c r="J5577" s="68"/>
      <c r="K5577" s="69"/>
    </row>
    <row r="5578" spans="1:11" ht="24.95" customHeight="1">
      <c r="A5578" s="4"/>
      <c r="B5578" s="4"/>
      <c r="C5578" s="4"/>
      <c r="D5578" s="4"/>
      <c r="E5578" s="66"/>
      <c r="F5578" s="66"/>
      <c r="G5578" s="66"/>
      <c r="H5578" s="67"/>
      <c r="I5578" s="68"/>
      <c r="J5578" s="68"/>
      <c r="K5578" s="69"/>
    </row>
    <row r="5579" spans="1:11" ht="24.95" customHeight="1">
      <c r="A5579" s="4"/>
      <c r="B5579" s="4"/>
      <c r="C5579" s="4"/>
      <c r="D5579" s="4"/>
      <c r="E5579" s="66"/>
      <c r="F5579" s="66"/>
      <c r="G5579" s="66"/>
      <c r="H5579" s="67"/>
      <c r="I5579" s="68"/>
      <c r="J5579" s="68"/>
      <c r="K5579" s="69"/>
    </row>
    <row r="5580" spans="1:11" ht="24.95" customHeight="1">
      <c r="A5580" s="4"/>
      <c r="B5580" s="4"/>
      <c r="C5580" s="4"/>
      <c r="D5580" s="4"/>
      <c r="E5580" s="66"/>
      <c r="F5580" s="66"/>
      <c r="G5580" s="66"/>
      <c r="H5580" s="67"/>
      <c r="I5580" s="68"/>
      <c r="J5580" s="68"/>
      <c r="K5580" s="69"/>
    </row>
    <row r="5581" spans="1:11" ht="24.95" customHeight="1">
      <c r="A5581" s="4"/>
      <c r="B5581" s="4"/>
      <c r="C5581" s="4"/>
      <c r="D5581" s="4"/>
      <c r="E5581" s="66"/>
      <c r="F5581" s="66"/>
      <c r="G5581" s="66"/>
      <c r="H5581" s="67"/>
      <c r="I5581" s="68"/>
      <c r="J5581" s="68"/>
      <c r="K5581" s="69"/>
    </row>
    <row r="5582" spans="1:11" ht="24.95" customHeight="1">
      <c r="A5582" s="4"/>
      <c r="B5582" s="4"/>
      <c r="C5582" s="4"/>
      <c r="D5582" s="4"/>
      <c r="E5582" s="66"/>
      <c r="F5582" s="66"/>
      <c r="G5582" s="66"/>
      <c r="H5582" s="67"/>
      <c r="I5582" s="68"/>
      <c r="J5582" s="68"/>
      <c r="K5582" s="69"/>
    </row>
    <row r="5583" spans="1:11" ht="24.95" customHeight="1">
      <c r="A5583" s="4"/>
      <c r="B5583" s="4"/>
      <c r="C5583" s="4"/>
      <c r="D5583" s="4"/>
      <c r="E5583" s="66"/>
      <c r="F5583" s="66"/>
      <c r="G5583" s="66"/>
      <c r="H5583" s="67"/>
      <c r="I5583" s="68"/>
      <c r="J5583" s="68"/>
      <c r="K5583" s="69"/>
    </row>
    <row r="5584" spans="1:11" ht="24.95" customHeight="1">
      <c r="A5584" s="4"/>
      <c r="B5584" s="4"/>
      <c r="C5584" s="4"/>
      <c r="D5584" s="4"/>
      <c r="E5584" s="66"/>
      <c r="F5584" s="66"/>
      <c r="G5584" s="66"/>
      <c r="H5584" s="67"/>
      <c r="I5584" s="68"/>
      <c r="J5584" s="68"/>
      <c r="K5584" s="69"/>
    </row>
    <row r="5585" spans="1:11" ht="24.95" customHeight="1">
      <c r="A5585" s="4"/>
      <c r="B5585" s="4"/>
      <c r="C5585" s="4"/>
      <c r="D5585" s="4"/>
      <c r="E5585" s="66"/>
      <c r="F5585" s="66"/>
      <c r="G5585" s="66"/>
      <c r="H5585" s="67"/>
      <c r="I5585" s="68"/>
      <c r="J5585" s="68"/>
      <c r="K5585" s="69"/>
    </row>
    <row r="5586" spans="1:11" ht="24.95" customHeight="1">
      <c r="A5586" s="4"/>
      <c r="B5586" s="4"/>
      <c r="C5586" s="4"/>
      <c r="D5586" s="4"/>
      <c r="E5586" s="66"/>
      <c r="F5586" s="66"/>
      <c r="G5586" s="66"/>
      <c r="H5586" s="67"/>
      <c r="I5586" s="68"/>
      <c r="J5586" s="68"/>
      <c r="K5586" s="69"/>
    </row>
    <row r="5587" spans="1:11" ht="24.95" customHeight="1">
      <c r="A5587" s="4"/>
      <c r="B5587" s="4"/>
      <c r="C5587" s="4"/>
      <c r="D5587" s="4"/>
      <c r="E5587" s="66"/>
      <c r="F5587" s="66"/>
      <c r="G5587" s="66"/>
      <c r="H5587" s="67"/>
      <c r="I5587" s="68"/>
      <c r="J5587" s="68"/>
      <c r="K5587" s="69"/>
    </row>
    <row r="5588" spans="1:11" ht="24.95" customHeight="1">
      <c r="A5588" s="4"/>
      <c r="B5588" s="4"/>
      <c r="C5588" s="4"/>
      <c r="D5588" s="4"/>
      <c r="E5588" s="66"/>
      <c r="F5588" s="66"/>
      <c r="G5588" s="66"/>
      <c r="H5588" s="67"/>
      <c r="I5588" s="68"/>
      <c r="J5588" s="68"/>
      <c r="K5588" s="69"/>
    </row>
    <row r="5589" spans="1:11" ht="24.95" customHeight="1">
      <c r="A5589" s="4"/>
      <c r="B5589" s="4"/>
      <c r="C5589" s="4"/>
      <c r="D5589" s="4"/>
      <c r="E5589" s="66"/>
      <c r="F5589" s="66"/>
      <c r="G5589" s="66"/>
      <c r="H5589" s="67"/>
      <c r="I5589" s="68"/>
      <c r="J5589" s="68"/>
      <c r="K5589" s="69"/>
    </row>
    <row r="5590" spans="1:11" ht="24.95" customHeight="1">
      <c r="A5590" s="4"/>
      <c r="B5590" s="4"/>
      <c r="C5590" s="4"/>
      <c r="D5590" s="4"/>
      <c r="E5590" s="66"/>
      <c r="F5590" s="66"/>
      <c r="G5590" s="66"/>
      <c r="H5590" s="67"/>
      <c r="I5590" s="68"/>
      <c r="J5590" s="68"/>
      <c r="K5590" s="69"/>
    </row>
    <row r="5591" spans="1:11" ht="24.95" customHeight="1">
      <c r="A5591" s="4"/>
      <c r="B5591" s="4"/>
      <c r="C5591" s="4"/>
      <c r="D5591" s="4"/>
      <c r="E5591" s="66"/>
      <c r="F5591" s="66"/>
      <c r="G5591" s="66"/>
      <c r="H5591" s="67"/>
      <c r="I5591" s="68"/>
      <c r="J5591" s="68"/>
      <c r="K5591" s="69"/>
    </row>
    <row r="5592" spans="1:11" ht="24.95" customHeight="1">
      <c r="A5592" s="4"/>
      <c r="B5592" s="4"/>
      <c r="C5592" s="4"/>
      <c r="D5592" s="4"/>
      <c r="E5592" s="66"/>
      <c r="F5592" s="66"/>
      <c r="G5592" s="66"/>
      <c r="H5592" s="67"/>
      <c r="I5592" s="68"/>
      <c r="J5592" s="68"/>
      <c r="K5592" s="69"/>
    </row>
    <row r="5593" spans="1:11" ht="24.95" customHeight="1">
      <c r="A5593" s="4"/>
      <c r="B5593" s="4"/>
      <c r="C5593" s="4"/>
      <c r="D5593" s="4"/>
      <c r="E5593" s="66"/>
      <c r="F5593" s="66"/>
      <c r="G5593" s="66"/>
      <c r="H5593" s="67"/>
      <c r="I5593" s="68"/>
      <c r="J5593" s="68"/>
      <c r="K5593" s="69"/>
    </row>
    <row r="5594" spans="1:11" ht="24.95" customHeight="1">
      <c r="A5594" s="4"/>
      <c r="B5594" s="4"/>
      <c r="C5594" s="4"/>
      <c r="D5594" s="4"/>
      <c r="E5594" s="66"/>
      <c r="F5594" s="66"/>
      <c r="G5594" s="66"/>
      <c r="H5594" s="67"/>
      <c r="I5594" s="68"/>
      <c r="J5594" s="68"/>
      <c r="K5594" s="69"/>
    </row>
    <row r="5595" spans="1:11" ht="24.95" customHeight="1">
      <c r="A5595" s="4"/>
      <c r="B5595" s="4"/>
      <c r="C5595" s="4"/>
      <c r="D5595" s="4"/>
      <c r="E5595" s="66"/>
      <c r="F5595" s="66"/>
      <c r="G5595" s="66"/>
      <c r="H5595" s="67"/>
      <c r="I5595" s="68"/>
      <c r="J5595" s="68"/>
      <c r="K5595" s="69"/>
    </row>
    <row r="5596" spans="1:11" ht="24.95" customHeight="1">
      <c r="A5596" s="4"/>
      <c r="B5596" s="4"/>
      <c r="C5596" s="4"/>
      <c r="D5596" s="4"/>
      <c r="E5596" s="66"/>
      <c r="F5596" s="66"/>
      <c r="G5596" s="66"/>
      <c r="H5596" s="67"/>
      <c r="I5596" s="68"/>
      <c r="J5596" s="68"/>
      <c r="K5596" s="69"/>
    </row>
    <row r="5597" spans="1:11" ht="24.95" customHeight="1">
      <c r="A5597" s="4"/>
      <c r="B5597" s="4"/>
      <c r="C5597" s="4"/>
      <c r="D5597" s="4"/>
      <c r="E5597" s="66"/>
      <c r="F5597" s="66"/>
      <c r="G5597" s="66"/>
      <c r="H5597" s="67"/>
      <c r="I5597" s="68"/>
      <c r="J5597" s="68"/>
      <c r="K5597" s="69"/>
    </row>
    <row r="5598" spans="1:11" ht="24.95" customHeight="1">
      <c r="A5598" s="4"/>
      <c r="B5598" s="4"/>
      <c r="C5598" s="4"/>
      <c r="D5598" s="4"/>
      <c r="E5598" s="66"/>
      <c r="F5598" s="66"/>
      <c r="G5598" s="66"/>
      <c r="H5598" s="67"/>
      <c r="I5598" s="68"/>
      <c r="J5598" s="68"/>
      <c r="K5598" s="69"/>
    </row>
    <row r="5599" spans="1:11" ht="24.95" customHeight="1">
      <c r="A5599" s="4"/>
      <c r="B5599" s="4"/>
      <c r="C5599" s="4"/>
      <c r="D5599" s="4"/>
      <c r="E5599" s="66"/>
      <c r="F5599" s="66"/>
      <c r="G5599" s="66"/>
      <c r="H5599" s="67"/>
      <c r="I5599" s="68"/>
      <c r="J5599" s="68"/>
      <c r="K5599" s="69"/>
    </row>
    <row r="5600" spans="1:11" ht="24.95" customHeight="1">
      <c r="A5600" s="4"/>
      <c r="B5600" s="4"/>
      <c r="C5600" s="4"/>
      <c r="D5600" s="4"/>
      <c r="E5600" s="66"/>
      <c r="F5600" s="66"/>
      <c r="G5600" s="66"/>
      <c r="H5600" s="67"/>
      <c r="I5600" s="68"/>
      <c r="J5600" s="68"/>
      <c r="K5600" s="69"/>
    </row>
    <row r="5601" spans="1:11" ht="24.95" customHeight="1">
      <c r="A5601" s="4"/>
      <c r="B5601" s="4"/>
      <c r="C5601" s="4"/>
      <c r="D5601" s="4"/>
      <c r="E5601" s="66"/>
      <c r="F5601" s="66"/>
      <c r="G5601" s="66"/>
      <c r="H5601" s="67"/>
      <c r="I5601" s="68"/>
      <c r="J5601" s="68"/>
      <c r="K5601" s="69"/>
    </row>
    <row r="5602" spans="1:11" ht="24.95" customHeight="1">
      <c r="A5602" s="4"/>
      <c r="B5602" s="4"/>
      <c r="C5602" s="4"/>
      <c r="D5602" s="4"/>
      <c r="E5602" s="66"/>
      <c r="F5602" s="66"/>
      <c r="G5602" s="66"/>
      <c r="H5602" s="67"/>
      <c r="I5602" s="68"/>
      <c r="J5602" s="68"/>
      <c r="K5602" s="69"/>
    </row>
    <row r="5603" spans="1:11" ht="24.95" customHeight="1">
      <c r="A5603" s="4"/>
      <c r="B5603" s="4"/>
      <c r="C5603" s="4"/>
      <c r="D5603" s="4"/>
      <c r="E5603" s="66"/>
      <c r="F5603" s="66"/>
      <c r="G5603" s="66"/>
      <c r="H5603" s="67"/>
      <c r="I5603" s="68"/>
      <c r="J5603" s="68"/>
      <c r="K5603" s="69"/>
    </row>
    <row r="5604" spans="1:11" ht="24.95" customHeight="1">
      <c r="A5604" s="4"/>
      <c r="B5604" s="4"/>
      <c r="C5604" s="4"/>
      <c r="D5604" s="4"/>
      <c r="E5604" s="66"/>
      <c r="F5604" s="66"/>
      <c r="G5604" s="66"/>
      <c r="H5604" s="67"/>
      <c r="I5604" s="68"/>
      <c r="J5604" s="68"/>
      <c r="K5604" s="69"/>
    </row>
    <row r="5605" spans="1:11" ht="24.95" customHeight="1">
      <c r="A5605" s="4"/>
      <c r="B5605" s="4"/>
      <c r="C5605" s="4"/>
      <c r="D5605" s="4"/>
      <c r="E5605" s="66"/>
      <c r="F5605" s="66"/>
      <c r="G5605" s="66"/>
      <c r="H5605" s="67"/>
      <c r="I5605" s="68"/>
      <c r="J5605" s="68"/>
      <c r="K5605" s="69"/>
    </row>
    <row r="5606" spans="1:11" ht="24.95" customHeight="1">
      <c r="A5606" s="4"/>
      <c r="B5606" s="4"/>
      <c r="C5606" s="4"/>
      <c r="D5606" s="4"/>
      <c r="E5606" s="66"/>
      <c r="F5606" s="66"/>
      <c r="G5606" s="66"/>
      <c r="H5606" s="67"/>
      <c r="I5606" s="68"/>
      <c r="J5606" s="68"/>
      <c r="K5606" s="69"/>
    </row>
    <row r="5607" spans="1:11" ht="24.95" customHeight="1">
      <c r="A5607" s="4"/>
      <c r="B5607" s="4"/>
      <c r="C5607" s="4"/>
      <c r="D5607" s="4"/>
      <c r="E5607" s="66"/>
      <c r="F5607" s="66"/>
      <c r="G5607" s="66"/>
      <c r="H5607" s="67"/>
      <c r="I5607" s="68"/>
      <c r="J5607" s="68"/>
      <c r="K5607" s="69"/>
    </row>
    <row r="5608" spans="1:11" ht="24.95" customHeight="1">
      <c r="A5608" s="4"/>
      <c r="B5608" s="4"/>
      <c r="C5608" s="4"/>
      <c r="D5608" s="4"/>
      <c r="E5608" s="66"/>
      <c r="F5608" s="66"/>
      <c r="G5608" s="66"/>
      <c r="H5608" s="67"/>
      <c r="I5608" s="68"/>
      <c r="J5608" s="68"/>
      <c r="K5608" s="69"/>
    </row>
    <row r="5609" spans="1:11" ht="24.95" customHeight="1">
      <c r="A5609" s="4"/>
      <c r="B5609" s="4"/>
      <c r="C5609" s="4"/>
      <c r="D5609" s="4"/>
      <c r="E5609" s="66"/>
      <c r="F5609" s="66"/>
      <c r="G5609" s="66"/>
      <c r="H5609" s="67"/>
      <c r="I5609" s="68"/>
      <c r="J5609" s="68"/>
      <c r="K5609" s="69"/>
    </row>
    <row r="5610" spans="1:11" ht="24.95" customHeight="1">
      <c r="A5610" s="4"/>
      <c r="B5610" s="4"/>
      <c r="C5610" s="4"/>
      <c r="D5610" s="4"/>
      <c r="E5610" s="66"/>
      <c r="F5610" s="66"/>
      <c r="G5610" s="66"/>
      <c r="H5610" s="67"/>
      <c r="I5610" s="68"/>
      <c r="J5610" s="68"/>
      <c r="K5610" s="69"/>
    </row>
    <row r="5611" spans="1:11" ht="24.95" customHeight="1">
      <c r="A5611" s="4"/>
      <c r="B5611" s="4"/>
      <c r="C5611" s="4"/>
      <c r="D5611" s="4"/>
      <c r="E5611" s="66"/>
      <c r="F5611" s="66"/>
      <c r="G5611" s="66"/>
      <c r="H5611" s="67"/>
      <c r="I5611" s="68"/>
      <c r="J5611" s="68"/>
      <c r="K5611" s="69"/>
    </row>
    <row r="5612" spans="1:11" ht="24.95" customHeight="1">
      <c r="A5612" s="4"/>
      <c r="B5612" s="4"/>
      <c r="C5612" s="4"/>
      <c r="D5612" s="4"/>
      <c r="E5612" s="66"/>
      <c r="F5612" s="66"/>
      <c r="G5612" s="66"/>
      <c r="H5612" s="67"/>
      <c r="I5612" s="68"/>
      <c r="J5612" s="68"/>
      <c r="K5612" s="69"/>
    </row>
    <row r="5613" spans="1:11" ht="24.95" customHeight="1">
      <c r="A5613" s="4"/>
      <c r="B5613" s="4"/>
      <c r="C5613" s="4"/>
      <c r="D5613" s="4"/>
      <c r="E5613" s="66"/>
      <c r="F5613" s="66"/>
      <c r="G5613" s="66"/>
      <c r="H5613" s="67"/>
      <c r="I5613" s="68"/>
      <c r="J5613" s="68"/>
      <c r="K5613" s="69"/>
    </row>
    <row r="5614" spans="1:11" ht="24.95" customHeight="1">
      <c r="A5614" s="4"/>
      <c r="B5614" s="4"/>
      <c r="C5614" s="4"/>
      <c r="D5614" s="4"/>
      <c r="E5614" s="66"/>
      <c r="F5614" s="66"/>
      <c r="G5614" s="66"/>
      <c r="H5614" s="67"/>
      <c r="I5614" s="68"/>
      <c r="J5614" s="68"/>
      <c r="K5614" s="69"/>
    </row>
    <row r="5615" spans="1:11" ht="24.95" customHeight="1">
      <c r="A5615" s="4"/>
      <c r="B5615" s="4"/>
      <c r="C5615" s="4"/>
      <c r="D5615" s="4"/>
      <c r="E5615" s="66"/>
      <c r="F5615" s="66"/>
      <c r="G5615" s="66"/>
      <c r="H5615" s="67"/>
      <c r="I5615" s="68"/>
      <c r="J5615" s="68"/>
      <c r="K5615" s="69"/>
    </row>
    <row r="5616" spans="1:11" ht="24.95" customHeight="1">
      <c r="A5616" s="4"/>
      <c r="B5616" s="4"/>
      <c r="C5616" s="4"/>
      <c r="D5616" s="4"/>
      <c r="E5616" s="66"/>
      <c r="F5616" s="66"/>
      <c r="G5616" s="66"/>
      <c r="H5616" s="67"/>
      <c r="I5616" s="68"/>
      <c r="J5616" s="68"/>
      <c r="K5616" s="69"/>
    </row>
    <row r="5617" spans="1:11" ht="24.95" customHeight="1">
      <c r="A5617" s="4"/>
      <c r="B5617" s="4"/>
      <c r="C5617" s="4"/>
      <c r="D5617" s="4"/>
      <c r="E5617" s="66"/>
      <c r="F5617" s="66"/>
      <c r="G5617" s="66"/>
      <c r="H5617" s="67"/>
      <c r="I5617" s="68"/>
      <c r="J5617" s="68"/>
      <c r="K5617" s="69"/>
    </row>
    <row r="5618" spans="1:11" ht="24.95" customHeight="1">
      <c r="A5618" s="4"/>
      <c r="B5618" s="4"/>
      <c r="C5618" s="4"/>
      <c r="D5618" s="4"/>
      <c r="E5618" s="66"/>
      <c r="F5618" s="66"/>
      <c r="G5618" s="66"/>
      <c r="H5618" s="67"/>
      <c r="I5618" s="68"/>
      <c r="J5618" s="68"/>
      <c r="K5618" s="69"/>
    </row>
    <row r="5619" spans="1:11" ht="24.95" customHeight="1">
      <c r="A5619" s="4"/>
      <c r="B5619" s="4"/>
      <c r="C5619" s="4"/>
      <c r="D5619" s="4"/>
      <c r="E5619" s="66"/>
      <c r="F5619" s="66"/>
      <c r="G5619" s="66"/>
      <c r="H5619" s="67"/>
      <c r="I5619" s="68"/>
      <c r="J5619" s="68"/>
      <c r="K5619" s="69"/>
    </row>
    <row r="5620" spans="1:11" ht="24.95" customHeight="1">
      <c r="A5620" s="4"/>
      <c r="B5620" s="4"/>
      <c r="C5620" s="4"/>
      <c r="D5620" s="4"/>
      <c r="E5620" s="66"/>
      <c r="F5620" s="66"/>
      <c r="G5620" s="66"/>
      <c r="H5620" s="67"/>
      <c r="I5620" s="68"/>
      <c r="J5620" s="68"/>
      <c r="K5620" s="69"/>
    </row>
    <row r="5621" spans="1:11" ht="24.95" customHeight="1">
      <c r="A5621" s="4"/>
      <c r="B5621" s="4"/>
      <c r="C5621" s="4"/>
      <c r="D5621" s="4"/>
      <c r="E5621" s="66"/>
      <c r="F5621" s="66"/>
      <c r="G5621" s="66"/>
      <c r="H5621" s="67"/>
      <c r="I5621" s="68"/>
      <c r="J5621" s="68"/>
      <c r="K5621" s="69"/>
    </row>
    <row r="5622" spans="1:11" ht="24.95" customHeight="1">
      <c r="A5622" s="4"/>
      <c r="B5622" s="4"/>
      <c r="C5622" s="4"/>
      <c r="D5622" s="4"/>
      <c r="E5622" s="66"/>
      <c r="F5622" s="66"/>
      <c r="G5622" s="66"/>
      <c r="H5622" s="67"/>
      <c r="I5622" s="68"/>
      <c r="J5622" s="68"/>
      <c r="K5622" s="69"/>
    </row>
    <row r="5623" spans="1:11" ht="24.95" customHeight="1">
      <c r="A5623" s="4"/>
      <c r="B5623" s="4"/>
      <c r="C5623" s="4"/>
      <c r="D5623" s="4"/>
      <c r="E5623" s="66"/>
      <c r="F5623" s="66"/>
      <c r="G5623" s="66"/>
      <c r="H5623" s="67"/>
      <c r="I5623" s="68"/>
      <c r="J5623" s="68"/>
      <c r="K5623" s="69"/>
    </row>
    <row r="5624" spans="1:11" ht="24.95" customHeight="1">
      <c r="A5624" s="4"/>
      <c r="B5624" s="4"/>
      <c r="C5624" s="4"/>
      <c r="D5624" s="4"/>
      <c r="E5624" s="66"/>
      <c r="F5624" s="66"/>
      <c r="G5624" s="66"/>
      <c r="H5624" s="67"/>
      <c r="I5624" s="68"/>
      <c r="J5624" s="68"/>
      <c r="K5624" s="69"/>
    </row>
    <row r="5625" spans="1:11" ht="24.95" customHeight="1">
      <c r="A5625" s="4"/>
      <c r="B5625" s="4"/>
      <c r="C5625" s="4"/>
      <c r="D5625" s="4"/>
      <c r="E5625" s="66"/>
      <c r="F5625" s="66"/>
      <c r="G5625" s="66"/>
      <c r="H5625" s="67"/>
      <c r="I5625" s="68"/>
      <c r="J5625" s="68"/>
      <c r="K5625" s="69"/>
    </row>
    <row r="5626" spans="1:11" ht="24.95" customHeight="1">
      <c r="A5626" s="4"/>
      <c r="B5626" s="4"/>
      <c r="C5626" s="4"/>
      <c r="D5626" s="4"/>
      <c r="E5626" s="66"/>
      <c r="F5626" s="66"/>
      <c r="G5626" s="66"/>
      <c r="H5626" s="67"/>
      <c r="I5626" s="68"/>
      <c r="J5626" s="68"/>
      <c r="K5626" s="69"/>
    </row>
    <row r="5627" spans="1:11" ht="24.95" customHeight="1">
      <c r="A5627" s="4"/>
      <c r="B5627" s="4"/>
      <c r="C5627" s="4"/>
      <c r="D5627" s="4"/>
      <c r="E5627" s="66"/>
      <c r="F5627" s="66"/>
      <c r="G5627" s="66"/>
      <c r="H5627" s="67"/>
      <c r="I5627" s="68"/>
      <c r="J5627" s="68"/>
      <c r="K5627" s="69"/>
    </row>
    <row r="5628" spans="1:11" ht="24.95" customHeight="1">
      <c r="A5628" s="4"/>
      <c r="B5628" s="4"/>
      <c r="C5628" s="4"/>
      <c r="D5628" s="4"/>
      <c r="E5628" s="66"/>
      <c r="F5628" s="66"/>
      <c r="G5628" s="66"/>
      <c r="H5628" s="67"/>
      <c r="I5628" s="68"/>
      <c r="J5628" s="68"/>
      <c r="K5628" s="69"/>
    </row>
    <row r="5629" spans="1:11" ht="24.95" customHeight="1">
      <c r="A5629" s="4"/>
      <c r="B5629" s="4"/>
      <c r="C5629" s="4"/>
      <c r="D5629" s="4"/>
      <c r="E5629" s="66"/>
      <c r="F5629" s="66"/>
      <c r="G5629" s="66"/>
      <c r="H5629" s="67"/>
      <c r="I5629" s="68"/>
      <c r="J5629" s="68"/>
      <c r="K5629" s="69"/>
    </row>
    <row r="5630" spans="1:11" ht="24.95" customHeight="1">
      <c r="A5630" s="4"/>
      <c r="B5630" s="4"/>
      <c r="C5630" s="4"/>
      <c r="D5630" s="4"/>
      <c r="E5630" s="66"/>
      <c r="F5630" s="66"/>
      <c r="G5630" s="66"/>
      <c r="H5630" s="67"/>
      <c r="I5630" s="68"/>
      <c r="J5630" s="68"/>
      <c r="K5630" s="69"/>
    </row>
    <row r="5631" spans="1:11" ht="24.95" customHeight="1">
      <c r="A5631" s="4"/>
      <c r="B5631" s="4"/>
      <c r="C5631" s="4"/>
      <c r="D5631" s="4"/>
      <c r="E5631" s="66"/>
      <c r="F5631" s="66"/>
      <c r="G5631" s="66"/>
      <c r="H5631" s="67"/>
      <c r="I5631" s="68"/>
      <c r="J5631" s="68"/>
      <c r="K5631" s="69"/>
    </row>
    <row r="5632" spans="1:11" ht="24.95" customHeight="1">
      <c r="A5632" s="4"/>
      <c r="B5632" s="4"/>
      <c r="C5632" s="4"/>
      <c r="D5632" s="4"/>
      <c r="E5632" s="66"/>
      <c r="F5632" s="66"/>
      <c r="G5632" s="66"/>
      <c r="H5632" s="67"/>
      <c r="I5632" s="68"/>
      <c r="J5632" s="68"/>
      <c r="K5632" s="69"/>
    </row>
    <row r="5633" spans="1:11" ht="24.95" customHeight="1">
      <c r="A5633" s="4"/>
      <c r="B5633" s="4"/>
      <c r="C5633" s="4"/>
      <c r="D5633" s="4"/>
      <c r="E5633" s="66"/>
      <c r="F5633" s="66"/>
      <c r="G5633" s="66"/>
      <c r="H5633" s="67"/>
      <c r="I5633" s="68"/>
      <c r="J5633" s="68"/>
      <c r="K5633" s="69"/>
    </row>
    <row r="5634" spans="1:11" ht="24.95" customHeight="1">
      <c r="A5634" s="4"/>
      <c r="B5634" s="4"/>
      <c r="C5634" s="4"/>
      <c r="D5634" s="4"/>
      <c r="E5634" s="66"/>
      <c r="F5634" s="66"/>
      <c r="G5634" s="66"/>
      <c r="H5634" s="67"/>
      <c r="I5634" s="68"/>
      <c r="J5634" s="68"/>
      <c r="K5634" s="69"/>
    </row>
    <row r="5635" spans="1:11" ht="24.95" customHeight="1">
      <c r="A5635" s="4"/>
      <c r="B5635" s="4"/>
      <c r="C5635" s="4"/>
      <c r="D5635" s="4"/>
      <c r="E5635" s="66"/>
      <c r="F5635" s="66"/>
      <c r="G5635" s="66"/>
      <c r="H5635" s="67"/>
      <c r="I5635" s="68"/>
      <c r="J5635" s="68"/>
      <c r="K5635" s="69"/>
    </row>
    <row r="5636" spans="1:11" ht="24.95" customHeight="1">
      <c r="A5636" s="4"/>
      <c r="B5636" s="4"/>
      <c r="C5636" s="4"/>
      <c r="D5636" s="4"/>
      <c r="E5636" s="66"/>
      <c r="F5636" s="66"/>
      <c r="G5636" s="66"/>
      <c r="H5636" s="67"/>
      <c r="I5636" s="68"/>
      <c r="J5636" s="68"/>
      <c r="K5636" s="69"/>
    </row>
    <row r="5637" spans="1:11" ht="24.95" customHeight="1">
      <c r="A5637" s="4"/>
      <c r="B5637" s="4"/>
      <c r="C5637" s="4"/>
      <c r="D5637" s="4"/>
      <c r="E5637" s="66"/>
      <c r="F5637" s="66"/>
      <c r="G5637" s="66"/>
      <c r="H5637" s="67"/>
      <c r="I5637" s="68"/>
      <c r="J5637" s="68"/>
      <c r="K5637" s="69"/>
    </row>
    <row r="5638" spans="1:11" ht="24.95" customHeight="1">
      <c r="A5638" s="4"/>
      <c r="B5638" s="4"/>
      <c r="C5638" s="4"/>
      <c r="D5638" s="4"/>
      <c r="E5638" s="66"/>
      <c r="F5638" s="66"/>
      <c r="G5638" s="66"/>
      <c r="H5638" s="67"/>
      <c r="I5638" s="68"/>
      <c r="J5638" s="68"/>
      <c r="K5638" s="69"/>
    </row>
    <row r="5639" spans="1:11" ht="24.95" customHeight="1">
      <c r="A5639" s="4"/>
      <c r="B5639" s="4"/>
      <c r="C5639" s="4"/>
      <c r="D5639" s="4"/>
      <c r="E5639" s="66"/>
      <c r="F5639" s="66"/>
      <c r="G5639" s="66"/>
      <c r="H5639" s="67"/>
      <c r="I5639" s="68"/>
      <c r="J5639" s="68"/>
      <c r="K5639" s="69"/>
    </row>
    <row r="5640" spans="1:11" ht="24.95" customHeight="1">
      <c r="A5640" s="4"/>
      <c r="B5640" s="4"/>
      <c r="C5640" s="4"/>
      <c r="D5640" s="4"/>
      <c r="E5640" s="66"/>
      <c r="F5640" s="66"/>
      <c r="G5640" s="66"/>
      <c r="H5640" s="67"/>
      <c r="I5640" s="68"/>
      <c r="J5640" s="68"/>
      <c r="K5640" s="69"/>
    </row>
    <row r="5641" spans="1:11" ht="24.95" customHeight="1">
      <c r="A5641" s="4"/>
      <c r="B5641" s="4"/>
      <c r="C5641" s="4"/>
      <c r="D5641" s="4"/>
      <c r="E5641" s="66"/>
      <c r="F5641" s="66"/>
      <c r="G5641" s="66"/>
      <c r="H5641" s="67"/>
      <c r="I5641" s="68"/>
      <c r="J5641" s="68"/>
      <c r="K5641" s="69"/>
    </row>
    <row r="5642" spans="1:11" ht="24.95" customHeight="1">
      <c r="A5642" s="4"/>
      <c r="B5642" s="4"/>
      <c r="C5642" s="4"/>
      <c r="D5642" s="4"/>
      <c r="E5642" s="66"/>
      <c r="F5642" s="66"/>
      <c r="G5642" s="66"/>
      <c r="H5642" s="67"/>
      <c r="I5642" s="68"/>
      <c r="J5642" s="68"/>
      <c r="K5642" s="69"/>
    </row>
    <row r="5643" spans="1:11" ht="24.95" customHeight="1">
      <c r="A5643" s="4"/>
      <c r="B5643" s="4"/>
      <c r="C5643" s="4"/>
      <c r="D5643" s="4"/>
      <c r="E5643" s="66"/>
      <c r="F5643" s="66"/>
      <c r="G5643" s="66"/>
      <c r="H5643" s="67"/>
      <c r="I5643" s="68"/>
      <c r="J5643" s="68"/>
      <c r="K5643" s="69"/>
    </row>
    <row r="5644" spans="1:11" ht="24.95" customHeight="1">
      <c r="A5644" s="4"/>
      <c r="B5644" s="4"/>
      <c r="C5644" s="4"/>
      <c r="D5644" s="4"/>
      <c r="E5644" s="66"/>
      <c r="F5644" s="66"/>
      <c r="G5644" s="66"/>
      <c r="H5644" s="67"/>
      <c r="I5644" s="68"/>
      <c r="J5644" s="68"/>
      <c r="K5644" s="69"/>
    </row>
    <row r="5645" spans="1:11" ht="24.95" customHeight="1">
      <c r="A5645" s="4"/>
      <c r="B5645" s="4"/>
      <c r="C5645" s="4"/>
      <c r="D5645" s="4"/>
      <c r="E5645" s="66"/>
      <c r="F5645" s="66"/>
      <c r="G5645" s="66"/>
      <c r="H5645" s="67"/>
      <c r="I5645" s="68"/>
      <c r="J5645" s="68"/>
      <c r="K5645" s="69"/>
    </row>
    <row r="5646" spans="1:11" ht="24.95" customHeight="1">
      <c r="A5646" s="4"/>
      <c r="B5646" s="4"/>
      <c r="C5646" s="4"/>
      <c r="D5646" s="4"/>
      <c r="E5646" s="66"/>
      <c r="F5646" s="66"/>
      <c r="G5646" s="66"/>
      <c r="H5646" s="67"/>
      <c r="I5646" s="68"/>
      <c r="J5646" s="68"/>
      <c r="K5646" s="69"/>
    </row>
    <row r="5647" spans="1:11" ht="24.95" customHeight="1">
      <c r="A5647" s="4"/>
      <c r="B5647" s="4"/>
      <c r="C5647" s="4"/>
      <c r="D5647" s="4"/>
      <c r="E5647" s="66"/>
      <c r="F5647" s="66"/>
      <c r="G5647" s="66"/>
      <c r="H5647" s="67"/>
      <c r="I5647" s="68"/>
      <c r="J5647" s="68"/>
      <c r="K5647" s="69"/>
    </row>
    <row r="5648" spans="1:11" ht="24.95" customHeight="1">
      <c r="A5648" s="4"/>
      <c r="B5648" s="4"/>
      <c r="C5648" s="4"/>
      <c r="D5648" s="4"/>
      <c r="E5648" s="66"/>
      <c r="F5648" s="66"/>
      <c r="G5648" s="66"/>
      <c r="H5648" s="67"/>
      <c r="I5648" s="68"/>
      <c r="J5648" s="68"/>
      <c r="K5648" s="69"/>
    </row>
    <row r="5649" spans="1:11" ht="24.95" customHeight="1">
      <c r="A5649" s="4"/>
      <c r="B5649" s="4"/>
      <c r="C5649" s="4"/>
      <c r="D5649" s="4"/>
      <c r="E5649" s="66"/>
      <c r="F5649" s="66"/>
      <c r="G5649" s="66"/>
      <c r="H5649" s="67"/>
      <c r="I5649" s="68"/>
      <c r="J5649" s="68"/>
      <c r="K5649" s="69"/>
    </row>
    <row r="5650" spans="1:11" ht="24.95" customHeight="1">
      <c r="A5650" s="4"/>
      <c r="B5650" s="4"/>
      <c r="C5650" s="4"/>
      <c r="D5650" s="4"/>
      <c r="E5650" s="66"/>
      <c r="F5650" s="66"/>
      <c r="G5650" s="66"/>
      <c r="H5650" s="67"/>
      <c r="I5650" s="68"/>
      <c r="J5650" s="68"/>
      <c r="K5650" s="69"/>
    </row>
    <row r="5651" spans="1:11" ht="24.95" customHeight="1">
      <c r="A5651" s="4"/>
      <c r="B5651" s="4"/>
      <c r="C5651" s="4"/>
      <c r="D5651" s="4"/>
      <c r="E5651" s="66"/>
      <c r="F5651" s="66"/>
      <c r="G5651" s="66"/>
      <c r="H5651" s="67"/>
      <c r="I5651" s="68"/>
      <c r="J5651" s="68"/>
      <c r="K5651" s="69"/>
    </row>
    <row r="5652" spans="1:11" ht="24.95" customHeight="1">
      <c r="A5652" s="4"/>
      <c r="B5652" s="4"/>
      <c r="C5652" s="4"/>
      <c r="D5652" s="4"/>
      <c r="E5652" s="66"/>
      <c r="F5652" s="66"/>
      <c r="G5652" s="66"/>
      <c r="H5652" s="67"/>
      <c r="I5652" s="68"/>
      <c r="J5652" s="68"/>
      <c r="K5652" s="69"/>
    </row>
    <row r="5653" spans="1:11" ht="24.95" customHeight="1">
      <c r="A5653" s="4"/>
      <c r="B5653" s="4"/>
      <c r="C5653" s="4"/>
      <c r="D5653" s="4"/>
      <c r="E5653" s="66"/>
      <c r="F5653" s="66"/>
      <c r="G5653" s="66"/>
      <c r="H5653" s="67"/>
      <c r="I5653" s="68"/>
      <c r="J5653" s="68"/>
      <c r="K5653" s="69"/>
    </row>
    <row r="5654" spans="1:11" ht="24.95" customHeight="1">
      <c r="A5654" s="4"/>
      <c r="B5654" s="4"/>
      <c r="C5654" s="4"/>
      <c r="D5654" s="4"/>
      <c r="E5654" s="66"/>
      <c r="F5654" s="66"/>
      <c r="G5654" s="66"/>
      <c r="H5654" s="67"/>
      <c r="I5654" s="68"/>
      <c r="J5654" s="68"/>
      <c r="K5654" s="69"/>
    </row>
    <row r="5655" spans="1:11" ht="24.95" customHeight="1">
      <c r="A5655" s="4"/>
      <c r="B5655" s="4"/>
      <c r="C5655" s="4"/>
      <c r="D5655" s="4"/>
      <c r="E5655" s="66"/>
      <c r="F5655" s="66"/>
      <c r="G5655" s="66"/>
      <c r="H5655" s="67"/>
      <c r="I5655" s="68"/>
      <c r="J5655" s="68"/>
      <c r="K5655" s="69"/>
    </row>
    <row r="5656" spans="1:11" ht="24.95" customHeight="1">
      <c r="A5656" s="4"/>
      <c r="B5656" s="4"/>
      <c r="C5656" s="4"/>
      <c r="D5656" s="4"/>
      <c r="E5656" s="66"/>
      <c r="F5656" s="66"/>
      <c r="G5656" s="66"/>
      <c r="H5656" s="67"/>
      <c r="I5656" s="68"/>
      <c r="J5656" s="68"/>
      <c r="K5656" s="69"/>
    </row>
    <row r="5657" spans="1:11" ht="24.95" customHeight="1">
      <c r="A5657" s="4"/>
      <c r="B5657" s="4"/>
      <c r="C5657" s="4"/>
      <c r="D5657" s="4"/>
      <c r="E5657" s="66"/>
      <c r="F5657" s="66"/>
      <c r="G5657" s="66"/>
      <c r="H5657" s="67"/>
      <c r="I5657" s="68"/>
      <c r="J5657" s="68"/>
      <c r="K5657" s="69"/>
    </row>
    <row r="5658" spans="1:11" ht="24.95" customHeight="1">
      <c r="A5658" s="4"/>
      <c r="B5658" s="4"/>
      <c r="C5658" s="4"/>
      <c r="D5658" s="4"/>
      <c r="E5658" s="66"/>
      <c r="F5658" s="66"/>
      <c r="G5658" s="66"/>
      <c r="H5658" s="67"/>
      <c r="I5658" s="68"/>
      <c r="J5658" s="68"/>
      <c r="K5658" s="69"/>
    </row>
    <row r="5659" spans="1:11" ht="24.95" customHeight="1">
      <c r="A5659" s="4"/>
      <c r="B5659" s="4"/>
      <c r="C5659" s="4"/>
      <c r="D5659" s="4"/>
      <c r="E5659" s="66"/>
      <c r="F5659" s="66"/>
      <c r="G5659" s="66"/>
      <c r="H5659" s="67"/>
      <c r="I5659" s="68"/>
      <c r="J5659" s="68"/>
      <c r="K5659" s="69"/>
    </row>
    <row r="5660" spans="1:11" ht="24.95" customHeight="1">
      <c r="A5660" s="4"/>
      <c r="B5660" s="4"/>
      <c r="C5660" s="4"/>
      <c r="D5660" s="4"/>
      <c r="E5660" s="66"/>
      <c r="F5660" s="66"/>
      <c r="G5660" s="66"/>
      <c r="H5660" s="67"/>
      <c r="I5660" s="68"/>
      <c r="J5660" s="68"/>
      <c r="K5660" s="69"/>
    </row>
    <row r="5661" spans="1:11" ht="24.95" customHeight="1">
      <c r="A5661" s="4"/>
      <c r="B5661" s="4"/>
      <c r="C5661" s="4"/>
      <c r="D5661" s="4"/>
      <c r="E5661" s="66"/>
      <c r="F5661" s="66"/>
      <c r="G5661" s="66"/>
      <c r="H5661" s="67"/>
      <c r="I5661" s="68"/>
      <c r="J5661" s="68"/>
      <c r="K5661" s="69"/>
    </row>
    <row r="5662" spans="1:11" ht="24.95" customHeight="1">
      <c r="A5662" s="4"/>
      <c r="B5662" s="4"/>
      <c r="C5662" s="4"/>
      <c r="D5662" s="4"/>
      <c r="E5662" s="66"/>
      <c r="F5662" s="66"/>
      <c r="G5662" s="66"/>
      <c r="H5662" s="67"/>
      <c r="I5662" s="68"/>
      <c r="J5662" s="68"/>
      <c r="K5662" s="69"/>
    </row>
    <row r="5663" spans="1:11" ht="24.95" customHeight="1">
      <c r="A5663" s="4"/>
      <c r="B5663" s="4"/>
      <c r="C5663" s="4"/>
      <c r="D5663" s="4"/>
      <c r="E5663" s="66"/>
      <c r="F5663" s="66"/>
      <c r="G5663" s="66"/>
      <c r="H5663" s="67"/>
      <c r="I5663" s="68"/>
      <c r="J5663" s="68"/>
      <c r="K5663" s="69"/>
    </row>
    <row r="5664" spans="1:11" ht="24.95" customHeight="1">
      <c r="A5664" s="4"/>
      <c r="B5664" s="4"/>
      <c r="C5664" s="4"/>
      <c r="D5664" s="4"/>
      <c r="E5664" s="66"/>
      <c r="F5664" s="66"/>
      <c r="G5664" s="66"/>
      <c r="H5664" s="67"/>
      <c r="I5664" s="68"/>
      <c r="J5664" s="68"/>
      <c r="K5664" s="69"/>
    </row>
    <row r="5665" spans="1:11" ht="24.95" customHeight="1">
      <c r="A5665" s="4"/>
      <c r="B5665" s="4"/>
      <c r="C5665" s="4"/>
      <c r="D5665" s="4"/>
      <c r="E5665" s="66"/>
      <c r="F5665" s="66"/>
      <c r="G5665" s="66"/>
      <c r="H5665" s="67"/>
      <c r="I5665" s="68"/>
      <c r="J5665" s="68"/>
      <c r="K5665" s="69"/>
    </row>
    <row r="5666" spans="1:11" ht="24.95" customHeight="1">
      <c r="A5666" s="4"/>
      <c r="B5666" s="4"/>
      <c r="C5666" s="4"/>
      <c r="D5666" s="4"/>
      <c r="E5666" s="66"/>
      <c r="F5666" s="66"/>
      <c r="G5666" s="66"/>
      <c r="H5666" s="67"/>
      <c r="I5666" s="68"/>
      <c r="J5666" s="68"/>
      <c r="K5666" s="69"/>
    </row>
    <row r="5667" spans="1:11" ht="24.95" customHeight="1">
      <c r="A5667" s="4"/>
      <c r="B5667" s="4"/>
      <c r="C5667" s="4"/>
      <c r="D5667" s="4"/>
      <c r="E5667" s="66"/>
      <c r="F5667" s="66"/>
      <c r="G5667" s="66"/>
      <c r="H5667" s="67"/>
      <c r="I5667" s="68"/>
      <c r="J5667" s="68"/>
      <c r="K5667" s="69"/>
    </row>
    <row r="5668" spans="1:11" ht="24.95" customHeight="1">
      <c r="A5668" s="4"/>
      <c r="B5668" s="4"/>
      <c r="C5668" s="4"/>
      <c r="D5668" s="4"/>
      <c r="E5668" s="66"/>
      <c r="F5668" s="66"/>
      <c r="G5668" s="66"/>
      <c r="H5668" s="67"/>
      <c r="I5668" s="68"/>
      <c r="J5668" s="68"/>
      <c r="K5668" s="69"/>
    </row>
    <row r="5669" spans="1:11" ht="24.95" customHeight="1">
      <c r="A5669" s="4"/>
      <c r="B5669" s="4"/>
      <c r="C5669" s="4"/>
      <c r="D5669" s="4"/>
      <c r="E5669" s="66"/>
      <c r="F5669" s="66"/>
      <c r="G5669" s="66"/>
      <c r="H5669" s="67"/>
      <c r="I5669" s="68"/>
      <c r="J5669" s="68"/>
      <c r="K5669" s="69"/>
    </row>
    <row r="5670" spans="1:11" ht="24.95" customHeight="1">
      <c r="A5670" s="4"/>
      <c r="B5670" s="4"/>
      <c r="C5670" s="4"/>
      <c r="D5670" s="4"/>
      <c r="E5670" s="66"/>
      <c r="F5670" s="66"/>
      <c r="G5670" s="66"/>
      <c r="H5670" s="67"/>
      <c r="I5670" s="68"/>
      <c r="J5670" s="68"/>
      <c r="K5670" s="69"/>
    </row>
    <row r="5671" spans="1:11" ht="24.95" customHeight="1">
      <c r="A5671" s="4"/>
      <c r="B5671" s="4"/>
      <c r="C5671" s="4"/>
      <c r="D5671" s="4"/>
      <c r="E5671" s="66"/>
      <c r="F5671" s="66"/>
      <c r="G5671" s="66"/>
      <c r="H5671" s="67"/>
      <c r="I5671" s="68"/>
      <c r="J5671" s="68"/>
      <c r="K5671" s="69"/>
    </row>
    <row r="5672" spans="1:11" ht="24.95" customHeight="1">
      <c r="A5672" s="4"/>
      <c r="B5672" s="4"/>
      <c r="C5672" s="4"/>
      <c r="D5672" s="4"/>
      <c r="E5672" s="66"/>
      <c r="F5672" s="66"/>
      <c r="G5672" s="66"/>
      <c r="H5672" s="67"/>
      <c r="I5672" s="68"/>
      <c r="J5672" s="68"/>
      <c r="K5672" s="69"/>
    </row>
    <row r="5673" spans="1:11" ht="24.95" customHeight="1">
      <c r="A5673" s="4"/>
      <c r="B5673" s="4"/>
      <c r="C5673" s="4"/>
      <c r="D5673" s="4"/>
      <c r="E5673" s="66"/>
      <c r="F5673" s="66"/>
      <c r="G5673" s="66"/>
      <c r="H5673" s="67"/>
      <c r="I5673" s="68"/>
      <c r="J5673" s="68"/>
      <c r="K5673" s="69"/>
    </row>
    <row r="5674" spans="1:11" ht="24.95" customHeight="1">
      <c r="A5674" s="4"/>
      <c r="B5674" s="4"/>
      <c r="C5674" s="4"/>
      <c r="D5674" s="4"/>
      <c r="E5674" s="66"/>
      <c r="F5674" s="66"/>
      <c r="G5674" s="66"/>
      <c r="H5674" s="67"/>
      <c r="I5674" s="68"/>
      <c r="J5674" s="68"/>
      <c r="K5674" s="69"/>
    </row>
    <row r="5675" spans="1:11" ht="24.95" customHeight="1">
      <c r="A5675" s="4"/>
      <c r="B5675" s="4"/>
      <c r="C5675" s="4"/>
      <c r="D5675" s="4"/>
      <c r="E5675" s="66"/>
      <c r="F5675" s="66"/>
      <c r="G5675" s="66"/>
      <c r="H5675" s="67"/>
      <c r="I5675" s="68"/>
      <c r="J5675" s="68"/>
      <c r="K5675" s="69"/>
    </row>
    <row r="5676" spans="1:11" ht="24.95" customHeight="1">
      <c r="A5676" s="4"/>
      <c r="B5676" s="4"/>
      <c r="C5676" s="4"/>
      <c r="D5676" s="4"/>
      <c r="E5676" s="66"/>
      <c r="F5676" s="66"/>
      <c r="G5676" s="66"/>
      <c r="H5676" s="67"/>
      <c r="I5676" s="68"/>
      <c r="J5676" s="68"/>
      <c r="K5676" s="69"/>
    </row>
    <row r="5677" spans="1:11" ht="24.95" customHeight="1">
      <c r="A5677" s="4"/>
      <c r="B5677" s="4"/>
      <c r="C5677" s="4"/>
      <c r="D5677" s="4"/>
      <c r="E5677" s="66"/>
      <c r="F5677" s="66"/>
      <c r="G5677" s="66"/>
      <c r="H5677" s="67"/>
      <c r="I5677" s="68"/>
      <c r="J5677" s="68"/>
      <c r="K5677" s="69"/>
    </row>
    <row r="5678" spans="1:11" ht="24.95" customHeight="1">
      <c r="A5678" s="4"/>
      <c r="B5678" s="4"/>
      <c r="C5678" s="4"/>
      <c r="D5678" s="4"/>
      <c r="E5678" s="66"/>
      <c r="F5678" s="66"/>
      <c r="G5678" s="66"/>
      <c r="H5678" s="67"/>
      <c r="I5678" s="68"/>
      <c r="J5678" s="68"/>
      <c r="K5678" s="69"/>
    </row>
    <row r="5679" spans="1:11" ht="24.95" customHeight="1">
      <c r="A5679" s="4"/>
      <c r="B5679" s="4"/>
      <c r="C5679" s="4"/>
      <c r="D5679" s="4"/>
      <c r="E5679" s="66"/>
      <c r="F5679" s="66"/>
      <c r="G5679" s="66"/>
      <c r="H5679" s="67"/>
      <c r="I5679" s="68"/>
      <c r="J5679" s="68"/>
      <c r="K5679" s="69"/>
    </row>
    <row r="5680" spans="1:11" ht="24.95" customHeight="1">
      <c r="A5680" s="4"/>
      <c r="B5680" s="4"/>
      <c r="C5680" s="4"/>
      <c r="D5680" s="4"/>
      <c r="E5680" s="66"/>
      <c r="F5680" s="66"/>
      <c r="G5680" s="66"/>
      <c r="H5680" s="67"/>
      <c r="I5680" s="68"/>
      <c r="J5680" s="68"/>
      <c r="K5680" s="69"/>
    </row>
    <row r="5681" spans="1:11" ht="24.95" customHeight="1">
      <c r="A5681" s="4"/>
      <c r="B5681" s="4"/>
      <c r="C5681" s="4"/>
      <c r="D5681" s="4"/>
      <c r="E5681" s="66"/>
      <c r="F5681" s="66"/>
      <c r="G5681" s="66"/>
      <c r="H5681" s="67"/>
      <c r="I5681" s="68"/>
      <c r="J5681" s="68"/>
      <c r="K5681" s="69"/>
    </row>
    <row r="5682" spans="1:11" ht="24.95" customHeight="1">
      <c r="A5682" s="4"/>
      <c r="B5682" s="4"/>
      <c r="C5682" s="4"/>
      <c r="D5682" s="4"/>
      <c r="E5682" s="66"/>
      <c r="F5682" s="66"/>
      <c r="G5682" s="66"/>
      <c r="H5682" s="67"/>
      <c r="I5682" s="68"/>
      <c r="J5682" s="68"/>
      <c r="K5682" s="69"/>
    </row>
    <row r="5683" spans="1:11" ht="24.95" customHeight="1">
      <c r="A5683" s="4"/>
      <c r="B5683" s="4"/>
      <c r="C5683" s="4"/>
      <c r="D5683" s="4"/>
      <c r="E5683" s="66"/>
      <c r="F5683" s="66"/>
      <c r="G5683" s="66"/>
      <c r="H5683" s="67"/>
      <c r="I5683" s="68"/>
      <c r="J5683" s="68"/>
      <c r="K5683" s="69"/>
    </row>
    <row r="5684" spans="1:11" ht="24.95" customHeight="1">
      <c r="A5684" s="4"/>
      <c r="B5684" s="4"/>
      <c r="C5684" s="4"/>
      <c r="D5684" s="4"/>
      <c r="E5684" s="66"/>
      <c r="F5684" s="66"/>
      <c r="G5684" s="66"/>
      <c r="H5684" s="67"/>
      <c r="I5684" s="68"/>
      <c r="J5684" s="68"/>
      <c r="K5684" s="69"/>
    </row>
    <row r="5685" spans="1:11" ht="24.95" customHeight="1">
      <c r="A5685" s="4"/>
      <c r="B5685" s="4"/>
      <c r="C5685" s="4"/>
      <c r="D5685" s="4"/>
      <c r="E5685" s="66"/>
      <c r="F5685" s="66"/>
      <c r="G5685" s="66"/>
      <c r="H5685" s="67"/>
      <c r="I5685" s="68"/>
      <c r="J5685" s="68"/>
      <c r="K5685" s="69"/>
    </row>
    <row r="5686" spans="1:11" ht="24.95" customHeight="1">
      <c r="A5686" s="4"/>
      <c r="B5686" s="4"/>
      <c r="C5686" s="4"/>
      <c r="D5686" s="4"/>
      <c r="E5686" s="66"/>
      <c r="F5686" s="66"/>
      <c r="G5686" s="66"/>
      <c r="H5686" s="67"/>
      <c r="I5686" s="68"/>
      <c r="J5686" s="68"/>
      <c r="K5686" s="69"/>
    </row>
    <row r="5687" spans="1:11" ht="24.95" customHeight="1">
      <c r="A5687" s="4"/>
      <c r="B5687" s="4"/>
      <c r="C5687" s="4"/>
      <c r="D5687" s="4"/>
      <c r="E5687" s="66"/>
      <c r="F5687" s="66"/>
      <c r="G5687" s="66"/>
      <c r="H5687" s="67"/>
      <c r="I5687" s="68"/>
      <c r="J5687" s="68"/>
      <c r="K5687" s="69"/>
    </row>
    <row r="5688" spans="1:11" ht="24.95" customHeight="1">
      <c r="A5688" s="4"/>
      <c r="B5688" s="4"/>
      <c r="C5688" s="4"/>
      <c r="D5688" s="4"/>
      <c r="E5688" s="66"/>
      <c r="F5688" s="66"/>
      <c r="G5688" s="66"/>
      <c r="H5688" s="67"/>
      <c r="I5688" s="68"/>
      <c r="J5688" s="68"/>
      <c r="K5688" s="69"/>
    </row>
    <row r="5689" spans="1:11" ht="24.95" customHeight="1">
      <c r="A5689" s="4"/>
      <c r="B5689" s="4"/>
      <c r="C5689" s="4"/>
      <c r="D5689" s="4"/>
      <c r="E5689" s="66"/>
      <c r="F5689" s="66"/>
      <c r="G5689" s="66"/>
      <c r="H5689" s="67"/>
      <c r="I5689" s="68"/>
      <c r="J5689" s="68"/>
      <c r="K5689" s="69"/>
    </row>
    <row r="5690" spans="1:11" ht="24.95" customHeight="1">
      <c r="A5690" s="4"/>
      <c r="B5690" s="4"/>
      <c r="C5690" s="4"/>
      <c r="D5690" s="4"/>
      <c r="E5690" s="66"/>
      <c r="F5690" s="66"/>
      <c r="G5690" s="66"/>
      <c r="H5690" s="67"/>
      <c r="I5690" s="68"/>
      <c r="J5690" s="68"/>
      <c r="K5690" s="69"/>
    </row>
    <row r="5691" spans="1:11" ht="24.95" customHeight="1">
      <c r="A5691" s="4"/>
      <c r="B5691" s="4"/>
      <c r="C5691" s="4"/>
      <c r="D5691" s="4"/>
      <c r="E5691" s="66"/>
      <c r="F5691" s="66"/>
      <c r="G5691" s="66"/>
      <c r="H5691" s="67"/>
      <c r="I5691" s="68"/>
      <c r="J5691" s="68"/>
      <c r="K5691" s="69"/>
    </row>
    <row r="5692" spans="1:11" ht="24.95" customHeight="1">
      <c r="A5692" s="4"/>
      <c r="B5692" s="4"/>
      <c r="C5692" s="4"/>
      <c r="D5692" s="4"/>
      <c r="E5692" s="66"/>
      <c r="F5692" s="66"/>
      <c r="G5692" s="66"/>
      <c r="H5692" s="67"/>
      <c r="I5692" s="68"/>
      <c r="J5692" s="68"/>
      <c r="K5692" s="69"/>
    </row>
    <row r="5693" spans="1:11" ht="24.95" customHeight="1">
      <c r="A5693" s="4"/>
      <c r="B5693" s="4"/>
      <c r="C5693" s="4"/>
      <c r="D5693" s="4"/>
      <c r="E5693" s="66"/>
      <c r="F5693" s="66"/>
      <c r="G5693" s="66"/>
      <c r="H5693" s="67"/>
      <c r="I5693" s="68"/>
      <c r="J5693" s="68"/>
      <c r="K5693" s="69"/>
    </row>
    <row r="5694" spans="1:11" ht="24.95" customHeight="1">
      <c r="A5694" s="4"/>
      <c r="B5694" s="4"/>
      <c r="C5694" s="4"/>
      <c r="D5694" s="4"/>
      <c r="E5694" s="66"/>
      <c r="F5694" s="66"/>
      <c r="G5694" s="66"/>
      <c r="H5694" s="67"/>
      <c r="I5694" s="68"/>
      <c r="J5694" s="68"/>
      <c r="K5694" s="69"/>
    </row>
    <row r="5695" spans="1:11" ht="24.95" customHeight="1">
      <c r="A5695" s="4"/>
      <c r="B5695" s="4"/>
      <c r="C5695" s="4"/>
      <c r="D5695" s="4"/>
      <c r="E5695" s="66"/>
      <c r="F5695" s="66"/>
      <c r="G5695" s="66"/>
      <c r="H5695" s="67"/>
      <c r="I5695" s="68"/>
      <c r="J5695" s="68"/>
      <c r="K5695" s="69"/>
    </row>
    <row r="5696" spans="1:11" ht="24.95" customHeight="1">
      <c r="A5696" s="4"/>
      <c r="B5696" s="4"/>
      <c r="C5696" s="4"/>
      <c r="D5696" s="4"/>
      <c r="E5696" s="66"/>
      <c r="F5696" s="66"/>
      <c r="G5696" s="66"/>
      <c r="H5696" s="67"/>
      <c r="I5696" s="68"/>
      <c r="J5696" s="68"/>
      <c r="K5696" s="69"/>
    </row>
    <row r="5697" spans="1:11" ht="24.95" customHeight="1">
      <c r="A5697" s="4"/>
      <c r="B5697" s="4"/>
      <c r="C5697" s="4"/>
      <c r="D5697" s="4"/>
      <c r="E5697" s="66"/>
      <c r="F5697" s="66"/>
      <c r="G5697" s="66"/>
      <c r="H5697" s="67"/>
      <c r="I5697" s="68"/>
      <c r="J5697" s="68"/>
      <c r="K5697" s="69"/>
    </row>
    <row r="5698" spans="1:11" ht="24.95" customHeight="1">
      <c r="A5698" s="4"/>
      <c r="B5698" s="4"/>
      <c r="C5698" s="4"/>
      <c r="D5698" s="4"/>
      <c r="E5698" s="66"/>
      <c r="F5698" s="66"/>
      <c r="G5698" s="66"/>
      <c r="H5698" s="67"/>
      <c r="I5698" s="68"/>
      <c r="J5698" s="68"/>
      <c r="K5698" s="69"/>
    </row>
    <row r="5699" spans="1:11" ht="24.95" customHeight="1">
      <c r="A5699" s="4"/>
      <c r="B5699" s="4"/>
      <c r="C5699" s="4"/>
      <c r="D5699" s="4"/>
      <c r="E5699" s="66"/>
      <c r="F5699" s="66"/>
      <c r="G5699" s="66"/>
      <c r="H5699" s="67"/>
      <c r="I5699" s="68"/>
      <c r="J5699" s="68"/>
      <c r="K5699" s="69"/>
    </row>
    <row r="5700" spans="1:11" ht="24.95" customHeight="1">
      <c r="A5700" s="4"/>
      <c r="B5700" s="4"/>
      <c r="C5700" s="4"/>
      <c r="D5700" s="4"/>
      <c r="E5700" s="66"/>
      <c r="F5700" s="66"/>
      <c r="G5700" s="66"/>
      <c r="H5700" s="67"/>
      <c r="I5700" s="68"/>
      <c r="J5700" s="68"/>
      <c r="K5700" s="69"/>
    </row>
    <row r="5701" spans="1:11" ht="24.95" customHeight="1">
      <c r="A5701" s="4"/>
      <c r="B5701" s="4"/>
      <c r="C5701" s="4"/>
      <c r="D5701" s="4"/>
      <c r="E5701" s="66"/>
      <c r="F5701" s="66"/>
      <c r="G5701" s="66"/>
      <c r="H5701" s="67"/>
      <c r="I5701" s="68"/>
      <c r="J5701" s="68"/>
      <c r="K5701" s="69"/>
    </row>
    <row r="5702" spans="1:11" ht="24.95" customHeight="1">
      <c r="A5702" s="4"/>
      <c r="B5702" s="4"/>
      <c r="C5702" s="4"/>
      <c r="D5702" s="4"/>
      <c r="E5702" s="66"/>
      <c r="F5702" s="66"/>
      <c r="G5702" s="66"/>
      <c r="H5702" s="67"/>
      <c r="I5702" s="68"/>
      <c r="J5702" s="68"/>
      <c r="K5702" s="69"/>
    </row>
    <row r="5703" spans="1:11" ht="24.95" customHeight="1">
      <c r="A5703" s="4"/>
      <c r="B5703" s="4"/>
      <c r="C5703" s="4"/>
      <c r="D5703" s="4"/>
      <c r="E5703" s="66"/>
      <c r="F5703" s="66"/>
      <c r="G5703" s="66"/>
      <c r="H5703" s="67"/>
      <c r="I5703" s="68"/>
      <c r="J5703" s="68"/>
      <c r="K5703" s="69"/>
    </row>
    <row r="5704" spans="1:11" ht="24.95" customHeight="1">
      <c r="A5704" s="4"/>
      <c r="B5704" s="4"/>
      <c r="C5704" s="4"/>
      <c r="D5704" s="4"/>
      <c r="E5704" s="66"/>
      <c r="F5704" s="66"/>
      <c r="G5704" s="66"/>
      <c r="H5704" s="67"/>
      <c r="I5704" s="68"/>
      <c r="J5704" s="68"/>
      <c r="K5704" s="69"/>
    </row>
    <row r="5705" spans="1:11" ht="24.95" customHeight="1">
      <c r="A5705" s="4"/>
      <c r="B5705" s="4"/>
      <c r="C5705" s="4"/>
      <c r="D5705" s="4"/>
      <c r="E5705" s="66"/>
      <c r="F5705" s="66"/>
      <c r="G5705" s="66"/>
      <c r="H5705" s="67"/>
      <c r="I5705" s="68"/>
      <c r="J5705" s="68"/>
      <c r="K5705" s="69"/>
    </row>
    <row r="5706" spans="1:11" ht="24.95" customHeight="1">
      <c r="A5706" s="4"/>
      <c r="B5706" s="4"/>
      <c r="C5706" s="4"/>
      <c r="D5706" s="4"/>
      <c r="E5706" s="66"/>
      <c r="F5706" s="66"/>
      <c r="G5706" s="66"/>
      <c r="H5706" s="67"/>
      <c r="I5706" s="68"/>
      <c r="J5706" s="68"/>
      <c r="K5706" s="69"/>
    </row>
    <row r="5707" spans="1:11" ht="24.95" customHeight="1">
      <c r="A5707" s="4"/>
      <c r="B5707" s="4"/>
      <c r="C5707" s="4"/>
      <c r="D5707" s="4"/>
      <c r="E5707" s="66"/>
      <c r="F5707" s="66"/>
      <c r="G5707" s="66"/>
      <c r="H5707" s="67"/>
      <c r="I5707" s="68"/>
      <c r="J5707" s="68"/>
      <c r="K5707" s="69"/>
    </row>
    <row r="5708" spans="1:11" ht="24.95" customHeight="1">
      <c r="A5708" s="4"/>
      <c r="B5708" s="4"/>
      <c r="C5708" s="4"/>
      <c r="D5708" s="4"/>
      <c r="E5708" s="66"/>
      <c r="F5708" s="66"/>
      <c r="G5708" s="66"/>
      <c r="H5708" s="67"/>
      <c r="I5708" s="68"/>
      <c r="J5708" s="68"/>
      <c r="K5708" s="69"/>
    </row>
    <row r="5709" spans="1:11" ht="24.95" customHeight="1">
      <c r="A5709" s="4"/>
      <c r="B5709" s="4"/>
      <c r="C5709" s="4"/>
      <c r="D5709" s="4"/>
      <c r="E5709" s="66"/>
      <c r="F5709" s="66"/>
      <c r="G5709" s="66"/>
      <c r="H5709" s="67"/>
      <c r="I5709" s="68"/>
      <c r="J5709" s="68"/>
      <c r="K5709" s="69"/>
    </row>
    <row r="5710" spans="1:11" ht="24.95" customHeight="1">
      <c r="A5710" s="4"/>
      <c r="B5710" s="4"/>
      <c r="C5710" s="4"/>
      <c r="D5710" s="4"/>
      <c r="E5710" s="66"/>
      <c r="F5710" s="66"/>
      <c r="G5710" s="66"/>
      <c r="H5710" s="67"/>
      <c r="I5710" s="68"/>
      <c r="J5710" s="68"/>
      <c r="K5710" s="69"/>
    </row>
    <row r="5711" spans="1:11" ht="24.95" customHeight="1">
      <c r="A5711" s="4"/>
      <c r="B5711" s="4"/>
      <c r="C5711" s="4"/>
      <c r="D5711" s="4"/>
      <c r="E5711" s="66"/>
      <c r="F5711" s="66"/>
      <c r="G5711" s="66"/>
      <c r="H5711" s="67"/>
      <c r="I5711" s="68"/>
      <c r="J5711" s="68"/>
      <c r="K5711" s="69"/>
    </row>
    <row r="5712" spans="1:11" ht="24.95" customHeight="1">
      <c r="A5712" s="4"/>
      <c r="B5712" s="4"/>
      <c r="C5712" s="4"/>
      <c r="D5712" s="4"/>
      <c r="E5712" s="66"/>
      <c r="F5712" s="66"/>
      <c r="G5712" s="66"/>
      <c r="H5712" s="67"/>
      <c r="I5712" s="68"/>
      <c r="J5712" s="68"/>
      <c r="K5712" s="69"/>
    </row>
    <row r="5713" spans="1:11" ht="24.95" customHeight="1">
      <c r="A5713" s="4"/>
      <c r="B5713" s="4"/>
      <c r="C5713" s="4"/>
      <c r="D5713" s="4"/>
      <c r="E5713" s="66"/>
      <c r="F5713" s="66"/>
      <c r="G5713" s="66"/>
      <c r="H5713" s="67"/>
      <c r="I5713" s="68"/>
      <c r="J5713" s="68"/>
      <c r="K5713" s="69"/>
    </row>
    <row r="5714" spans="1:11" ht="24.95" customHeight="1">
      <c r="A5714" s="4"/>
      <c r="B5714" s="4"/>
      <c r="C5714" s="4"/>
      <c r="D5714" s="4"/>
      <c r="E5714" s="66"/>
      <c r="F5714" s="66"/>
      <c r="G5714" s="66"/>
      <c r="H5714" s="67"/>
      <c r="I5714" s="68"/>
      <c r="J5714" s="68"/>
      <c r="K5714" s="69"/>
    </row>
    <row r="5715" spans="1:11" ht="24.95" customHeight="1">
      <c r="A5715" s="4"/>
      <c r="B5715" s="4"/>
      <c r="C5715" s="4"/>
      <c r="D5715" s="4"/>
      <c r="E5715" s="66"/>
      <c r="F5715" s="66"/>
      <c r="G5715" s="66"/>
      <c r="H5715" s="67"/>
      <c r="I5715" s="68"/>
      <c r="J5715" s="68"/>
      <c r="K5715" s="69"/>
    </row>
    <row r="5716" spans="1:11" ht="24.95" customHeight="1">
      <c r="A5716" s="4"/>
      <c r="B5716" s="4"/>
      <c r="C5716" s="4"/>
      <c r="D5716" s="4"/>
      <c r="E5716" s="66"/>
      <c r="F5716" s="66"/>
      <c r="G5716" s="66"/>
      <c r="H5716" s="67"/>
      <c r="I5716" s="68"/>
      <c r="J5716" s="68"/>
      <c r="K5716" s="69"/>
    </row>
    <row r="5717" spans="1:11" ht="24.95" customHeight="1">
      <c r="A5717" s="4"/>
      <c r="B5717" s="4"/>
      <c r="C5717" s="4"/>
      <c r="D5717" s="4"/>
      <c r="E5717" s="66"/>
      <c r="F5717" s="66"/>
      <c r="G5717" s="66"/>
      <c r="H5717" s="67"/>
      <c r="I5717" s="68"/>
      <c r="J5717" s="68"/>
      <c r="K5717" s="69"/>
    </row>
    <row r="5718" spans="1:11" ht="24.95" customHeight="1">
      <c r="A5718" s="4"/>
      <c r="B5718" s="4"/>
      <c r="C5718" s="4"/>
      <c r="D5718" s="4"/>
      <c r="E5718" s="66"/>
      <c r="F5718" s="66"/>
      <c r="G5718" s="66"/>
      <c r="H5718" s="67"/>
      <c r="I5718" s="68"/>
      <c r="J5718" s="68"/>
      <c r="K5718" s="69"/>
    </row>
    <row r="5719" spans="1:11" ht="24.95" customHeight="1">
      <c r="A5719" s="4"/>
      <c r="B5719" s="4"/>
      <c r="C5719" s="4"/>
      <c r="D5719" s="4"/>
      <c r="E5719" s="66"/>
      <c r="F5719" s="66"/>
      <c r="G5719" s="66"/>
      <c r="H5719" s="67"/>
      <c r="I5719" s="68"/>
      <c r="J5719" s="68"/>
      <c r="K5719" s="69"/>
    </row>
    <row r="5720" spans="1:11" ht="24.95" customHeight="1">
      <c r="A5720" s="4"/>
      <c r="B5720" s="4"/>
      <c r="C5720" s="4"/>
      <c r="D5720" s="4"/>
      <c r="E5720" s="66"/>
      <c r="F5720" s="66"/>
      <c r="G5720" s="66"/>
      <c r="H5720" s="67"/>
      <c r="I5720" s="68"/>
      <c r="J5720" s="68"/>
      <c r="K5720" s="69"/>
    </row>
    <row r="5721" spans="1:11" ht="24.95" customHeight="1">
      <c r="A5721" s="4"/>
      <c r="B5721" s="4"/>
      <c r="C5721" s="4"/>
      <c r="D5721" s="4"/>
      <c r="E5721" s="66"/>
      <c r="F5721" s="66"/>
      <c r="G5721" s="66"/>
      <c r="H5721" s="67"/>
      <c r="I5721" s="68"/>
      <c r="J5721" s="68"/>
      <c r="K5721" s="69"/>
    </row>
    <row r="5722" spans="1:11" ht="24.95" customHeight="1">
      <c r="A5722" s="4"/>
      <c r="B5722" s="4"/>
      <c r="C5722" s="4"/>
      <c r="D5722" s="4"/>
      <c r="E5722" s="66"/>
      <c r="F5722" s="66"/>
      <c r="G5722" s="66"/>
      <c r="H5722" s="67"/>
      <c r="I5722" s="68"/>
      <c r="J5722" s="68"/>
      <c r="K5722" s="69"/>
    </row>
    <row r="5723" spans="1:11" ht="24.95" customHeight="1">
      <c r="A5723" s="4"/>
      <c r="B5723" s="4"/>
      <c r="C5723" s="4"/>
      <c r="D5723" s="4"/>
      <c r="E5723" s="66"/>
      <c r="F5723" s="66"/>
      <c r="G5723" s="66"/>
      <c r="H5723" s="67"/>
      <c r="I5723" s="68"/>
      <c r="J5723" s="68"/>
      <c r="K5723" s="69"/>
    </row>
    <row r="5724" spans="1:11" ht="24.95" customHeight="1">
      <c r="A5724" s="4"/>
      <c r="B5724" s="4"/>
      <c r="C5724" s="4"/>
      <c r="D5724" s="4"/>
      <c r="E5724" s="66"/>
      <c r="F5724" s="66"/>
      <c r="G5724" s="66"/>
      <c r="H5724" s="67"/>
      <c r="I5724" s="68"/>
      <c r="J5724" s="68"/>
      <c r="K5724" s="69"/>
    </row>
    <row r="5725" spans="1:11" ht="24.95" customHeight="1">
      <c r="A5725" s="4"/>
      <c r="B5725" s="4"/>
      <c r="C5725" s="4"/>
      <c r="D5725" s="4"/>
      <c r="E5725" s="66"/>
      <c r="F5725" s="66"/>
      <c r="G5725" s="66"/>
      <c r="H5725" s="67"/>
      <c r="I5725" s="68"/>
      <c r="J5725" s="68"/>
      <c r="K5725" s="69"/>
    </row>
    <row r="5726" spans="1:11" ht="24.95" customHeight="1">
      <c r="A5726" s="4"/>
      <c r="B5726" s="4"/>
      <c r="C5726" s="4"/>
      <c r="D5726" s="4"/>
      <c r="E5726" s="66"/>
      <c r="F5726" s="66"/>
      <c r="G5726" s="66"/>
      <c r="H5726" s="67"/>
      <c r="I5726" s="68"/>
      <c r="J5726" s="68"/>
      <c r="K5726" s="69"/>
    </row>
    <row r="5727" spans="1:11" ht="24.95" customHeight="1">
      <c r="A5727" s="4"/>
      <c r="B5727" s="4"/>
      <c r="C5727" s="4"/>
      <c r="D5727" s="4"/>
      <c r="E5727" s="66"/>
      <c r="F5727" s="66"/>
      <c r="G5727" s="66"/>
      <c r="H5727" s="67"/>
      <c r="I5727" s="68"/>
      <c r="J5727" s="68"/>
      <c r="K5727" s="69"/>
    </row>
    <row r="5728" spans="1:11" ht="24.95" customHeight="1">
      <c r="A5728" s="4"/>
      <c r="B5728" s="4"/>
      <c r="C5728" s="4"/>
      <c r="D5728" s="4"/>
      <c r="E5728" s="66"/>
      <c r="F5728" s="66"/>
      <c r="G5728" s="66"/>
      <c r="H5728" s="67"/>
      <c r="I5728" s="68"/>
      <c r="J5728" s="68"/>
      <c r="K5728" s="69"/>
    </row>
    <row r="5729" spans="1:11" ht="24.95" customHeight="1">
      <c r="A5729" s="4"/>
      <c r="B5729" s="4"/>
      <c r="C5729" s="4"/>
      <c r="D5729" s="4"/>
      <c r="E5729" s="66"/>
      <c r="F5729" s="66"/>
      <c r="G5729" s="66"/>
      <c r="H5729" s="67"/>
      <c r="I5729" s="68"/>
      <c r="J5729" s="68"/>
      <c r="K5729" s="69"/>
    </row>
    <row r="5730" spans="1:11" ht="24.95" customHeight="1">
      <c r="A5730" s="4"/>
      <c r="B5730" s="4"/>
      <c r="C5730" s="4"/>
      <c r="D5730" s="4"/>
      <c r="E5730" s="66"/>
      <c r="F5730" s="66"/>
      <c r="G5730" s="66"/>
      <c r="H5730" s="67"/>
      <c r="I5730" s="68"/>
      <c r="J5730" s="68"/>
      <c r="K5730" s="69"/>
    </row>
    <row r="5731" spans="1:11" ht="24.95" customHeight="1">
      <c r="A5731" s="4"/>
      <c r="B5731" s="4"/>
      <c r="C5731" s="4"/>
      <c r="D5731" s="4"/>
      <c r="E5731" s="66"/>
      <c r="F5731" s="66"/>
      <c r="G5731" s="66"/>
      <c r="H5731" s="67"/>
      <c r="I5731" s="68"/>
      <c r="J5731" s="68"/>
      <c r="K5731" s="69"/>
    </row>
    <row r="5732" spans="1:11" ht="24.95" customHeight="1">
      <c r="A5732" s="4"/>
      <c r="B5732" s="4"/>
      <c r="C5732" s="4"/>
      <c r="D5732" s="4"/>
      <c r="E5732" s="66"/>
      <c r="F5732" s="66"/>
      <c r="G5732" s="66"/>
      <c r="H5732" s="67"/>
      <c r="I5732" s="68"/>
      <c r="J5732" s="68"/>
      <c r="K5732" s="69"/>
    </row>
    <row r="5733" spans="1:11" ht="24.95" customHeight="1">
      <c r="A5733" s="4"/>
      <c r="B5733" s="4"/>
      <c r="C5733" s="4"/>
      <c r="D5733" s="4"/>
      <c r="E5733" s="66"/>
      <c r="F5733" s="66"/>
      <c r="G5733" s="66"/>
      <c r="H5733" s="67"/>
      <c r="I5733" s="68"/>
      <c r="J5733" s="68"/>
      <c r="K5733" s="69"/>
    </row>
    <row r="5734" spans="1:11" ht="24.95" customHeight="1">
      <c r="A5734" s="4"/>
      <c r="B5734" s="4"/>
      <c r="C5734" s="4"/>
      <c r="D5734" s="4"/>
      <c r="E5734" s="66"/>
      <c r="F5734" s="66"/>
      <c r="G5734" s="66"/>
      <c r="H5734" s="67"/>
      <c r="I5734" s="68"/>
      <c r="J5734" s="68"/>
      <c r="K5734" s="69"/>
    </row>
    <row r="5735" spans="1:11" ht="24.95" customHeight="1">
      <c r="A5735" s="4"/>
      <c r="B5735" s="4"/>
      <c r="C5735" s="4"/>
      <c r="D5735" s="4"/>
      <c r="E5735" s="66"/>
      <c r="F5735" s="66"/>
      <c r="G5735" s="66"/>
      <c r="H5735" s="67"/>
      <c r="I5735" s="68"/>
      <c r="J5735" s="68"/>
      <c r="K5735" s="69"/>
    </row>
    <row r="5736" spans="1:11" ht="24.95" customHeight="1">
      <c r="A5736" s="4"/>
      <c r="B5736" s="4"/>
      <c r="C5736" s="4"/>
      <c r="D5736" s="4"/>
      <c r="E5736" s="66"/>
      <c r="F5736" s="66"/>
      <c r="G5736" s="66"/>
      <c r="H5736" s="67"/>
      <c r="I5736" s="68"/>
      <c r="J5736" s="68"/>
      <c r="K5736" s="69"/>
    </row>
    <row r="5737" spans="1:11" ht="24.95" customHeight="1">
      <c r="A5737" s="4"/>
      <c r="B5737" s="4"/>
      <c r="C5737" s="4"/>
      <c r="D5737" s="4"/>
      <c r="E5737" s="66"/>
      <c r="F5737" s="66"/>
      <c r="G5737" s="66"/>
      <c r="H5737" s="67"/>
      <c r="I5737" s="68"/>
      <c r="J5737" s="68"/>
      <c r="K5737" s="69"/>
    </row>
    <row r="5738" spans="1:11" ht="24.95" customHeight="1">
      <c r="A5738" s="4"/>
      <c r="B5738" s="4"/>
      <c r="C5738" s="4"/>
      <c r="D5738" s="4"/>
      <c r="E5738" s="66"/>
      <c r="F5738" s="66"/>
      <c r="G5738" s="66"/>
      <c r="H5738" s="67"/>
      <c r="I5738" s="68"/>
      <c r="J5738" s="68"/>
      <c r="K5738" s="69"/>
    </row>
    <row r="5739" spans="1:11" ht="24.95" customHeight="1">
      <c r="A5739" s="4"/>
      <c r="B5739" s="4"/>
      <c r="C5739" s="4"/>
      <c r="D5739" s="4"/>
      <c r="E5739" s="66"/>
      <c r="F5739" s="66"/>
      <c r="G5739" s="66"/>
      <c r="H5739" s="67"/>
      <c r="I5739" s="68"/>
      <c r="J5739" s="68"/>
      <c r="K5739" s="69"/>
    </row>
    <row r="5740" spans="1:11" ht="24.95" customHeight="1">
      <c r="A5740" s="4"/>
      <c r="B5740" s="4"/>
      <c r="C5740" s="4"/>
      <c r="D5740" s="4"/>
      <c r="E5740" s="66"/>
      <c r="F5740" s="66"/>
      <c r="G5740" s="66"/>
      <c r="H5740" s="67"/>
      <c r="I5740" s="68"/>
      <c r="J5740" s="68"/>
      <c r="K5740" s="69"/>
    </row>
    <row r="5741" spans="1:11" ht="24.95" customHeight="1">
      <c r="A5741" s="4"/>
      <c r="B5741" s="4"/>
      <c r="C5741" s="4"/>
      <c r="D5741" s="4"/>
      <c r="E5741" s="66"/>
      <c r="F5741" s="66"/>
      <c r="G5741" s="66"/>
      <c r="H5741" s="67"/>
      <c r="I5741" s="68"/>
      <c r="J5741" s="68"/>
      <c r="K5741" s="69"/>
    </row>
    <row r="5742" spans="1:11" ht="24.95" customHeight="1">
      <c r="A5742" s="4"/>
      <c r="B5742" s="4"/>
      <c r="C5742" s="4"/>
      <c r="D5742" s="4"/>
      <c r="E5742" s="66"/>
      <c r="F5742" s="66"/>
      <c r="G5742" s="66"/>
      <c r="H5742" s="67"/>
      <c r="I5742" s="68"/>
      <c r="J5742" s="68"/>
      <c r="K5742" s="69"/>
    </row>
    <row r="5743" spans="1:11" ht="24.95" customHeight="1">
      <c r="A5743" s="4"/>
      <c r="B5743" s="4"/>
      <c r="C5743" s="4"/>
      <c r="D5743" s="4"/>
      <c r="E5743" s="66"/>
      <c r="F5743" s="66"/>
      <c r="G5743" s="66"/>
      <c r="H5743" s="67"/>
      <c r="I5743" s="68"/>
      <c r="J5743" s="68"/>
      <c r="K5743" s="69"/>
    </row>
    <row r="5744" spans="1:11" ht="24.95" customHeight="1">
      <c r="A5744" s="4"/>
      <c r="B5744" s="4"/>
      <c r="C5744" s="4"/>
      <c r="D5744" s="4"/>
      <c r="E5744" s="66"/>
      <c r="F5744" s="66"/>
      <c r="G5744" s="66"/>
      <c r="H5744" s="67"/>
      <c r="I5744" s="68"/>
      <c r="J5744" s="68"/>
      <c r="K5744" s="69"/>
    </row>
    <row r="5745" spans="1:11" ht="24.95" customHeight="1">
      <c r="A5745" s="4"/>
      <c r="B5745" s="4"/>
      <c r="C5745" s="4"/>
      <c r="D5745" s="4"/>
      <c r="E5745" s="66"/>
      <c r="F5745" s="66"/>
      <c r="G5745" s="66"/>
      <c r="H5745" s="67"/>
      <c r="I5745" s="68"/>
      <c r="J5745" s="68"/>
      <c r="K5745" s="69"/>
    </row>
    <row r="5746" spans="1:11" ht="24.95" customHeight="1">
      <c r="A5746" s="4"/>
      <c r="B5746" s="4"/>
      <c r="C5746" s="4"/>
      <c r="D5746" s="4"/>
      <c r="E5746" s="66"/>
      <c r="F5746" s="66"/>
      <c r="G5746" s="66"/>
      <c r="H5746" s="67"/>
      <c r="I5746" s="68"/>
      <c r="J5746" s="68"/>
      <c r="K5746" s="69"/>
    </row>
    <row r="5747" spans="1:11" ht="24.95" customHeight="1">
      <c r="A5747" s="4"/>
      <c r="B5747" s="4"/>
      <c r="C5747" s="4"/>
      <c r="D5747" s="4"/>
      <c r="E5747" s="66"/>
      <c r="F5747" s="66"/>
      <c r="G5747" s="66"/>
      <c r="H5747" s="67"/>
      <c r="I5747" s="68"/>
      <c r="J5747" s="68"/>
      <c r="K5747" s="69"/>
    </row>
    <row r="5748" spans="1:11" ht="24.95" customHeight="1">
      <c r="A5748" s="4"/>
      <c r="B5748" s="4"/>
      <c r="C5748" s="4"/>
      <c r="D5748" s="4"/>
      <c r="E5748" s="66"/>
      <c r="F5748" s="66"/>
      <c r="G5748" s="66"/>
      <c r="H5748" s="67"/>
      <c r="I5748" s="68"/>
      <c r="J5748" s="68"/>
      <c r="K5748" s="69"/>
    </row>
    <row r="5749" spans="1:11" ht="24.95" customHeight="1">
      <c r="A5749" s="4"/>
      <c r="B5749" s="4"/>
      <c r="C5749" s="4"/>
      <c r="D5749" s="4"/>
      <c r="E5749" s="66"/>
      <c r="F5749" s="66"/>
      <c r="G5749" s="66"/>
      <c r="H5749" s="67"/>
      <c r="I5749" s="68"/>
      <c r="J5749" s="68"/>
      <c r="K5749" s="69"/>
    </row>
    <row r="5750" spans="1:11" ht="24.95" customHeight="1">
      <c r="A5750" s="4"/>
      <c r="B5750" s="4"/>
      <c r="C5750" s="4"/>
      <c r="D5750" s="4"/>
      <c r="E5750" s="66"/>
      <c r="F5750" s="66"/>
      <c r="G5750" s="66"/>
      <c r="H5750" s="67"/>
      <c r="I5750" s="68"/>
      <c r="J5750" s="68"/>
      <c r="K5750" s="69"/>
    </row>
    <row r="5751" spans="1:11" ht="24.95" customHeight="1">
      <c r="A5751" s="4"/>
      <c r="B5751" s="4"/>
      <c r="C5751" s="4"/>
      <c r="D5751" s="4"/>
      <c r="E5751" s="66"/>
      <c r="F5751" s="66"/>
      <c r="G5751" s="66"/>
      <c r="H5751" s="67"/>
      <c r="I5751" s="68"/>
      <c r="J5751" s="68"/>
      <c r="K5751" s="69"/>
    </row>
    <row r="5752" spans="1:11" ht="24.95" customHeight="1">
      <c r="A5752" s="4"/>
      <c r="B5752" s="4"/>
      <c r="C5752" s="4"/>
      <c r="D5752" s="4"/>
      <c r="E5752" s="66"/>
      <c r="F5752" s="66"/>
      <c r="G5752" s="66"/>
      <c r="H5752" s="67"/>
      <c r="I5752" s="68"/>
      <c r="J5752" s="68"/>
      <c r="K5752" s="69"/>
    </row>
    <row r="5753" spans="1:11" ht="24.95" customHeight="1">
      <c r="A5753" s="4"/>
      <c r="B5753" s="4"/>
      <c r="C5753" s="4"/>
      <c r="D5753" s="4"/>
      <c r="E5753" s="66"/>
      <c r="F5753" s="66"/>
      <c r="G5753" s="66"/>
      <c r="H5753" s="67"/>
      <c r="I5753" s="68"/>
      <c r="J5753" s="68"/>
      <c r="K5753" s="69"/>
    </row>
    <row r="5754" spans="1:11" ht="24.95" customHeight="1">
      <c r="A5754" s="4"/>
      <c r="B5754" s="4"/>
      <c r="C5754" s="4"/>
      <c r="D5754" s="4"/>
      <c r="E5754" s="66"/>
      <c r="F5754" s="66"/>
      <c r="G5754" s="66"/>
      <c r="H5754" s="67"/>
      <c r="I5754" s="68"/>
      <c r="J5754" s="68"/>
      <c r="K5754" s="69"/>
    </row>
    <row r="5755" spans="1:11" ht="24.95" customHeight="1">
      <c r="A5755" s="4"/>
      <c r="B5755" s="4"/>
      <c r="C5755" s="4"/>
      <c r="D5755" s="4"/>
      <c r="E5755" s="66"/>
      <c r="F5755" s="66"/>
      <c r="G5755" s="66"/>
      <c r="H5755" s="67"/>
      <c r="I5755" s="68"/>
      <c r="J5755" s="68"/>
      <c r="K5755" s="69"/>
    </row>
    <row r="5756" spans="1:11" ht="24.95" customHeight="1">
      <c r="A5756" s="4"/>
      <c r="B5756" s="4"/>
      <c r="C5756" s="4"/>
      <c r="D5756" s="4"/>
      <c r="E5756" s="66"/>
      <c r="F5756" s="66"/>
      <c r="G5756" s="66"/>
      <c r="H5756" s="67"/>
      <c r="I5756" s="68"/>
      <c r="J5756" s="68"/>
      <c r="K5756" s="69"/>
    </row>
    <row r="5757" spans="1:11" ht="24.95" customHeight="1">
      <c r="A5757" s="4"/>
      <c r="B5757" s="4"/>
      <c r="C5757" s="4"/>
      <c r="D5757" s="4"/>
      <c r="E5757" s="66"/>
      <c r="F5757" s="66"/>
      <c r="G5757" s="66"/>
      <c r="H5757" s="67"/>
      <c r="I5757" s="68"/>
      <c r="J5757" s="68"/>
      <c r="K5757" s="69"/>
    </row>
    <row r="5758" spans="1:11" ht="24.95" customHeight="1">
      <c r="A5758" s="4"/>
      <c r="B5758" s="4"/>
      <c r="C5758" s="4"/>
      <c r="D5758" s="4"/>
      <c r="E5758" s="66"/>
      <c r="F5758" s="66"/>
      <c r="G5758" s="66"/>
      <c r="H5758" s="67"/>
      <c r="I5758" s="68"/>
      <c r="J5758" s="68"/>
      <c r="K5758" s="69"/>
    </row>
    <row r="5759" spans="1:11" ht="24.95" customHeight="1">
      <c r="A5759" s="4"/>
      <c r="B5759" s="4"/>
      <c r="C5759" s="4"/>
      <c r="D5759" s="4"/>
      <c r="E5759" s="66"/>
      <c r="F5759" s="66"/>
      <c r="G5759" s="66"/>
      <c r="H5759" s="67"/>
      <c r="I5759" s="68"/>
      <c r="J5759" s="68"/>
      <c r="K5759" s="69"/>
    </row>
    <row r="5760" spans="1:11" ht="24.95" customHeight="1">
      <c r="A5760" s="4"/>
      <c r="B5760" s="4"/>
      <c r="C5760" s="4"/>
      <c r="D5760" s="4"/>
      <c r="E5760" s="66"/>
      <c r="F5760" s="66"/>
      <c r="G5760" s="66"/>
      <c r="H5760" s="67"/>
      <c r="I5760" s="68"/>
      <c r="J5760" s="68"/>
      <c r="K5760" s="69"/>
    </row>
    <row r="5761" spans="1:11" ht="24.95" customHeight="1">
      <c r="A5761" s="4"/>
      <c r="B5761" s="4"/>
      <c r="C5761" s="4"/>
      <c r="D5761" s="4"/>
      <c r="E5761" s="66"/>
      <c r="F5761" s="66"/>
      <c r="G5761" s="66"/>
      <c r="H5761" s="67"/>
      <c r="I5761" s="68"/>
      <c r="J5761" s="68"/>
      <c r="K5761" s="69"/>
    </row>
    <row r="5762" spans="1:11" ht="24.95" customHeight="1">
      <c r="A5762" s="4"/>
      <c r="B5762" s="4"/>
      <c r="C5762" s="4"/>
      <c r="D5762" s="4"/>
      <c r="E5762" s="66"/>
      <c r="F5762" s="66"/>
      <c r="G5762" s="66"/>
      <c r="H5762" s="67"/>
      <c r="I5762" s="68"/>
      <c r="J5762" s="68"/>
      <c r="K5762" s="69"/>
    </row>
    <row r="5763" spans="1:11" ht="24.95" customHeight="1">
      <c r="A5763" s="4"/>
      <c r="B5763" s="4"/>
      <c r="C5763" s="4"/>
      <c r="D5763" s="4"/>
      <c r="E5763" s="66"/>
      <c r="F5763" s="66"/>
      <c r="G5763" s="66"/>
      <c r="H5763" s="67"/>
      <c r="I5763" s="68"/>
      <c r="J5763" s="68"/>
      <c r="K5763" s="69"/>
    </row>
    <row r="5764" spans="1:11" ht="24.95" customHeight="1">
      <c r="A5764" s="4"/>
      <c r="B5764" s="4"/>
      <c r="C5764" s="4"/>
      <c r="D5764" s="4"/>
      <c r="E5764" s="66"/>
      <c r="F5764" s="66"/>
      <c r="G5764" s="66"/>
      <c r="H5764" s="67"/>
      <c r="I5764" s="68"/>
      <c r="J5764" s="68"/>
      <c r="K5764" s="69"/>
    </row>
    <row r="5765" spans="1:11" ht="24.95" customHeight="1">
      <c r="A5765" s="4"/>
      <c r="B5765" s="4"/>
      <c r="C5765" s="4"/>
      <c r="D5765" s="4"/>
      <c r="E5765" s="66"/>
      <c r="F5765" s="66"/>
      <c r="G5765" s="66"/>
      <c r="H5765" s="67"/>
      <c r="I5765" s="68"/>
      <c r="J5765" s="68"/>
      <c r="K5765" s="69"/>
    </row>
    <row r="5766" spans="1:11" ht="24.95" customHeight="1">
      <c r="A5766" s="4"/>
      <c r="B5766" s="4"/>
      <c r="C5766" s="4"/>
      <c r="D5766" s="4"/>
      <c r="E5766" s="66"/>
      <c r="F5766" s="66"/>
      <c r="G5766" s="66"/>
      <c r="H5766" s="67"/>
      <c r="I5766" s="68"/>
      <c r="J5766" s="68"/>
      <c r="K5766" s="69"/>
    </row>
    <row r="5767" spans="1:11" ht="24.95" customHeight="1">
      <c r="A5767" s="4"/>
      <c r="B5767" s="4"/>
      <c r="C5767" s="4"/>
      <c r="D5767" s="4"/>
      <c r="E5767" s="66"/>
      <c r="F5767" s="66"/>
      <c r="G5767" s="66"/>
      <c r="H5767" s="67"/>
      <c r="I5767" s="68"/>
      <c r="J5767" s="68"/>
      <c r="K5767" s="69"/>
    </row>
    <row r="5768" spans="1:11" ht="24.95" customHeight="1">
      <c r="A5768" s="4"/>
      <c r="B5768" s="4"/>
      <c r="C5768" s="4"/>
      <c r="D5768" s="4"/>
      <c r="E5768" s="66"/>
      <c r="F5768" s="66"/>
      <c r="G5768" s="66"/>
      <c r="H5768" s="67"/>
      <c r="I5768" s="68"/>
      <c r="J5768" s="68"/>
      <c r="K5768" s="69"/>
    </row>
    <row r="5769" spans="1:11" ht="24.95" customHeight="1">
      <c r="A5769" s="4"/>
      <c r="B5769" s="4"/>
      <c r="C5769" s="4"/>
      <c r="D5769" s="4"/>
      <c r="E5769" s="66"/>
      <c r="F5769" s="66"/>
      <c r="G5769" s="66"/>
      <c r="H5769" s="67"/>
      <c r="I5769" s="68"/>
      <c r="J5769" s="68"/>
      <c r="K5769" s="69"/>
    </row>
    <row r="5770" spans="1:11" ht="24.95" customHeight="1">
      <c r="A5770" s="4"/>
      <c r="B5770" s="4"/>
      <c r="C5770" s="4"/>
      <c r="D5770" s="4"/>
      <c r="E5770" s="66"/>
      <c r="F5770" s="66"/>
      <c r="G5770" s="66"/>
      <c r="H5770" s="67"/>
      <c r="I5770" s="68"/>
      <c r="J5770" s="68"/>
      <c r="K5770" s="69"/>
    </row>
    <row r="5771" spans="1:11" ht="24.95" customHeight="1">
      <c r="A5771" s="4"/>
      <c r="B5771" s="4"/>
      <c r="C5771" s="4"/>
      <c r="D5771" s="4"/>
      <c r="E5771" s="66"/>
      <c r="F5771" s="66"/>
      <c r="G5771" s="66"/>
      <c r="H5771" s="67"/>
      <c r="I5771" s="68"/>
      <c r="J5771" s="68"/>
      <c r="K5771" s="69"/>
    </row>
    <row r="5772" spans="1:11" ht="24.95" customHeight="1">
      <c r="A5772" s="4"/>
      <c r="B5772" s="4"/>
      <c r="C5772" s="4"/>
      <c r="D5772" s="4"/>
      <c r="E5772" s="66"/>
      <c r="F5772" s="66"/>
      <c r="G5772" s="66"/>
      <c r="H5772" s="67"/>
      <c r="I5772" s="68"/>
      <c r="J5772" s="68"/>
      <c r="K5772" s="69"/>
    </row>
    <row r="5773" spans="1:11" ht="24.95" customHeight="1">
      <c r="A5773" s="4"/>
      <c r="B5773" s="4"/>
      <c r="C5773" s="4"/>
      <c r="D5773" s="4"/>
      <c r="E5773" s="66"/>
      <c r="F5773" s="66"/>
      <c r="G5773" s="66"/>
      <c r="H5773" s="67"/>
      <c r="I5773" s="68"/>
      <c r="J5773" s="68"/>
      <c r="K5773" s="69"/>
    </row>
    <row r="5774" spans="1:11" ht="24.95" customHeight="1">
      <c r="A5774" s="4"/>
      <c r="B5774" s="4"/>
      <c r="C5774" s="4"/>
      <c r="D5774" s="4"/>
      <c r="E5774" s="66"/>
      <c r="F5774" s="66"/>
      <c r="G5774" s="66"/>
      <c r="H5774" s="67"/>
      <c r="I5774" s="68"/>
      <c r="J5774" s="68"/>
      <c r="K5774" s="69"/>
    </row>
    <row r="5775" spans="1:11" ht="24.95" customHeight="1">
      <c r="A5775" s="4"/>
      <c r="B5775" s="4"/>
      <c r="C5775" s="4"/>
      <c r="D5775" s="4"/>
      <c r="E5775" s="66"/>
      <c r="F5775" s="66"/>
      <c r="G5775" s="66"/>
      <c r="H5775" s="67"/>
      <c r="I5775" s="68"/>
      <c r="J5775" s="68"/>
      <c r="K5775" s="69"/>
    </row>
    <row r="5776" spans="1:11" ht="24.95" customHeight="1">
      <c r="A5776" s="4"/>
      <c r="B5776" s="4"/>
      <c r="C5776" s="4"/>
      <c r="D5776" s="4"/>
      <c r="E5776" s="66"/>
      <c r="F5776" s="66"/>
      <c r="G5776" s="66"/>
      <c r="H5776" s="67"/>
      <c r="I5776" s="68"/>
      <c r="J5776" s="68"/>
      <c r="K5776" s="69"/>
    </row>
    <row r="5777" spans="1:11" ht="24.95" customHeight="1">
      <c r="A5777" s="4"/>
      <c r="B5777" s="4"/>
      <c r="C5777" s="4"/>
      <c r="D5777" s="4"/>
      <c r="E5777" s="66"/>
      <c r="F5777" s="66"/>
      <c r="G5777" s="66"/>
      <c r="H5777" s="67"/>
      <c r="I5777" s="68"/>
      <c r="J5777" s="68"/>
      <c r="K5777" s="69"/>
    </row>
    <row r="5778" spans="1:11" ht="24.95" customHeight="1">
      <c r="A5778" s="4"/>
      <c r="B5778" s="4"/>
      <c r="C5778" s="4"/>
      <c r="D5778" s="4"/>
      <c r="E5778" s="66"/>
      <c r="F5778" s="66"/>
      <c r="G5778" s="66"/>
      <c r="H5778" s="67"/>
      <c r="I5778" s="68"/>
      <c r="J5778" s="68"/>
      <c r="K5778" s="69"/>
    </row>
    <row r="5779" spans="1:11" ht="24.95" customHeight="1">
      <c r="A5779" s="4"/>
      <c r="B5779" s="4"/>
      <c r="C5779" s="4"/>
      <c r="D5779" s="4"/>
      <c r="E5779" s="66"/>
      <c r="F5779" s="66"/>
      <c r="G5779" s="66"/>
      <c r="H5779" s="67"/>
      <c r="I5779" s="68"/>
      <c r="J5779" s="68"/>
      <c r="K5779" s="69"/>
    </row>
    <row r="5780" spans="1:11" ht="24.95" customHeight="1">
      <c r="A5780" s="4"/>
      <c r="B5780" s="4"/>
      <c r="C5780" s="4"/>
      <c r="D5780" s="4"/>
      <c r="E5780" s="66"/>
      <c r="F5780" s="66"/>
      <c r="G5780" s="66"/>
      <c r="H5780" s="67"/>
      <c r="I5780" s="68"/>
      <c r="J5780" s="68"/>
      <c r="K5780" s="69"/>
    </row>
    <row r="5781" spans="1:11" ht="24.95" customHeight="1">
      <c r="A5781" s="4"/>
      <c r="B5781" s="4"/>
      <c r="C5781" s="4"/>
      <c r="D5781" s="4"/>
      <c r="E5781" s="66"/>
      <c r="F5781" s="66"/>
      <c r="G5781" s="66"/>
      <c r="H5781" s="67"/>
      <c r="I5781" s="68"/>
      <c r="J5781" s="68"/>
      <c r="K5781" s="69"/>
    </row>
    <row r="5782" spans="1:11" ht="24.95" customHeight="1">
      <c r="A5782" s="4"/>
      <c r="B5782" s="4"/>
      <c r="C5782" s="4"/>
      <c r="D5782" s="4"/>
      <c r="E5782" s="66"/>
      <c r="F5782" s="66"/>
      <c r="G5782" s="66"/>
      <c r="H5782" s="67"/>
      <c r="I5782" s="68"/>
      <c r="J5782" s="68"/>
      <c r="K5782" s="69"/>
    </row>
    <row r="5783" spans="1:11" ht="24.95" customHeight="1">
      <c r="A5783" s="4"/>
      <c r="B5783" s="4"/>
      <c r="C5783" s="4"/>
      <c r="D5783" s="4"/>
      <c r="E5783" s="66"/>
      <c r="F5783" s="66"/>
      <c r="G5783" s="66"/>
      <c r="H5783" s="67"/>
      <c r="I5783" s="68"/>
      <c r="J5783" s="68"/>
      <c r="K5783" s="69"/>
    </row>
    <row r="5784" spans="1:11" ht="24.95" customHeight="1">
      <c r="A5784" s="4"/>
      <c r="B5784" s="4"/>
      <c r="C5784" s="4"/>
      <c r="D5784" s="4"/>
      <c r="E5784" s="66"/>
      <c r="F5784" s="66"/>
      <c r="G5784" s="66"/>
      <c r="H5784" s="67"/>
      <c r="I5784" s="68"/>
      <c r="J5784" s="68"/>
      <c r="K5784" s="69"/>
    </row>
    <row r="5785" spans="1:11" ht="24.95" customHeight="1">
      <c r="A5785" s="4"/>
      <c r="B5785" s="4"/>
      <c r="C5785" s="4"/>
      <c r="D5785" s="4"/>
      <c r="E5785" s="66"/>
      <c r="F5785" s="66"/>
      <c r="G5785" s="66"/>
      <c r="H5785" s="67"/>
      <c r="I5785" s="68"/>
      <c r="J5785" s="68"/>
      <c r="K5785" s="69"/>
    </row>
    <row r="5786" spans="1:11" ht="24.95" customHeight="1">
      <c r="A5786" s="4"/>
      <c r="B5786" s="4"/>
      <c r="C5786" s="4"/>
      <c r="D5786" s="4"/>
      <c r="E5786" s="66"/>
      <c r="F5786" s="66"/>
      <c r="G5786" s="66"/>
      <c r="H5786" s="67"/>
      <c r="I5786" s="68"/>
      <c r="J5786" s="68"/>
      <c r="K5786" s="69"/>
    </row>
    <row r="5787" spans="1:11" ht="24.95" customHeight="1">
      <c r="A5787" s="4"/>
      <c r="B5787" s="4"/>
      <c r="C5787" s="4"/>
      <c r="D5787" s="4"/>
      <c r="E5787" s="66"/>
      <c r="F5787" s="66"/>
      <c r="G5787" s="66"/>
      <c r="H5787" s="67"/>
      <c r="I5787" s="68"/>
      <c r="J5787" s="68"/>
      <c r="K5787" s="69"/>
    </row>
    <row r="5788" spans="1:11" ht="24.95" customHeight="1">
      <c r="A5788" s="4"/>
      <c r="B5788" s="4"/>
      <c r="C5788" s="4"/>
      <c r="D5788" s="4"/>
      <c r="E5788" s="66"/>
      <c r="F5788" s="66"/>
      <c r="G5788" s="66"/>
      <c r="H5788" s="67"/>
      <c r="I5788" s="68"/>
      <c r="J5788" s="68"/>
      <c r="K5788" s="69"/>
    </row>
    <row r="5789" spans="1:11" ht="24.95" customHeight="1">
      <c r="A5789" s="4"/>
      <c r="B5789" s="4"/>
      <c r="C5789" s="4"/>
      <c r="D5789" s="4"/>
      <c r="E5789" s="66"/>
      <c r="F5789" s="66"/>
      <c r="G5789" s="66"/>
      <c r="H5789" s="67"/>
      <c r="I5789" s="68"/>
      <c r="J5789" s="68"/>
      <c r="K5789" s="69"/>
    </row>
    <row r="5790" spans="1:11" ht="24.95" customHeight="1">
      <c r="A5790" s="4"/>
      <c r="B5790" s="4"/>
      <c r="C5790" s="4"/>
      <c r="D5790" s="4"/>
      <c r="E5790" s="66"/>
      <c r="F5790" s="66"/>
      <c r="G5790" s="66"/>
      <c r="H5790" s="67"/>
      <c r="I5790" s="68"/>
      <c r="J5790" s="68"/>
      <c r="K5790" s="69"/>
    </row>
    <row r="5791" spans="1:11" ht="24.95" customHeight="1">
      <c r="A5791" s="4"/>
      <c r="B5791" s="4"/>
      <c r="C5791" s="4"/>
      <c r="D5791" s="4"/>
      <c r="E5791" s="66"/>
      <c r="F5791" s="66"/>
      <c r="G5791" s="66"/>
      <c r="H5791" s="67"/>
      <c r="I5791" s="68"/>
      <c r="J5791" s="68"/>
      <c r="K5791" s="69"/>
    </row>
    <row r="5792" spans="1:11" ht="24.95" customHeight="1">
      <c r="A5792" s="4"/>
      <c r="B5792" s="4"/>
      <c r="C5792" s="4"/>
      <c r="D5792" s="4"/>
      <c r="E5792" s="66"/>
      <c r="F5792" s="66"/>
      <c r="G5792" s="66"/>
      <c r="H5792" s="67"/>
      <c r="I5792" s="68"/>
      <c r="J5792" s="68"/>
      <c r="K5792" s="69"/>
    </row>
    <row r="5793" spans="1:11" ht="24.95" customHeight="1">
      <c r="A5793" s="4"/>
      <c r="B5793" s="4"/>
      <c r="C5793" s="4"/>
      <c r="D5793" s="4"/>
      <c r="E5793" s="66"/>
      <c r="F5793" s="66"/>
      <c r="G5793" s="66"/>
      <c r="H5793" s="67"/>
      <c r="I5793" s="68"/>
      <c r="J5793" s="68"/>
      <c r="K5793" s="69"/>
    </row>
    <row r="5794" spans="1:11" ht="24.95" customHeight="1">
      <c r="A5794" s="4"/>
      <c r="B5794" s="4"/>
      <c r="C5794" s="4"/>
      <c r="D5794" s="4"/>
      <c r="E5794" s="66"/>
      <c r="F5794" s="66"/>
      <c r="G5794" s="66"/>
      <c r="H5794" s="67"/>
      <c r="I5794" s="68"/>
      <c r="J5794" s="68"/>
      <c r="K5794" s="69"/>
    </row>
    <row r="5795" spans="1:11" ht="24.95" customHeight="1">
      <c r="A5795" s="4"/>
      <c r="B5795" s="4"/>
      <c r="C5795" s="4"/>
      <c r="D5795" s="4"/>
      <c r="E5795" s="66"/>
      <c r="F5795" s="66"/>
      <c r="G5795" s="66"/>
      <c r="H5795" s="67"/>
      <c r="I5795" s="68"/>
      <c r="J5795" s="68"/>
      <c r="K5795" s="69"/>
    </row>
    <row r="5796" spans="1:11" ht="24.95" customHeight="1">
      <c r="A5796" s="4"/>
      <c r="B5796" s="4"/>
      <c r="C5796" s="4"/>
      <c r="D5796" s="4"/>
      <c r="E5796" s="66"/>
      <c r="F5796" s="66"/>
      <c r="G5796" s="66"/>
      <c r="H5796" s="67"/>
      <c r="I5796" s="68"/>
      <c r="J5796" s="68"/>
      <c r="K5796" s="69"/>
    </row>
    <row r="5797" spans="1:11" ht="24.95" customHeight="1">
      <c r="A5797" s="4"/>
      <c r="B5797" s="4"/>
      <c r="C5797" s="4"/>
      <c r="D5797" s="4"/>
      <c r="E5797" s="66"/>
      <c r="F5797" s="66"/>
      <c r="G5797" s="66"/>
      <c r="H5797" s="67"/>
      <c r="I5797" s="68"/>
      <c r="J5797" s="68"/>
      <c r="K5797" s="69"/>
    </row>
    <row r="5798" spans="1:11" ht="24.95" customHeight="1">
      <c r="A5798" s="4"/>
      <c r="B5798" s="4"/>
      <c r="C5798" s="4"/>
      <c r="D5798" s="4"/>
      <c r="E5798" s="66"/>
      <c r="F5798" s="66"/>
      <c r="G5798" s="66"/>
      <c r="H5798" s="67"/>
      <c r="I5798" s="68"/>
      <c r="J5798" s="68"/>
      <c r="K5798" s="69"/>
    </row>
    <row r="5799" spans="1:11" ht="24.95" customHeight="1">
      <c r="A5799" s="4"/>
      <c r="B5799" s="4"/>
      <c r="C5799" s="4"/>
      <c r="D5799" s="4"/>
      <c r="E5799" s="66"/>
      <c r="F5799" s="66"/>
      <c r="G5799" s="66"/>
      <c r="H5799" s="67"/>
      <c r="I5799" s="68"/>
      <c r="J5799" s="68"/>
      <c r="K5799" s="69"/>
    </row>
    <row r="5800" spans="1:11" ht="24.95" customHeight="1">
      <c r="A5800" s="4"/>
      <c r="B5800" s="4"/>
      <c r="C5800" s="4"/>
      <c r="D5800" s="4"/>
      <c r="E5800" s="66"/>
      <c r="F5800" s="66"/>
      <c r="G5800" s="66"/>
      <c r="H5800" s="67"/>
      <c r="I5800" s="68"/>
      <c r="J5800" s="68"/>
      <c r="K5800" s="69"/>
    </row>
    <row r="5801" spans="1:11" ht="24.95" customHeight="1">
      <c r="A5801" s="4"/>
      <c r="B5801" s="4"/>
      <c r="C5801" s="4"/>
      <c r="D5801" s="4"/>
      <c r="E5801" s="66"/>
      <c r="F5801" s="66"/>
      <c r="G5801" s="66"/>
      <c r="H5801" s="67"/>
      <c r="I5801" s="68"/>
      <c r="J5801" s="68"/>
      <c r="K5801" s="69"/>
    </row>
    <row r="5802" spans="1:11" ht="24.95" customHeight="1">
      <c r="A5802" s="4"/>
      <c r="B5802" s="4"/>
      <c r="C5802" s="4"/>
      <c r="D5802" s="4"/>
      <c r="E5802" s="66"/>
      <c r="F5802" s="66"/>
      <c r="G5802" s="66"/>
      <c r="H5802" s="67"/>
      <c r="I5802" s="68"/>
      <c r="J5802" s="68"/>
      <c r="K5802" s="69"/>
    </row>
    <row r="5803" spans="1:11" ht="24.95" customHeight="1">
      <c r="A5803" s="4"/>
      <c r="B5803" s="4"/>
      <c r="C5803" s="4"/>
      <c r="D5803" s="4"/>
      <c r="E5803" s="66"/>
      <c r="F5803" s="66"/>
      <c r="G5803" s="66"/>
      <c r="H5803" s="67"/>
      <c r="I5803" s="68"/>
      <c r="J5803" s="68"/>
      <c r="K5803" s="69"/>
    </row>
    <row r="5804" spans="1:11" ht="24.95" customHeight="1">
      <c r="A5804" s="4"/>
      <c r="B5804" s="4"/>
      <c r="C5804" s="4"/>
      <c r="D5804" s="4"/>
      <c r="E5804" s="66"/>
      <c r="F5804" s="66"/>
      <c r="G5804" s="66"/>
      <c r="H5804" s="67"/>
      <c r="I5804" s="68"/>
      <c r="J5804" s="68"/>
      <c r="K5804" s="69"/>
    </row>
    <row r="5805" spans="1:11" ht="24.95" customHeight="1">
      <c r="A5805" s="4"/>
      <c r="B5805" s="4"/>
      <c r="C5805" s="4"/>
      <c r="D5805" s="4"/>
      <c r="E5805" s="66"/>
      <c r="F5805" s="66"/>
      <c r="G5805" s="66"/>
      <c r="H5805" s="67"/>
      <c r="I5805" s="68"/>
      <c r="J5805" s="68"/>
      <c r="K5805" s="69"/>
    </row>
    <row r="5806" spans="1:11" ht="24.95" customHeight="1">
      <c r="A5806" s="4"/>
      <c r="B5806" s="4"/>
      <c r="C5806" s="4"/>
      <c r="D5806" s="4"/>
      <c r="E5806" s="66"/>
      <c r="F5806" s="66"/>
      <c r="G5806" s="66"/>
      <c r="H5806" s="67"/>
      <c r="I5806" s="68"/>
      <c r="J5806" s="68"/>
      <c r="K5806" s="69"/>
    </row>
    <row r="5807" spans="1:11" ht="24.95" customHeight="1">
      <c r="A5807" s="4"/>
      <c r="B5807" s="4"/>
      <c r="C5807" s="4"/>
      <c r="D5807" s="4"/>
      <c r="E5807" s="66"/>
      <c r="F5807" s="66"/>
      <c r="G5807" s="66"/>
      <c r="H5807" s="67"/>
      <c r="I5807" s="68"/>
      <c r="J5807" s="68"/>
      <c r="K5807" s="69"/>
    </row>
    <row r="5808" spans="1:11" ht="24.95" customHeight="1">
      <c r="A5808" s="4"/>
      <c r="B5808" s="4"/>
      <c r="C5808" s="4"/>
      <c r="D5808" s="4"/>
      <c r="E5808" s="66"/>
      <c r="F5808" s="66"/>
      <c r="G5808" s="66"/>
      <c r="H5808" s="67"/>
      <c r="I5808" s="68"/>
      <c r="J5808" s="68"/>
      <c r="K5808" s="69"/>
    </row>
    <row r="5809" spans="1:11" ht="24.95" customHeight="1">
      <c r="A5809" s="4"/>
      <c r="B5809" s="4"/>
      <c r="C5809" s="4"/>
      <c r="D5809" s="4"/>
      <c r="E5809" s="66"/>
      <c r="F5809" s="66"/>
      <c r="G5809" s="66"/>
      <c r="H5809" s="67"/>
      <c r="I5809" s="68"/>
      <c r="J5809" s="68"/>
      <c r="K5809" s="69"/>
    </row>
    <row r="5810" spans="1:11" ht="24.95" customHeight="1">
      <c r="A5810" s="4"/>
      <c r="B5810" s="4"/>
      <c r="C5810" s="4"/>
      <c r="D5810" s="4"/>
      <c r="E5810" s="66"/>
      <c r="F5810" s="66"/>
      <c r="G5810" s="66"/>
      <c r="H5810" s="67"/>
      <c r="I5810" s="68"/>
      <c r="J5810" s="68"/>
      <c r="K5810" s="69"/>
    </row>
    <row r="5811" spans="1:11" ht="24.95" customHeight="1">
      <c r="A5811" s="4"/>
      <c r="B5811" s="4"/>
      <c r="C5811" s="4"/>
      <c r="D5811" s="4"/>
      <c r="E5811" s="66"/>
      <c r="F5811" s="66"/>
      <c r="G5811" s="66"/>
      <c r="H5811" s="67"/>
      <c r="I5811" s="68"/>
      <c r="J5811" s="68"/>
      <c r="K5811" s="69"/>
    </row>
    <row r="5812" spans="1:11" ht="24.95" customHeight="1">
      <c r="A5812" s="4"/>
      <c r="B5812" s="4"/>
      <c r="C5812" s="4"/>
      <c r="D5812" s="4"/>
      <c r="E5812" s="66"/>
      <c r="F5812" s="66"/>
      <c r="G5812" s="66"/>
      <c r="H5812" s="67"/>
      <c r="I5812" s="68"/>
      <c r="J5812" s="68"/>
      <c r="K5812" s="69"/>
    </row>
    <row r="5813" spans="1:11" ht="24.95" customHeight="1">
      <c r="A5813" s="4"/>
      <c r="B5813" s="4"/>
      <c r="C5813" s="4"/>
      <c r="D5813" s="4"/>
      <c r="E5813" s="66"/>
      <c r="F5813" s="66"/>
      <c r="G5813" s="66"/>
      <c r="H5813" s="67"/>
      <c r="I5813" s="68"/>
      <c r="J5813" s="68"/>
      <c r="K5813" s="69"/>
    </row>
    <row r="5814" spans="1:11" ht="24.95" customHeight="1">
      <c r="A5814" s="4"/>
      <c r="B5814" s="4"/>
      <c r="C5814" s="4"/>
      <c r="D5814" s="4"/>
      <c r="E5814" s="66"/>
      <c r="F5814" s="66"/>
      <c r="G5814" s="66"/>
      <c r="H5814" s="67"/>
      <c r="I5814" s="68"/>
      <c r="J5814" s="68"/>
      <c r="K5814" s="69"/>
    </row>
    <row r="5815" spans="1:11" ht="24.95" customHeight="1">
      <c r="A5815" s="4"/>
      <c r="B5815" s="4"/>
      <c r="C5815" s="4"/>
      <c r="D5815" s="4"/>
      <c r="E5815" s="66"/>
      <c r="F5815" s="66"/>
      <c r="G5815" s="66"/>
      <c r="H5815" s="67"/>
      <c r="I5815" s="68"/>
      <c r="J5815" s="68"/>
      <c r="K5815" s="69"/>
    </row>
    <row r="5816" spans="1:11" ht="24.95" customHeight="1">
      <c r="A5816" s="4"/>
      <c r="B5816" s="4"/>
      <c r="C5816" s="4"/>
      <c r="D5816" s="4"/>
      <c r="E5816" s="66"/>
      <c r="F5816" s="66"/>
      <c r="G5816" s="66"/>
      <c r="H5816" s="67"/>
      <c r="I5816" s="68"/>
      <c r="J5816" s="68"/>
      <c r="K5816" s="69"/>
    </row>
    <row r="5817" spans="1:11" ht="24.95" customHeight="1">
      <c r="A5817" s="4"/>
      <c r="B5817" s="4"/>
      <c r="C5817" s="4"/>
      <c r="D5817" s="4"/>
      <c r="E5817" s="66"/>
      <c r="F5817" s="66"/>
      <c r="G5817" s="66"/>
      <c r="H5817" s="67"/>
      <c r="I5817" s="68"/>
      <c r="J5817" s="68"/>
      <c r="K5817" s="69"/>
    </row>
    <row r="5818" spans="1:11" ht="24.95" customHeight="1">
      <c r="A5818" s="4"/>
      <c r="B5818" s="4"/>
      <c r="C5818" s="4"/>
      <c r="D5818" s="4"/>
      <c r="E5818" s="66"/>
      <c r="F5818" s="66"/>
      <c r="G5818" s="66"/>
      <c r="H5818" s="67"/>
      <c r="I5818" s="68"/>
      <c r="J5818" s="68"/>
      <c r="K5818" s="69"/>
    </row>
    <row r="5819" spans="1:11" ht="24.95" customHeight="1">
      <c r="A5819" s="4"/>
      <c r="B5819" s="4"/>
      <c r="C5819" s="4"/>
      <c r="D5819" s="4"/>
      <c r="E5819" s="66"/>
      <c r="F5819" s="66"/>
      <c r="G5819" s="66"/>
      <c r="H5819" s="67"/>
      <c r="I5819" s="68"/>
      <c r="J5819" s="68"/>
      <c r="K5819" s="69"/>
    </row>
    <row r="5820" spans="1:11" ht="24.95" customHeight="1">
      <c r="A5820" s="4"/>
      <c r="B5820" s="4"/>
      <c r="C5820" s="4"/>
      <c r="D5820" s="4"/>
      <c r="E5820" s="66"/>
      <c r="F5820" s="66"/>
      <c r="G5820" s="66"/>
      <c r="H5820" s="67"/>
      <c r="I5820" s="68"/>
      <c r="J5820" s="68"/>
      <c r="K5820" s="69"/>
    </row>
    <row r="5821" spans="1:11" ht="24.95" customHeight="1">
      <c r="A5821" s="4"/>
      <c r="B5821" s="4"/>
      <c r="C5821" s="4"/>
      <c r="D5821" s="4"/>
      <c r="E5821" s="66"/>
      <c r="F5821" s="66"/>
      <c r="G5821" s="66"/>
      <c r="H5821" s="67"/>
      <c r="I5821" s="68"/>
      <c r="J5821" s="68"/>
      <c r="K5821" s="69"/>
    </row>
    <row r="5822" spans="1:11" ht="24.95" customHeight="1">
      <c r="A5822" s="4"/>
      <c r="B5822" s="4"/>
      <c r="C5822" s="4"/>
      <c r="D5822" s="4"/>
      <c r="E5822" s="66"/>
      <c r="F5822" s="66"/>
      <c r="G5822" s="66"/>
      <c r="H5822" s="67"/>
      <c r="I5822" s="68"/>
      <c r="J5822" s="68"/>
      <c r="K5822" s="69"/>
    </row>
    <row r="5823" spans="1:11" ht="24.95" customHeight="1">
      <c r="A5823" s="4"/>
      <c r="B5823" s="4"/>
      <c r="C5823" s="4"/>
      <c r="D5823" s="4"/>
      <c r="E5823" s="66"/>
      <c r="F5823" s="66"/>
      <c r="G5823" s="66"/>
      <c r="H5823" s="67"/>
      <c r="I5823" s="68"/>
      <c r="J5823" s="68"/>
      <c r="K5823" s="69"/>
    </row>
    <row r="5824" spans="1:11" ht="24.95" customHeight="1">
      <c r="A5824" s="4"/>
      <c r="B5824" s="4"/>
      <c r="C5824" s="4"/>
      <c r="D5824" s="4"/>
      <c r="E5824" s="66"/>
      <c r="F5824" s="66"/>
      <c r="G5824" s="66"/>
      <c r="H5824" s="67"/>
      <c r="I5824" s="68"/>
      <c r="J5824" s="68"/>
      <c r="K5824" s="69"/>
    </row>
    <row r="5825" spans="1:11" ht="24.95" customHeight="1">
      <c r="A5825" s="4"/>
      <c r="B5825" s="4"/>
      <c r="C5825" s="4"/>
      <c r="D5825" s="4"/>
      <c r="E5825" s="66"/>
      <c r="F5825" s="66"/>
      <c r="G5825" s="66"/>
      <c r="H5825" s="67"/>
      <c r="I5825" s="68"/>
      <c r="J5825" s="68"/>
      <c r="K5825" s="69"/>
    </row>
    <row r="5826" spans="1:11" ht="24.95" customHeight="1">
      <c r="A5826" s="4"/>
      <c r="B5826" s="4"/>
      <c r="C5826" s="4"/>
      <c r="D5826" s="4"/>
      <c r="E5826" s="66"/>
      <c r="F5826" s="66"/>
      <c r="G5826" s="66"/>
      <c r="H5826" s="67"/>
      <c r="I5826" s="68"/>
      <c r="J5826" s="68"/>
      <c r="K5826" s="69"/>
    </row>
    <row r="5827" spans="1:11" ht="24.95" customHeight="1">
      <c r="A5827" s="4"/>
      <c r="B5827" s="4"/>
      <c r="C5827" s="4"/>
      <c r="D5827" s="4"/>
      <c r="E5827" s="66"/>
      <c r="F5827" s="66"/>
      <c r="G5827" s="66"/>
      <c r="H5827" s="67"/>
      <c r="I5827" s="68"/>
      <c r="J5827" s="68"/>
      <c r="K5827" s="69"/>
    </row>
    <row r="5828" spans="1:11" ht="24.95" customHeight="1">
      <c r="A5828" s="4"/>
      <c r="B5828" s="4"/>
      <c r="C5828" s="4"/>
      <c r="D5828" s="4"/>
      <c r="E5828" s="66"/>
      <c r="F5828" s="66"/>
      <c r="G5828" s="66"/>
      <c r="H5828" s="67"/>
      <c r="I5828" s="68"/>
      <c r="J5828" s="68"/>
      <c r="K5828" s="69"/>
    </row>
    <row r="5829" spans="1:11" ht="24.95" customHeight="1">
      <c r="A5829" s="4"/>
      <c r="B5829" s="4"/>
      <c r="C5829" s="4"/>
      <c r="D5829" s="4"/>
      <c r="E5829" s="66"/>
      <c r="F5829" s="66"/>
      <c r="G5829" s="66"/>
      <c r="H5829" s="67"/>
      <c r="I5829" s="68"/>
      <c r="J5829" s="68"/>
      <c r="K5829" s="69"/>
    </row>
    <row r="5830" spans="1:11" ht="24.95" customHeight="1">
      <c r="A5830" s="4"/>
      <c r="B5830" s="4"/>
      <c r="C5830" s="4"/>
      <c r="D5830" s="4"/>
      <c r="E5830" s="66"/>
      <c r="F5830" s="66"/>
      <c r="G5830" s="66"/>
      <c r="H5830" s="67"/>
      <c r="I5830" s="68"/>
      <c r="J5830" s="68"/>
      <c r="K5830" s="69"/>
    </row>
    <row r="5831" spans="1:11" ht="24.95" customHeight="1">
      <c r="A5831" s="4"/>
      <c r="B5831" s="4"/>
      <c r="C5831" s="4"/>
      <c r="D5831" s="4"/>
      <c r="E5831" s="66"/>
      <c r="F5831" s="66"/>
      <c r="G5831" s="66"/>
      <c r="H5831" s="67"/>
      <c r="I5831" s="68"/>
      <c r="J5831" s="68"/>
      <c r="K5831" s="69"/>
    </row>
    <row r="5832" spans="1:11" ht="24.95" customHeight="1">
      <c r="A5832" s="4"/>
      <c r="B5832" s="4"/>
      <c r="C5832" s="4"/>
      <c r="D5832" s="4"/>
      <c r="E5832" s="66"/>
      <c r="F5832" s="66"/>
      <c r="G5832" s="66"/>
      <c r="H5832" s="67"/>
      <c r="I5832" s="68"/>
      <c r="J5832" s="68"/>
      <c r="K5832" s="69"/>
    </row>
    <row r="5833" spans="1:11" ht="24.95" customHeight="1">
      <c r="A5833" s="4"/>
      <c r="B5833" s="4"/>
      <c r="C5833" s="4"/>
      <c r="D5833" s="4"/>
      <c r="E5833" s="66"/>
      <c r="F5833" s="66"/>
      <c r="G5833" s="66"/>
      <c r="H5833" s="67"/>
      <c r="I5833" s="68"/>
      <c r="J5833" s="68"/>
      <c r="K5833" s="69"/>
    </row>
    <row r="5834" spans="1:11" ht="24.95" customHeight="1">
      <c r="A5834" s="4"/>
      <c r="B5834" s="4"/>
      <c r="C5834" s="4"/>
      <c r="D5834" s="4"/>
      <c r="E5834" s="66"/>
      <c r="F5834" s="66"/>
      <c r="G5834" s="66"/>
      <c r="H5834" s="67"/>
      <c r="I5834" s="68"/>
      <c r="J5834" s="68"/>
      <c r="K5834" s="69"/>
    </row>
    <row r="5835" spans="1:11" ht="24.95" customHeight="1">
      <c r="A5835" s="4"/>
      <c r="B5835" s="4"/>
      <c r="C5835" s="4"/>
      <c r="D5835" s="4"/>
      <c r="E5835" s="66"/>
      <c r="F5835" s="66"/>
      <c r="G5835" s="66"/>
      <c r="H5835" s="67"/>
      <c r="I5835" s="68"/>
      <c r="J5835" s="68"/>
      <c r="K5835" s="69"/>
    </row>
    <row r="5836" spans="1:11" ht="24.95" customHeight="1">
      <c r="A5836" s="4"/>
      <c r="B5836" s="4"/>
      <c r="C5836" s="4"/>
      <c r="D5836" s="4"/>
      <c r="E5836" s="66"/>
      <c r="F5836" s="66"/>
      <c r="G5836" s="66"/>
      <c r="H5836" s="67"/>
      <c r="I5836" s="68"/>
      <c r="J5836" s="68"/>
      <c r="K5836" s="69"/>
    </row>
    <row r="5837" spans="1:11" ht="24.95" customHeight="1">
      <c r="A5837" s="4"/>
      <c r="B5837" s="4"/>
      <c r="C5837" s="4"/>
      <c r="D5837" s="4"/>
      <c r="E5837" s="66"/>
      <c r="F5837" s="66"/>
      <c r="G5837" s="66"/>
      <c r="H5837" s="67"/>
      <c r="I5837" s="68"/>
      <c r="J5837" s="68"/>
      <c r="K5837" s="69"/>
    </row>
    <row r="5838" spans="1:11" ht="24.95" customHeight="1">
      <c r="A5838" s="4"/>
      <c r="B5838" s="4"/>
      <c r="C5838" s="4"/>
      <c r="D5838" s="4"/>
      <c r="E5838" s="66"/>
      <c r="F5838" s="66"/>
      <c r="G5838" s="66"/>
      <c r="H5838" s="67"/>
      <c r="I5838" s="68"/>
      <c r="J5838" s="68"/>
      <c r="K5838" s="69"/>
    </row>
    <row r="5839" spans="1:11" ht="24.95" customHeight="1">
      <c r="A5839" s="4"/>
      <c r="B5839" s="4"/>
      <c r="C5839" s="4"/>
      <c r="D5839" s="4"/>
      <c r="E5839" s="66"/>
      <c r="F5839" s="66"/>
      <c r="G5839" s="66"/>
      <c r="H5839" s="67"/>
      <c r="I5839" s="68"/>
      <c r="J5839" s="68"/>
      <c r="K5839" s="69"/>
    </row>
    <row r="5840" spans="1:11" ht="24.95" customHeight="1">
      <c r="A5840" s="4"/>
      <c r="B5840" s="4"/>
      <c r="C5840" s="4"/>
      <c r="D5840" s="4"/>
      <c r="E5840" s="66"/>
      <c r="F5840" s="66"/>
      <c r="G5840" s="66"/>
      <c r="H5840" s="67"/>
      <c r="I5840" s="68"/>
      <c r="J5840" s="68"/>
      <c r="K5840" s="69"/>
    </row>
    <row r="5841" spans="1:11" ht="24.95" customHeight="1">
      <c r="A5841" s="4"/>
      <c r="B5841" s="4"/>
      <c r="C5841" s="4"/>
      <c r="D5841" s="4"/>
      <c r="E5841" s="66"/>
      <c r="F5841" s="66"/>
      <c r="G5841" s="66"/>
      <c r="H5841" s="67"/>
      <c r="I5841" s="68"/>
      <c r="J5841" s="68"/>
      <c r="K5841" s="69"/>
    </row>
    <row r="5842" spans="1:11" ht="24.95" customHeight="1">
      <c r="A5842" s="4"/>
      <c r="B5842" s="4"/>
      <c r="C5842" s="4"/>
      <c r="D5842" s="4"/>
      <c r="E5842" s="66"/>
      <c r="F5842" s="66"/>
      <c r="G5842" s="66"/>
      <c r="H5842" s="67"/>
      <c r="I5842" s="68"/>
      <c r="J5842" s="68"/>
      <c r="K5842" s="69"/>
    </row>
    <row r="5843" spans="1:11" ht="24.95" customHeight="1">
      <c r="A5843" s="4"/>
      <c r="B5843" s="4"/>
      <c r="C5843" s="4"/>
      <c r="D5843" s="4"/>
      <c r="E5843" s="66"/>
      <c r="F5843" s="66"/>
      <c r="G5843" s="66"/>
      <c r="H5843" s="67"/>
      <c r="I5843" s="68"/>
      <c r="J5843" s="68"/>
      <c r="K5843" s="69"/>
    </row>
    <row r="5844" spans="1:11" ht="24.95" customHeight="1">
      <c r="A5844" s="4"/>
      <c r="B5844" s="4"/>
      <c r="C5844" s="4"/>
      <c r="D5844" s="4"/>
      <c r="E5844" s="66"/>
      <c r="F5844" s="66"/>
      <c r="G5844" s="66"/>
      <c r="H5844" s="67"/>
      <c r="I5844" s="68"/>
      <c r="J5844" s="68"/>
      <c r="K5844" s="69"/>
    </row>
    <row r="5845" spans="1:11" ht="24.95" customHeight="1">
      <c r="A5845" s="4"/>
      <c r="B5845" s="4"/>
      <c r="C5845" s="4"/>
      <c r="D5845" s="4"/>
      <c r="E5845" s="66"/>
      <c r="F5845" s="66"/>
      <c r="G5845" s="66"/>
      <c r="H5845" s="67"/>
      <c r="I5845" s="68"/>
      <c r="J5845" s="68"/>
      <c r="K5845" s="69"/>
    </row>
    <row r="5846" spans="1:11" ht="24.95" customHeight="1">
      <c r="A5846" s="4"/>
      <c r="B5846" s="4"/>
      <c r="C5846" s="4"/>
      <c r="D5846" s="4"/>
      <c r="E5846" s="66"/>
      <c r="F5846" s="66"/>
      <c r="G5846" s="66"/>
      <c r="H5846" s="67"/>
      <c r="I5846" s="68"/>
      <c r="J5846" s="68"/>
      <c r="K5846" s="69"/>
    </row>
    <row r="5847" spans="1:11" ht="24.95" customHeight="1">
      <c r="A5847" s="4"/>
      <c r="B5847" s="4"/>
      <c r="C5847" s="4"/>
      <c r="D5847" s="4"/>
      <c r="E5847" s="66"/>
      <c r="F5847" s="66"/>
      <c r="G5847" s="66"/>
      <c r="H5847" s="67"/>
      <c r="I5847" s="68"/>
      <c r="J5847" s="68"/>
      <c r="K5847" s="69"/>
    </row>
    <row r="5848" spans="1:11" ht="24.95" customHeight="1">
      <c r="A5848" s="4"/>
      <c r="B5848" s="4"/>
      <c r="C5848" s="4"/>
      <c r="D5848" s="4"/>
      <c r="E5848" s="66"/>
      <c r="F5848" s="66"/>
      <c r="G5848" s="66"/>
      <c r="H5848" s="67"/>
      <c r="I5848" s="68"/>
      <c r="J5848" s="68"/>
      <c r="K5848" s="69"/>
    </row>
    <row r="5849" spans="1:11" ht="24.95" customHeight="1">
      <c r="A5849" s="4"/>
      <c r="B5849" s="4"/>
      <c r="C5849" s="4"/>
      <c r="D5849" s="4"/>
      <c r="E5849" s="66"/>
      <c r="F5849" s="66"/>
      <c r="G5849" s="66"/>
      <c r="H5849" s="67"/>
      <c r="I5849" s="68"/>
      <c r="J5849" s="68"/>
      <c r="K5849" s="69"/>
    </row>
    <row r="5850" spans="1:11" ht="24.95" customHeight="1">
      <c r="A5850" s="4"/>
      <c r="B5850" s="4"/>
      <c r="C5850" s="4"/>
      <c r="D5850" s="4"/>
      <c r="E5850" s="66"/>
      <c r="F5850" s="66"/>
      <c r="G5850" s="66"/>
      <c r="H5850" s="67"/>
      <c r="I5850" s="68"/>
      <c r="J5850" s="68"/>
      <c r="K5850" s="69"/>
    </row>
    <row r="5851" spans="1:11" ht="24.95" customHeight="1">
      <c r="A5851" s="4"/>
      <c r="B5851" s="4"/>
      <c r="C5851" s="4"/>
      <c r="D5851" s="4"/>
      <c r="E5851" s="66"/>
      <c r="F5851" s="66"/>
      <c r="G5851" s="66"/>
      <c r="H5851" s="67"/>
      <c r="I5851" s="68"/>
      <c r="J5851" s="68"/>
      <c r="K5851" s="69"/>
    </row>
    <row r="5852" spans="1:11" ht="24.95" customHeight="1">
      <c r="A5852" s="4"/>
      <c r="B5852" s="4"/>
      <c r="C5852" s="4"/>
      <c r="D5852" s="4"/>
      <c r="E5852" s="66"/>
      <c r="F5852" s="66"/>
      <c r="G5852" s="66"/>
      <c r="H5852" s="67"/>
      <c r="I5852" s="68"/>
      <c r="J5852" s="68"/>
      <c r="K5852" s="69"/>
    </row>
    <row r="5853" spans="1:11" ht="24.95" customHeight="1">
      <c r="A5853" s="4"/>
      <c r="B5853" s="4"/>
      <c r="C5853" s="4"/>
      <c r="D5853" s="4"/>
      <c r="E5853" s="66"/>
      <c r="F5853" s="66"/>
      <c r="G5853" s="66"/>
      <c r="H5853" s="67"/>
      <c r="I5853" s="68"/>
      <c r="J5853" s="68"/>
      <c r="K5853" s="69"/>
    </row>
    <row r="5854" spans="1:11" ht="24.95" customHeight="1">
      <c r="A5854" s="4"/>
      <c r="B5854" s="4"/>
      <c r="C5854" s="4"/>
      <c r="D5854" s="4"/>
      <c r="E5854" s="66"/>
      <c r="F5854" s="66"/>
      <c r="G5854" s="66"/>
      <c r="H5854" s="67"/>
      <c r="I5854" s="68"/>
      <c r="J5854" s="68"/>
      <c r="K5854" s="69"/>
    </row>
    <row r="5855" spans="1:11" ht="24.95" customHeight="1">
      <c r="A5855" s="4"/>
      <c r="B5855" s="4"/>
      <c r="C5855" s="4"/>
      <c r="D5855" s="4"/>
      <c r="E5855" s="66"/>
      <c r="F5855" s="66"/>
      <c r="G5855" s="66"/>
      <c r="H5855" s="67"/>
      <c r="I5855" s="68"/>
      <c r="J5855" s="68"/>
      <c r="K5855" s="69"/>
    </row>
    <row r="5856" spans="1:11" ht="24.95" customHeight="1">
      <c r="A5856" s="4"/>
      <c r="B5856" s="4"/>
      <c r="C5856" s="4"/>
      <c r="D5856" s="4"/>
      <c r="E5856" s="66"/>
      <c r="F5856" s="66"/>
      <c r="G5856" s="66"/>
      <c r="H5856" s="67"/>
      <c r="I5856" s="68"/>
      <c r="J5856" s="68"/>
      <c r="K5856" s="69"/>
    </row>
    <row r="5857" spans="1:11" ht="24.95" customHeight="1">
      <c r="A5857" s="4"/>
      <c r="B5857" s="4"/>
      <c r="C5857" s="4"/>
      <c r="D5857" s="4"/>
      <c r="E5857" s="66"/>
      <c r="F5857" s="66"/>
      <c r="G5857" s="66"/>
      <c r="H5857" s="67"/>
      <c r="I5857" s="68"/>
      <c r="J5857" s="68"/>
      <c r="K5857" s="69"/>
    </row>
    <row r="5858" spans="1:11" ht="24.95" customHeight="1">
      <c r="A5858" s="4"/>
      <c r="B5858" s="4"/>
      <c r="C5858" s="4"/>
      <c r="D5858" s="4"/>
      <c r="E5858" s="66"/>
      <c r="F5858" s="66"/>
      <c r="G5858" s="66"/>
      <c r="H5858" s="67"/>
      <c r="I5858" s="68"/>
      <c r="J5858" s="68"/>
      <c r="K5858" s="69"/>
    </row>
    <row r="5859" spans="1:11" ht="24.95" customHeight="1">
      <c r="A5859" s="4"/>
      <c r="B5859" s="4"/>
      <c r="C5859" s="4"/>
      <c r="D5859" s="4"/>
      <c r="E5859" s="66"/>
      <c r="F5859" s="66"/>
      <c r="G5859" s="66"/>
      <c r="H5859" s="67"/>
      <c r="I5859" s="68"/>
      <c r="J5859" s="68"/>
      <c r="K5859" s="69"/>
    </row>
    <row r="5860" spans="1:11" ht="24.95" customHeight="1">
      <c r="A5860" s="4"/>
      <c r="B5860" s="4"/>
      <c r="C5860" s="4"/>
      <c r="D5860" s="4"/>
      <c r="E5860" s="66"/>
      <c r="F5860" s="66"/>
      <c r="G5860" s="66"/>
      <c r="H5860" s="67"/>
      <c r="I5860" s="68"/>
      <c r="J5860" s="68"/>
      <c r="K5860" s="69"/>
    </row>
    <row r="5861" spans="1:11" ht="24.95" customHeight="1">
      <c r="A5861" s="4"/>
      <c r="B5861" s="4"/>
      <c r="C5861" s="4"/>
      <c r="D5861" s="4"/>
      <c r="E5861" s="66"/>
      <c r="F5861" s="66"/>
      <c r="G5861" s="66"/>
      <c r="H5861" s="67"/>
      <c r="I5861" s="68"/>
      <c r="J5861" s="68"/>
      <c r="K5861" s="69"/>
    </row>
    <row r="5862" spans="1:11" ht="24.95" customHeight="1">
      <c r="A5862" s="4"/>
      <c r="B5862" s="4"/>
      <c r="C5862" s="4"/>
      <c r="D5862" s="4"/>
      <c r="E5862" s="66"/>
      <c r="F5862" s="66"/>
      <c r="G5862" s="66"/>
      <c r="H5862" s="67"/>
      <c r="I5862" s="68"/>
      <c r="J5862" s="68"/>
      <c r="K5862" s="69"/>
    </row>
    <row r="5863" spans="1:11" ht="24.95" customHeight="1">
      <c r="A5863" s="4"/>
      <c r="B5863" s="4"/>
      <c r="C5863" s="4"/>
      <c r="D5863" s="4"/>
      <c r="E5863" s="66"/>
      <c r="F5863" s="66"/>
      <c r="G5863" s="66"/>
      <c r="H5863" s="67"/>
      <c r="I5863" s="68"/>
      <c r="J5863" s="68"/>
      <c r="K5863" s="69"/>
    </row>
    <row r="5864" spans="1:11" ht="24.95" customHeight="1">
      <c r="A5864" s="4"/>
      <c r="B5864" s="4"/>
      <c r="C5864" s="4"/>
      <c r="D5864" s="4"/>
      <c r="E5864" s="66"/>
      <c r="F5864" s="66"/>
      <c r="G5864" s="66"/>
      <c r="H5864" s="67"/>
      <c r="I5864" s="68"/>
      <c r="J5864" s="68"/>
      <c r="K5864" s="69"/>
    </row>
    <row r="5865" spans="1:11" ht="24.95" customHeight="1">
      <c r="A5865" s="4"/>
      <c r="B5865" s="4"/>
      <c r="C5865" s="4"/>
      <c r="D5865" s="4"/>
      <c r="E5865" s="66"/>
      <c r="F5865" s="66"/>
      <c r="G5865" s="66"/>
      <c r="H5865" s="67"/>
      <c r="I5865" s="68"/>
      <c r="J5865" s="68"/>
      <c r="K5865" s="69"/>
    </row>
    <row r="5866" spans="1:11" ht="24.95" customHeight="1">
      <c r="A5866" s="4"/>
      <c r="B5866" s="4"/>
      <c r="C5866" s="4"/>
      <c r="D5866" s="4"/>
      <c r="E5866" s="66"/>
      <c r="F5866" s="66"/>
      <c r="G5866" s="66"/>
      <c r="H5866" s="67"/>
      <c r="I5866" s="68"/>
      <c r="J5866" s="68"/>
      <c r="K5866" s="69"/>
    </row>
    <row r="5867" spans="1:11" ht="24.95" customHeight="1">
      <c r="A5867" s="4"/>
      <c r="B5867" s="4"/>
      <c r="C5867" s="4"/>
      <c r="D5867" s="4"/>
      <c r="E5867" s="66"/>
      <c r="F5867" s="66"/>
      <c r="G5867" s="66"/>
      <c r="H5867" s="67"/>
      <c r="I5867" s="68"/>
      <c r="J5867" s="68"/>
      <c r="K5867" s="69"/>
    </row>
    <row r="5868" spans="1:11" ht="24.95" customHeight="1">
      <c r="A5868" s="4"/>
      <c r="B5868" s="4"/>
      <c r="C5868" s="4"/>
      <c r="D5868" s="4"/>
      <c r="E5868" s="66"/>
      <c r="F5868" s="66"/>
      <c r="G5868" s="66"/>
      <c r="H5868" s="67"/>
      <c r="I5868" s="68"/>
      <c r="J5868" s="68"/>
      <c r="K5868" s="69"/>
    </row>
    <row r="5869" spans="1:11" ht="24.95" customHeight="1">
      <c r="A5869" s="4"/>
      <c r="B5869" s="4"/>
      <c r="C5869" s="4"/>
      <c r="D5869" s="4"/>
      <c r="E5869" s="66"/>
      <c r="F5869" s="66"/>
      <c r="G5869" s="66"/>
      <c r="H5869" s="67"/>
      <c r="I5869" s="68"/>
      <c r="J5869" s="68"/>
      <c r="K5869" s="69"/>
    </row>
    <row r="5870" spans="1:11" ht="24.95" customHeight="1">
      <c r="A5870" s="4"/>
      <c r="B5870" s="4"/>
      <c r="C5870" s="4"/>
      <c r="D5870" s="4"/>
      <c r="E5870" s="66"/>
      <c r="F5870" s="66"/>
      <c r="G5870" s="66"/>
      <c r="H5870" s="67"/>
      <c r="I5870" s="68"/>
      <c r="J5870" s="68"/>
      <c r="K5870" s="69"/>
    </row>
    <row r="5871" spans="1:11" ht="24.95" customHeight="1">
      <c r="A5871" s="4"/>
      <c r="B5871" s="4"/>
      <c r="C5871" s="4"/>
      <c r="D5871" s="4"/>
      <c r="E5871" s="66"/>
      <c r="F5871" s="66"/>
      <c r="G5871" s="66"/>
      <c r="H5871" s="67"/>
      <c r="I5871" s="68"/>
      <c r="J5871" s="68"/>
      <c r="K5871" s="69"/>
    </row>
    <row r="5872" spans="1:11" ht="24.95" customHeight="1">
      <c r="A5872" s="4"/>
      <c r="B5872" s="4"/>
      <c r="C5872" s="4"/>
      <c r="D5872" s="4"/>
      <c r="E5872" s="66"/>
      <c r="F5872" s="66"/>
      <c r="G5872" s="66"/>
      <c r="H5872" s="67"/>
      <c r="I5872" s="68"/>
      <c r="J5872" s="68"/>
      <c r="K5872" s="69"/>
    </row>
    <row r="5873" spans="1:11" ht="24.95" customHeight="1">
      <c r="A5873" s="4"/>
      <c r="B5873" s="4"/>
      <c r="C5873" s="4"/>
      <c r="D5873" s="4"/>
      <c r="E5873" s="66"/>
      <c r="F5873" s="66"/>
      <c r="G5873" s="66"/>
      <c r="H5873" s="67"/>
      <c r="I5873" s="68"/>
      <c r="J5873" s="68"/>
      <c r="K5873" s="69"/>
    </row>
    <row r="5874" spans="1:11" ht="24.95" customHeight="1">
      <c r="A5874" s="4"/>
      <c r="B5874" s="4"/>
      <c r="C5874" s="4"/>
      <c r="D5874" s="4"/>
      <c r="E5874" s="66"/>
      <c r="F5874" s="66"/>
      <c r="G5874" s="66"/>
      <c r="H5874" s="67"/>
      <c r="I5874" s="68"/>
      <c r="J5874" s="68"/>
      <c r="K5874" s="69"/>
    </row>
    <row r="5875" spans="1:11" ht="24.95" customHeight="1">
      <c r="A5875" s="4"/>
      <c r="B5875" s="4"/>
      <c r="C5875" s="4"/>
      <c r="D5875" s="4"/>
      <c r="E5875" s="66"/>
      <c r="F5875" s="66"/>
      <c r="G5875" s="66"/>
      <c r="H5875" s="67"/>
      <c r="I5875" s="68"/>
      <c r="J5875" s="68"/>
      <c r="K5875" s="69"/>
    </row>
    <row r="5876" spans="1:11" ht="24.95" customHeight="1">
      <c r="A5876" s="4"/>
      <c r="B5876" s="4"/>
      <c r="C5876" s="4"/>
      <c r="D5876" s="4"/>
      <c r="E5876" s="66"/>
      <c r="F5876" s="66"/>
      <c r="G5876" s="66"/>
      <c r="H5876" s="67"/>
      <c r="I5876" s="68"/>
      <c r="J5876" s="68"/>
      <c r="K5876" s="69"/>
    </row>
    <row r="5877" spans="1:11" ht="24.95" customHeight="1">
      <c r="A5877" s="4"/>
      <c r="B5877" s="4"/>
      <c r="C5877" s="4"/>
      <c r="D5877" s="4"/>
      <c r="E5877" s="66"/>
      <c r="F5877" s="66"/>
      <c r="G5877" s="66"/>
      <c r="H5877" s="67"/>
      <c r="I5877" s="68"/>
      <c r="J5877" s="68"/>
      <c r="K5877" s="69"/>
    </row>
    <row r="5878" spans="1:11" ht="24.95" customHeight="1">
      <c r="A5878" s="4"/>
      <c r="B5878" s="4"/>
      <c r="C5878" s="4"/>
      <c r="D5878" s="4"/>
      <c r="E5878" s="66"/>
      <c r="F5878" s="66"/>
      <c r="G5878" s="66"/>
      <c r="H5878" s="67"/>
      <c r="I5878" s="68"/>
      <c r="J5878" s="68"/>
      <c r="K5878" s="69"/>
    </row>
    <row r="5879" spans="1:11" ht="24.95" customHeight="1">
      <c r="A5879" s="4"/>
      <c r="B5879" s="4"/>
      <c r="C5879" s="4"/>
      <c r="D5879" s="4"/>
      <c r="E5879" s="66"/>
      <c r="F5879" s="66"/>
      <c r="G5879" s="66"/>
      <c r="H5879" s="67"/>
      <c r="I5879" s="68"/>
      <c r="J5879" s="68"/>
      <c r="K5879" s="69"/>
    </row>
    <row r="5880" spans="1:11" ht="24.95" customHeight="1">
      <c r="A5880" s="4"/>
      <c r="B5880" s="4"/>
      <c r="C5880" s="4"/>
      <c r="D5880" s="4"/>
      <c r="E5880" s="66"/>
      <c r="F5880" s="66"/>
      <c r="G5880" s="66"/>
      <c r="H5880" s="67"/>
      <c r="I5880" s="68"/>
      <c r="J5880" s="68"/>
      <c r="K5880" s="69"/>
    </row>
    <row r="5881" spans="1:11" ht="24.95" customHeight="1">
      <c r="A5881" s="4"/>
      <c r="B5881" s="4"/>
      <c r="C5881" s="4"/>
      <c r="D5881" s="4"/>
      <c r="E5881" s="66"/>
      <c r="F5881" s="66"/>
      <c r="G5881" s="66"/>
      <c r="H5881" s="67"/>
      <c r="I5881" s="68"/>
      <c r="J5881" s="68"/>
      <c r="K5881" s="69"/>
    </row>
    <row r="5882" spans="1:11" ht="24.95" customHeight="1">
      <c r="A5882" s="4"/>
      <c r="B5882" s="4"/>
      <c r="C5882" s="4"/>
      <c r="D5882" s="4"/>
      <c r="E5882" s="66"/>
      <c r="F5882" s="66"/>
      <c r="G5882" s="66"/>
      <c r="H5882" s="67"/>
      <c r="I5882" s="68"/>
      <c r="J5882" s="68"/>
      <c r="K5882" s="69"/>
    </row>
    <row r="5883" spans="1:11" ht="24.95" customHeight="1">
      <c r="A5883" s="4"/>
      <c r="B5883" s="4"/>
      <c r="C5883" s="4"/>
      <c r="D5883" s="4"/>
      <c r="E5883" s="66"/>
      <c r="F5883" s="66"/>
      <c r="G5883" s="66"/>
      <c r="H5883" s="67"/>
      <c r="I5883" s="68"/>
      <c r="J5883" s="68"/>
      <c r="K5883" s="69"/>
    </row>
    <row r="5884" spans="1:11" ht="24.95" customHeight="1">
      <c r="A5884" s="4"/>
      <c r="B5884" s="4"/>
      <c r="C5884" s="4"/>
      <c r="D5884" s="4"/>
      <c r="E5884" s="66"/>
      <c r="F5884" s="66"/>
      <c r="G5884" s="66"/>
      <c r="H5884" s="67"/>
      <c r="I5884" s="68"/>
      <c r="J5884" s="68"/>
      <c r="K5884" s="69"/>
    </row>
    <row r="5885" spans="1:11" ht="24.95" customHeight="1">
      <c r="A5885" s="4"/>
      <c r="B5885" s="4"/>
      <c r="C5885" s="4"/>
      <c r="D5885" s="4"/>
      <c r="E5885" s="66"/>
      <c r="F5885" s="66"/>
      <c r="G5885" s="66"/>
      <c r="H5885" s="67"/>
      <c r="I5885" s="68"/>
      <c r="J5885" s="68"/>
      <c r="K5885" s="69"/>
    </row>
    <row r="5886" spans="1:11" ht="24.95" customHeight="1">
      <c r="A5886" s="4"/>
      <c r="B5886" s="4"/>
      <c r="C5886" s="4"/>
      <c r="D5886" s="4"/>
      <c r="E5886" s="66"/>
      <c r="F5886" s="66"/>
      <c r="G5886" s="66"/>
      <c r="H5886" s="67"/>
      <c r="I5886" s="68"/>
      <c r="J5886" s="68"/>
      <c r="K5886" s="69"/>
    </row>
    <row r="5887" spans="1:11" ht="24.95" customHeight="1">
      <c r="A5887" s="4"/>
      <c r="B5887" s="4"/>
      <c r="C5887" s="4"/>
      <c r="D5887" s="4"/>
      <c r="E5887" s="66"/>
      <c r="F5887" s="66"/>
      <c r="G5887" s="66"/>
      <c r="H5887" s="67"/>
      <c r="I5887" s="68"/>
      <c r="J5887" s="68"/>
      <c r="K5887" s="69"/>
    </row>
    <row r="5888" spans="1:11" ht="24.95" customHeight="1">
      <c r="A5888" s="4"/>
      <c r="B5888" s="4"/>
      <c r="C5888" s="4"/>
      <c r="D5888" s="4"/>
      <c r="E5888" s="66"/>
      <c r="F5888" s="66"/>
      <c r="G5888" s="66"/>
      <c r="H5888" s="67"/>
      <c r="I5888" s="68"/>
      <c r="J5888" s="68"/>
      <c r="K5888" s="69"/>
    </row>
    <row r="5889" spans="1:11" ht="24.95" customHeight="1">
      <c r="A5889" s="4"/>
      <c r="B5889" s="4"/>
      <c r="C5889" s="4"/>
      <c r="D5889" s="4"/>
      <c r="E5889" s="66"/>
      <c r="F5889" s="66"/>
      <c r="G5889" s="66"/>
      <c r="H5889" s="67"/>
      <c r="I5889" s="68"/>
      <c r="J5889" s="68"/>
      <c r="K5889" s="69"/>
    </row>
    <row r="5890" spans="1:11" ht="24.95" customHeight="1">
      <c r="A5890" s="4"/>
      <c r="B5890" s="4"/>
      <c r="C5890" s="4"/>
      <c r="D5890" s="4"/>
      <c r="E5890" s="66"/>
      <c r="F5890" s="66"/>
      <c r="G5890" s="66"/>
      <c r="H5890" s="67"/>
      <c r="I5890" s="68"/>
      <c r="J5890" s="68"/>
      <c r="K5890" s="69"/>
    </row>
    <row r="5891" spans="1:11" ht="24.95" customHeight="1">
      <c r="A5891" s="4"/>
      <c r="B5891" s="4"/>
      <c r="C5891" s="4"/>
      <c r="D5891" s="4"/>
      <c r="E5891" s="66"/>
      <c r="F5891" s="66"/>
      <c r="G5891" s="66"/>
      <c r="H5891" s="67"/>
      <c r="I5891" s="68"/>
      <c r="J5891" s="68"/>
      <c r="K5891" s="69"/>
    </row>
    <row r="5892" spans="1:11" ht="24.95" customHeight="1">
      <c r="A5892" s="4"/>
      <c r="B5892" s="4"/>
      <c r="C5892" s="4"/>
      <c r="D5892" s="4"/>
      <c r="E5892" s="66"/>
      <c r="F5892" s="66"/>
      <c r="G5892" s="66"/>
      <c r="H5892" s="67"/>
      <c r="I5892" s="68"/>
      <c r="J5892" s="68"/>
      <c r="K5892" s="69"/>
    </row>
    <row r="5893" spans="1:11" ht="24.95" customHeight="1">
      <c r="A5893" s="4"/>
      <c r="B5893" s="4"/>
      <c r="C5893" s="4"/>
      <c r="D5893" s="4"/>
      <c r="E5893" s="66"/>
      <c r="F5893" s="66"/>
      <c r="G5893" s="66"/>
      <c r="H5893" s="67"/>
      <c r="I5893" s="68"/>
      <c r="J5893" s="68"/>
      <c r="K5893" s="69"/>
    </row>
    <row r="5894" spans="1:11" ht="24.95" customHeight="1">
      <c r="A5894" s="4"/>
      <c r="B5894" s="4"/>
      <c r="C5894" s="4"/>
      <c r="D5894" s="4"/>
      <c r="E5894" s="66"/>
      <c r="F5894" s="66"/>
      <c r="G5894" s="66"/>
      <c r="H5894" s="67"/>
      <c r="I5894" s="68"/>
      <c r="J5894" s="68"/>
      <c r="K5894" s="69"/>
    </row>
    <row r="5895" spans="1:11" ht="24.95" customHeight="1">
      <c r="A5895" s="4"/>
      <c r="B5895" s="4"/>
      <c r="C5895" s="4"/>
      <c r="D5895" s="4"/>
      <c r="E5895" s="66"/>
      <c r="F5895" s="66"/>
      <c r="G5895" s="66"/>
      <c r="H5895" s="67"/>
      <c r="I5895" s="68"/>
      <c r="J5895" s="68"/>
      <c r="K5895" s="69"/>
    </row>
    <row r="5896" spans="1:11" ht="24.95" customHeight="1">
      <c r="A5896" s="4"/>
      <c r="B5896" s="4"/>
      <c r="C5896" s="4"/>
      <c r="D5896" s="4"/>
      <c r="E5896" s="66"/>
      <c r="F5896" s="66"/>
      <c r="G5896" s="66"/>
      <c r="H5896" s="67"/>
      <c r="I5896" s="68"/>
      <c r="J5896" s="68"/>
      <c r="K5896" s="69"/>
    </row>
    <row r="5897" spans="1:11" ht="24.95" customHeight="1">
      <c r="A5897" s="4"/>
      <c r="B5897" s="4"/>
      <c r="C5897" s="4"/>
      <c r="D5897" s="4"/>
      <c r="E5897" s="66"/>
      <c r="F5897" s="66"/>
      <c r="G5897" s="66"/>
      <c r="H5897" s="67"/>
      <c r="I5897" s="68"/>
      <c r="J5897" s="68"/>
      <c r="K5897" s="69"/>
    </row>
    <row r="5898" spans="1:11" ht="24.95" customHeight="1">
      <c r="A5898" s="4"/>
      <c r="B5898" s="4"/>
      <c r="C5898" s="4"/>
      <c r="D5898" s="4"/>
      <c r="E5898" s="66"/>
      <c r="F5898" s="66"/>
      <c r="G5898" s="66"/>
      <c r="H5898" s="67"/>
      <c r="I5898" s="68"/>
      <c r="J5898" s="68"/>
      <c r="K5898" s="69"/>
    </row>
    <row r="5899" spans="1:11" ht="24.95" customHeight="1">
      <c r="A5899" s="4"/>
      <c r="B5899" s="4"/>
      <c r="C5899" s="4"/>
      <c r="D5899" s="4"/>
      <c r="E5899" s="66"/>
      <c r="F5899" s="66"/>
      <c r="G5899" s="66"/>
      <c r="H5899" s="67"/>
      <c r="I5899" s="68"/>
      <c r="J5899" s="68"/>
      <c r="K5899" s="69"/>
    </row>
    <row r="5900" spans="1:11" ht="24.95" customHeight="1">
      <c r="A5900" s="4"/>
      <c r="B5900" s="4"/>
      <c r="C5900" s="4"/>
      <c r="D5900" s="4"/>
      <c r="E5900" s="66"/>
      <c r="F5900" s="66"/>
      <c r="G5900" s="66"/>
      <c r="H5900" s="67"/>
      <c r="I5900" s="68"/>
      <c r="J5900" s="68"/>
      <c r="K5900" s="69"/>
    </row>
    <row r="5901" spans="1:11" ht="24.95" customHeight="1">
      <c r="A5901" s="4"/>
      <c r="B5901" s="4"/>
      <c r="C5901" s="4"/>
      <c r="D5901" s="4"/>
      <c r="E5901" s="66"/>
      <c r="F5901" s="66"/>
      <c r="G5901" s="66"/>
      <c r="H5901" s="67"/>
      <c r="I5901" s="68"/>
      <c r="J5901" s="68"/>
      <c r="K5901" s="69"/>
    </row>
    <row r="5902" spans="1:11" ht="24.95" customHeight="1">
      <c r="A5902" s="4"/>
      <c r="B5902" s="4"/>
      <c r="C5902" s="4"/>
      <c r="D5902" s="4"/>
      <c r="E5902" s="66"/>
      <c r="F5902" s="66"/>
      <c r="G5902" s="66"/>
      <c r="H5902" s="67"/>
      <c r="I5902" s="68"/>
      <c r="J5902" s="68"/>
      <c r="K5902" s="69"/>
    </row>
    <row r="5903" spans="1:11" ht="24.95" customHeight="1">
      <c r="A5903" s="4"/>
      <c r="B5903" s="4"/>
      <c r="C5903" s="4"/>
      <c r="D5903" s="4"/>
      <c r="E5903" s="66"/>
      <c r="F5903" s="66"/>
      <c r="G5903" s="66"/>
      <c r="H5903" s="67"/>
      <c r="I5903" s="68"/>
      <c r="J5903" s="68"/>
      <c r="K5903" s="69"/>
    </row>
    <row r="5904" spans="1:11" ht="24.95" customHeight="1">
      <c r="A5904" s="4"/>
      <c r="B5904" s="4"/>
      <c r="C5904" s="4"/>
      <c r="D5904" s="4"/>
      <c r="E5904" s="66"/>
      <c r="F5904" s="66"/>
      <c r="G5904" s="66"/>
      <c r="H5904" s="67"/>
      <c r="I5904" s="68"/>
      <c r="J5904" s="68"/>
      <c r="K5904" s="69"/>
    </row>
    <row r="5905" spans="1:11" ht="24.95" customHeight="1">
      <c r="A5905" s="4"/>
      <c r="B5905" s="4"/>
      <c r="C5905" s="4"/>
      <c r="D5905" s="4"/>
      <c r="E5905" s="66"/>
      <c r="F5905" s="66"/>
      <c r="G5905" s="66"/>
      <c r="H5905" s="67"/>
      <c r="I5905" s="68"/>
      <c r="J5905" s="68"/>
      <c r="K5905" s="69"/>
    </row>
    <row r="5906" spans="1:11" ht="24.95" customHeight="1">
      <c r="A5906" s="4"/>
      <c r="B5906" s="4"/>
      <c r="C5906" s="4"/>
      <c r="D5906" s="4"/>
      <c r="E5906" s="66"/>
      <c r="F5906" s="66"/>
      <c r="G5906" s="66"/>
      <c r="H5906" s="67"/>
      <c r="I5906" s="68"/>
      <c r="J5906" s="68"/>
      <c r="K5906" s="69"/>
    </row>
    <row r="5907" spans="1:11" ht="24.95" customHeight="1">
      <c r="A5907" s="4"/>
      <c r="B5907" s="4"/>
      <c r="C5907" s="4"/>
      <c r="D5907" s="4"/>
      <c r="E5907" s="66"/>
      <c r="F5907" s="66"/>
      <c r="G5907" s="66"/>
      <c r="H5907" s="67"/>
      <c r="I5907" s="68"/>
      <c r="J5907" s="68"/>
      <c r="K5907" s="69"/>
    </row>
    <row r="5908" spans="1:11" ht="24.95" customHeight="1">
      <c r="A5908" s="4"/>
      <c r="B5908" s="4"/>
      <c r="C5908" s="4"/>
      <c r="D5908" s="4"/>
      <c r="E5908" s="66"/>
      <c r="F5908" s="66"/>
      <c r="G5908" s="66"/>
      <c r="H5908" s="67"/>
      <c r="I5908" s="68"/>
      <c r="J5908" s="68"/>
      <c r="K5908" s="69"/>
    </row>
    <row r="5909" spans="1:11" ht="24.95" customHeight="1">
      <c r="A5909" s="4"/>
      <c r="B5909" s="4"/>
      <c r="C5909" s="4"/>
      <c r="D5909" s="4"/>
      <c r="E5909" s="66"/>
      <c r="F5909" s="66"/>
      <c r="G5909" s="66"/>
      <c r="H5909" s="67"/>
      <c r="I5909" s="68"/>
      <c r="J5909" s="68"/>
      <c r="K5909" s="69"/>
    </row>
    <row r="5910" spans="1:11" ht="24.95" customHeight="1">
      <c r="A5910" s="4"/>
      <c r="B5910" s="4"/>
      <c r="C5910" s="4"/>
      <c r="D5910" s="4"/>
      <c r="E5910" s="66"/>
      <c r="F5910" s="66"/>
      <c r="G5910" s="66"/>
      <c r="H5910" s="67"/>
      <c r="I5910" s="68"/>
      <c r="J5910" s="68"/>
      <c r="K5910" s="69"/>
    </row>
    <row r="5911" spans="1:11" ht="24.95" customHeight="1">
      <c r="A5911" s="4"/>
      <c r="B5911" s="4"/>
      <c r="C5911" s="4"/>
      <c r="D5911" s="4"/>
      <c r="E5911" s="66"/>
      <c r="F5911" s="66"/>
      <c r="G5911" s="66"/>
      <c r="H5911" s="67"/>
      <c r="I5911" s="68"/>
      <c r="J5911" s="68"/>
      <c r="K5911" s="69"/>
    </row>
    <row r="5912" spans="1:11" ht="24.95" customHeight="1">
      <c r="A5912" s="4"/>
      <c r="B5912" s="4"/>
      <c r="C5912" s="4"/>
      <c r="D5912" s="4"/>
      <c r="E5912" s="66"/>
      <c r="F5912" s="66"/>
      <c r="G5912" s="66"/>
      <c r="H5912" s="67"/>
      <c r="I5912" s="68"/>
      <c r="J5912" s="68"/>
      <c r="K5912" s="69"/>
    </row>
    <row r="5913" spans="1:11" ht="24.95" customHeight="1">
      <c r="A5913" s="4"/>
      <c r="B5913" s="4"/>
      <c r="C5913" s="4"/>
      <c r="D5913" s="4"/>
      <c r="E5913" s="66"/>
      <c r="F5913" s="66"/>
      <c r="G5913" s="66"/>
      <c r="H5913" s="67"/>
      <c r="I5913" s="68"/>
      <c r="J5913" s="68"/>
      <c r="K5913" s="69"/>
    </row>
    <row r="5914" spans="1:11" ht="24.95" customHeight="1">
      <c r="A5914" s="4"/>
      <c r="B5914" s="4"/>
      <c r="C5914" s="4"/>
      <c r="D5914" s="4"/>
      <c r="E5914" s="66"/>
      <c r="F5914" s="66"/>
      <c r="G5914" s="66"/>
      <c r="H5914" s="67"/>
      <c r="I5914" s="68"/>
      <c r="J5914" s="68"/>
      <c r="K5914" s="69"/>
    </row>
    <row r="5915" spans="1:11" ht="24.95" customHeight="1">
      <c r="A5915" s="4"/>
      <c r="B5915" s="4"/>
      <c r="C5915" s="4"/>
      <c r="D5915" s="4"/>
      <c r="E5915" s="66"/>
      <c r="F5915" s="66"/>
      <c r="G5915" s="66"/>
      <c r="H5915" s="67"/>
      <c r="I5915" s="68"/>
      <c r="J5915" s="68"/>
      <c r="K5915" s="69"/>
    </row>
    <row r="5916" spans="1:11" ht="24.95" customHeight="1">
      <c r="A5916" s="4"/>
      <c r="B5916" s="4"/>
      <c r="C5916" s="4"/>
      <c r="D5916" s="4"/>
      <c r="E5916" s="66"/>
      <c r="F5916" s="66"/>
      <c r="G5916" s="66"/>
      <c r="H5916" s="67"/>
      <c r="I5916" s="68"/>
      <c r="J5916" s="68"/>
      <c r="K5916" s="69"/>
    </row>
    <row r="5917" spans="1:11" ht="24.95" customHeight="1">
      <c r="A5917" s="4"/>
      <c r="B5917" s="4"/>
      <c r="C5917" s="4"/>
      <c r="D5917" s="4"/>
      <c r="E5917" s="66"/>
      <c r="F5917" s="66"/>
      <c r="G5917" s="66"/>
      <c r="H5917" s="67"/>
      <c r="I5917" s="68"/>
      <c r="J5917" s="68"/>
      <c r="K5917" s="69"/>
    </row>
    <row r="5918" spans="1:11" ht="24.95" customHeight="1">
      <c r="A5918" s="4"/>
      <c r="B5918" s="4"/>
      <c r="C5918" s="4"/>
      <c r="D5918" s="4"/>
      <c r="E5918" s="66"/>
      <c r="F5918" s="66"/>
      <c r="G5918" s="66"/>
      <c r="H5918" s="67"/>
      <c r="I5918" s="68"/>
      <c r="J5918" s="68"/>
      <c r="K5918" s="69"/>
    </row>
    <row r="5919" spans="1:11" ht="24.95" customHeight="1">
      <c r="A5919" s="4"/>
      <c r="B5919" s="4"/>
      <c r="C5919" s="4"/>
      <c r="D5919" s="4"/>
      <c r="E5919" s="66"/>
      <c r="F5919" s="66"/>
      <c r="G5919" s="66"/>
      <c r="H5919" s="67"/>
      <c r="I5919" s="68"/>
      <c r="J5919" s="68"/>
      <c r="K5919" s="69"/>
    </row>
    <row r="5920" spans="1:11" ht="24.95" customHeight="1">
      <c r="A5920" s="4"/>
      <c r="B5920" s="4"/>
      <c r="C5920" s="4"/>
      <c r="D5920" s="4"/>
      <c r="E5920" s="66"/>
      <c r="F5920" s="66"/>
      <c r="G5920" s="66"/>
      <c r="H5920" s="67"/>
      <c r="I5920" s="68"/>
      <c r="J5920" s="68"/>
      <c r="K5920" s="69"/>
    </row>
    <row r="5921" spans="1:11" ht="24.95" customHeight="1">
      <c r="A5921" s="4"/>
      <c r="B5921" s="4"/>
      <c r="C5921" s="4"/>
      <c r="D5921" s="4"/>
      <c r="E5921" s="66"/>
      <c r="F5921" s="66"/>
      <c r="G5921" s="66"/>
      <c r="H5921" s="67"/>
      <c r="I5921" s="68"/>
      <c r="J5921" s="68"/>
      <c r="K5921" s="69"/>
    </row>
    <row r="5922" spans="1:11" ht="24.95" customHeight="1">
      <c r="A5922" s="4"/>
      <c r="B5922" s="4"/>
      <c r="C5922" s="4"/>
      <c r="D5922" s="4"/>
      <c r="E5922" s="66"/>
      <c r="F5922" s="66"/>
      <c r="G5922" s="66"/>
      <c r="H5922" s="67"/>
      <c r="I5922" s="68"/>
      <c r="J5922" s="68"/>
      <c r="K5922" s="69"/>
    </row>
    <row r="5923" spans="1:11" ht="24.95" customHeight="1">
      <c r="A5923" s="4"/>
      <c r="B5923" s="4"/>
      <c r="C5923" s="4"/>
      <c r="D5923" s="4"/>
      <c r="E5923" s="66"/>
      <c r="F5923" s="66"/>
      <c r="G5923" s="66"/>
      <c r="H5923" s="67"/>
      <c r="I5923" s="68"/>
      <c r="J5923" s="68"/>
      <c r="K5923" s="69"/>
    </row>
    <row r="5924" spans="1:11" ht="24.95" customHeight="1">
      <c r="A5924" s="4"/>
      <c r="B5924" s="4"/>
      <c r="C5924" s="4"/>
      <c r="D5924" s="4"/>
      <c r="E5924" s="66"/>
      <c r="F5924" s="66"/>
      <c r="G5924" s="66"/>
      <c r="H5924" s="67"/>
      <c r="I5924" s="68"/>
      <c r="J5924" s="68"/>
      <c r="K5924" s="69"/>
    </row>
    <row r="5925" spans="1:11" ht="24.95" customHeight="1">
      <c r="A5925" s="4"/>
      <c r="B5925" s="4"/>
      <c r="C5925" s="4"/>
      <c r="D5925" s="4"/>
      <c r="E5925" s="66"/>
      <c r="F5925" s="66"/>
      <c r="G5925" s="66"/>
      <c r="H5925" s="67"/>
      <c r="I5925" s="68"/>
      <c r="J5925" s="68"/>
      <c r="K5925" s="69"/>
    </row>
    <row r="5926" spans="1:11" ht="24.95" customHeight="1">
      <c r="A5926" s="4"/>
      <c r="B5926" s="4"/>
      <c r="C5926" s="4"/>
      <c r="D5926" s="4"/>
      <c r="E5926" s="66"/>
      <c r="F5926" s="66"/>
      <c r="G5926" s="66"/>
      <c r="H5926" s="67"/>
      <c r="I5926" s="68"/>
      <c r="J5926" s="68"/>
      <c r="K5926" s="69"/>
    </row>
    <row r="5927" spans="1:11" ht="24.95" customHeight="1">
      <c r="A5927" s="4"/>
      <c r="B5927" s="4"/>
      <c r="C5927" s="4"/>
      <c r="D5927" s="4"/>
      <c r="E5927" s="66"/>
      <c r="F5927" s="66"/>
      <c r="G5927" s="66"/>
      <c r="H5927" s="67"/>
      <c r="I5927" s="68"/>
      <c r="J5927" s="68"/>
      <c r="K5927" s="69"/>
    </row>
    <row r="5928" spans="1:11" ht="24.95" customHeight="1">
      <c r="A5928" s="4"/>
      <c r="B5928" s="4"/>
      <c r="C5928" s="4"/>
      <c r="D5928" s="4"/>
      <c r="E5928" s="66"/>
      <c r="F5928" s="66"/>
      <c r="G5928" s="66"/>
      <c r="H5928" s="67"/>
      <c r="I5928" s="68"/>
      <c r="J5928" s="68"/>
      <c r="K5928" s="69"/>
    </row>
    <row r="5929" spans="1:11" ht="24.95" customHeight="1">
      <c r="A5929" s="4"/>
      <c r="B5929" s="4"/>
      <c r="C5929" s="4"/>
      <c r="D5929" s="4"/>
      <c r="E5929" s="66"/>
      <c r="F5929" s="66"/>
      <c r="G5929" s="66"/>
      <c r="H5929" s="67"/>
      <c r="I5929" s="68"/>
      <c r="J5929" s="68"/>
      <c r="K5929" s="69"/>
    </row>
    <row r="5930" spans="1:11" ht="24.95" customHeight="1">
      <c r="A5930" s="4"/>
      <c r="B5930" s="4"/>
      <c r="C5930" s="4"/>
      <c r="D5930" s="4"/>
      <c r="E5930" s="66"/>
      <c r="F5930" s="66"/>
      <c r="G5930" s="66"/>
      <c r="H5930" s="67"/>
      <c r="I5930" s="68"/>
      <c r="J5930" s="68"/>
      <c r="K5930" s="69"/>
    </row>
    <row r="5931" spans="1:11" ht="24.95" customHeight="1">
      <c r="A5931" s="4"/>
      <c r="B5931" s="4"/>
      <c r="C5931" s="4"/>
      <c r="D5931" s="4"/>
      <c r="E5931" s="66"/>
      <c r="F5931" s="66"/>
      <c r="G5931" s="66"/>
      <c r="H5931" s="67"/>
      <c r="I5931" s="68"/>
      <c r="J5931" s="68"/>
      <c r="K5931" s="69"/>
    </row>
    <row r="5932" spans="1:11" ht="24.95" customHeight="1">
      <c r="A5932" s="4"/>
      <c r="B5932" s="4"/>
      <c r="C5932" s="4"/>
      <c r="D5932" s="4"/>
      <c r="E5932" s="66"/>
      <c r="F5932" s="66"/>
      <c r="G5932" s="66"/>
      <c r="H5932" s="67"/>
      <c r="I5932" s="68"/>
      <c r="J5932" s="68"/>
      <c r="K5932" s="69"/>
    </row>
    <row r="5933" spans="1:11" ht="24.95" customHeight="1">
      <c r="A5933" s="4"/>
      <c r="B5933" s="4"/>
      <c r="C5933" s="4"/>
      <c r="D5933" s="4"/>
      <c r="E5933" s="66"/>
      <c r="F5933" s="66"/>
      <c r="G5933" s="66"/>
      <c r="H5933" s="67"/>
      <c r="I5933" s="68"/>
      <c r="J5933" s="68"/>
      <c r="K5933" s="69"/>
    </row>
    <row r="5934" spans="1:11" ht="24.95" customHeight="1">
      <c r="A5934" s="4"/>
      <c r="B5934" s="4"/>
      <c r="C5934" s="4"/>
      <c r="D5934" s="4"/>
      <c r="E5934" s="66"/>
      <c r="F5934" s="66"/>
      <c r="G5934" s="66"/>
      <c r="H5934" s="67"/>
      <c r="I5934" s="68"/>
      <c r="J5934" s="68"/>
      <c r="K5934" s="69"/>
    </row>
    <row r="5935" spans="1:11" ht="24.95" customHeight="1">
      <c r="A5935" s="4"/>
      <c r="B5935" s="4"/>
      <c r="C5935" s="4"/>
      <c r="D5935" s="4"/>
      <c r="E5935" s="66"/>
      <c r="F5935" s="66"/>
      <c r="G5935" s="66"/>
      <c r="H5935" s="67"/>
      <c r="I5935" s="68"/>
      <c r="J5935" s="68"/>
      <c r="K5935" s="69"/>
    </row>
    <row r="5936" spans="1:11" ht="24.95" customHeight="1">
      <c r="A5936" s="4"/>
      <c r="B5936" s="4"/>
      <c r="C5936" s="4"/>
      <c r="D5936" s="4"/>
      <c r="E5936" s="66"/>
      <c r="F5936" s="66"/>
      <c r="G5936" s="66"/>
      <c r="H5936" s="67"/>
      <c r="I5936" s="68"/>
      <c r="J5936" s="68"/>
      <c r="K5936" s="69"/>
    </row>
    <row r="5937" spans="1:11" ht="24.95" customHeight="1">
      <c r="A5937" s="4"/>
      <c r="B5937" s="4"/>
      <c r="C5937" s="4"/>
      <c r="D5937" s="4"/>
      <c r="E5937" s="66"/>
      <c r="F5937" s="66"/>
      <c r="G5937" s="66"/>
      <c r="H5937" s="67"/>
      <c r="I5937" s="68"/>
      <c r="J5937" s="68"/>
      <c r="K5937" s="69"/>
    </row>
    <row r="5938" spans="1:11" ht="24.95" customHeight="1">
      <c r="A5938" s="4"/>
      <c r="B5938" s="4"/>
      <c r="C5938" s="4"/>
      <c r="D5938" s="4"/>
      <c r="E5938" s="66"/>
      <c r="F5938" s="66"/>
      <c r="G5938" s="66"/>
      <c r="H5938" s="67"/>
      <c r="I5938" s="68"/>
      <c r="J5938" s="68"/>
      <c r="K5938" s="69"/>
    </row>
    <row r="5939" spans="1:11" ht="24.95" customHeight="1">
      <c r="A5939" s="4"/>
      <c r="B5939" s="4"/>
      <c r="C5939" s="4"/>
      <c r="D5939" s="4"/>
      <c r="E5939" s="66"/>
      <c r="F5939" s="66"/>
      <c r="G5939" s="66"/>
      <c r="H5939" s="67"/>
      <c r="I5939" s="68"/>
      <c r="J5939" s="68"/>
      <c r="K5939" s="69"/>
    </row>
    <row r="5940" spans="1:11" ht="24.95" customHeight="1">
      <c r="A5940" s="4"/>
      <c r="B5940" s="4"/>
      <c r="C5940" s="4"/>
      <c r="D5940" s="4"/>
      <c r="E5940" s="66"/>
      <c r="F5940" s="66"/>
      <c r="G5940" s="66"/>
      <c r="H5940" s="67"/>
      <c r="I5940" s="68"/>
      <c r="J5940" s="68"/>
      <c r="K5940" s="69"/>
    </row>
    <row r="5941" spans="1:11" ht="24.95" customHeight="1">
      <c r="A5941" s="4"/>
      <c r="B5941" s="4"/>
      <c r="C5941" s="4"/>
      <c r="D5941" s="4"/>
      <c r="E5941" s="66"/>
      <c r="F5941" s="66"/>
      <c r="G5941" s="66"/>
      <c r="H5941" s="67"/>
      <c r="I5941" s="68"/>
      <c r="J5941" s="68"/>
      <c r="K5941" s="69"/>
    </row>
    <row r="5942" spans="1:11" ht="24.95" customHeight="1">
      <c r="A5942" s="4"/>
      <c r="B5942" s="4"/>
      <c r="C5942" s="4"/>
      <c r="D5942" s="4"/>
      <c r="E5942" s="66"/>
      <c r="F5942" s="66"/>
      <c r="G5942" s="66"/>
      <c r="H5942" s="67"/>
      <c r="I5942" s="68"/>
      <c r="J5942" s="68"/>
      <c r="K5942" s="69"/>
    </row>
    <row r="5943" spans="1:11" ht="24.95" customHeight="1">
      <c r="A5943" s="4"/>
      <c r="B5943" s="4"/>
      <c r="C5943" s="4"/>
      <c r="D5943" s="4"/>
      <c r="E5943" s="66"/>
      <c r="F5943" s="66"/>
      <c r="G5943" s="66"/>
      <c r="H5943" s="67"/>
      <c r="I5943" s="68"/>
      <c r="J5943" s="68"/>
      <c r="K5943" s="69"/>
    </row>
    <row r="5944" spans="1:11" ht="24.95" customHeight="1">
      <c r="A5944" s="4"/>
      <c r="B5944" s="4"/>
      <c r="C5944" s="4"/>
      <c r="D5944" s="4"/>
      <c r="E5944" s="66"/>
      <c r="F5944" s="66"/>
      <c r="G5944" s="66"/>
      <c r="H5944" s="67"/>
      <c r="I5944" s="68"/>
      <c r="J5944" s="68"/>
      <c r="K5944" s="69"/>
    </row>
    <row r="5945" spans="1:11" ht="24.95" customHeight="1">
      <c r="A5945" s="4"/>
      <c r="B5945" s="4"/>
      <c r="C5945" s="4"/>
      <c r="D5945" s="4"/>
      <c r="E5945" s="66"/>
      <c r="F5945" s="66"/>
      <c r="G5945" s="66"/>
      <c r="H5945" s="67"/>
      <c r="I5945" s="68"/>
      <c r="J5945" s="68"/>
      <c r="K5945" s="69"/>
    </row>
    <row r="5946" spans="1:11" ht="24.95" customHeight="1">
      <c r="A5946" s="4"/>
      <c r="B5946" s="4"/>
      <c r="C5946" s="4"/>
      <c r="D5946" s="4"/>
      <c r="E5946" s="66"/>
      <c r="F5946" s="66"/>
      <c r="G5946" s="66"/>
      <c r="H5946" s="67"/>
      <c r="I5946" s="68"/>
      <c r="J5946" s="68"/>
      <c r="K5946" s="69"/>
    </row>
    <row r="5947" spans="1:11" ht="24.95" customHeight="1">
      <c r="A5947" s="4"/>
      <c r="B5947" s="4"/>
      <c r="C5947" s="4"/>
      <c r="D5947" s="4"/>
      <c r="E5947" s="66"/>
      <c r="F5947" s="66"/>
      <c r="G5947" s="66"/>
      <c r="H5947" s="67"/>
      <c r="I5947" s="68"/>
      <c r="J5947" s="68"/>
      <c r="K5947" s="69"/>
    </row>
    <row r="5948" spans="1:11" ht="24.95" customHeight="1">
      <c r="A5948" s="4"/>
      <c r="B5948" s="4"/>
      <c r="C5948" s="4"/>
      <c r="D5948" s="4"/>
      <c r="E5948" s="66"/>
      <c r="F5948" s="66"/>
      <c r="G5948" s="66"/>
      <c r="H5948" s="67"/>
      <c r="I5948" s="68"/>
      <c r="J5948" s="68"/>
      <c r="K5948" s="69"/>
    </row>
    <row r="5949" spans="1:11" ht="24.95" customHeight="1">
      <c r="A5949" s="4"/>
      <c r="B5949" s="4"/>
      <c r="C5949" s="4"/>
      <c r="D5949" s="4"/>
      <c r="E5949" s="66"/>
      <c r="F5949" s="66"/>
      <c r="G5949" s="66"/>
      <c r="H5949" s="67"/>
      <c r="I5949" s="68"/>
      <c r="J5949" s="68"/>
      <c r="K5949" s="69"/>
    </row>
    <row r="5950" spans="1:11" ht="24.95" customHeight="1">
      <c r="A5950" s="4"/>
      <c r="B5950" s="4"/>
      <c r="C5950" s="4"/>
      <c r="D5950" s="4"/>
      <c r="E5950" s="66"/>
      <c r="F5950" s="66"/>
      <c r="G5950" s="66"/>
      <c r="H5950" s="67"/>
      <c r="I5950" s="68"/>
      <c r="J5950" s="68"/>
      <c r="K5950" s="69"/>
    </row>
    <row r="5951" spans="1:11" ht="24.95" customHeight="1">
      <c r="A5951" s="4"/>
      <c r="B5951" s="4"/>
      <c r="C5951" s="4"/>
      <c r="D5951" s="4"/>
      <c r="E5951" s="66"/>
      <c r="F5951" s="66"/>
      <c r="G5951" s="66"/>
      <c r="H5951" s="67"/>
      <c r="I5951" s="68"/>
      <c r="J5951" s="68"/>
      <c r="K5951" s="69"/>
    </row>
    <row r="5952" spans="1:11" ht="24.95" customHeight="1">
      <c r="A5952" s="4"/>
      <c r="B5952" s="4"/>
      <c r="C5952" s="4"/>
      <c r="D5952" s="4"/>
      <c r="E5952" s="66"/>
      <c r="F5952" s="66"/>
      <c r="G5952" s="66"/>
      <c r="H5952" s="67"/>
      <c r="I5952" s="68"/>
      <c r="J5952" s="68"/>
      <c r="K5952" s="69"/>
    </row>
    <row r="5953" spans="1:11" ht="24.95" customHeight="1">
      <c r="A5953" s="4"/>
      <c r="B5953" s="4"/>
      <c r="C5953" s="4"/>
      <c r="D5953" s="4"/>
      <c r="E5953" s="66"/>
      <c r="F5953" s="66"/>
      <c r="G5953" s="66"/>
      <c r="H5953" s="67"/>
      <c r="I5953" s="68"/>
      <c r="J5953" s="68"/>
      <c r="K5953" s="69"/>
    </row>
    <row r="5954" spans="1:11" ht="24.95" customHeight="1">
      <c r="A5954" s="4"/>
      <c r="B5954" s="4"/>
      <c r="C5954" s="4"/>
      <c r="D5954" s="4"/>
      <c r="E5954" s="66"/>
      <c r="F5954" s="66"/>
      <c r="G5954" s="66"/>
      <c r="H5954" s="67"/>
      <c r="I5954" s="68"/>
      <c r="J5954" s="68"/>
      <c r="K5954" s="69"/>
    </row>
    <row r="5955" spans="1:11" ht="24.95" customHeight="1">
      <c r="A5955" s="4"/>
      <c r="B5955" s="4"/>
      <c r="C5955" s="4"/>
      <c r="D5955" s="4"/>
      <c r="E5955" s="66"/>
      <c r="F5955" s="66"/>
      <c r="G5955" s="66"/>
      <c r="H5955" s="67"/>
      <c r="I5955" s="68"/>
      <c r="J5955" s="68"/>
      <c r="K5955" s="69"/>
    </row>
    <row r="5956" spans="1:11" ht="24.95" customHeight="1">
      <c r="A5956" s="4"/>
      <c r="B5956" s="4"/>
      <c r="C5956" s="4"/>
      <c r="D5956" s="4"/>
      <c r="E5956" s="66"/>
      <c r="F5956" s="66"/>
      <c r="G5956" s="66"/>
      <c r="H5956" s="67"/>
      <c r="I5956" s="68"/>
      <c r="J5956" s="68"/>
      <c r="K5956" s="69"/>
    </row>
    <row r="5957" spans="1:11" ht="24.95" customHeight="1">
      <c r="A5957" s="4"/>
      <c r="B5957" s="4"/>
      <c r="C5957" s="4"/>
      <c r="D5957" s="4"/>
      <c r="E5957" s="66"/>
      <c r="F5957" s="66"/>
      <c r="G5957" s="66"/>
      <c r="H5957" s="67"/>
      <c r="I5957" s="68"/>
      <c r="J5957" s="68"/>
      <c r="K5957" s="69"/>
    </row>
    <row r="5958" spans="1:11" ht="24.95" customHeight="1">
      <c r="A5958" s="4"/>
      <c r="B5958" s="4"/>
      <c r="C5958" s="4"/>
      <c r="D5958" s="4"/>
      <c r="E5958" s="66"/>
      <c r="F5958" s="66"/>
      <c r="G5958" s="66"/>
      <c r="H5958" s="67"/>
      <c r="I5958" s="68"/>
      <c r="J5958" s="68"/>
      <c r="K5958" s="69"/>
    </row>
    <row r="5959" spans="1:11" ht="24.95" customHeight="1">
      <c r="A5959" s="4"/>
      <c r="B5959" s="4"/>
      <c r="C5959" s="4"/>
      <c r="D5959" s="4"/>
      <c r="E5959" s="66"/>
      <c r="F5959" s="66"/>
      <c r="G5959" s="66"/>
      <c r="H5959" s="67"/>
      <c r="I5959" s="68"/>
      <c r="J5959" s="68"/>
      <c r="K5959" s="69"/>
    </row>
    <row r="5960" spans="1:11" ht="24.95" customHeight="1">
      <c r="A5960" s="4"/>
      <c r="B5960" s="4"/>
      <c r="C5960" s="4"/>
      <c r="D5960" s="4"/>
      <c r="E5960" s="66"/>
      <c r="F5960" s="66"/>
      <c r="G5960" s="66"/>
      <c r="H5960" s="67"/>
      <c r="I5960" s="68"/>
      <c r="J5960" s="68"/>
      <c r="K5960" s="69"/>
    </row>
    <row r="5961" spans="1:11" ht="24.95" customHeight="1">
      <c r="A5961" s="4"/>
      <c r="B5961" s="4"/>
      <c r="C5961" s="4"/>
      <c r="D5961" s="4"/>
      <c r="E5961" s="66"/>
      <c r="F5961" s="66"/>
      <c r="G5961" s="66"/>
      <c r="H5961" s="67"/>
      <c r="I5961" s="68"/>
      <c r="J5961" s="68"/>
      <c r="K5961" s="69"/>
    </row>
    <row r="5962" spans="1:11" ht="24.95" customHeight="1">
      <c r="A5962" s="4"/>
      <c r="B5962" s="4"/>
      <c r="C5962" s="4"/>
      <c r="D5962" s="4"/>
      <c r="E5962" s="66"/>
      <c r="F5962" s="66"/>
      <c r="G5962" s="66"/>
      <c r="H5962" s="67"/>
      <c r="I5962" s="68"/>
      <c r="J5962" s="68"/>
      <c r="K5962" s="69"/>
    </row>
    <row r="5963" spans="1:11" ht="24.95" customHeight="1">
      <c r="A5963" s="4"/>
      <c r="B5963" s="4"/>
      <c r="C5963" s="4"/>
      <c r="D5963" s="4"/>
      <c r="E5963" s="66"/>
      <c r="F5963" s="66"/>
      <c r="G5963" s="66"/>
      <c r="H5963" s="67"/>
      <c r="I5963" s="68"/>
      <c r="J5963" s="68"/>
      <c r="K5963" s="69"/>
    </row>
    <row r="5964" spans="1:11" ht="24.95" customHeight="1">
      <c r="A5964" s="4"/>
      <c r="B5964" s="4"/>
      <c r="C5964" s="4"/>
      <c r="D5964" s="4"/>
      <c r="E5964" s="66"/>
      <c r="F5964" s="66"/>
      <c r="G5964" s="66"/>
      <c r="H5964" s="67"/>
      <c r="I5964" s="68"/>
      <c r="J5964" s="68"/>
      <c r="K5964" s="69"/>
    </row>
    <row r="5965" spans="1:11" ht="24.95" customHeight="1">
      <c r="A5965" s="4"/>
      <c r="B5965" s="4"/>
      <c r="C5965" s="4"/>
      <c r="D5965" s="4"/>
      <c r="E5965" s="66"/>
      <c r="F5965" s="66"/>
      <c r="G5965" s="66"/>
      <c r="H5965" s="67"/>
      <c r="I5965" s="68"/>
      <c r="J5965" s="68"/>
      <c r="K5965" s="69"/>
    </row>
    <row r="5966" spans="1:11" ht="24.95" customHeight="1">
      <c r="A5966" s="4"/>
      <c r="B5966" s="4"/>
      <c r="C5966" s="4"/>
      <c r="D5966" s="4"/>
      <c r="E5966" s="66"/>
      <c r="F5966" s="66"/>
      <c r="G5966" s="66"/>
      <c r="H5966" s="67"/>
      <c r="I5966" s="68"/>
      <c r="J5966" s="68"/>
      <c r="K5966" s="69"/>
    </row>
    <row r="5967" spans="1:11" ht="24.95" customHeight="1">
      <c r="A5967" s="4"/>
      <c r="B5967" s="4"/>
      <c r="C5967" s="4"/>
      <c r="D5967" s="4"/>
      <c r="E5967" s="66"/>
      <c r="F5967" s="66"/>
      <c r="G5967" s="66"/>
      <c r="H5967" s="67"/>
      <c r="I5967" s="68"/>
      <c r="J5967" s="68"/>
      <c r="K5967" s="69"/>
    </row>
    <row r="5968" spans="1:11" ht="24.95" customHeight="1">
      <c r="A5968" s="4"/>
      <c r="B5968" s="4"/>
      <c r="C5968" s="4"/>
      <c r="D5968" s="4"/>
      <c r="E5968" s="66"/>
      <c r="F5968" s="66"/>
      <c r="G5968" s="66"/>
      <c r="H5968" s="67"/>
      <c r="I5968" s="68"/>
      <c r="J5968" s="68"/>
      <c r="K5968" s="69"/>
    </row>
    <row r="5969" spans="1:11" ht="24.95" customHeight="1">
      <c r="A5969" s="4"/>
      <c r="B5969" s="4"/>
      <c r="C5969" s="4"/>
      <c r="D5969" s="4"/>
      <c r="E5969" s="66"/>
      <c r="F5969" s="66"/>
      <c r="G5969" s="66"/>
      <c r="H5969" s="67"/>
      <c r="I5969" s="68"/>
      <c r="J5969" s="68"/>
      <c r="K5969" s="69"/>
    </row>
    <row r="5970" spans="1:11" ht="24.95" customHeight="1">
      <c r="A5970" s="4"/>
      <c r="B5970" s="4"/>
      <c r="C5970" s="4"/>
      <c r="D5970" s="4"/>
      <c r="E5970" s="66"/>
      <c r="F5970" s="66"/>
      <c r="G5970" s="66"/>
      <c r="H5970" s="67"/>
      <c r="I5970" s="68"/>
      <c r="J5970" s="68"/>
      <c r="K5970" s="69"/>
    </row>
    <row r="5971" spans="1:11" ht="24.95" customHeight="1">
      <c r="A5971" s="4"/>
      <c r="B5971" s="4"/>
      <c r="C5971" s="4"/>
      <c r="D5971" s="4"/>
      <c r="E5971" s="66"/>
      <c r="F5971" s="66"/>
      <c r="G5971" s="66"/>
      <c r="H5971" s="67"/>
      <c r="I5971" s="68"/>
      <c r="J5971" s="68"/>
      <c r="K5971" s="69"/>
    </row>
    <row r="5972" spans="1:11" ht="24.95" customHeight="1">
      <c r="A5972" s="4"/>
      <c r="B5972" s="4"/>
      <c r="C5972" s="4"/>
      <c r="D5972" s="4"/>
      <c r="E5972" s="66"/>
      <c r="F5972" s="66"/>
      <c r="G5972" s="66"/>
      <c r="H5972" s="67"/>
      <c r="I5972" s="68"/>
      <c r="J5972" s="68"/>
      <c r="K5972" s="69"/>
    </row>
    <row r="5973" spans="1:11" ht="24.95" customHeight="1">
      <c r="A5973" s="4"/>
      <c r="B5973" s="4"/>
      <c r="C5973" s="4"/>
      <c r="D5973" s="4"/>
      <c r="E5973" s="66"/>
      <c r="F5973" s="66"/>
      <c r="G5973" s="66"/>
      <c r="H5973" s="67"/>
      <c r="I5973" s="68"/>
      <c r="J5973" s="68"/>
      <c r="K5973" s="69"/>
    </row>
    <row r="5974" spans="1:11" ht="24.95" customHeight="1">
      <c r="A5974" s="4"/>
      <c r="B5974" s="4"/>
      <c r="C5974" s="4"/>
      <c r="D5974" s="4"/>
      <c r="E5974" s="66"/>
      <c r="F5974" s="66"/>
      <c r="G5974" s="66"/>
      <c r="H5974" s="67"/>
      <c r="I5974" s="68"/>
      <c r="J5974" s="68"/>
      <c r="K5974" s="69"/>
    </row>
    <row r="5975" spans="1:11" ht="24.95" customHeight="1">
      <c r="A5975" s="4"/>
      <c r="B5975" s="4"/>
      <c r="C5975" s="4"/>
      <c r="D5975" s="4"/>
      <c r="E5975" s="66"/>
      <c r="F5975" s="66"/>
      <c r="G5975" s="66"/>
      <c r="H5975" s="67"/>
      <c r="I5975" s="68"/>
      <c r="J5975" s="68"/>
      <c r="K5975" s="69"/>
    </row>
    <row r="5976" spans="1:11" ht="24.95" customHeight="1">
      <c r="A5976" s="4"/>
      <c r="B5976" s="4"/>
      <c r="C5976" s="4"/>
      <c r="D5976" s="4"/>
      <c r="E5976" s="66"/>
      <c r="F5976" s="66"/>
      <c r="G5976" s="66"/>
      <c r="H5976" s="67"/>
      <c r="I5976" s="68"/>
      <c r="J5976" s="68"/>
      <c r="K5976" s="69"/>
    </row>
    <row r="5977" spans="1:11" ht="24.95" customHeight="1">
      <c r="A5977" s="4"/>
      <c r="B5977" s="4"/>
      <c r="C5977" s="4"/>
      <c r="D5977" s="4"/>
      <c r="E5977" s="66"/>
      <c r="F5977" s="66"/>
      <c r="G5977" s="66"/>
      <c r="H5977" s="67"/>
      <c r="I5977" s="68"/>
      <c r="J5977" s="68"/>
      <c r="K5977" s="69"/>
    </row>
    <row r="5978" spans="1:11" ht="24.95" customHeight="1">
      <c r="A5978" s="4"/>
      <c r="B5978" s="4"/>
      <c r="C5978" s="4"/>
      <c r="D5978" s="4"/>
      <c r="E5978" s="66"/>
      <c r="F5978" s="66"/>
      <c r="G5978" s="66"/>
      <c r="H5978" s="67"/>
      <c r="I5978" s="68"/>
      <c r="J5978" s="68"/>
      <c r="K5978" s="69"/>
    </row>
    <row r="5979" spans="1:11" ht="24.95" customHeight="1">
      <c r="A5979" s="4"/>
      <c r="B5979" s="4"/>
      <c r="C5979" s="4"/>
      <c r="D5979" s="4"/>
      <c r="E5979" s="66"/>
      <c r="F5979" s="66"/>
      <c r="G5979" s="66"/>
      <c r="H5979" s="67"/>
      <c r="I5979" s="68"/>
      <c r="J5979" s="68"/>
      <c r="K5979" s="69"/>
    </row>
    <row r="5980" spans="1:11" ht="24.95" customHeight="1">
      <c r="A5980" s="4"/>
      <c r="B5980" s="4"/>
      <c r="C5980" s="4"/>
      <c r="D5980" s="4"/>
      <c r="E5980" s="66"/>
      <c r="F5980" s="66"/>
      <c r="G5980" s="66"/>
      <c r="H5980" s="67"/>
      <c r="I5980" s="68"/>
      <c r="J5980" s="68"/>
      <c r="K5980" s="69"/>
    </row>
    <row r="5981" spans="1:11" ht="24.95" customHeight="1">
      <c r="A5981" s="4"/>
      <c r="B5981" s="4"/>
      <c r="C5981" s="4"/>
      <c r="D5981" s="4"/>
      <c r="E5981" s="66"/>
      <c r="F5981" s="66"/>
      <c r="G5981" s="66"/>
      <c r="H5981" s="67"/>
      <c r="I5981" s="68"/>
      <c r="J5981" s="68"/>
      <c r="K5981" s="69"/>
    </row>
    <row r="5982" spans="1:11" ht="24.95" customHeight="1">
      <c r="A5982" s="4"/>
      <c r="B5982" s="4"/>
      <c r="C5982" s="4"/>
      <c r="D5982" s="4"/>
      <c r="E5982" s="66"/>
      <c r="F5982" s="66"/>
      <c r="G5982" s="66"/>
      <c r="H5982" s="67"/>
      <c r="I5982" s="68"/>
      <c r="J5982" s="68"/>
      <c r="K5982" s="69"/>
    </row>
    <row r="5983" spans="1:11" ht="24.95" customHeight="1">
      <c r="A5983" s="4"/>
      <c r="B5983" s="4"/>
      <c r="C5983" s="4"/>
      <c r="D5983" s="4"/>
      <c r="E5983" s="66"/>
      <c r="F5983" s="66"/>
      <c r="G5983" s="66"/>
      <c r="H5983" s="67"/>
      <c r="I5983" s="68"/>
      <c r="J5983" s="68"/>
      <c r="K5983" s="69"/>
    </row>
    <row r="5984" spans="1:11" ht="24.95" customHeight="1">
      <c r="A5984" s="4"/>
      <c r="B5984" s="4"/>
      <c r="C5984" s="4"/>
      <c r="D5984" s="4"/>
      <c r="E5984" s="66"/>
      <c r="F5984" s="66"/>
      <c r="G5984" s="66"/>
      <c r="H5984" s="67"/>
      <c r="I5984" s="68"/>
      <c r="J5984" s="68"/>
      <c r="K5984" s="69"/>
    </row>
    <row r="5985" spans="1:11" ht="24.95" customHeight="1">
      <c r="A5985" s="4"/>
      <c r="B5985" s="4"/>
      <c r="C5985" s="4"/>
      <c r="D5985" s="4"/>
      <c r="E5985" s="66"/>
      <c r="F5985" s="66"/>
      <c r="G5985" s="66"/>
      <c r="H5985" s="67"/>
      <c r="I5985" s="68"/>
      <c r="J5985" s="68"/>
      <c r="K5985" s="69"/>
    </row>
    <row r="5986" spans="1:11" ht="24.95" customHeight="1">
      <c r="A5986" s="4"/>
      <c r="B5986" s="4"/>
      <c r="C5986" s="4"/>
      <c r="D5986" s="4"/>
      <c r="E5986" s="66"/>
      <c r="F5986" s="66"/>
      <c r="G5986" s="66"/>
      <c r="H5986" s="67"/>
      <c r="I5986" s="68"/>
      <c r="J5986" s="68"/>
      <c r="K5986" s="69"/>
    </row>
    <row r="5987" spans="1:11" ht="24.95" customHeight="1">
      <c r="A5987" s="4"/>
      <c r="B5987" s="4"/>
      <c r="C5987" s="4"/>
      <c r="D5987" s="4"/>
      <c r="E5987" s="66"/>
      <c r="F5987" s="66"/>
      <c r="G5987" s="66"/>
      <c r="H5987" s="67"/>
      <c r="I5987" s="68"/>
      <c r="J5987" s="68"/>
      <c r="K5987" s="69"/>
    </row>
    <row r="5988" spans="1:11" ht="24.95" customHeight="1">
      <c r="A5988" s="4"/>
      <c r="B5988" s="4"/>
      <c r="C5988" s="4"/>
      <c r="D5988" s="4"/>
      <c r="E5988" s="66"/>
      <c r="F5988" s="66"/>
      <c r="G5988" s="66"/>
      <c r="H5988" s="67"/>
      <c r="I5988" s="68"/>
      <c r="J5988" s="68"/>
      <c r="K5988" s="69"/>
    </row>
    <row r="5989" spans="1:11" ht="24.95" customHeight="1">
      <c r="A5989" s="4"/>
      <c r="B5989" s="4"/>
      <c r="C5989" s="4"/>
      <c r="D5989" s="4"/>
      <c r="E5989" s="66"/>
      <c r="F5989" s="66"/>
      <c r="G5989" s="66"/>
      <c r="H5989" s="67"/>
      <c r="I5989" s="68"/>
      <c r="J5989" s="68"/>
      <c r="K5989" s="69"/>
    </row>
    <row r="5990" spans="1:11" ht="24.95" customHeight="1">
      <c r="A5990" s="4"/>
      <c r="B5990" s="4"/>
      <c r="C5990" s="4"/>
      <c r="D5990" s="4"/>
      <c r="E5990" s="66"/>
      <c r="F5990" s="66"/>
      <c r="G5990" s="66"/>
      <c r="H5990" s="67"/>
      <c r="I5990" s="68"/>
      <c r="J5990" s="68"/>
      <c r="K5990" s="69"/>
    </row>
    <row r="5991" spans="1:11" ht="24.95" customHeight="1">
      <c r="A5991" s="4"/>
      <c r="B5991" s="4"/>
      <c r="C5991" s="4"/>
      <c r="D5991" s="4"/>
      <c r="E5991" s="66"/>
      <c r="F5991" s="66"/>
      <c r="G5991" s="66"/>
      <c r="H5991" s="67"/>
      <c r="I5991" s="68"/>
      <c r="J5991" s="68"/>
      <c r="K5991" s="69"/>
    </row>
    <row r="5992" spans="1:11" ht="24.95" customHeight="1">
      <c r="A5992" s="4"/>
      <c r="B5992" s="4"/>
      <c r="C5992" s="4"/>
      <c r="D5992" s="4"/>
      <c r="E5992" s="66"/>
      <c r="F5992" s="66"/>
      <c r="G5992" s="66"/>
      <c r="H5992" s="67"/>
      <c r="I5992" s="68"/>
      <c r="J5992" s="68"/>
      <c r="K5992" s="69"/>
    </row>
    <row r="5993" spans="1:11" ht="24.95" customHeight="1">
      <c r="A5993" s="4"/>
      <c r="B5993" s="4"/>
      <c r="C5993" s="4"/>
      <c r="D5993" s="4"/>
      <c r="E5993" s="66"/>
      <c r="F5993" s="66"/>
      <c r="G5993" s="66"/>
      <c r="H5993" s="67"/>
      <c r="I5993" s="68"/>
      <c r="J5993" s="68"/>
      <c r="K5993" s="69"/>
    </row>
    <row r="5994" spans="1:11" ht="24.95" customHeight="1">
      <c r="A5994" s="4"/>
      <c r="B5994" s="4"/>
      <c r="C5994" s="4"/>
      <c r="D5994" s="4"/>
      <c r="E5994" s="66"/>
      <c r="F5994" s="66"/>
      <c r="G5994" s="66"/>
      <c r="H5994" s="67"/>
      <c r="I5994" s="68"/>
      <c r="J5994" s="68"/>
      <c r="K5994" s="69"/>
    </row>
    <row r="5995" spans="1:11" ht="24.95" customHeight="1">
      <c r="A5995" s="4"/>
      <c r="B5995" s="4"/>
      <c r="C5995" s="4"/>
      <c r="D5995" s="4"/>
      <c r="E5995" s="66"/>
      <c r="F5995" s="66"/>
      <c r="G5995" s="66"/>
      <c r="H5995" s="67"/>
      <c r="I5995" s="68"/>
      <c r="J5995" s="68"/>
      <c r="K5995" s="69"/>
    </row>
    <row r="5996" spans="1:11" ht="24.95" customHeight="1">
      <c r="A5996" s="4"/>
      <c r="B5996" s="4"/>
      <c r="C5996" s="4"/>
      <c r="D5996" s="4"/>
      <c r="E5996" s="66"/>
      <c r="F5996" s="66"/>
      <c r="G5996" s="66"/>
      <c r="H5996" s="67"/>
      <c r="I5996" s="68"/>
      <c r="J5996" s="68"/>
      <c r="K5996" s="69"/>
    </row>
    <row r="5997" spans="1:11" ht="24.95" customHeight="1">
      <c r="A5997" s="4"/>
      <c r="B5997" s="4"/>
      <c r="C5997" s="4"/>
      <c r="D5997" s="4"/>
      <c r="E5997" s="66"/>
      <c r="F5997" s="66"/>
      <c r="G5997" s="66"/>
      <c r="H5997" s="67"/>
      <c r="I5997" s="68"/>
      <c r="J5997" s="68"/>
      <c r="K5997" s="69"/>
    </row>
    <row r="5998" spans="1:11" ht="24.95" customHeight="1">
      <c r="A5998" s="4"/>
      <c r="B5998" s="4"/>
      <c r="C5998" s="4"/>
      <c r="D5998" s="4"/>
      <c r="E5998" s="66"/>
      <c r="F5998" s="66"/>
      <c r="G5998" s="66"/>
      <c r="H5998" s="67"/>
      <c r="I5998" s="68"/>
      <c r="J5998" s="68"/>
      <c r="K5998" s="69"/>
    </row>
    <row r="5999" spans="1:11" ht="24.95" customHeight="1">
      <c r="A5999" s="4"/>
      <c r="B5999" s="4"/>
      <c r="C5999" s="4"/>
      <c r="D5999" s="4"/>
      <c r="E5999" s="66"/>
      <c r="F5999" s="66"/>
      <c r="G5999" s="66"/>
      <c r="H5999" s="67"/>
      <c r="I5999" s="68"/>
      <c r="J5999" s="68"/>
      <c r="K5999" s="69"/>
    </row>
    <row r="6000" spans="1:11" ht="24.95" customHeight="1">
      <c r="A6000" s="4"/>
      <c r="B6000" s="4"/>
      <c r="C6000" s="4"/>
      <c r="D6000" s="4"/>
      <c r="E6000" s="66"/>
      <c r="F6000" s="66"/>
      <c r="G6000" s="66"/>
      <c r="H6000" s="67"/>
      <c r="I6000" s="68"/>
      <c r="J6000" s="68"/>
      <c r="K6000" s="69"/>
    </row>
    <row r="6001" spans="1:11" ht="24.95" customHeight="1">
      <c r="A6001" s="4"/>
      <c r="B6001" s="4"/>
      <c r="C6001" s="4"/>
      <c r="D6001" s="4"/>
      <c r="E6001" s="66"/>
      <c r="F6001" s="66"/>
      <c r="G6001" s="66"/>
      <c r="H6001" s="67"/>
      <c r="I6001" s="68"/>
      <c r="J6001" s="68"/>
      <c r="K6001" s="69"/>
    </row>
    <row r="6002" spans="1:11" ht="24.95" customHeight="1">
      <c r="A6002" s="4"/>
      <c r="B6002" s="4"/>
      <c r="C6002" s="4"/>
      <c r="D6002" s="4"/>
      <c r="E6002" s="66"/>
      <c r="F6002" s="66"/>
      <c r="G6002" s="66"/>
      <c r="H6002" s="67"/>
      <c r="I6002" s="68"/>
      <c r="J6002" s="68"/>
      <c r="K6002" s="69"/>
    </row>
    <row r="6003" spans="1:11" ht="24.95" customHeight="1">
      <c r="A6003" s="4"/>
      <c r="B6003" s="4"/>
      <c r="C6003" s="4"/>
      <c r="D6003" s="4"/>
      <c r="E6003" s="66"/>
      <c r="F6003" s="66"/>
      <c r="G6003" s="66"/>
      <c r="H6003" s="67"/>
      <c r="I6003" s="68"/>
      <c r="J6003" s="68"/>
      <c r="K6003" s="69"/>
    </row>
    <row r="6004" spans="1:11" ht="24.95" customHeight="1">
      <c r="A6004" s="4"/>
      <c r="B6004" s="4"/>
      <c r="C6004" s="4"/>
      <c r="D6004" s="4"/>
      <c r="E6004" s="66"/>
      <c r="F6004" s="66"/>
      <c r="G6004" s="66"/>
      <c r="H6004" s="67"/>
      <c r="I6004" s="68"/>
      <c r="J6004" s="68"/>
      <c r="K6004" s="69"/>
    </row>
    <row r="6005" spans="1:11" ht="24.95" customHeight="1">
      <c r="A6005" s="4"/>
      <c r="B6005" s="4"/>
      <c r="C6005" s="4"/>
      <c r="D6005" s="4"/>
      <c r="E6005" s="66"/>
      <c r="F6005" s="66"/>
      <c r="G6005" s="66"/>
      <c r="H6005" s="67"/>
      <c r="I6005" s="68"/>
      <c r="J6005" s="68"/>
      <c r="K6005" s="69"/>
    </row>
    <row r="6006" spans="1:11" ht="24.95" customHeight="1">
      <c r="A6006" s="4"/>
      <c r="B6006" s="4"/>
      <c r="C6006" s="4"/>
      <c r="D6006" s="4"/>
      <c r="E6006" s="66"/>
      <c r="F6006" s="66"/>
      <c r="G6006" s="66"/>
      <c r="H6006" s="67"/>
      <c r="I6006" s="68"/>
      <c r="J6006" s="68"/>
      <c r="K6006" s="69"/>
    </row>
    <row r="6007" spans="1:11" ht="24.95" customHeight="1">
      <c r="A6007" s="4"/>
      <c r="B6007" s="4"/>
      <c r="C6007" s="4"/>
      <c r="D6007" s="4"/>
      <c r="E6007" s="66"/>
      <c r="F6007" s="66"/>
      <c r="G6007" s="66"/>
      <c r="H6007" s="67"/>
      <c r="I6007" s="68"/>
      <c r="J6007" s="68"/>
      <c r="K6007" s="69"/>
    </row>
    <row r="6008" spans="1:11" ht="24.95" customHeight="1">
      <c r="A6008" s="4"/>
      <c r="B6008" s="4"/>
      <c r="C6008" s="4"/>
      <c r="D6008" s="4"/>
      <c r="E6008" s="66"/>
      <c r="F6008" s="66"/>
      <c r="G6008" s="66"/>
      <c r="H6008" s="67"/>
      <c r="I6008" s="68"/>
      <c r="J6008" s="68"/>
      <c r="K6008" s="69"/>
    </row>
    <row r="6009" spans="1:11" ht="24.95" customHeight="1">
      <c r="A6009" s="4"/>
      <c r="B6009" s="4"/>
      <c r="C6009" s="4"/>
      <c r="D6009" s="4"/>
      <c r="E6009" s="66"/>
      <c r="F6009" s="66"/>
      <c r="G6009" s="66"/>
      <c r="H6009" s="67"/>
      <c r="I6009" s="68"/>
      <c r="J6009" s="68"/>
      <c r="K6009" s="69"/>
    </row>
    <row r="6010" spans="1:11" ht="24.95" customHeight="1">
      <c r="A6010" s="4"/>
      <c r="B6010" s="4"/>
      <c r="C6010" s="4"/>
      <c r="D6010" s="4"/>
      <c r="E6010" s="66"/>
      <c r="F6010" s="66"/>
      <c r="G6010" s="66"/>
      <c r="H6010" s="67"/>
      <c r="I6010" s="68"/>
      <c r="J6010" s="68"/>
      <c r="K6010" s="69"/>
    </row>
    <row r="6011" spans="1:11" ht="24.95" customHeight="1">
      <c r="A6011" s="4"/>
      <c r="B6011" s="4"/>
      <c r="C6011" s="4"/>
      <c r="D6011" s="4"/>
      <c r="E6011" s="66"/>
      <c r="F6011" s="66"/>
      <c r="G6011" s="66"/>
      <c r="H6011" s="67"/>
      <c r="I6011" s="68"/>
      <c r="J6011" s="68"/>
      <c r="K6011" s="69"/>
    </row>
    <row r="6012" spans="1:11" ht="24.95" customHeight="1">
      <c r="A6012" s="4"/>
      <c r="B6012" s="4"/>
      <c r="C6012" s="4"/>
      <c r="D6012" s="4"/>
      <c r="E6012" s="66"/>
      <c r="F6012" s="66"/>
      <c r="G6012" s="66"/>
      <c r="H6012" s="67"/>
      <c r="I6012" s="68"/>
      <c r="J6012" s="68"/>
      <c r="K6012" s="69"/>
    </row>
    <row r="6013" spans="1:11" ht="24.95" customHeight="1">
      <c r="A6013" s="4"/>
      <c r="B6013" s="4"/>
      <c r="C6013" s="4"/>
      <c r="D6013" s="4"/>
      <c r="E6013" s="66"/>
      <c r="F6013" s="66"/>
      <c r="G6013" s="66"/>
      <c r="H6013" s="67"/>
      <c r="I6013" s="68"/>
      <c r="J6013" s="68"/>
      <c r="K6013" s="69"/>
    </row>
    <row r="6014" spans="1:11" ht="24.95" customHeight="1">
      <c r="A6014" s="4"/>
      <c r="B6014" s="4"/>
      <c r="C6014" s="4"/>
      <c r="D6014" s="4"/>
      <c r="E6014" s="66"/>
      <c r="F6014" s="66"/>
      <c r="G6014" s="66"/>
      <c r="H6014" s="67"/>
      <c r="I6014" s="68"/>
      <c r="J6014" s="68"/>
      <c r="K6014" s="69"/>
    </row>
    <row r="6015" spans="1:11" ht="24.95" customHeight="1">
      <c r="A6015" s="4"/>
      <c r="B6015" s="4"/>
      <c r="C6015" s="4"/>
      <c r="D6015" s="4"/>
      <c r="E6015" s="66"/>
      <c r="F6015" s="66"/>
      <c r="G6015" s="66"/>
      <c r="H6015" s="67"/>
      <c r="I6015" s="68"/>
      <c r="J6015" s="68"/>
      <c r="K6015" s="69"/>
    </row>
    <row r="6016" spans="1:11" ht="24.95" customHeight="1">
      <c r="A6016" s="4"/>
      <c r="B6016" s="4"/>
      <c r="C6016" s="4"/>
      <c r="D6016" s="4"/>
      <c r="E6016" s="66"/>
      <c r="F6016" s="66"/>
      <c r="G6016" s="66"/>
      <c r="H6016" s="67"/>
      <c r="I6016" s="68"/>
      <c r="J6016" s="68"/>
      <c r="K6016" s="69"/>
    </row>
    <row r="6017" spans="1:11" ht="24.95" customHeight="1">
      <c r="A6017" s="4"/>
      <c r="B6017" s="4"/>
      <c r="C6017" s="4"/>
      <c r="D6017" s="4"/>
      <c r="E6017" s="66"/>
      <c r="F6017" s="66"/>
      <c r="G6017" s="66"/>
      <c r="H6017" s="67"/>
      <c r="I6017" s="68"/>
      <c r="J6017" s="68"/>
      <c r="K6017" s="69"/>
    </row>
    <row r="6018" spans="1:11" ht="24.95" customHeight="1">
      <c r="A6018" s="4"/>
      <c r="B6018" s="4"/>
      <c r="C6018" s="4"/>
      <c r="D6018" s="4"/>
      <c r="E6018" s="66"/>
      <c r="F6018" s="66"/>
      <c r="G6018" s="66"/>
      <c r="H6018" s="67"/>
      <c r="I6018" s="68"/>
      <c r="J6018" s="68"/>
      <c r="K6018" s="69"/>
    </row>
    <row r="6019" spans="1:11" ht="24.95" customHeight="1">
      <c r="A6019" s="4"/>
      <c r="B6019" s="4"/>
      <c r="C6019" s="4"/>
      <c r="D6019" s="4"/>
      <c r="E6019" s="66"/>
      <c r="F6019" s="66"/>
      <c r="G6019" s="66"/>
      <c r="H6019" s="67"/>
      <c r="I6019" s="68"/>
      <c r="J6019" s="68"/>
      <c r="K6019" s="69"/>
    </row>
    <row r="6020" spans="1:11" ht="24.95" customHeight="1">
      <c r="A6020" s="4"/>
      <c r="B6020" s="4"/>
      <c r="C6020" s="4"/>
      <c r="D6020" s="4"/>
      <c r="E6020" s="66"/>
      <c r="F6020" s="66"/>
      <c r="G6020" s="66"/>
      <c r="H6020" s="67"/>
      <c r="I6020" s="68"/>
      <c r="J6020" s="68"/>
      <c r="K6020" s="69"/>
    </row>
    <row r="6021" spans="1:11" ht="24.95" customHeight="1">
      <c r="A6021" s="4"/>
      <c r="B6021" s="4"/>
      <c r="C6021" s="4"/>
      <c r="D6021" s="4"/>
      <c r="E6021" s="66"/>
      <c r="F6021" s="66"/>
      <c r="G6021" s="66"/>
      <c r="H6021" s="67"/>
      <c r="I6021" s="68"/>
      <c r="J6021" s="68"/>
      <c r="K6021" s="69"/>
    </row>
    <row r="6022" spans="1:11" ht="24.95" customHeight="1">
      <c r="A6022" s="4"/>
      <c r="B6022" s="4"/>
      <c r="C6022" s="4"/>
      <c r="D6022" s="4"/>
      <c r="E6022" s="66"/>
      <c r="F6022" s="66"/>
      <c r="G6022" s="66"/>
      <c r="H6022" s="67"/>
      <c r="I6022" s="68"/>
      <c r="J6022" s="68"/>
      <c r="K6022" s="69"/>
    </row>
    <row r="6023" spans="1:11" ht="24.95" customHeight="1">
      <c r="A6023" s="4"/>
      <c r="B6023" s="4"/>
      <c r="C6023" s="4"/>
      <c r="D6023" s="4"/>
      <c r="E6023" s="66"/>
      <c r="F6023" s="66"/>
      <c r="G6023" s="66"/>
      <c r="H6023" s="67"/>
      <c r="I6023" s="68"/>
      <c r="J6023" s="68"/>
      <c r="K6023" s="69"/>
    </row>
    <row r="6024" spans="1:11" ht="24.95" customHeight="1">
      <c r="A6024" s="4"/>
      <c r="B6024" s="4"/>
      <c r="C6024" s="4"/>
      <c r="D6024" s="4"/>
      <c r="E6024" s="66"/>
      <c r="F6024" s="66"/>
      <c r="G6024" s="66"/>
      <c r="H6024" s="67"/>
      <c r="I6024" s="68"/>
      <c r="J6024" s="68"/>
      <c r="K6024" s="69"/>
    </row>
    <row r="6025" spans="1:11" ht="24.95" customHeight="1">
      <c r="A6025" s="4"/>
      <c r="B6025" s="4"/>
      <c r="C6025" s="4"/>
      <c r="D6025" s="4"/>
      <c r="E6025" s="66"/>
      <c r="F6025" s="66"/>
      <c r="G6025" s="66"/>
      <c r="H6025" s="67"/>
      <c r="I6025" s="68"/>
      <c r="J6025" s="68"/>
      <c r="K6025" s="69"/>
    </row>
    <row r="6026" spans="1:11" ht="24.95" customHeight="1">
      <c r="A6026" s="4"/>
      <c r="B6026" s="4"/>
      <c r="C6026" s="4"/>
      <c r="D6026" s="4"/>
      <c r="E6026" s="66"/>
      <c r="F6026" s="66"/>
      <c r="G6026" s="66"/>
      <c r="H6026" s="67"/>
      <c r="I6026" s="68"/>
      <c r="J6026" s="68"/>
      <c r="K6026" s="69"/>
    </row>
    <row r="6027" spans="1:11" ht="24.95" customHeight="1">
      <c r="A6027" s="4"/>
      <c r="B6027" s="4"/>
      <c r="C6027" s="4"/>
      <c r="D6027" s="4"/>
      <c r="E6027" s="66"/>
      <c r="F6027" s="66"/>
      <c r="G6027" s="66"/>
      <c r="H6027" s="67"/>
      <c r="I6027" s="68"/>
      <c r="J6027" s="68"/>
      <c r="K6027" s="69"/>
    </row>
    <row r="6028" spans="1:11" ht="24.95" customHeight="1">
      <c r="A6028" s="4"/>
      <c r="B6028" s="4"/>
      <c r="C6028" s="4"/>
      <c r="D6028" s="4"/>
      <c r="E6028" s="66"/>
      <c r="F6028" s="66"/>
      <c r="G6028" s="66"/>
      <c r="H6028" s="67"/>
      <c r="I6028" s="68"/>
      <c r="J6028" s="68"/>
      <c r="K6028" s="69"/>
    </row>
    <row r="6029" spans="1:11" ht="24.95" customHeight="1">
      <c r="A6029" s="4"/>
      <c r="B6029" s="4"/>
      <c r="C6029" s="4"/>
      <c r="D6029" s="4"/>
      <c r="E6029" s="66"/>
      <c r="F6029" s="66"/>
      <c r="G6029" s="66"/>
      <c r="H6029" s="67"/>
      <c r="I6029" s="68"/>
      <c r="J6029" s="68"/>
      <c r="K6029" s="69"/>
    </row>
    <row r="6030" spans="1:11" ht="24.95" customHeight="1">
      <c r="A6030" s="4"/>
      <c r="B6030" s="4"/>
      <c r="C6030" s="4"/>
      <c r="D6030" s="4"/>
      <c r="E6030" s="66"/>
      <c r="F6030" s="66"/>
      <c r="G6030" s="66"/>
      <c r="H6030" s="67"/>
      <c r="I6030" s="68"/>
      <c r="J6030" s="68"/>
      <c r="K6030" s="69"/>
    </row>
    <row r="6031" spans="1:11" ht="24.95" customHeight="1">
      <c r="A6031" s="4"/>
      <c r="B6031" s="4"/>
      <c r="C6031" s="4"/>
      <c r="D6031" s="4"/>
      <c r="E6031" s="66"/>
      <c r="F6031" s="66"/>
      <c r="G6031" s="66"/>
      <c r="H6031" s="67"/>
      <c r="I6031" s="68"/>
      <c r="J6031" s="68"/>
      <c r="K6031" s="69"/>
    </row>
    <row r="6032" spans="1:11" ht="24.95" customHeight="1">
      <c r="A6032" s="4"/>
      <c r="B6032" s="4"/>
      <c r="C6032" s="4"/>
      <c r="D6032" s="4"/>
      <c r="E6032" s="66"/>
      <c r="F6032" s="66"/>
      <c r="G6032" s="66"/>
      <c r="H6032" s="67"/>
      <c r="I6032" s="68"/>
      <c r="J6032" s="68"/>
      <c r="K6032" s="69"/>
    </row>
    <row r="6033" spans="1:11" ht="24.95" customHeight="1">
      <c r="A6033" s="4"/>
      <c r="B6033" s="4"/>
      <c r="C6033" s="4"/>
      <c r="D6033" s="4"/>
      <c r="E6033" s="66"/>
      <c r="F6033" s="66"/>
      <c r="G6033" s="66"/>
      <c r="H6033" s="67"/>
      <c r="I6033" s="68"/>
      <c r="J6033" s="68"/>
      <c r="K6033" s="69"/>
    </row>
    <row r="6034" spans="1:11" ht="24.95" customHeight="1">
      <c r="A6034" s="4"/>
      <c r="B6034" s="4"/>
      <c r="C6034" s="4"/>
      <c r="D6034" s="4"/>
      <c r="E6034" s="66"/>
      <c r="F6034" s="66"/>
      <c r="G6034" s="66"/>
      <c r="H6034" s="67"/>
      <c r="I6034" s="68"/>
      <c r="J6034" s="68"/>
      <c r="K6034" s="69"/>
    </row>
    <row r="6035" spans="1:11" ht="24.95" customHeight="1">
      <c r="A6035" s="4"/>
      <c r="B6035" s="4"/>
      <c r="C6035" s="4"/>
      <c r="D6035" s="4"/>
      <c r="E6035" s="66"/>
      <c r="F6035" s="66"/>
      <c r="G6035" s="66"/>
      <c r="H6035" s="67"/>
      <c r="I6035" s="68"/>
      <c r="J6035" s="68"/>
      <c r="K6035" s="69"/>
    </row>
    <row r="6036" spans="1:11" ht="24.95" customHeight="1">
      <c r="A6036" s="4"/>
      <c r="B6036" s="4"/>
      <c r="C6036" s="4"/>
      <c r="D6036" s="4"/>
      <c r="E6036" s="66"/>
      <c r="F6036" s="66"/>
      <c r="G6036" s="66"/>
      <c r="H6036" s="67"/>
      <c r="I6036" s="68"/>
      <c r="J6036" s="68"/>
      <c r="K6036" s="69"/>
    </row>
    <row r="6037" spans="1:11" ht="24.95" customHeight="1">
      <c r="A6037" s="4"/>
      <c r="B6037" s="4"/>
      <c r="C6037" s="4"/>
      <c r="D6037" s="4"/>
      <c r="E6037" s="66"/>
      <c r="F6037" s="66"/>
      <c r="G6037" s="66"/>
      <c r="H6037" s="67"/>
      <c r="I6037" s="68"/>
      <c r="J6037" s="68"/>
      <c r="K6037" s="69"/>
    </row>
    <row r="6038" spans="1:11" ht="24.95" customHeight="1">
      <c r="A6038" s="4"/>
      <c r="B6038" s="4"/>
      <c r="C6038" s="4"/>
      <c r="D6038" s="4"/>
      <c r="E6038" s="66"/>
      <c r="F6038" s="66"/>
      <c r="G6038" s="66"/>
      <c r="H6038" s="67"/>
      <c r="I6038" s="68"/>
      <c r="J6038" s="68"/>
      <c r="K6038" s="69"/>
    </row>
    <row r="6039" spans="1:11" ht="24.95" customHeight="1">
      <c r="A6039" s="4"/>
      <c r="B6039" s="4"/>
      <c r="C6039" s="4"/>
      <c r="D6039" s="4"/>
      <c r="E6039" s="66"/>
      <c r="F6039" s="66"/>
      <c r="G6039" s="66"/>
      <c r="H6039" s="67"/>
      <c r="I6039" s="68"/>
      <c r="J6039" s="68"/>
      <c r="K6039" s="69"/>
    </row>
    <row r="6040" spans="1:11" ht="24.95" customHeight="1">
      <c r="A6040" s="4"/>
      <c r="B6040" s="4"/>
      <c r="C6040" s="4"/>
      <c r="D6040" s="4"/>
      <c r="E6040" s="66"/>
      <c r="F6040" s="66"/>
      <c r="G6040" s="66"/>
      <c r="H6040" s="67"/>
      <c r="I6040" s="68"/>
      <c r="J6040" s="68"/>
      <c r="K6040" s="69"/>
    </row>
    <row r="6041" spans="1:11" ht="24.95" customHeight="1">
      <c r="A6041" s="4"/>
      <c r="B6041" s="4"/>
      <c r="C6041" s="4"/>
      <c r="D6041" s="4"/>
      <c r="E6041" s="66"/>
      <c r="F6041" s="66"/>
      <c r="G6041" s="66"/>
      <c r="H6041" s="67"/>
      <c r="I6041" s="68"/>
      <c r="J6041" s="68"/>
      <c r="K6041" s="69"/>
    </row>
    <row r="6042" spans="1:11" ht="24.95" customHeight="1">
      <c r="A6042" s="4"/>
      <c r="B6042" s="4"/>
      <c r="C6042" s="4"/>
      <c r="D6042" s="4"/>
      <c r="E6042" s="66"/>
      <c r="F6042" s="66"/>
      <c r="G6042" s="66"/>
      <c r="H6042" s="67"/>
      <c r="I6042" s="68"/>
      <c r="J6042" s="68"/>
      <c r="K6042" s="69"/>
    </row>
    <row r="6043" spans="1:11" ht="24.95" customHeight="1">
      <c r="A6043" s="4"/>
      <c r="B6043" s="4"/>
      <c r="C6043" s="4"/>
      <c r="D6043" s="4"/>
      <c r="E6043" s="66"/>
      <c r="F6043" s="66"/>
      <c r="G6043" s="66"/>
      <c r="H6043" s="67"/>
      <c r="I6043" s="68"/>
      <c r="J6043" s="68"/>
      <c r="K6043" s="69"/>
    </row>
    <row r="6044" spans="1:11" ht="24.95" customHeight="1">
      <c r="A6044" s="4"/>
      <c r="B6044" s="4"/>
      <c r="C6044" s="4"/>
      <c r="D6044" s="4"/>
      <c r="E6044" s="66"/>
      <c r="F6044" s="66"/>
      <c r="G6044" s="66"/>
      <c r="H6044" s="67"/>
      <c r="I6044" s="68"/>
      <c r="J6044" s="68"/>
      <c r="K6044" s="69"/>
    </row>
    <row r="6045" spans="1:11" ht="24.95" customHeight="1">
      <c r="A6045" s="4"/>
      <c r="B6045" s="4"/>
      <c r="C6045" s="4"/>
      <c r="D6045" s="4"/>
      <c r="E6045" s="66"/>
      <c r="F6045" s="66"/>
      <c r="G6045" s="66"/>
      <c r="H6045" s="67"/>
      <c r="I6045" s="68"/>
      <c r="J6045" s="68"/>
      <c r="K6045" s="69"/>
    </row>
    <row r="6046" spans="1:11" ht="24.95" customHeight="1">
      <c r="A6046" s="4"/>
      <c r="B6046" s="4"/>
      <c r="C6046" s="4"/>
      <c r="D6046" s="4"/>
      <c r="E6046" s="66"/>
      <c r="F6046" s="66"/>
      <c r="G6046" s="66"/>
      <c r="H6046" s="67"/>
      <c r="I6046" s="68"/>
      <c r="J6046" s="68"/>
      <c r="K6046" s="69"/>
    </row>
    <row r="6047" spans="1:11" ht="24.95" customHeight="1">
      <c r="A6047" s="4"/>
      <c r="B6047" s="4"/>
      <c r="C6047" s="4"/>
      <c r="D6047" s="4"/>
      <c r="E6047" s="66"/>
      <c r="F6047" s="66"/>
      <c r="G6047" s="66"/>
      <c r="H6047" s="67"/>
      <c r="I6047" s="68"/>
      <c r="J6047" s="68"/>
      <c r="K6047" s="69"/>
    </row>
    <row r="6048" spans="1:11" ht="24.95" customHeight="1">
      <c r="A6048" s="4"/>
      <c r="B6048" s="4"/>
      <c r="C6048" s="4"/>
      <c r="D6048" s="4"/>
      <c r="E6048" s="66"/>
      <c r="F6048" s="66"/>
      <c r="G6048" s="66"/>
      <c r="H6048" s="67"/>
      <c r="I6048" s="68"/>
      <c r="J6048" s="68"/>
      <c r="K6048" s="69"/>
    </row>
    <row r="6049" spans="1:11" ht="24.95" customHeight="1">
      <c r="A6049" s="4"/>
      <c r="B6049" s="4"/>
      <c r="C6049" s="4"/>
      <c r="D6049" s="4"/>
      <c r="E6049" s="66"/>
      <c r="F6049" s="66"/>
      <c r="G6049" s="66"/>
      <c r="H6049" s="67"/>
      <c r="I6049" s="68"/>
      <c r="J6049" s="68"/>
      <c r="K6049" s="69"/>
    </row>
    <row r="6050" spans="1:11" ht="24.95" customHeight="1">
      <c r="A6050" s="4"/>
      <c r="B6050" s="4"/>
      <c r="C6050" s="4"/>
      <c r="D6050" s="4"/>
      <c r="E6050" s="66"/>
      <c r="F6050" s="66"/>
      <c r="G6050" s="66"/>
      <c r="H6050" s="67"/>
      <c r="I6050" s="68"/>
      <c r="J6050" s="68"/>
      <c r="K6050" s="69"/>
    </row>
    <row r="6051" spans="1:11" ht="24.95" customHeight="1">
      <c r="A6051" s="4"/>
      <c r="B6051" s="4"/>
      <c r="C6051" s="4"/>
      <c r="D6051" s="4"/>
      <c r="E6051" s="66"/>
      <c r="F6051" s="66"/>
      <c r="G6051" s="66"/>
      <c r="H6051" s="67"/>
      <c r="I6051" s="68"/>
      <c r="J6051" s="68"/>
      <c r="K6051" s="69"/>
    </row>
    <row r="6052" spans="1:11" ht="24.95" customHeight="1">
      <c r="A6052" s="4"/>
      <c r="B6052" s="4"/>
      <c r="C6052" s="4"/>
      <c r="D6052" s="4"/>
      <c r="E6052" s="66"/>
      <c r="F6052" s="66"/>
      <c r="G6052" s="66"/>
      <c r="H6052" s="67"/>
      <c r="I6052" s="68"/>
      <c r="J6052" s="68"/>
      <c r="K6052" s="69"/>
    </row>
    <row r="6053" spans="1:11" ht="24.95" customHeight="1">
      <c r="A6053" s="4"/>
      <c r="B6053" s="4"/>
      <c r="C6053" s="4"/>
      <c r="D6053" s="4"/>
      <c r="E6053" s="66"/>
      <c r="F6053" s="66"/>
      <c r="G6053" s="66"/>
      <c r="H6053" s="67"/>
      <c r="I6053" s="68"/>
      <c r="J6053" s="68"/>
      <c r="K6053" s="69"/>
    </row>
    <row r="6054" spans="1:11" ht="24.95" customHeight="1">
      <c r="A6054" s="4"/>
      <c r="B6054" s="4"/>
      <c r="C6054" s="4"/>
      <c r="D6054" s="4"/>
      <c r="E6054" s="66"/>
      <c r="F6054" s="66"/>
      <c r="G6054" s="66"/>
      <c r="H6054" s="67"/>
      <c r="I6054" s="68"/>
      <c r="J6054" s="68"/>
      <c r="K6054" s="69"/>
    </row>
    <row r="6055" spans="1:11" ht="24.95" customHeight="1">
      <c r="A6055" s="4"/>
      <c r="B6055" s="4"/>
      <c r="C6055" s="4"/>
      <c r="D6055" s="4"/>
      <c r="E6055" s="66"/>
      <c r="F6055" s="66"/>
      <c r="G6055" s="66"/>
      <c r="H6055" s="67"/>
      <c r="I6055" s="68"/>
      <c r="J6055" s="68"/>
      <c r="K6055" s="69"/>
    </row>
    <row r="6056" spans="1:11" ht="24.95" customHeight="1">
      <c r="A6056" s="4"/>
      <c r="B6056" s="4"/>
      <c r="C6056" s="4"/>
      <c r="D6056" s="4"/>
      <c r="E6056" s="66"/>
      <c r="F6056" s="66"/>
      <c r="G6056" s="66"/>
      <c r="H6056" s="67"/>
      <c r="I6056" s="68"/>
      <c r="J6056" s="68"/>
      <c r="K6056" s="69"/>
    </row>
    <row r="6057" spans="1:11" ht="24.95" customHeight="1">
      <c r="A6057" s="4"/>
      <c r="B6057" s="4"/>
      <c r="C6057" s="4"/>
      <c r="D6057" s="4"/>
      <c r="E6057" s="66"/>
      <c r="F6057" s="66"/>
      <c r="G6057" s="66"/>
      <c r="H6057" s="67"/>
      <c r="I6057" s="68"/>
      <c r="J6057" s="68"/>
      <c r="K6057" s="69"/>
    </row>
    <row r="6058" spans="1:11" ht="24.95" customHeight="1">
      <c r="A6058" s="4"/>
      <c r="B6058" s="4"/>
      <c r="C6058" s="4"/>
      <c r="D6058" s="4"/>
      <c r="E6058" s="66"/>
      <c r="F6058" s="66"/>
      <c r="G6058" s="66"/>
      <c r="H6058" s="67"/>
      <c r="I6058" s="68"/>
      <c r="J6058" s="68"/>
      <c r="K6058" s="69"/>
    </row>
    <row r="6059" spans="1:11" ht="24.95" customHeight="1">
      <c r="A6059" s="4"/>
      <c r="B6059" s="4"/>
      <c r="C6059" s="4"/>
      <c r="D6059" s="4"/>
      <c r="E6059" s="66"/>
      <c r="F6059" s="66"/>
      <c r="G6059" s="66"/>
      <c r="H6059" s="67"/>
      <c r="I6059" s="68"/>
      <c r="J6059" s="68"/>
      <c r="K6059" s="69"/>
    </row>
    <row r="6060" spans="1:11" ht="24.95" customHeight="1">
      <c r="A6060" s="4"/>
      <c r="B6060" s="4"/>
      <c r="C6060" s="4"/>
      <c r="D6060" s="4"/>
      <c r="E6060" s="66"/>
      <c r="F6060" s="66"/>
      <c r="G6060" s="66"/>
      <c r="H6060" s="67"/>
      <c r="I6060" s="68"/>
      <c r="J6060" s="68"/>
      <c r="K6060" s="69"/>
    </row>
    <row r="6061" spans="1:11" ht="24.95" customHeight="1">
      <c r="A6061" s="4"/>
      <c r="B6061" s="4"/>
      <c r="C6061" s="4"/>
      <c r="D6061" s="4"/>
      <c r="E6061" s="66"/>
      <c r="F6061" s="66"/>
      <c r="G6061" s="66"/>
      <c r="H6061" s="67"/>
      <c r="I6061" s="68"/>
      <c r="J6061" s="68"/>
      <c r="K6061" s="69"/>
    </row>
    <row r="6062" spans="1:11" ht="24.95" customHeight="1">
      <c r="A6062" s="4"/>
      <c r="B6062" s="4"/>
      <c r="C6062" s="4"/>
      <c r="D6062" s="4"/>
      <c r="E6062" s="66"/>
      <c r="F6062" s="66"/>
      <c r="G6062" s="66"/>
      <c r="H6062" s="67"/>
      <c r="I6062" s="68"/>
      <c r="J6062" s="68"/>
      <c r="K6062" s="69"/>
    </row>
    <row r="6063" spans="1:11" ht="24.95" customHeight="1">
      <c r="A6063" s="4"/>
      <c r="B6063" s="4"/>
      <c r="C6063" s="4"/>
      <c r="D6063" s="4"/>
      <c r="E6063" s="66"/>
      <c r="F6063" s="66"/>
      <c r="G6063" s="66"/>
      <c r="H6063" s="67"/>
      <c r="I6063" s="68"/>
      <c r="J6063" s="68"/>
      <c r="K6063" s="69"/>
    </row>
    <row r="6064" spans="1:11" ht="24.95" customHeight="1">
      <c r="A6064" s="4"/>
      <c r="B6064" s="4"/>
      <c r="C6064" s="4"/>
      <c r="D6064" s="4"/>
      <c r="E6064" s="66"/>
      <c r="F6064" s="66"/>
      <c r="G6064" s="66"/>
      <c r="H6064" s="67"/>
      <c r="I6064" s="68"/>
      <c r="J6064" s="68"/>
      <c r="K6064" s="69"/>
    </row>
    <row r="6065" spans="1:11" ht="24.95" customHeight="1">
      <c r="A6065" s="4"/>
      <c r="B6065" s="4"/>
      <c r="C6065" s="4"/>
      <c r="D6065" s="4"/>
      <c r="E6065" s="66"/>
      <c r="F6065" s="66"/>
      <c r="G6065" s="66"/>
      <c r="H6065" s="67"/>
      <c r="I6065" s="68"/>
      <c r="J6065" s="68"/>
      <c r="K6065" s="69"/>
    </row>
    <row r="6066" spans="1:11" ht="24.95" customHeight="1">
      <c r="A6066" s="4"/>
      <c r="B6066" s="4"/>
      <c r="C6066" s="4"/>
      <c r="D6066" s="4"/>
      <c r="E6066" s="66"/>
      <c r="F6066" s="66"/>
      <c r="G6066" s="66"/>
      <c r="H6066" s="67"/>
      <c r="I6066" s="68"/>
      <c r="J6066" s="68"/>
      <c r="K6066" s="69"/>
    </row>
    <row r="6067" spans="1:11" ht="24.95" customHeight="1">
      <c r="A6067" s="4"/>
      <c r="B6067" s="4"/>
      <c r="C6067" s="4"/>
      <c r="D6067" s="4"/>
      <c r="E6067" s="66"/>
      <c r="F6067" s="66"/>
      <c r="G6067" s="66"/>
      <c r="H6067" s="67"/>
      <c r="I6067" s="68"/>
      <c r="J6067" s="68"/>
      <c r="K6067" s="69"/>
    </row>
    <row r="6068" spans="1:11" ht="24.95" customHeight="1">
      <c r="A6068" s="4"/>
      <c r="B6068" s="4"/>
      <c r="C6068" s="4"/>
      <c r="D6068" s="4"/>
      <c r="E6068" s="66"/>
      <c r="F6068" s="66"/>
      <c r="G6068" s="66"/>
      <c r="H6068" s="67"/>
      <c r="I6068" s="68"/>
      <c r="J6068" s="68"/>
      <c r="K6068" s="69"/>
    </row>
    <row r="6069" spans="1:11" ht="24.95" customHeight="1">
      <c r="A6069" s="4"/>
      <c r="B6069" s="4"/>
      <c r="C6069" s="4"/>
      <c r="D6069" s="4"/>
      <c r="E6069" s="66"/>
      <c r="F6069" s="66"/>
      <c r="G6069" s="66"/>
      <c r="H6069" s="67"/>
      <c r="I6069" s="68"/>
      <c r="J6069" s="68"/>
      <c r="K6069" s="69"/>
    </row>
    <row r="6070" spans="1:11" ht="24.95" customHeight="1">
      <c r="A6070" s="4"/>
      <c r="B6070" s="4"/>
      <c r="C6070" s="4"/>
      <c r="D6070" s="4"/>
      <c r="E6070" s="66"/>
      <c r="F6070" s="66"/>
      <c r="G6070" s="66"/>
      <c r="H6070" s="67"/>
      <c r="I6070" s="68"/>
      <c r="J6070" s="68"/>
      <c r="K6070" s="69"/>
    </row>
    <row r="6071" spans="1:11" ht="24.95" customHeight="1">
      <c r="A6071" s="4"/>
      <c r="B6071" s="4"/>
      <c r="C6071" s="4"/>
      <c r="D6071" s="4"/>
      <c r="E6071" s="66"/>
      <c r="F6071" s="66"/>
      <c r="G6071" s="66"/>
      <c r="H6071" s="67"/>
      <c r="I6071" s="68"/>
      <c r="J6071" s="68"/>
      <c r="K6071" s="69"/>
    </row>
    <row r="6072" spans="1:11" ht="24.95" customHeight="1">
      <c r="A6072" s="4"/>
      <c r="B6072" s="4"/>
      <c r="C6072" s="4"/>
      <c r="D6072" s="4"/>
      <c r="E6072" s="66"/>
      <c r="F6072" s="66"/>
      <c r="G6072" s="66"/>
      <c r="H6072" s="67"/>
      <c r="I6072" s="68"/>
      <c r="J6072" s="68"/>
      <c r="K6072" s="69"/>
    </row>
    <row r="6073" spans="1:11" ht="24.95" customHeight="1">
      <c r="A6073" s="4"/>
      <c r="B6073" s="4"/>
      <c r="C6073" s="4"/>
      <c r="D6073" s="4"/>
      <c r="E6073" s="66"/>
      <c r="F6073" s="66"/>
      <c r="G6073" s="66"/>
      <c r="H6073" s="67"/>
      <c r="I6073" s="68"/>
      <c r="J6073" s="68"/>
      <c r="K6073" s="69"/>
    </row>
    <row r="6074" spans="1:11" ht="24.95" customHeight="1">
      <c r="A6074" s="4"/>
      <c r="B6074" s="4"/>
      <c r="C6074" s="4"/>
      <c r="D6074" s="4"/>
      <c r="E6074" s="66"/>
      <c r="F6074" s="66"/>
      <c r="G6074" s="66"/>
      <c r="H6074" s="67"/>
      <c r="I6074" s="68"/>
      <c r="J6074" s="68"/>
      <c r="K6074" s="69"/>
    </row>
    <row r="6075" spans="1:11" ht="24.95" customHeight="1">
      <c r="A6075" s="4"/>
      <c r="B6075" s="4"/>
      <c r="C6075" s="4"/>
      <c r="D6075" s="4"/>
      <c r="E6075" s="66"/>
      <c r="F6075" s="66"/>
      <c r="G6075" s="66"/>
      <c r="H6075" s="67"/>
      <c r="I6075" s="68"/>
      <c r="J6075" s="68"/>
      <c r="K6075" s="69"/>
    </row>
    <row r="6076" spans="1:11" ht="24.95" customHeight="1">
      <c r="A6076" s="4"/>
      <c r="B6076" s="4"/>
      <c r="C6076" s="4"/>
      <c r="D6076" s="4"/>
      <c r="E6076" s="66"/>
      <c r="F6076" s="66"/>
      <c r="G6076" s="66"/>
      <c r="H6076" s="67"/>
      <c r="I6076" s="68"/>
      <c r="J6076" s="68"/>
      <c r="K6076" s="69"/>
    </row>
    <row r="6077" spans="1:11" ht="24.95" customHeight="1">
      <c r="A6077" s="4"/>
      <c r="B6077" s="4"/>
      <c r="C6077" s="4"/>
      <c r="D6077" s="4"/>
      <c r="E6077" s="66"/>
      <c r="F6077" s="66"/>
      <c r="G6077" s="66"/>
      <c r="H6077" s="67"/>
      <c r="I6077" s="68"/>
      <c r="J6077" s="68"/>
      <c r="K6077" s="69"/>
    </row>
    <row r="6078" spans="1:11" ht="24.95" customHeight="1">
      <c r="A6078" s="4"/>
      <c r="B6078" s="4"/>
      <c r="C6078" s="4"/>
      <c r="D6078" s="4"/>
      <c r="E6078" s="66"/>
      <c r="F6078" s="66"/>
      <c r="G6078" s="66"/>
      <c r="H6078" s="67"/>
      <c r="I6078" s="68"/>
      <c r="J6078" s="68"/>
      <c r="K6078" s="69"/>
    </row>
    <row r="6079" spans="1:11" ht="24.95" customHeight="1">
      <c r="A6079" s="4"/>
      <c r="B6079" s="4"/>
      <c r="C6079" s="4"/>
      <c r="D6079" s="4"/>
      <c r="E6079" s="66"/>
      <c r="F6079" s="66"/>
      <c r="G6079" s="66"/>
      <c r="H6079" s="67"/>
      <c r="I6079" s="68"/>
      <c r="J6079" s="68"/>
      <c r="K6079" s="69"/>
    </row>
    <row r="6080" spans="1:11" ht="24.95" customHeight="1">
      <c r="A6080" s="4"/>
      <c r="B6080" s="4"/>
      <c r="C6080" s="4"/>
      <c r="D6080" s="4"/>
      <c r="E6080" s="66"/>
      <c r="F6080" s="66"/>
      <c r="G6080" s="66"/>
      <c r="H6080" s="67"/>
      <c r="I6080" s="68"/>
      <c r="J6080" s="68"/>
      <c r="K6080" s="69"/>
    </row>
    <row r="6081" spans="1:11" ht="24.95" customHeight="1">
      <c r="A6081" s="4"/>
      <c r="B6081" s="4"/>
      <c r="C6081" s="4"/>
      <c r="D6081" s="4"/>
      <c r="E6081" s="66"/>
      <c r="F6081" s="66"/>
      <c r="G6081" s="66"/>
      <c r="H6081" s="67"/>
      <c r="I6081" s="68"/>
      <c r="J6081" s="68"/>
      <c r="K6081" s="69"/>
    </row>
    <row r="6082" spans="1:11" ht="24.95" customHeight="1">
      <c r="A6082" s="4"/>
      <c r="B6082" s="4"/>
      <c r="C6082" s="4"/>
      <c r="D6082" s="4"/>
      <c r="E6082" s="66"/>
      <c r="F6082" s="66"/>
      <c r="G6082" s="66"/>
      <c r="H6082" s="67"/>
      <c r="I6082" s="68"/>
      <c r="J6082" s="68"/>
      <c r="K6082" s="69"/>
    </row>
    <row r="6083" spans="1:11" ht="24.95" customHeight="1">
      <c r="A6083" s="4"/>
      <c r="B6083" s="4"/>
      <c r="C6083" s="4"/>
      <c r="D6083" s="4"/>
      <c r="E6083" s="66"/>
      <c r="F6083" s="66"/>
      <c r="G6083" s="66"/>
      <c r="H6083" s="67"/>
      <c r="I6083" s="68"/>
      <c r="J6083" s="68"/>
      <c r="K6083" s="69"/>
    </row>
    <row r="6084" spans="1:11" ht="24.95" customHeight="1">
      <c r="A6084" s="4"/>
      <c r="B6084" s="4"/>
      <c r="C6084" s="4"/>
      <c r="D6084" s="4"/>
      <c r="E6084" s="66"/>
      <c r="F6084" s="66"/>
      <c r="G6084" s="66"/>
      <c r="H6084" s="67"/>
      <c r="I6084" s="68"/>
      <c r="J6084" s="68"/>
      <c r="K6084" s="69"/>
    </row>
    <row r="6085" spans="1:11" ht="24.95" customHeight="1">
      <c r="A6085" s="4"/>
      <c r="B6085" s="4"/>
      <c r="C6085" s="4"/>
      <c r="D6085" s="4"/>
      <c r="E6085" s="66"/>
      <c r="F6085" s="66"/>
      <c r="G6085" s="66"/>
      <c r="H6085" s="67"/>
      <c r="I6085" s="68"/>
      <c r="J6085" s="68"/>
      <c r="K6085" s="69"/>
    </row>
    <row r="6086" spans="1:11" ht="24.95" customHeight="1">
      <c r="A6086" s="4"/>
      <c r="B6086" s="4"/>
      <c r="C6086" s="4"/>
      <c r="D6086" s="4"/>
      <c r="E6086" s="66"/>
      <c r="F6086" s="66"/>
      <c r="G6086" s="66"/>
      <c r="H6086" s="67"/>
      <c r="I6086" s="68"/>
      <c r="J6086" s="68"/>
      <c r="K6086" s="69"/>
    </row>
    <row r="6087" spans="1:11" ht="24.95" customHeight="1">
      <c r="A6087" s="4"/>
      <c r="B6087" s="4"/>
      <c r="C6087" s="4"/>
      <c r="D6087" s="4"/>
      <c r="E6087" s="66"/>
      <c r="F6087" s="66"/>
      <c r="G6087" s="66"/>
      <c r="H6087" s="67"/>
      <c r="I6087" s="68"/>
      <c r="J6087" s="68"/>
      <c r="K6087" s="69"/>
    </row>
    <row r="6088" spans="1:11" ht="24.95" customHeight="1">
      <c r="A6088" s="4"/>
      <c r="B6088" s="4"/>
      <c r="C6088" s="4"/>
      <c r="D6088" s="4"/>
      <c r="E6088" s="66"/>
      <c r="F6088" s="66"/>
      <c r="G6088" s="66"/>
      <c r="H6088" s="67"/>
      <c r="I6088" s="68"/>
      <c r="J6088" s="68"/>
      <c r="K6088" s="69"/>
    </row>
    <row r="6089" spans="1:11" ht="24.95" customHeight="1">
      <c r="A6089" s="4"/>
      <c r="B6089" s="4"/>
      <c r="C6089" s="4"/>
      <c r="D6089" s="4"/>
      <c r="E6089" s="66"/>
      <c r="F6089" s="66"/>
      <c r="G6089" s="66"/>
      <c r="H6089" s="67"/>
      <c r="I6089" s="68"/>
      <c r="J6089" s="68"/>
      <c r="K6089" s="69"/>
    </row>
    <row r="6090" spans="1:11" ht="24.95" customHeight="1">
      <c r="A6090" s="4"/>
      <c r="B6090" s="4"/>
      <c r="C6090" s="4"/>
      <c r="D6090" s="4"/>
      <c r="E6090" s="66"/>
      <c r="F6090" s="66"/>
      <c r="G6090" s="66"/>
      <c r="H6090" s="67"/>
      <c r="I6090" s="68"/>
      <c r="J6090" s="68"/>
      <c r="K6090" s="69"/>
    </row>
    <row r="6091" spans="1:11" ht="24.95" customHeight="1">
      <c r="A6091" s="4"/>
      <c r="B6091" s="4"/>
      <c r="C6091" s="4"/>
      <c r="D6091" s="4"/>
      <c r="E6091" s="66"/>
      <c r="F6091" s="66"/>
      <c r="G6091" s="66"/>
      <c r="H6091" s="67"/>
      <c r="I6091" s="68"/>
      <c r="J6091" s="68"/>
      <c r="K6091" s="69"/>
    </row>
    <row r="6092" spans="1:11" ht="24.95" customHeight="1">
      <c r="A6092" s="4"/>
      <c r="B6092" s="4"/>
      <c r="C6092" s="4"/>
      <c r="D6092" s="4"/>
      <c r="E6092" s="66"/>
      <c r="F6092" s="66"/>
      <c r="G6092" s="66"/>
      <c r="H6092" s="67"/>
      <c r="I6092" s="68"/>
      <c r="J6092" s="68"/>
      <c r="K6092" s="69"/>
    </row>
    <row r="6093" spans="1:11" ht="24.95" customHeight="1">
      <c r="A6093" s="4"/>
      <c r="B6093" s="4"/>
      <c r="C6093" s="4"/>
      <c r="D6093" s="4"/>
      <c r="E6093" s="66"/>
      <c r="F6093" s="66"/>
      <c r="G6093" s="66"/>
      <c r="H6093" s="67"/>
      <c r="I6093" s="68"/>
      <c r="J6093" s="68"/>
      <c r="K6093" s="69"/>
    </row>
    <row r="6094" spans="1:11" ht="24.95" customHeight="1">
      <c r="A6094" s="4"/>
      <c r="B6094" s="4"/>
      <c r="C6094" s="4"/>
      <c r="D6094" s="4"/>
      <c r="E6094" s="66"/>
      <c r="F6094" s="66"/>
      <c r="G6094" s="66"/>
      <c r="H6094" s="67"/>
      <c r="I6094" s="68"/>
      <c r="J6094" s="68"/>
      <c r="K6094" s="69"/>
    </row>
    <row r="6095" spans="1:11" ht="24.95" customHeight="1">
      <c r="A6095" s="4"/>
      <c r="B6095" s="4"/>
      <c r="C6095" s="4"/>
      <c r="D6095" s="4"/>
      <c r="E6095" s="66"/>
      <c r="F6095" s="66"/>
      <c r="G6095" s="66"/>
      <c r="H6095" s="67"/>
      <c r="I6095" s="68"/>
      <c r="J6095" s="68"/>
      <c r="K6095" s="69"/>
    </row>
    <row r="6096" spans="1:11" ht="24.95" customHeight="1">
      <c r="A6096" s="4"/>
      <c r="B6096" s="4"/>
      <c r="C6096" s="4"/>
      <c r="D6096" s="4"/>
      <c r="E6096" s="66"/>
      <c r="F6096" s="66"/>
      <c r="G6096" s="66"/>
      <c r="H6096" s="67"/>
      <c r="I6096" s="68"/>
      <c r="J6096" s="68"/>
      <c r="K6096" s="69"/>
    </row>
    <row r="6097" spans="1:11" ht="24.95" customHeight="1">
      <c r="A6097" s="4"/>
      <c r="B6097" s="4"/>
      <c r="C6097" s="4"/>
      <c r="D6097" s="4"/>
      <c r="E6097" s="66"/>
      <c r="F6097" s="66"/>
      <c r="G6097" s="66"/>
      <c r="H6097" s="67"/>
      <c r="I6097" s="68"/>
      <c r="J6097" s="68"/>
      <c r="K6097" s="69"/>
    </row>
    <row r="6098" spans="1:11" ht="24.95" customHeight="1">
      <c r="A6098" s="4"/>
      <c r="B6098" s="4"/>
      <c r="C6098" s="4"/>
      <c r="D6098" s="4"/>
      <c r="E6098" s="66"/>
      <c r="F6098" s="66"/>
      <c r="G6098" s="66"/>
      <c r="H6098" s="67"/>
      <c r="I6098" s="68"/>
      <c r="J6098" s="68"/>
      <c r="K6098" s="69"/>
    </row>
    <row r="6099" spans="1:11" ht="24.95" customHeight="1">
      <c r="A6099" s="4"/>
      <c r="B6099" s="4"/>
      <c r="C6099" s="4"/>
      <c r="D6099" s="4"/>
      <c r="E6099" s="66"/>
      <c r="F6099" s="66"/>
      <c r="G6099" s="66"/>
      <c r="H6099" s="67"/>
      <c r="I6099" s="68"/>
      <c r="J6099" s="68"/>
      <c r="K6099" s="69"/>
    </row>
    <row r="6100" spans="1:11" ht="24.95" customHeight="1">
      <c r="A6100" s="4"/>
      <c r="B6100" s="4"/>
      <c r="C6100" s="4"/>
      <c r="D6100" s="4"/>
      <c r="E6100" s="66"/>
      <c r="F6100" s="66"/>
      <c r="G6100" s="66"/>
      <c r="H6100" s="67"/>
      <c r="I6100" s="68"/>
      <c r="J6100" s="68"/>
      <c r="K6100" s="69"/>
    </row>
    <row r="6101" spans="1:11" ht="24.95" customHeight="1">
      <c r="A6101" s="4"/>
      <c r="B6101" s="4"/>
      <c r="C6101" s="4"/>
      <c r="D6101" s="4"/>
      <c r="E6101" s="66"/>
      <c r="F6101" s="66"/>
      <c r="G6101" s="66"/>
      <c r="H6101" s="67"/>
      <c r="I6101" s="68"/>
      <c r="J6101" s="68"/>
      <c r="K6101" s="69"/>
    </row>
    <row r="6102" spans="1:11" ht="24.95" customHeight="1">
      <c r="A6102" s="4"/>
      <c r="B6102" s="4"/>
      <c r="C6102" s="4"/>
      <c r="D6102" s="4"/>
      <c r="E6102" s="66"/>
      <c r="F6102" s="66"/>
      <c r="G6102" s="66"/>
      <c r="H6102" s="67"/>
      <c r="I6102" s="68"/>
      <c r="J6102" s="68"/>
      <c r="K6102" s="69"/>
    </row>
    <row r="6103" spans="1:11" ht="24.95" customHeight="1">
      <c r="A6103" s="4"/>
      <c r="B6103" s="4"/>
      <c r="C6103" s="4"/>
      <c r="D6103" s="4"/>
      <c r="E6103" s="66"/>
      <c r="F6103" s="66"/>
      <c r="G6103" s="66"/>
      <c r="H6103" s="67"/>
      <c r="I6103" s="68"/>
      <c r="J6103" s="68"/>
      <c r="K6103" s="69"/>
    </row>
    <row r="6104" spans="1:11" ht="24.95" customHeight="1">
      <c r="A6104" s="4"/>
      <c r="B6104" s="4"/>
      <c r="C6104" s="4"/>
      <c r="D6104" s="4"/>
      <c r="E6104" s="66"/>
      <c r="F6104" s="66"/>
      <c r="G6104" s="66"/>
      <c r="H6104" s="67"/>
      <c r="I6104" s="68"/>
      <c r="J6104" s="68"/>
      <c r="K6104" s="69"/>
    </row>
    <row r="6105" spans="1:11" ht="24.95" customHeight="1">
      <c r="A6105" s="4"/>
      <c r="B6105" s="4"/>
      <c r="C6105" s="4"/>
      <c r="D6105" s="4"/>
      <c r="E6105" s="66"/>
      <c r="F6105" s="66"/>
      <c r="G6105" s="66"/>
      <c r="H6105" s="67"/>
      <c r="I6105" s="68"/>
      <c r="J6105" s="68"/>
      <c r="K6105" s="69"/>
    </row>
    <row r="6106" spans="1:11" ht="24.95" customHeight="1">
      <c r="A6106" s="4"/>
      <c r="B6106" s="4"/>
      <c r="C6106" s="4"/>
      <c r="D6106" s="4"/>
      <c r="E6106" s="66"/>
      <c r="F6106" s="66"/>
      <c r="G6106" s="66"/>
      <c r="H6106" s="67"/>
      <c r="I6106" s="68"/>
      <c r="J6106" s="68"/>
      <c r="K6106" s="69"/>
    </row>
    <row r="6107" spans="1:11" ht="24.95" customHeight="1">
      <c r="A6107" s="4"/>
      <c r="B6107" s="4"/>
      <c r="C6107" s="4"/>
      <c r="D6107" s="4"/>
      <c r="E6107" s="66"/>
      <c r="F6107" s="66"/>
      <c r="G6107" s="66"/>
      <c r="H6107" s="67"/>
      <c r="I6107" s="68"/>
      <c r="J6107" s="68"/>
      <c r="K6107" s="69"/>
    </row>
    <row r="6108" spans="1:11" ht="24.95" customHeight="1">
      <c r="A6108" s="4"/>
      <c r="B6108" s="4"/>
      <c r="C6108" s="4"/>
      <c r="D6108" s="4"/>
      <c r="E6108" s="66"/>
      <c r="F6108" s="66"/>
      <c r="G6108" s="66"/>
      <c r="H6108" s="67"/>
      <c r="I6108" s="68"/>
      <c r="J6108" s="68"/>
      <c r="K6108" s="69"/>
    </row>
    <row r="6109" spans="1:11" ht="24.95" customHeight="1">
      <c r="A6109" s="4"/>
      <c r="B6109" s="4"/>
      <c r="C6109" s="4"/>
      <c r="D6109" s="4"/>
      <c r="E6109" s="66"/>
      <c r="F6109" s="66"/>
      <c r="G6109" s="66"/>
      <c r="H6109" s="67"/>
      <c r="I6109" s="68"/>
      <c r="J6109" s="68"/>
      <c r="K6109" s="69"/>
    </row>
    <row r="6110" spans="1:11" ht="24.95" customHeight="1">
      <c r="A6110" s="4"/>
      <c r="B6110" s="4"/>
      <c r="C6110" s="4"/>
      <c r="D6110" s="4"/>
      <c r="E6110" s="66"/>
      <c r="F6110" s="66"/>
      <c r="G6110" s="66"/>
      <c r="H6110" s="67"/>
      <c r="I6110" s="68"/>
      <c r="J6110" s="68"/>
      <c r="K6110" s="69"/>
    </row>
    <row r="6111" spans="1:11" ht="24.95" customHeight="1">
      <c r="A6111" s="4"/>
      <c r="B6111" s="4"/>
      <c r="C6111" s="4"/>
      <c r="D6111" s="4"/>
      <c r="E6111" s="66"/>
      <c r="F6111" s="66"/>
      <c r="G6111" s="66"/>
      <c r="H6111" s="67"/>
      <c r="I6111" s="68"/>
      <c r="J6111" s="68"/>
      <c r="K6111" s="69"/>
    </row>
    <row r="6112" spans="1:11" ht="24.95" customHeight="1">
      <c r="A6112" s="4"/>
      <c r="B6112" s="4"/>
      <c r="C6112" s="4"/>
      <c r="D6112" s="4"/>
      <c r="E6112" s="66"/>
      <c r="F6112" s="66"/>
      <c r="G6112" s="66"/>
      <c r="H6112" s="67"/>
      <c r="I6112" s="68"/>
      <c r="J6112" s="68"/>
      <c r="K6112" s="69"/>
    </row>
    <row r="6113" spans="1:11" ht="24.95" customHeight="1">
      <c r="A6113" s="4"/>
      <c r="B6113" s="4"/>
      <c r="C6113" s="4"/>
      <c r="D6113" s="4"/>
      <c r="E6113" s="66"/>
      <c r="F6113" s="66"/>
      <c r="G6113" s="66"/>
      <c r="H6113" s="67"/>
      <c r="I6113" s="68"/>
      <c r="J6113" s="68"/>
      <c r="K6113" s="69"/>
    </row>
    <row r="6114" spans="1:11" ht="24.95" customHeight="1">
      <c r="A6114" s="4"/>
      <c r="B6114" s="4"/>
      <c r="C6114" s="4"/>
      <c r="D6114" s="4"/>
      <c r="E6114" s="66"/>
      <c r="F6114" s="66"/>
      <c r="G6114" s="66"/>
      <c r="H6114" s="67"/>
      <c r="I6114" s="68"/>
      <c r="J6114" s="68"/>
      <c r="K6114" s="69"/>
    </row>
    <row r="6115" spans="1:11" ht="24.95" customHeight="1">
      <c r="A6115" s="4"/>
      <c r="B6115" s="4"/>
      <c r="C6115" s="4"/>
      <c r="D6115" s="4"/>
      <c r="E6115" s="66"/>
      <c r="F6115" s="66"/>
      <c r="G6115" s="66"/>
      <c r="H6115" s="67"/>
      <c r="I6115" s="68"/>
      <c r="J6115" s="68"/>
      <c r="K6115" s="69"/>
    </row>
    <row r="6116" spans="1:11" ht="24.95" customHeight="1">
      <c r="A6116" s="4"/>
      <c r="B6116" s="4"/>
      <c r="C6116" s="4"/>
      <c r="D6116" s="4"/>
      <c r="E6116" s="66"/>
      <c r="F6116" s="66"/>
      <c r="G6116" s="66"/>
      <c r="H6116" s="67"/>
      <c r="I6116" s="68"/>
      <c r="J6116" s="68"/>
      <c r="K6116" s="69"/>
    </row>
    <row r="6117" spans="1:11" ht="24.95" customHeight="1">
      <c r="A6117" s="4"/>
      <c r="B6117" s="4"/>
      <c r="C6117" s="4"/>
      <c r="D6117" s="4"/>
      <c r="E6117" s="66"/>
      <c r="F6117" s="66"/>
      <c r="G6117" s="66"/>
      <c r="H6117" s="67"/>
      <c r="I6117" s="68"/>
      <c r="J6117" s="68"/>
      <c r="K6117" s="69"/>
    </row>
    <row r="6118" spans="1:11" ht="24.95" customHeight="1">
      <c r="A6118" s="4"/>
      <c r="B6118" s="4"/>
      <c r="C6118" s="4"/>
      <c r="D6118" s="4"/>
      <c r="E6118" s="66"/>
      <c r="F6118" s="66"/>
      <c r="G6118" s="66"/>
      <c r="H6118" s="67"/>
      <c r="I6118" s="68"/>
      <c r="J6118" s="68"/>
      <c r="K6118" s="69"/>
    </row>
    <row r="6119" spans="1:11" ht="24.95" customHeight="1">
      <c r="A6119" s="4"/>
      <c r="B6119" s="4"/>
      <c r="C6119" s="4"/>
      <c r="D6119" s="4"/>
      <c r="E6119" s="66"/>
      <c r="F6119" s="66"/>
      <c r="G6119" s="66"/>
      <c r="H6119" s="67"/>
      <c r="I6119" s="68"/>
      <c r="J6119" s="68"/>
      <c r="K6119" s="69"/>
    </row>
    <row r="6120" spans="1:11" ht="24.95" customHeight="1">
      <c r="A6120" s="4"/>
      <c r="B6120" s="4"/>
      <c r="C6120" s="4"/>
      <c r="D6120" s="4"/>
      <c r="E6120" s="66"/>
      <c r="F6120" s="66"/>
      <c r="G6120" s="66"/>
      <c r="H6120" s="67"/>
      <c r="I6120" s="68"/>
      <c r="J6120" s="68"/>
      <c r="K6120" s="69"/>
    </row>
    <row r="6121" spans="1:11" ht="24.95" customHeight="1">
      <c r="A6121" s="4"/>
      <c r="B6121" s="4"/>
      <c r="C6121" s="4"/>
      <c r="D6121" s="4"/>
      <c r="E6121" s="66"/>
      <c r="F6121" s="66"/>
      <c r="G6121" s="66"/>
      <c r="H6121" s="67"/>
      <c r="I6121" s="68"/>
      <c r="J6121" s="68"/>
      <c r="K6121" s="69"/>
    </row>
    <row r="6122" spans="1:11" ht="24.95" customHeight="1">
      <c r="A6122" s="4"/>
      <c r="B6122" s="4"/>
      <c r="C6122" s="4"/>
      <c r="D6122" s="4"/>
      <c r="E6122" s="66"/>
      <c r="F6122" s="66"/>
      <c r="G6122" s="66"/>
      <c r="H6122" s="67"/>
      <c r="I6122" s="68"/>
      <c r="J6122" s="68"/>
      <c r="K6122" s="69"/>
    </row>
    <row r="6123" spans="1:11" ht="24.95" customHeight="1">
      <c r="A6123" s="4"/>
      <c r="B6123" s="4"/>
      <c r="C6123" s="4"/>
      <c r="D6123" s="4"/>
      <c r="E6123" s="66"/>
      <c r="F6123" s="66"/>
      <c r="G6123" s="66"/>
      <c r="H6123" s="67"/>
      <c r="I6123" s="68"/>
      <c r="J6123" s="68"/>
      <c r="K6123" s="69"/>
    </row>
    <row r="6124" spans="1:11" ht="24.95" customHeight="1">
      <c r="A6124" s="4"/>
      <c r="B6124" s="4"/>
      <c r="C6124" s="4"/>
      <c r="D6124" s="4"/>
      <c r="E6124" s="66"/>
      <c r="F6124" s="66"/>
      <c r="G6124" s="66"/>
      <c r="H6124" s="67"/>
      <c r="I6124" s="68"/>
      <c r="J6124" s="68"/>
      <c r="K6124" s="69"/>
    </row>
    <row r="6125" spans="1:11" ht="24.95" customHeight="1">
      <c r="A6125" s="4"/>
      <c r="B6125" s="4"/>
      <c r="C6125" s="4"/>
      <c r="D6125" s="4"/>
      <c r="E6125" s="66"/>
      <c r="F6125" s="66"/>
      <c r="G6125" s="66"/>
      <c r="H6125" s="67"/>
      <c r="I6125" s="68"/>
      <c r="J6125" s="68"/>
      <c r="K6125" s="69"/>
    </row>
    <row r="6126" spans="1:11" ht="24.95" customHeight="1">
      <c r="A6126" s="4"/>
      <c r="B6126" s="4"/>
      <c r="C6126" s="4"/>
      <c r="D6126" s="4"/>
      <c r="E6126" s="66"/>
      <c r="F6126" s="66"/>
      <c r="G6126" s="66"/>
      <c r="H6126" s="67"/>
      <c r="I6126" s="68"/>
      <c r="J6126" s="68"/>
      <c r="K6126" s="69"/>
    </row>
    <row r="6127" spans="1:11" ht="24.95" customHeight="1">
      <c r="A6127" s="4"/>
      <c r="B6127" s="4"/>
      <c r="C6127" s="4"/>
      <c r="D6127" s="4"/>
      <c r="E6127" s="66"/>
      <c r="F6127" s="66"/>
      <c r="G6127" s="66"/>
      <c r="H6127" s="67"/>
      <c r="I6127" s="68"/>
      <c r="J6127" s="68"/>
      <c r="K6127" s="69"/>
    </row>
    <row r="6128" spans="1:11" ht="24.95" customHeight="1">
      <c r="A6128" s="4"/>
      <c r="B6128" s="4"/>
      <c r="C6128" s="4"/>
      <c r="D6128" s="4"/>
      <c r="E6128" s="66"/>
      <c r="F6128" s="66"/>
      <c r="G6128" s="66"/>
      <c r="H6128" s="67"/>
      <c r="I6128" s="68"/>
      <c r="J6128" s="68"/>
      <c r="K6128" s="69"/>
    </row>
    <row r="6129" spans="1:11" ht="24.95" customHeight="1">
      <c r="A6129" s="4"/>
      <c r="B6129" s="4"/>
      <c r="C6129" s="4"/>
      <c r="D6129" s="4"/>
      <c r="E6129" s="66"/>
      <c r="F6129" s="66"/>
      <c r="G6129" s="66"/>
      <c r="H6129" s="67"/>
      <c r="I6129" s="68"/>
      <c r="J6129" s="68"/>
      <c r="K6129" s="69"/>
    </row>
    <row r="6130" spans="1:11" ht="24.95" customHeight="1">
      <c r="A6130" s="4"/>
      <c r="B6130" s="4"/>
      <c r="C6130" s="4"/>
      <c r="D6130" s="4"/>
      <c r="E6130" s="66"/>
      <c r="F6130" s="66"/>
      <c r="G6130" s="66"/>
      <c r="H6130" s="67"/>
      <c r="I6130" s="68"/>
      <c r="J6130" s="68"/>
      <c r="K6130" s="69"/>
    </row>
    <row r="6131" spans="1:11" ht="24.95" customHeight="1">
      <c r="A6131" s="4"/>
      <c r="B6131" s="4"/>
      <c r="C6131" s="4"/>
      <c r="D6131" s="4"/>
      <c r="E6131" s="66"/>
      <c r="F6131" s="66"/>
      <c r="G6131" s="66"/>
      <c r="H6131" s="67"/>
      <c r="I6131" s="68"/>
      <c r="J6131" s="68"/>
      <c r="K6131" s="69"/>
    </row>
    <row r="6132" spans="1:11" ht="24.95" customHeight="1">
      <c r="A6132" s="4"/>
      <c r="B6132" s="4"/>
      <c r="C6132" s="4"/>
      <c r="D6132" s="4"/>
      <c r="E6132" s="66"/>
      <c r="F6132" s="66"/>
      <c r="G6132" s="66"/>
      <c r="H6132" s="67"/>
      <c r="I6132" s="68"/>
      <c r="J6132" s="68"/>
      <c r="K6132" s="69"/>
    </row>
    <row r="6133" spans="1:11" ht="24.95" customHeight="1">
      <c r="A6133" s="4"/>
      <c r="B6133" s="4"/>
      <c r="C6133" s="4"/>
      <c r="D6133" s="4"/>
      <c r="E6133" s="66"/>
      <c r="F6133" s="66"/>
      <c r="G6133" s="66"/>
      <c r="H6133" s="67"/>
      <c r="I6133" s="68"/>
      <c r="J6133" s="68"/>
      <c r="K6133" s="69"/>
    </row>
    <row r="6134" spans="1:11" ht="24.95" customHeight="1">
      <c r="A6134" s="4"/>
      <c r="B6134" s="4"/>
      <c r="C6134" s="4"/>
      <c r="D6134" s="4"/>
      <c r="E6134" s="66"/>
      <c r="F6134" s="66"/>
      <c r="G6134" s="66"/>
      <c r="H6134" s="67"/>
      <c r="I6134" s="68"/>
      <c r="J6134" s="68"/>
      <c r="K6134" s="69"/>
    </row>
    <row r="6135" spans="1:11" ht="24.95" customHeight="1">
      <c r="A6135" s="4"/>
      <c r="B6135" s="4"/>
      <c r="C6135" s="4"/>
      <c r="D6135" s="4"/>
      <c r="E6135" s="66"/>
      <c r="F6135" s="66"/>
      <c r="G6135" s="66"/>
      <c r="H6135" s="67"/>
      <c r="I6135" s="68"/>
      <c r="J6135" s="68"/>
      <c r="K6135" s="69"/>
    </row>
    <row r="6136" spans="1:11" ht="24.95" customHeight="1">
      <c r="A6136" s="4"/>
      <c r="B6136" s="4"/>
      <c r="C6136" s="4"/>
      <c r="D6136" s="4"/>
      <c r="E6136" s="66"/>
      <c r="F6136" s="66"/>
      <c r="G6136" s="66"/>
      <c r="H6136" s="67"/>
      <c r="I6136" s="68"/>
      <c r="J6136" s="68"/>
      <c r="K6136" s="69"/>
    </row>
    <row r="6137" spans="1:11" ht="24.95" customHeight="1">
      <c r="A6137" s="4"/>
      <c r="B6137" s="4"/>
      <c r="C6137" s="4"/>
      <c r="D6137" s="4"/>
      <c r="E6137" s="66"/>
      <c r="F6137" s="66"/>
      <c r="G6137" s="66"/>
      <c r="H6137" s="67"/>
      <c r="I6137" s="68"/>
      <c r="J6137" s="68"/>
      <c r="K6137" s="69"/>
    </row>
    <row r="6138" spans="1:11" ht="24.95" customHeight="1">
      <c r="A6138" s="4"/>
      <c r="B6138" s="4"/>
      <c r="C6138" s="4"/>
      <c r="D6138" s="4"/>
      <c r="E6138" s="66"/>
      <c r="F6138" s="66"/>
      <c r="G6138" s="66"/>
      <c r="H6138" s="67"/>
      <c r="I6138" s="68"/>
      <c r="J6138" s="68"/>
      <c r="K6138" s="69"/>
    </row>
    <row r="6139" spans="1:11" ht="24.95" customHeight="1">
      <c r="A6139" s="4"/>
      <c r="B6139" s="4"/>
      <c r="C6139" s="4"/>
      <c r="D6139" s="4"/>
      <c r="E6139" s="66"/>
      <c r="F6139" s="66"/>
      <c r="G6139" s="66"/>
      <c r="H6139" s="67"/>
      <c r="I6139" s="68"/>
      <c r="J6139" s="68"/>
      <c r="K6139" s="69"/>
    </row>
    <row r="6140" spans="1:11" ht="24.95" customHeight="1">
      <c r="A6140" s="4"/>
      <c r="B6140" s="4"/>
      <c r="C6140" s="4"/>
      <c r="D6140" s="4"/>
      <c r="E6140" s="66"/>
      <c r="F6140" s="66"/>
      <c r="G6140" s="66"/>
      <c r="H6140" s="67"/>
      <c r="I6140" s="68"/>
      <c r="J6140" s="68"/>
      <c r="K6140" s="69"/>
    </row>
    <row r="6141" spans="1:11" ht="24.95" customHeight="1">
      <c r="A6141" s="4"/>
      <c r="B6141" s="4"/>
      <c r="C6141" s="4"/>
      <c r="D6141" s="4"/>
      <c r="E6141" s="66"/>
      <c r="F6141" s="66"/>
      <c r="G6141" s="66"/>
      <c r="H6141" s="67"/>
      <c r="I6141" s="68"/>
      <c r="J6141" s="68"/>
      <c r="K6141" s="69"/>
    </row>
    <row r="6142" spans="1:11" ht="24.95" customHeight="1">
      <c r="A6142" s="4"/>
      <c r="B6142" s="4"/>
      <c r="C6142" s="4"/>
      <c r="D6142" s="4"/>
      <c r="E6142" s="66"/>
      <c r="F6142" s="66"/>
      <c r="G6142" s="66"/>
      <c r="H6142" s="67"/>
      <c r="I6142" s="68"/>
      <c r="J6142" s="68"/>
      <c r="K6142" s="69"/>
    </row>
    <row r="6143" spans="1:11" ht="24.95" customHeight="1">
      <c r="A6143" s="4"/>
      <c r="B6143" s="4"/>
      <c r="C6143" s="4"/>
      <c r="D6143" s="4"/>
      <c r="E6143" s="66"/>
      <c r="F6143" s="66"/>
      <c r="G6143" s="66"/>
      <c r="H6143" s="67"/>
      <c r="I6143" s="68"/>
      <c r="J6143" s="68"/>
      <c r="K6143" s="69"/>
    </row>
    <row r="6144" spans="1:11" ht="24.95" customHeight="1">
      <c r="A6144" s="4"/>
      <c r="B6144" s="4"/>
      <c r="C6144" s="4"/>
      <c r="D6144" s="4"/>
      <c r="E6144" s="66"/>
      <c r="F6144" s="66"/>
      <c r="G6144" s="66"/>
      <c r="H6144" s="67"/>
      <c r="I6144" s="68"/>
      <c r="J6144" s="68"/>
      <c r="K6144" s="69"/>
    </row>
    <row r="6145" spans="1:11" ht="24.95" customHeight="1">
      <c r="A6145" s="4"/>
      <c r="B6145" s="4"/>
      <c r="C6145" s="4"/>
      <c r="D6145" s="4"/>
      <c r="E6145" s="66"/>
      <c r="F6145" s="66"/>
      <c r="G6145" s="66"/>
      <c r="H6145" s="67"/>
      <c r="I6145" s="68"/>
      <c r="J6145" s="68"/>
      <c r="K6145" s="69"/>
    </row>
    <row r="6146" spans="1:11" ht="24.95" customHeight="1">
      <c r="A6146" s="4"/>
      <c r="B6146" s="4"/>
      <c r="C6146" s="4"/>
      <c r="D6146" s="4"/>
      <c r="E6146" s="66"/>
      <c r="F6146" s="66"/>
      <c r="G6146" s="66"/>
      <c r="H6146" s="67"/>
      <c r="I6146" s="68"/>
      <c r="J6146" s="68"/>
      <c r="K6146" s="69"/>
    </row>
    <row r="6147" spans="1:11" ht="24.95" customHeight="1">
      <c r="A6147" s="4"/>
      <c r="B6147" s="4"/>
      <c r="C6147" s="4"/>
      <c r="D6147" s="4"/>
      <c r="E6147" s="66"/>
      <c r="F6147" s="66"/>
      <c r="G6147" s="66"/>
      <c r="H6147" s="67"/>
      <c r="I6147" s="68"/>
      <c r="J6147" s="68"/>
      <c r="K6147" s="69"/>
    </row>
    <row r="6148" spans="1:11" ht="24.95" customHeight="1">
      <c r="A6148" s="4"/>
      <c r="B6148" s="4"/>
      <c r="C6148" s="4"/>
      <c r="D6148" s="4"/>
      <c r="E6148" s="66"/>
      <c r="F6148" s="66"/>
      <c r="G6148" s="66"/>
      <c r="H6148" s="67"/>
      <c r="I6148" s="68"/>
      <c r="J6148" s="68"/>
      <c r="K6148" s="69"/>
    </row>
    <row r="6149" spans="1:11" ht="24.95" customHeight="1">
      <c r="A6149" s="4"/>
      <c r="B6149" s="4"/>
      <c r="C6149" s="4"/>
      <c r="D6149" s="4"/>
      <c r="E6149" s="66"/>
      <c r="F6149" s="66"/>
      <c r="G6149" s="66"/>
      <c r="H6149" s="67"/>
      <c r="I6149" s="68"/>
      <c r="J6149" s="68"/>
      <c r="K6149" s="69"/>
    </row>
    <row r="6150" spans="1:11" ht="24.95" customHeight="1">
      <c r="A6150" s="4"/>
      <c r="B6150" s="4"/>
      <c r="C6150" s="4"/>
      <c r="D6150" s="4"/>
      <c r="E6150" s="66"/>
      <c r="F6150" s="66"/>
      <c r="G6150" s="66"/>
      <c r="H6150" s="67"/>
      <c r="I6150" s="68"/>
      <c r="J6150" s="68"/>
      <c r="K6150" s="69"/>
    </row>
    <row r="6151" spans="1:11" ht="24.95" customHeight="1">
      <c r="A6151" s="4"/>
      <c r="B6151" s="4"/>
      <c r="C6151" s="4"/>
      <c r="D6151" s="4"/>
      <c r="E6151" s="66"/>
      <c r="F6151" s="66"/>
      <c r="G6151" s="66"/>
      <c r="H6151" s="67"/>
      <c r="I6151" s="68"/>
      <c r="J6151" s="68"/>
      <c r="K6151" s="69"/>
    </row>
    <row r="6152" spans="1:11" ht="24.95" customHeight="1">
      <c r="A6152" s="4"/>
      <c r="B6152" s="4"/>
      <c r="C6152" s="4"/>
      <c r="D6152" s="4"/>
      <c r="E6152" s="66"/>
      <c r="F6152" s="66"/>
      <c r="G6152" s="66"/>
      <c r="H6152" s="67"/>
      <c r="I6152" s="68"/>
      <c r="J6152" s="68"/>
      <c r="K6152" s="69"/>
    </row>
    <row r="6153" spans="1:11" ht="24.95" customHeight="1">
      <c r="A6153" s="4"/>
      <c r="B6153" s="4"/>
      <c r="C6153" s="4"/>
      <c r="D6153" s="4"/>
      <c r="E6153" s="66"/>
      <c r="F6153" s="66"/>
      <c r="G6153" s="66"/>
      <c r="H6153" s="67"/>
      <c r="I6153" s="68"/>
      <c r="J6153" s="68"/>
      <c r="K6153" s="69"/>
    </row>
    <row r="6154" spans="1:11" ht="24.95" customHeight="1">
      <c r="A6154" s="4"/>
      <c r="B6154" s="4"/>
      <c r="C6154" s="4"/>
      <c r="D6154" s="4"/>
      <c r="E6154" s="66"/>
      <c r="F6154" s="66"/>
      <c r="G6154" s="66"/>
      <c r="H6154" s="67"/>
      <c r="I6154" s="68"/>
      <c r="J6154" s="68"/>
      <c r="K6154" s="69"/>
    </row>
    <row r="6155" spans="1:11" ht="24.95" customHeight="1">
      <c r="A6155" s="4"/>
      <c r="B6155" s="4"/>
      <c r="C6155" s="4"/>
      <c r="D6155" s="4"/>
      <c r="E6155" s="66"/>
      <c r="F6155" s="66"/>
      <c r="G6155" s="66"/>
      <c r="H6155" s="67"/>
      <c r="I6155" s="68"/>
      <c r="J6155" s="68"/>
      <c r="K6155" s="69"/>
    </row>
    <row r="6156" spans="1:11" ht="24.95" customHeight="1">
      <c r="A6156" s="4"/>
      <c r="B6156" s="4"/>
      <c r="C6156" s="4"/>
      <c r="D6156" s="4"/>
      <c r="E6156" s="66"/>
      <c r="F6156" s="66"/>
      <c r="G6156" s="66"/>
      <c r="H6156" s="67"/>
      <c r="I6156" s="68"/>
      <c r="J6156" s="68"/>
      <c r="K6156" s="69"/>
    </row>
    <row r="6157" spans="1:11" ht="24.95" customHeight="1">
      <c r="A6157" s="4"/>
      <c r="B6157" s="4"/>
      <c r="C6157" s="4"/>
      <c r="D6157" s="4"/>
      <c r="E6157" s="66"/>
      <c r="F6157" s="66"/>
      <c r="G6157" s="66"/>
      <c r="H6157" s="67"/>
      <c r="I6157" s="68"/>
      <c r="J6157" s="68"/>
      <c r="K6157" s="69"/>
    </row>
    <row r="6158" spans="1:11" ht="24.95" customHeight="1">
      <c r="A6158" s="4"/>
      <c r="B6158" s="4"/>
      <c r="C6158" s="4"/>
      <c r="D6158" s="4"/>
      <c r="E6158" s="66"/>
      <c r="F6158" s="66"/>
      <c r="G6158" s="66"/>
      <c r="H6158" s="67"/>
      <c r="I6158" s="68"/>
      <c r="J6158" s="68"/>
      <c r="K6158" s="69"/>
    </row>
    <row r="6159" spans="1:11" ht="24.95" customHeight="1">
      <c r="A6159" s="4"/>
      <c r="B6159" s="4"/>
      <c r="C6159" s="4"/>
      <c r="D6159" s="4"/>
      <c r="E6159" s="66"/>
      <c r="F6159" s="66"/>
      <c r="G6159" s="66"/>
      <c r="H6159" s="67"/>
      <c r="I6159" s="68"/>
      <c r="J6159" s="68"/>
      <c r="K6159" s="69"/>
    </row>
    <row r="6160" spans="1:11" ht="24.95" customHeight="1">
      <c r="A6160" s="4"/>
      <c r="B6160" s="4"/>
      <c r="C6160" s="4"/>
      <c r="D6160" s="4"/>
      <c r="E6160" s="66"/>
      <c r="F6160" s="66"/>
      <c r="G6160" s="66"/>
      <c r="H6160" s="67"/>
      <c r="I6160" s="68"/>
      <c r="J6160" s="68"/>
      <c r="K6160" s="69"/>
    </row>
    <row r="6161" spans="1:11" ht="24.95" customHeight="1">
      <c r="A6161" s="4"/>
      <c r="B6161" s="4"/>
      <c r="C6161" s="4"/>
      <c r="D6161" s="4"/>
      <c r="E6161" s="66"/>
      <c r="F6161" s="66"/>
      <c r="G6161" s="66"/>
      <c r="H6161" s="67"/>
      <c r="I6161" s="68"/>
      <c r="J6161" s="68"/>
      <c r="K6161" s="69"/>
    </row>
    <row r="6162" spans="1:11" ht="24.95" customHeight="1">
      <c r="A6162" s="4"/>
      <c r="B6162" s="4"/>
      <c r="C6162" s="4"/>
      <c r="D6162" s="4"/>
      <c r="E6162" s="66"/>
      <c r="F6162" s="66"/>
      <c r="G6162" s="66"/>
      <c r="H6162" s="67"/>
      <c r="I6162" s="68"/>
      <c r="J6162" s="68"/>
      <c r="K6162" s="69"/>
    </row>
    <row r="6163" spans="1:11" ht="24.95" customHeight="1">
      <c r="A6163" s="4"/>
      <c r="B6163" s="4"/>
      <c r="C6163" s="4"/>
      <c r="D6163" s="4"/>
      <c r="E6163" s="66"/>
      <c r="F6163" s="66"/>
      <c r="G6163" s="66"/>
      <c r="H6163" s="67"/>
      <c r="I6163" s="68"/>
      <c r="J6163" s="68"/>
      <c r="K6163" s="69"/>
    </row>
    <row r="6164" spans="1:11" ht="24.95" customHeight="1">
      <c r="A6164" s="4"/>
      <c r="B6164" s="4"/>
      <c r="C6164" s="4"/>
      <c r="D6164" s="4"/>
      <c r="E6164" s="66"/>
      <c r="F6164" s="66"/>
      <c r="G6164" s="66"/>
      <c r="H6164" s="67"/>
      <c r="I6164" s="68"/>
      <c r="J6164" s="68"/>
      <c r="K6164" s="69"/>
    </row>
    <row r="6165" spans="1:11" ht="24.95" customHeight="1">
      <c r="A6165" s="4"/>
      <c r="B6165" s="4"/>
      <c r="C6165" s="4"/>
      <c r="D6165" s="4"/>
      <c r="E6165" s="66"/>
      <c r="F6165" s="66"/>
      <c r="G6165" s="66"/>
      <c r="H6165" s="67"/>
      <c r="I6165" s="68"/>
      <c r="J6165" s="68"/>
      <c r="K6165" s="69"/>
    </row>
    <row r="6166" spans="1:11" ht="24.95" customHeight="1">
      <c r="A6166" s="4"/>
      <c r="B6166" s="4"/>
      <c r="C6166" s="4"/>
      <c r="D6166" s="4"/>
      <c r="E6166" s="66"/>
      <c r="F6166" s="66"/>
      <c r="G6166" s="66"/>
      <c r="H6166" s="67"/>
      <c r="I6166" s="68"/>
      <c r="J6166" s="68"/>
      <c r="K6166" s="69"/>
    </row>
    <row r="6167" spans="1:11" ht="24.95" customHeight="1">
      <c r="A6167" s="4"/>
      <c r="B6167" s="4"/>
      <c r="C6167" s="4"/>
      <c r="D6167" s="4"/>
      <c r="E6167" s="66"/>
      <c r="F6167" s="66"/>
      <c r="G6167" s="66"/>
      <c r="H6167" s="67"/>
      <c r="I6167" s="68"/>
      <c r="J6167" s="68"/>
      <c r="K6167" s="69"/>
    </row>
    <row r="6168" spans="1:11" ht="24.95" customHeight="1">
      <c r="A6168" s="4"/>
      <c r="B6168" s="4"/>
      <c r="C6168" s="4"/>
      <c r="D6168" s="4"/>
      <c r="E6168" s="66"/>
      <c r="F6168" s="66"/>
      <c r="G6168" s="66"/>
      <c r="H6168" s="67"/>
      <c r="I6168" s="68"/>
      <c r="J6168" s="68"/>
      <c r="K6168" s="69"/>
    </row>
    <row r="6169" spans="1:11" ht="24.95" customHeight="1">
      <c r="A6169" s="4"/>
      <c r="B6169" s="4"/>
      <c r="C6169" s="4"/>
      <c r="D6169" s="4"/>
      <c r="E6169" s="66"/>
      <c r="F6169" s="66"/>
      <c r="G6169" s="66"/>
      <c r="H6169" s="67"/>
      <c r="I6169" s="68"/>
      <c r="J6169" s="68"/>
      <c r="K6169" s="69"/>
    </row>
    <row r="6170" spans="1:11" ht="24.95" customHeight="1">
      <c r="A6170" s="4"/>
      <c r="B6170" s="4"/>
      <c r="C6170" s="4"/>
      <c r="D6170" s="4"/>
      <c r="E6170" s="66"/>
      <c r="F6170" s="66"/>
      <c r="G6170" s="66"/>
      <c r="H6170" s="67"/>
      <c r="I6170" s="68"/>
      <c r="J6170" s="68"/>
      <c r="K6170" s="69"/>
    </row>
    <row r="6171" spans="1:11" ht="24.95" customHeight="1">
      <c r="A6171" s="4"/>
      <c r="B6171" s="4"/>
      <c r="C6171" s="4"/>
      <c r="D6171" s="4"/>
      <c r="E6171" s="66"/>
      <c r="F6171" s="66"/>
      <c r="G6171" s="66"/>
      <c r="H6171" s="67"/>
      <c r="I6171" s="68"/>
      <c r="J6171" s="68"/>
      <c r="K6171" s="69"/>
    </row>
    <row r="6172" spans="1:11" ht="24.95" customHeight="1">
      <c r="A6172" s="4"/>
      <c r="B6172" s="4"/>
      <c r="C6172" s="4"/>
      <c r="D6172" s="4"/>
      <c r="E6172" s="66"/>
      <c r="F6172" s="66"/>
      <c r="G6172" s="66"/>
      <c r="H6172" s="67"/>
      <c r="I6172" s="68"/>
      <c r="J6172" s="68"/>
      <c r="K6172" s="69"/>
    </row>
    <row r="6173" spans="1:11" ht="24.95" customHeight="1">
      <c r="A6173" s="4"/>
      <c r="B6173" s="4"/>
      <c r="C6173" s="4"/>
      <c r="D6173" s="4"/>
      <c r="E6173" s="66"/>
      <c r="F6173" s="66"/>
      <c r="G6173" s="66"/>
      <c r="H6173" s="67"/>
      <c r="I6173" s="68"/>
      <c r="J6173" s="68"/>
      <c r="K6173" s="69"/>
    </row>
    <row r="6174" spans="1:11" ht="24.95" customHeight="1">
      <c r="A6174" s="4"/>
      <c r="B6174" s="4"/>
      <c r="C6174" s="4"/>
      <c r="D6174" s="4"/>
      <c r="E6174" s="66"/>
      <c r="F6174" s="66"/>
      <c r="G6174" s="66"/>
      <c r="H6174" s="67"/>
      <c r="I6174" s="68"/>
      <c r="J6174" s="68"/>
      <c r="K6174" s="69"/>
    </row>
    <row r="6175" spans="1:11" ht="24.95" customHeight="1">
      <c r="A6175" s="4"/>
      <c r="B6175" s="4"/>
      <c r="C6175" s="4"/>
      <c r="D6175" s="4"/>
      <c r="E6175" s="66"/>
      <c r="F6175" s="66"/>
      <c r="G6175" s="66"/>
      <c r="H6175" s="67"/>
      <c r="I6175" s="68"/>
      <c r="J6175" s="68"/>
      <c r="K6175" s="69"/>
    </row>
    <row r="6176" spans="1:11" ht="24.95" customHeight="1">
      <c r="A6176" s="4"/>
      <c r="B6176" s="4"/>
      <c r="C6176" s="4"/>
      <c r="D6176" s="4"/>
      <c r="E6176" s="66"/>
      <c r="F6176" s="66"/>
      <c r="G6176" s="66"/>
      <c r="H6176" s="67"/>
      <c r="I6176" s="68"/>
      <c r="J6176" s="68"/>
      <c r="K6176" s="69"/>
    </row>
    <row r="6177" spans="1:11" ht="24.95" customHeight="1">
      <c r="A6177" s="4"/>
      <c r="B6177" s="4"/>
      <c r="C6177" s="4"/>
      <c r="D6177" s="4"/>
      <c r="E6177" s="66"/>
      <c r="F6177" s="66"/>
      <c r="G6177" s="66"/>
      <c r="H6177" s="67"/>
      <c r="I6177" s="68"/>
      <c r="J6177" s="68"/>
      <c r="K6177" s="69"/>
    </row>
    <row r="6178" spans="1:11" ht="24.95" customHeight="1">
      <c r="A6178" s="4"/>
      <c r="B6178" s="4"/>
      <c r="C6178" s="4"/>
      <c r="D6178" s="4"/>
      <c r="E6178" s="66"/>
      <c r="F6178" s="66"/>
      <c r="G6178" s="66"/>
      <c r="H6178" s="67"/>
      <c r="I6178" s="68"/>
      <c r="J6178" s="68"/>
      <c r="K6178" s="69"/>
    </row>
    <row r="6179" spans="1:11" ht="24.95" customHeight="1">
      <c r="A6179" s="4"/>
      <c r="B6179" s="4"/>
      <c r="C6179" s="4"/>
      <c r="D6179" s="4"/>
      <c r="E6179" s="66"/>
      <c r="F6179" s="66"/>
      <c r="G6179" s="66"/>
      <c r="H6179" s="67"/>
      <c r="I6179" s="68"/>
      <c r="J6179" s="68"/>
      <c r="K6179" s="69"/>
    </row>
    <row r="6180" spans="1:11" ht="24.95" customHeight="1">
      <c r="A6180" s="4"/>
      <c r="B6180" s="4"/>
      <c r="C6180" s="4"/>
      <c r="D6180" s="4"/>
      <c r="E6180" s="66"/>
      <c r="F6180" s="66"/>
      <c r="G6180" s="66"/>
      <c r="H6180" s="67"/>
      <c r="I6180" s="68"/>
      <c r="J6180" s="68"/>
      <c r="K6180" s="69"/>
    </row>
    <row r="6181" spans="1:11" ht="24.95" customHeight="1">
      <c r="A6181" s="4"/>
      <c r="B6181" s="4"/>
      <c r="C6181" s="4"/>
      <c r="D6181" s="4"/>
      <c r="E6181" s="66"/>
      <c r="F6181" s="66"/>
      <c r="G6181" s="66"/>
      <c r="H6181" s="67"/>
      <c r="I6181" s="68"/>
      <c r="J6181" s="68"/>
      <c r="K6181" s="69"/>
    </row>
    <row r="6182" spans="1:11" ht="24.95" customHeight="1">
      <c r="A6182" s="4"/>
      <c r="B6182" s="4"/>
      <c r="C6182" s="4"/>
      <c r="D6182" s="4"/>
      <c r="E6182" s="66"/>
      <c r="F6182" s="66"/>
      <c r="G6182" s="66"/>
      <c r="H6182" s="67"/>
      <c r="I6182" s="68"/>
      <c r="J6182" s="68"/>
      <c r="K6182" s="69"/>
    </row>
    <row r="6183" spans="1:11" ht="24.95" customHeight="1">
      <c r="A6183" s="4"/>
      <c r="B6183" s="4"/>
      <c r="C6183" s="4"/>
      <c r="D6183" s="4"/>
      <c r="E6183" s="66"/>
      <c r="F6183" s="66"/>
      <c r="G6183" s="66"/>
      <c r="H6183" s="67"/>
      <c r="I6183" s="68"/>
      <c r="J6183" s="68"/>
      <c r="K6183" s="69"/>
    </row>
    <row r="6184" spans="1:11" ht="24.95" customHeight="1">
      <c r="A6184" s="4"/>
      <c r="B6184" s="4"/>
      <c r="C6184" s="4"/>
      <c r="D6184" s="4"/>
      <c r="E6184" s="66"/>
      <c r="F6184" s="66"/>
      <c r="G6184" s="66"/>
      <c r="H6184" s="67"/>
      <c r="I6184" s="68"/>
      <c r="J6184" s="68"/>
      <c r="K6184" s="69"/>
    </row>
    <row r="6185" spans="1:11" ht="24.95" customHeight="1">
      <c r="A6185" s="4"/>
      <c r="B6185" s="4"/>
      <c r="C6185" s="4"/>
      <c r="D6185" s="4"/>
      <c r="E6185" s="66"/>
      <c r="F6185" s="66"/>
      <c r="G6185" s="66"/>
      <c r="H6185" s="67"/>
      <c r="I6185" s="68"/>
      <c r="J6185" s="68"/>
      <c r="K6185" s="69"/>
    </row>
    <row r="6186" spans="1:11" ht="24.95" customHeight="1">
      <c r="A6186" s="4"/>
      <c r="B6186" s="4"/>
      <c r="C6186" s="4"/>
      <c r="D6186" s="4"/>
      <c r="E6186" s="66"/>
      <c r="F6186" s="66"/>
      <c r="G6186" s="66"/>
      <c r="H6186" s="67"/>
      <c r="I6186" s="68"/>
      <c r="J6186" s="68"/>
      <c r="K6186" s="69"/>
    </row>
    <row r="6187" spans="1:11" ht="24.95" customHeight="1">
      <c r="A6187" s="4"/>
      <c r="B6187" s="4"/>
      <c r="C6187" s="4"/>
      <c r="D6187" s="4"/>
      <c r="E6187" s="66"/>
      <c r="F6187" s="66"/>
      <c r="G6187" s="66"/>
      <c r="H6187" s="67"/>
      <c r="I6187" s="68"/>
      <c r="J6187" s="68"/>
      <c r="K6187" s="69"/>
    </row>
    <row r="6188" spans="1:11" ht="24.95" customHeight="1">
      <c r="A6188" s="4"/>
      <c r="B6188" s="4"/>
      <c r="C6188" s="4"/>
      <c r="D6188" s="4"/>
      <c r="E6188" s="66"/>
      <c r="F6188" s="66"/>
      <c r="G6188" s="66"/>
      <c r="H6188" s="67"/>
      <c r="I6188" s="68"/>
      <c r="J6188" s="68"/>
      <c r="K6188" s="69"/>
    </row>
    <row r="6189" spans="1:11" ht="24.95" customHeight="1">
      <c r="A6189" s="4"/>
      <c r="B6189" s="4"/>
      <c r="C6189" s="4"/>
      <c r="D6189" s="4"/>
      <c r="E6189" s="66"/>
      <c r="F6189" s="66"/>
      <c r="G6189" s="66"/>
      <c r="H6189" s="67"/>
      <c r="I6189" s="68"/>
      <c r="J6189" s="68"/>
      <c r="K6189" s="69"/>
    </row>
    <row r="6190" spans="1:11" ht="24.95" customHeight="1">
      <c r="A6190" s="4"/>
      <c r="B6190" s="4"/>
      <c r="C6190" s="4"/>
      <c r="D6190" s="4"/>
      <c r="E6190" s="66"/>
      <c r="F6190" s="66"/>
      <c r="G6190" s="66"/>
      <c r="H6190" s="67"/>
      <c r="I6190" s="68"/>
      <c r="J6190" s="68"/>
      <c r="K6190" s="69"/>
    </row>
    <row r="6191" spans="1:11" ht="24.95" customHeight="1">
      <c r="A6191" s="4"/>
      <c r="B6191" s="4"/>
      <c r="C6191" s="4"/>
      <c r="D6191" s="4"/>
      <c r="E6191" s="66"/>
      <c r="F6191" s="66"/>
      <c r="G6191" s="66"/>
      <c r="H6191" s="67"/>
      <c r="I6191" s="68"/>
      <c r="J6191" s="68"/>
      <c r="K6191" s="69"/>
    </row>
    <row r="6192" spans="1:11" ht="24.95" customHeight="1">
      <c r="A6192" s="4"/>
      <c r="B6192" s="4"/>
      <c r="C6192" s="4"/>
      <c r="D6192" s="4"/>
      <c r="E6192" s="66"/>
      <c r="F6192" s="66"/>
      <c r="G6192" s="66"/>
      <c r="H6192" s="67"/>
      <c r="I6192" s="68"/>
      <c r="J6192" s="68"/>
      <c r="K6192" s="69"/>
    </row>
    <row r="6193" spans="1:11" ht="24.95" customHeight="1">
      <c r="A6193" s="4"/>
      <c r="B6193" s="4"/>
      <c r="C6193" s="4"/>
      <c r="D6193" s="4"/>
      <c r="E6193" s="66"/>
      <c r="F6193" s="66"/>
      <c r="G6193" s="66"/>
      <c r="H6193" s="67"/>
      <c r="I6193" s="68"/>
      <c r="J6193" s="68"/>
      <c r="K6193" s="69"/>
    </row>
    <row r="6194" spans="1:11" ht="24.95" customHeight="1">
      <c r="A6194" s="4"/>
      <c r="B6194" s="4"/>
      <c r="C6194" s="4"/>
      <c r="D6194" s="4"/>
      <c r="E6194" s="66"/>
      <c r="F6194" s="66"/>
      <c r="G6194" s="66"/>
      <c r="H6194" s="67"/>
      <c r="I6194" s="68"/>
      <c r="J6194" s="68"/>
      <c r="K6194" s="69"/>
    </row>
    <row r="6195" spans="1:11" ht="24.95" customHeight="1">
      <c r="A6195" s="4"/>
      <c r="B6195" s="4"/>
      <c r="C6195" s="4"/>
      <c r="D6195" s="4"/>
      <c r="E6195" s="66"/>
      <c r="F6195" s="66"/>
      <c r="G6195" s="66"/>
      <c r="H6195" s="67"/>
      <c r="I6195" s="68"/>
      <c r="J6195" s="68"/>
      <c r="K6195" s="69"/>
    </row>
    <row r="6196" spans="1:11" ht="24.95" customHeight="1">
      <c r="A6196" s="4"/>
      <c r="B6196" s="4"/>
      <c r="C6196" s="4"/>
      <c r="D6196" s="4"/>
      <c r="E6196" s="66"/>
      <c r="F6196" s="66"/>
      <c r="G6196" s="66"/>
      <c r="H6196" s="67"/>
      <c r="I6196" s="68"/>
      <c r="J6196" s="68"/>
      <c r="K6196" s="69"/>
    </row>
    <row r="6197" spans="1:11" ht="24.95" customHeight="1">
      <c r="A6197" s="4"/>
      <c r="B6197" s="4"/>
      <c r="C6197" s="4"/>
      <c r="D6197" s="4"/>
      <c r="E6197" s="66"/>
      <c r="F6197" s="66"/>
      <c r="G6197" s="66"/>
      <c r="H6197" s="67"/>
      <c r="I6197" s="68"/>
      <c r="J6197" s="68"/>
      <c r="K6197" s="69"/>
    </row>
    <row r="6198" spans="1:11" ht="24.95" customHeight="1">
      <c r="A6198" s="4"/>
      <c r="B6198" s="4"/>
      <c r="C6198" s="4"/>
      <c r="D6198" s="4"/>
      <c r="E6198" s="66"/>
      <c r="F6198" s="66"/>
      <c r="G6198" s="66"/>
      <c r="H6198" s="67"/>
      <c r="I6198" s="68"/>
      <c r="J6198" s="68"/>
      <c r="K6198" s="69"/>
    </row>
    <row r="6199" spans="1:11" ht="24.95" customHeight="1">
      <c r="A6199" s="4"/>
      <c r="B6199" s="4"/>
      <c r="C6199" s="4"/>
      <c r="D6199" s="4"/>
      <c r="E6199" s="66"/>
      <c r="F6199" s="66"/>
      <c r="G6199" s="66"/>
      <c r="H6199" s="67"/>
      <c r="I6199" s="68"/>
      <c r="J6199" s="68"/>
      <c r="K6199" s="69"/>
    </row>
    <row r="6200" spans="1:11" ht="24.95" customHeight="1">
      <c r="A6200" s="4"/>
      <c r="B6200" s="4"/>
      <c r="C6200" s="4"/>
      <c r="D6200" s="4"/>
      <c r="E6200" s="66"/>
      <c r="F6200" s="66"/>
      <c r="G6200" s="66"/>
      <c r="H6200" s="67"/>
      <c r="I6200" s="68"/>
      <c r="J6200" s="68"/>
      <c r="K6200" s="69"/>
    </row>
    <row r="6201" spans="1:11" ht="24.95" customHeight="1">
      <c r="A6201" s="4"/>
      <c r="B6201" s="4"/>
      <c r="C6201" s="4"/>
      <c r="D6201" s="4"/>
      <c r="E6201" s="66"/>
      <c r="F6201" s="66"/>
      <c r="G6201" s="66"/>
      <c r="H6201" s="67"/>
      <c r="I6201" s="68"/>
      <c r="J6201" s="68"/>
      <c r="K6201" s="69"/>
    </row>
    <row r="6202" spans="1:11" ht="24.95" customHeight="1">
      <c r="A6202" s="4"/>
      <c r="B6202" s="4"/>
      <c r="C6202" s="4"/>
      <c r="D6202" s="4"/>
      <c r="E6202" s="66"/>
      <c r="F6202" s="66"/>
      <c r="G6202" s="66"/>
      <c r="H6202" s="67"/>
      <c r="I6202" s="68"/>
      <c r="J6202" s="68"/>
      <c r="K6202" s="69"/>
    </row>
    <row r="6203" spans="1:11" ht="24.95" customHeight="1">
      <c r="A6203" s="4"/>
      <c r="B6203" s="4"/>
      <c r="C6203" s="4"/>
      <c r="D6203" s="4"/>
      <c r="E6203" s="66"/>
      <c r="F6203" s="66"/>
      <c r="G6203" s="66"/>
      <c r="H6203" s="67"/>
      <c r="I6203" s="68"/>
      <c r="J6203" s="68"/>
      <c r="K6203" s="69"/>
    </row>
    <row r="6204" spans="1:11" ht="24.95" customHeight="1">
      <c r="A6204" s="4"/>
      <c r="B6204" s="4"/>
      <c r="C6204" s="4"/>
      <c r="D6204" s="4"/>
      <c r="E6204" s="66"/>
      <c r="F6204" s="66"/>
      <c r="G6204" s="66"/>
      <c r="H6204" s="67"/>
      <c r="I6204" s="68"/>
      <c r="J6204" s="68"/>
      <c r="K6204" s="69"/>
    </row>
    <row r="6205" spans="1:11" ht="24.95" customHeight="1">
      <c r="A6205" s="4"/>
      <c r="B6205" s="4"/>
      <c r="C6205" s="4"/>
      <c r="D6205" s="4"/>
      <c r="E6205" s="66"/>
      <c r="F6205" s="66"/>
      <c r="G6205" s="66"/>
      <c r="H6205" s="67"/>
      <c r="I6205" s="68"/>
      <c r="J6205" s="68"/>
      <c r="K6205" s="69"/>
    </row>
    <row r="6206" spans="1:11" ht="24.95" customHeight="1">
      <c r="A6206" s="4"/>
      <c r="B6206" s="4"/>
      <c r="C6206" s="4"/>
      <c r="D6206" s="4"/>
      <c r="E6206" s="66"/>
      <c r="F6206" s="66"/>
      <c r="G6206" s="66"/>
      <c r="H6206" s="67"/>
      <c r="I6206" s="68"/>
      <c r="J6206" s="68"/>
      <c r="K6206" s="69"/>
    </row>
    <row r="6207" spans="1:11" ht="24.95" customHeight="1">
      <c r="A6207" s="4"/>
      <c r="B6207" s="4"/>
      <c r="C6207" s="4"/>
      <c r="D6207" s="4"/>
      <c r="E6207" s="66"/>
      <c r="F6207" s="66"/>
      <c r="G6207" s="66"/>
      <c r="H6207" s="67"/>
      <c r="I6207" s="68"/>
      <c r="J6207" s="68"/>
      <c r="K6207" s="69"/>
    </row>
    <row r="6208" spans="1:11" ht="24.95" customHeight="1">
      <c r="A6208" s="4"/>
      <c r="B6208" s="4"/>
      <c r="C6208" s="4"/>
      <c r="D6208" s="4"/>
      <c r="E6208" s="66"/>
      <c r="F6208" s="66"/>
      <c r="G6208" s="66"/>
      <c r="H6208" s="67"/>
      <c r="I6208" s="68"/>
      <c r="J6208" s="68"/>
      <c r="K6208" s="69"/>
    </row>
    <row r="6209" spans="1:11" ht="24.95" customHeight="1">
      <c r="A6209" s="4"/>
      <c r="B6209" s="4"/>
      <c r="C6209" s="4"/>
      <c r="D6209" s="4"/>
      <c r="E6209" s="66"/>
      <c r="F6209" s="66"/>
      <c r="G6209" s="66"/>
      <c r="H6209" s="67"/>
      <c r="I6209" s="68"/>
      <c r="J6209" s="68"/>
      <c r="K6209" s="69"/>
    </row>
    <row r="6210" spans="1:11" ht="24.95" customHeight="1">
      <c r="A6210" s="4"/>
      <c r="B6210" s="4"/>
      <c r="C6210" s="4"/>
      <c r="D6210" s="4"/>
      <c r="E6210" s="66"/>
      <c r="F6210" s="66"/>
      <c r="G6210" s="66"/>
      <c r="H6210" s="67"/>
      <c r="I6210" s="68"/>
      <c r="J6210" s="68"/>
      <c r="K6210" s="69"/>
    </row>
    <row r="6211" spans="1:11" ht="24.95" customHeight="1">
      <c r="A6211" s="4"/>
      <c r="B6211" s="4"/>
      <c r="C6211" s="4"/>
      <c r="D6211" s="4"/>
      <c r="E6211" s="66"/>
      <c r="F6211" s="66"/>
      <c r="G6211" s="66"/>
      <c r="H6211" s="67"/>
      <c r="I6211" s="68"/>
      <c r="J6211" s="68"/>
      <c r="K6211" s="69"/>
    </row>
    <row r="6212" spans="1:11" ht="24.95" customHeight="1">
      <c r="A6212" s="4"/>
      <c r="B6212" s="4"/>
      <c r="C6212" s="4"/>
      <c r="D6212" s="4"/>
      <c r="E6212" s="66"/>
      <c r="F6212" s="66"/>
      <c r="G6212" s="66"/>
      <c r="H6212" s="67"/>
      <c r="I6212" s="68"/>
      <c r="J6212" s="68"/>
      <c r="K6212" s="69"/>
    </row>
    <row r="6213" spans="1:11" ht="24.95" customHeight="1">
      <c r="A6213" s="4"/>
      <c r="B6213" s="4"/>
      <c r="C6213" s="4"/>
      <c r="D6213" s="4"/>
      <c r="E6213" s="66"/>
      <c r="F6213" s="66"/>
      <c r="G6213" s="66"/>
      <c r="H6213" s="67"/>
      <c r="I6213" s="68"/>
      <c r="J6213" s="68"/>
      <c r="K6213" s="69"/>
    </row>
    <row r="6214" spans="1:11" ht="24.95" customHeight="1">
      <c r="A6214" s="4"/>
      <c r="B6214" s="4"/>
      <c r="C6214" s="4"/>
      <c r="D6214" s="4"/>
      <c r="E6214" s="66"/>
      <c r="F6214" s="66"/>
      <c r="G6214" s="66"/>
      <c r="H6214" s="67"/>
      <c r="I6214" s="68"/>
      <c r="J6214" s="68"/>
      <c r="K6214" s="69"/>
    </row>
    <row r="6215" spans="1:11" ht="24.95" customHeight="1">
      <c r="A6215" s="4"/>
      <c r="B6215" s="4"/>
      <c r="C6215" s="4"/>
      <c r="D6215" s="4"/>
      <c r="E6215" s="66"/>
      <c r="F6215" s="66"/>
      <c r="G6215" s="66"/>
      <c r="H6215" s="67"/>
      <c r="I6215" s="68"/>
      <c r="J6215" s="68"/>
      <c r="K6215" s="69"/>
    </row>
    <row r="6216" spans="1:11" ht="24.95" customHeight="1">
      <c r="A6216" s="4"/>
      <c r="B6216" s="4"/>
      <c r="C6216" s="4"/>
      <c r="D6216" s="4"/>
      <c r="E6216" s="66"/>
      <c r="F6216" s="66"/>
      <c r="G6216" s="66"/>
      <c r="H6216" s="67"/>
      <c r="I6216" s="68"/>
      <c r="J6216" s="68"/>
      <c r="K6216" s="69"/>
    </row>
    <row r="6217" spans="1:11" ht="24.95" customHeight="1">
      <c r="A6217" s="4"/>
      <c r="B6217" s="4"/>
      <c r="C6217" s="4"/>
      <c r="D6217" s="4"/>
      <c r="E6217" s="66"/>
      <c r="F6217" s="66"/>
      <c r="G6217" s="66"/>
      <c r="H6217" s="67"/>
      <c r="I6217" s="68"/>
      <c r="J6217" s="68"/>
      <c r="K6217" s="69"/>
    </row>
    <row r="6218" spans="1:11" ht="24.95" customHeight="1">
      <c r="A6218" s="4"/>
      <c r="B6218" s="4"/>
      <c r="C6218" s="4"/>
      <c r="D6218" s="4"/>
      <c r="E6218" s="66"/>
      <c r="F6218" s="66"/>
      <c r="G6218" s="66"/>
      <c r="H6218" s="67"/>
      <c r="I6218" s="68"/>
      <c r="J6218" s="68"/>
      <c r="K6218" s="69"/>
    </row>
    <row r="6219" spans="1:11" ht="24.95" customHeight="1">
      <c r="A6219" s="4"/>
      <c r="B6219" s="4"/>
      <c r="C6219" s="4"/>
      <c r="D6219" s="4"/>
      <c r="E6219" s="66"/>
      <c r="F6219" s="66"/>
      <c r="G6219" s="66"/>
      <c r="H6219" s="67"/>
      <c r="I6219" s="68"/>
      <c r="J6219" s="68"/>
      <c r="K6219" s="69"/>
    </row>
    <row r="6220" spans="1:11" ht="24.95" customHeight="1">
      <c r="A6220" s="4"/>
      <c r="B6220" s="4"/>
      <c r="C6220" s="4"/>
      <c r="D6220" s="4"/>
      <c r="E6220" s="66"/>
      <c r="F6220" s="66"/>
      <c r="G6220" s="66"/>
      <c r="H6220" s="67"/>
      <c r="I6220" s="68"/>
      <c r="J6220" s="68"/>
      <c r="K6220" s="69"/>
    </row>
    <row r="6221" spans="1:11" ht="24.95" customHeight="1">
      <c r="A6221" s="4"/>
      <c r="B6221" s="4"/>
      <c r="C6221" s="4"/>
      <c r="D6221" s="4"/>
      <c r="E6221" s="66"/>
      <c r="F6221" s="66"/>
      <c r="G6221" s="66"/>
      <c r="H6221" s="67"/>
      <c r="I6221" s="68"/>
      <c r="J6221" s="68"/>
      <c r="K6221" s="69"/>
    </row>
    <row r="6222" spans="1:11" ht="24.95" customHeight="1">
      <c r="A6222" s="4"/>
      <c r="B6222" s="4"/>
      <c r="C6222" s="4"/>
      <c r="D6222" s="4"/>
      <c r="E6222" s="66"/>
      <c r="F6222" s="66"/>
      <c r="G6222" s="66"/>
      <c r="H6222" s="67"/>
      <c r="I6222" s="68"/>
      <c r="J6222" s="68"/>
      <c r="K6222" s="69"/>
    </row>
    <row r="6223" spans="1:11" ht="24.95" customHeight="1">
      <c r="A6223" s="4"/>
      <c r="B6223" s="4"/>
      <c r="C6223" s="4"/>
      <c r="D6223" s="4"/>
      <c r="E6223" s="66"/>
      <c r="F6223" s="66"/>
      <c r="G6223" s="66"/>
      <c r="H6223" s="67"/>
      <c r="I6223" s="68"/>
      <c r="J6223" s="68"/>
      <c r="K6223" s="69"/>
    </row>
    <row r="6224" spans="1:11" ht="24.95" customHeight="1">
      <c r="A6224" s="4"/>
      <c r="B6224" s="4"/>
      <c r="C6224" s="4"/>
      <c r="D6224" s="4"/>
      <c r="E6224" s="66"/>
      <c r="F6224" s="66"/>
      <c r="G6224" s="66"/>
      <c r="H6224" s="67"/>
      <c r="I6224" s="68"/>
      <c r="J6224" s="68"/>
      <c r="K6224" s="69"/>
    </row>
    <row r="6225" spans="1:11" ht="24.95" customHeight="1">
      <c r="A6225" s="4"/>
      <c r="B6225" s="4"/>
      <c r="C6225" s="4"/>
      <c r="D6225" s="4"/>
      <c r="E6225" s="66"/>
      <c r="F6225" s="66"/>
      <c r="G6225" s="66"/>
      <c r="H6225" s="67"/>
      <c r="I6225" s="68"/>
      <c r="J6225" s="68"/>
      <c r="K6225" s="69"/>
    </row>
    <row r="6226" spans="1:11" ht="24.95" customHeight="1">
      <c r="A6226" s="4"/>
      <c r="B6226" s="4"/>
      <c r="C6226" s="4"/>
      <c r="D6226" s="4"/>
      <c r="E6226" s="66"/>
      <c r="F6226" s="66"/>
      <c r="G6226" s="66"/>
      <c r="H6226" s="67"/>
      <c r="I6226" s="68"/>
      <c r="J6226" s="68"/>
      <c r="K6226" s="69"/>
    </row>
    <row r="6227" spans="1:11" ht="24.95" customHeight="1">
      <c r="A6227" s="4"/>
      <c r="B6227" s="4"/>
      <c r="C6227" s="4"/>
      <c r="D6227" s="4"/>
      <c r="E6227" s="66"/>
      <c r="F6227" s="66"/>
      <c r="G6227" s="66"/>
      <c r="H6227" s="67"/>
      <c r="I6227" s="68"/>
      <c r="J6227" s="68"/>
      <c r="K6227" s="69"/>
    </row>
    <row r="6228" spans="1:11" ht="24.95" customHeight="1">
      <c r="A6228" s="4"/>
      <c r="B6228" s="4"/>
      <c r="C6228" s="4"/>
      <c r="D6228" s="4"/>
      <c r="E6228" s="66"/>
      <c r="F6228" s="66"/>
      <c r="G6228" s="66"/>
      <c r="H6228" s="67"/>
      <c r="I6228" s="68"/>
      <c r="J6228" s="68"/>
      <c r="K6228" s="69"/>
    </row>
    <row r="6229" spans="1:11" ht="24.95" customHeight="1">
      <c r="A6229" s="4"/>
      <c r="B6229" s="4"/>
      <c r="C6229" s="4"/>
      <c r="D6229" s="4"/>
      <c r="E6229" s="66"/>
      <c r="F6229" s="66"/>
      <c r="G6229" s="66"/>
      <c r="H6229" s="67"/>
      <c r="I6229" s="68"/>
      <c r="J6229" s="68"/>
      <c r="K6229" s="69"/>
    </row>
    <row r="6230" spans="1:11" ht="24.95" customHeight="1">
      <c r="A6230" s="4"/>
      <c r="B6230" s="4"/>
      <c r="C6230" s="4"/>
      <c r="D6230" s="4"/>
      <c r="E6230" s="66"/>
      <c r="F6230" s="66"/>
      <c r="G6230" s="66"/>
      <c r="H6230" s="67"/>
      <c r="I6230" s="68"/>
      <c r="J6230" s="68"/>
      <c r="K6230" s="69"/>
    </row>
    <row r="6231" spans="1:11" ht="24.95" customHeight="1">
      <c r="A6231" s="4"/>
      <c r="B6231" s="4"/>
      <c r="C6231" s="4"/>
      <c r="D6231" s="4"/>
      <c r="E6231" s="66"/>
      <c r="F6231" s="66"/>
      <c r="G6231" s="66"/>
      <c r="H6231" s="67"/>
      <c r="I6231" s="68"/>
      <c r="J6231" s="68"/>
      <c r="K6231" s="69"/>
    </row>
    <row r="6232" spans="1:11" ht="24.95" customHeight="1">
      <c r="A6232" s="4"/>
      <c r="B6232" s="4"/>
      <c r="C6232" s="4"/>
      <c r="D6232" s="4"/>
      <c r="E6232" s="66"/>
      <c r="F6232" s="66"/>
      <c r="G6232" s="66"/>
      <c r="H6232" s="67"/>
      <c r="I6232" s="68"/>
      <c r="J6232" s="68"/>
      <c r="K6232" s="69"/>
    </row>
    <row r="6233" spans="1:11" ht="24.95" customHeight="1">
      <c r="A6233" s="4"/>
      <c r="B6233" s="4"/>
      <c r="C6233" s="4"/>
      <c r="D6233" s="4"/>
      <c r="E6233" s="66"/>
      <c r="F6233" s="66"/>
      <c r="G6233" s="66"/>
      <c r="H6233" s="67"/>
      <c r="I6233" s="68"/>
      <c r="J6233" s="68"/>
      <c r="K6233" s="69"/>
    </row>
    <row r="6234" spans="1:11" ht="24.95" customHeight="1">
      <c r="A6234" s="4"/>
      <c r="B6234" s="4"/>
      <c r="C6234" s="4"/>
      <c r="D6234" s="4"/>
      <c r="E6234" s="66"/>
      <c r="F6234" s="66"/>
      <c r="G6234" s="66"/>
      <c r="H6234" s="67"/>
      <c r="I6234" s="68"/>
      <c r="J6234" s="68"/>
      <c r="K6234" s="69"/>
    </row>
    <row r="6235" spans="1:11" ht="24.95" customHeight="1">
      <c r="A6235" s="4"/>
      <c r="B6235" s="4"/>
      <c r="C6235" s="4"/>
      <c r="D6235" s="4"/>
      <c r="E6235" s="66"/>
      <c r="F6235" s="66"/>
      <c r="G6235" s="66"/>
      <c r="H6235" s="67"/>
      <c r="I6235" s="68"/>
      <c r="J6235" s="68"/>
      <c r="K6235" s="69"/>
    </row>
    <row r="6236" spans="1:11" ht="24.95" customHeight="1">
      <c r="A6236" s="4"/>
      <c r="B6236" s="4"/>
      <c r="C6236" s="4"/>
      <c r="D6236" s="4"/>
      <c r="E6236" s="66"/>
      <c r="F6236" s="66"/>
      <c r="G6236" s="66"/>
      <c r="H6236" s="67"/>
      <c r="I6236" s="68"/>
      <c r="J6236" s="68"/>
      <c r="K6236" s="69"/>
    </row>
    <row r="6237" spans="1:11" ht="24.95" customHeight="1">
      <c r="A6237" s="4"/>
      <c r="B6237" s="4"/>
      <c r="C6237" s="4"/>
      <c r="D6237" s="4"/>
      <c r="E6237" s="66"/>
      <c r="F6237" s="66"/>
      <c r="G6237" s="66"/>
      <c r="H6237" s="67"/>
      <c r="I6237" s="68"/>
      <c r="J6237" s="68"/>
      <c r="K6237" s="69"/>
    </row>
    <row r="6238" spans="1:11" ht="24.95" customHeight="1">
      <c r="A6238" s="4"/>
      <c r="B6238" s="4"/>
      <c r="C6238" s="4"/>
      <c r="D6238" s="4"/>
      <c r="E6238" s="66"/>
      <c r="F6238" s="66"/>
      <c r="G6238" s="66"/>
      <c r="H6238" s="67"/>
      <c r="I6238" s="68"/>
      <c r="J6238" s="68"/>
      <c r="K6238" s="69"/>
    </row>
    <row r="6239" spans="1:11" ht="24.95" customHeight="1">
      <c r="A6239" s="4"/>
      <c r="B6239" s="4"/>
      <c r="C6239" s="4"/>
      <c r="D6239" s="4"/>
      <c r="E6239" s="66"/>
      <c r="F6239" s="66"/>
      <c r="G6239" s="66"/>
      <c r="H6239" s="67"/>
      <c r="I6239" s="68"/>
      <c r="J6239" s="68"/>
      <c r="K6239" s="69"/>
    </row>
    <row r="6240" spans="1:11" ht="24.95" customHeight="1">
      <c r="A6240" s="4"/>
      <c r="B6240" s="4"/>
      <c r="C6240" s="4"/>
      <c r="D6240" s="4"/>
      <c r="E6240" s="66"/>
      <c r="F6240" s="66"/>
      <c r="G6240" s="66"/>
      <c r="H6240" s="67"/>
      <c r="I6240" s="68"/>
      <c r="J6240" s="68"/>
      <c r="K6240" s="69"/>
    </row>
    <row r="6241" spans="1:11" ht="24.95" customHeight="1">
      <c r="A6241" s="4"/>
      <c r="B6241" s="4"/>
      <c r="C6241" s="4"/>
      <c r="D6241" s="4"/>
      <c r="E6241" s="66"/>
      <c r="F6241" s="66"/>
      <c r="G6241" s="66"/>
      <c r="H6241" s="67"/>
      <c r="I6241" s="68"/>
      <c r="J6241" s="68"/>
      <c r="K6241" s="69"/>
    </row>
    <row r="6242" spans="1:11" ht="24.95" customHeight="1">
      <c r="A6242" s="4"/>
      <c r="B6242" s="4"/>
      <c r="C6242" s="4"/>
      <c r="D6242" s="4"/>
      <c r="E6242" s="66"/>
      <c r="F6242" s="66"/>
      <c r="G6242" s="66"/>
      <c r="H6242" s="67"/>
      <c r="I6242" s="68"/>
      <c r="J6242" s="68"/>
      <c r="K6242" s="69"/>
    </row>
    <row r="6243" spans="1:11" ht="24.95" customHeight="1">
      <c r="A6243" s="4"/>
      <c r="B6243" s="4"/>
      <c r="C6243" s="4"/>
      <c r="D6243" s="4"/>
      <c r="E6243" s="66"/>
      <c r="F6243" s="66"/>
      <c r="G6243" s="66"/>
      <c r="H6243" s="67"/>
      <c r="I6243" s="68"/>
      <c r="J6243" s="68"/>
      <c r="K6243" s="69"/>
    </row>
    <row r="6244" spans="1:11" ht="24.95" customHeight="1">
      <c r="A6244" s="4"/>
      <c r="B6244" s="4"/>
      <c r="C6244" s="4"/>
      <c r="D6244" s="4"/>
      <c r="E6244" s="66"/>
      <c r="F6244" s="66"/>
      <c r="G6244" s="66"/>
      <c r="H6244" s="67"/>
      <c r="I6244" s="68"/>
      <c r="J6244" s="68"/>
      <c r="K6244" s="69"/>
    </row>
    <row r="6245" spans="1:11" ht="24.95" customHeight="1">
      <c r="A6245" s="4"/>
      <c r="B6245" s="4"/>
      <c r="C6245" s="4"/>
      <c r="D6245" s="4"/>
      <c r="E6245" s="66"/>
      <c r="F6245" s="66"/>
      <c r="G6245" s="66"/>
      <c r="H6245" s="67"/>
      <c r="I6245" s="68"/>
      <c r="J6245" s="68"/>
      <c r="K6245" s="69"/>
    </row>
    <row r="6246" spans="1:11" ht="24.95" customHeight="1">
      <c r="A6246" s="4"/>
      <c r="B6246" s="4"/>
      <c r="C6246" s="4"/>
      <c r="D6246" s="4"/>
      <c r="E6246" s="66"/>
      <c r="F6246" s="66"/>
      <c r="G6246" s="66"/>
      <c r="H6246" s="67"/>
      <c r="I6246" s="68"/>
      <c r="J6246" s="68"/>
      <c r="K6246" s="69"/>
    </row>
    <row r="6247" spans="1:11" ht="24.95" customHeight="1">
      <c r="A6247" s="4"/>
      <c r="B6247" s="4"/>
      <c r="C6247" s="4"/>
      <c r="D6247" s="4"/>
      <c r="E6247" s="66"/>
      <c r="F6247" s="66"/>
      <c r="G6247" s="66"/>
      <c r="H6247" s="67"/>
      <c r="I6247" s="68"/>
      <c r="J6247" s="68"/>
      <c r="K6247" s="69"/>
    </row>
    <row r="6248" spans="1:11" ht="24.95" customHeight="1">
      <c r="A6248" s="4"/>
      <c r="B6248" s="4"/>
      <c r="C6248" s="4"/>
      <c r="D6248" s="4"/>
      <c r="E6248" s="66"/>
      <c r="F6248" s="66"/>
      <c r="G6248" s="66"/>
      <c r="H6248" s="67"/>
      <c r="I6248" s="68"/>
      <c r="J6248" s="68"/>
      <c r="K6248" s="69"/>
    </row>
    <row r="6249" spans="1:11" ht="24.95" customHeight="1">
      <c r="A6249" s="4"/>
      <c r="B6249" s="4"/>
      <c r="C6249" s="4"/>
      <c r="D6249" s="4"/>
      <c r="E6249" s="66"/>
      <c r="F6249" s="66"/>
      <c r="G6249" s="66"/>
      <c r="H6249" s="67"/>
      <c r="I6249" s="68"/>
      <c r="J6249" s="68"/>
      <c r="K6249" s="69"/>
    </row>
    <row r="6250" spans="1:11" ht="24.95" customHeight="1">
      <c r="A6250" s="4"/>
      <c r="B6250" s="4"/>
      <c r="C6250" s="4"/>
      <c r="D6250" s="4"/>
      <c r="E6250" s="66"/>
      <c r="F6250" s="66"/>
      <c r="G6250" s="66"/>
      <c r="H6250" s="67"/>
      <c r="I6250" s="68"/>
      <c r="J6250" s="68"/>
      <c r="K6250" s="69"/>
    </row>
    <row r="6251" spans="1:11" ht="24.95" customHeight="1">
      <c r="A6251" s="4"/>
      <c r="B6251" s="4"/>
      <c r="C6251" s="4"/>
      <c r="D6251" s="4"/>
      <c r="E6251" s="66"/>
      <c r="F6251" s="66"/>
      <c r="G6251" s="66"/>
      <c r="H6251" s="67"/>
      <c r="I6251" s="68"/>
      <c r="J6251" s="68"/>
      <c r="K6251" s="69"/>
    </row>
    <row r="6252" spans="1:11" ht="24.95" customHeight="1">
      <c r="A6252" s="4"/>
      <c r="B6252" s="4"/>
      <c r="C6252" s="4"/>
      <c r="D6252" s="4"/>
      <c r="E6252" s="66"/>
      <c r="F6252" s="66"/>
      <c r="G6252" s="66"/>
      <c r="H6252" s="67"/>
      <c r="I6252" s="68"/>
      <c r="J6252" s="68"/>
      <c r="K6252" s="69"/>
    </row>
    <row r="6253" spans="1:11" ht="24.95" customHeight="1">
      <c r="A6253" s="4"/>
      <c r="B6253" s="4"/>
      <c r="C6253" s="4"/>
      <c r="D6253" s="4"/>
      <c r="E6253" s="66"/>
      <c r="F6253" s="66"/>
      <c r="G6253" s="66"/>
      <c r="H6253" s="67"/>
      <c r="I6253" s="68"/>
      <c r="J6253" s="68"/>
      <c r="K6253" s="69"/>
    </row>
    <row r="6254" spans="1:11" ht="24.95" customHeight="1">
      <c r="A6254" s="4"/>
      <c r="B6254" s="4"/>
      <c r="C6254" s="4"/>
      <c r="D6254" s="4"/>
      <c r="E6254" s="66"/>
      <c r="F6254" s="66"/>
      <c r="G6254" s="66"/>
      <c r="H6254" s="67"/>
      <c r="I6254" s="68"/>
      <c r="J6254" s="68"/>
      <c r="K6254" s="69"/>
    </row>
    <row r="6255" spans="1:11" ht="24.95" customHeight="1">
      <c r="A6255" s="4"/>
      <c r="B6255" s="4"/>
      <c r="C6255" s="4"/>
      <c r="D6255" s="4"/>
      <c r="E6255" s="66"/>
      <c r="F6255" s="66"/>
      <c r="G6255" s="66"/>
      <c r="H6255" s="67"/>
      <c r="I6255" s="68"/>
      <c r="J6255" s="68"/>
      <c r="K6255" s="69"/>
    </row>
    <row r="6256" spans="1:11" ht="24.95" customHeight="1">
      <c r="A6256" s="4"/>
      <c r="B6256" s="4"/>
      <c r="C6256" s="4"/>
      <c r="D6256" s="4"/>
      <c r="E6256" s="66"/>
      <c r="F6256" s="66"/>
      <c r="G6256" s="66"/>
      <c r="H6256" s="67"/>
      <c r="I6256" s="68"/>
      <c r="J6256" s="68"/>
      <c r="K6256" s="69"/>
    </row>
    <row r="6257" spans="1:11" ht="24.95" customHeight="1">
      <c r="A6257" s="4"/>
      <c r="B6257" s="4"/>
      <c r="C6257" s="4"/>
      <c r="D6257" s="4"/>
      <c r="E6257" s="66"/>
      <c r="F6257" s="66"/>
      <c r="G6257" s="66"/>
      <c r="H6257" s="67"/>
      <c r="I6257" s="68"/>
      <c r="J6257" s="68"/>
      <c r="K6257" s="69"/>
    </row>
    <row r="6258" spans="1:11" ht="24.95" customHeight="1">
      <c r="A6258" s="4"/>
      <c r="B6258" s="4"/>
      <c r="C6258" s="4"/>
      <c r="D6258" s="4"/>
      <c r="E6258" s="66"/>
      <c r="F6258" s="66"/>
      <c r="G6258" s="66"/>
      <c r="H6258" s="67"/>
      <c r="I6258" s="68"/>
      <c r="J6258" s="68"/>
      <c r="K6258" s="69"/>
    </row>
    <row r="6259" spans="1:11" ht="24.95" customHeight="1">
      <c r="A6259" s="4"/>
      <c r="B6259" s="4"/>
      <c r="C6259" s="4"/>
      <c r="D6259" s="4"/>
      <c r="E6259" s="66"/>
      <c r="F6259" s="66"/>
      <c r="G6259" s="66"/>
      <c r="H6259" s="67"/>
      <c r="I6259" s="68"/>
      <c r="J6259" s="68"/>
      <c r="K6259" s="69"/>
    </row>
    <row r="6260" spans="1:11" ht="24.95" customHeight="1">
      <c r="A6260" s="4"/>
      <c r="B6260" s="4"/>
      <c r="C6260" s="4"/>
      <c r="D6260" s="4"/>
      <c r="E6260" s="66"/>
      <c r="F6260" s="66"/>
      <c r="G6260" s="66"/>
      <c r="H6260" s="67"/>
      <c r="I6260" s="68"/>
      <c r="J6260" s="68"/>
      <c r="K6260" s="69"/>
    </row>
    <row r="6261" spans="1:11" ht="24.95" customHeight="1">
      <c r="A6261" s="4"/>
      <c r="B6261" s="4"/>
      <c r="C6261" s="4"/>
      <c r="D6261" s="4"/>
      <c r="E6261" s="66"/>
      <c r="F6261" s="66"/>
      <c r="G6261" s="66"/>
      <c r="H6261" s="67"/>
      <c r="I6261" s="68"/>
      <c r="J6261" s="68"/>
      <c r="K6261" s="69"/>
    </row>
    <row r="6262" spans="1:11" ht="24.95" customHeight="1">
      <c r="A6262" s="4"/>
      <c r="B6262" s="4"/>
      <c r="C6262" s="4"/>
      <c r="D6262" s="4"/>
      <c r="E6262" s="66"/>
      <c r="F6262" s="66"/>
      <c r="G6262" s="66"/>
      <c r="H6262" s="67"/>
      <c r="I6262" s="68"/>
      <c r="J6262" s="68"/>
      <c r="K6262" s="69"/>
    </row>
    <row r="6263" spans="1:11" ht="24.95" customHeight="1">
      <c r="A6263" s="4"/>
      <c r="B6263" s="4"/>
      <c r="C6263" s="4"/>
      <c r="D6263" s="4"/>
      <c r="E6263" s="66"/>
      <c r="F6263" s="66"/>
      <c r="G6263" s="66"/>
      <c r="H6263" s="67"/>
      <c r="I6263" s="68"/>
      <c r="J6263" s="68"/>
      <c r="K6263" s="69"/>
    </row>
    <row r="6264" spans="1:11" ht="24.95" customHeight="1">
      <c r="A6264" s="4"/>
      <c r="B6264" s="4"/>
      <c r="C6264" s="4"/>
      <c r="D6264" s="4"/>
      <c r="E6264" s="66"/>
      <c r="F6264" s="66"/>
      <c r="G6264" s="66"/>
      <c r="H6264" s="67"/>
      <c r="I6264" s="68"/>
      <c r="J6264" s="68"/>
      <c r="K6264" s="69"/>
    </row>
    <row r="6265" spans="1:11" ht="24.95" customHeight="1">
      <c r="A6265" s="4"/>
      <c r="B6265" s="4"/>
      <c r="C6265" s="4"/>
      <c r="D6265" s="4"/>
      <c r="E6265" s="66"/>
      <c r="F6265" s="66"/>
      <c r="G6265" s="66"/>
      <c r="H6265" s="67"/>
      <c r="I6265" s="68"/>
      <c r="J6265" s="68"/>
      <c r="K6265" s="69"/>
    </row>
    <row r="6266" spans="1:11" ht="24.95" customHeight="1">
      <c r="A6266" s="4"/>
      <c r="B6266" s="4"/>
      <c r="C6266" s="4"/>
      <c r="D6266" s="4"/>
      <c r="E6266" s="66"/>
      <c r="F6266" s="66"/>
      <c r="G6266" s="66"/>
      <c r="H6266" s="67"/>
      <c r="I6266" s="68"/>
      <c r="J6266" s="68"/>
      <c r="K6266" s="69"/>
    </row>
    <row r="6267" spans="1:11" ht="24.95" customHeight="1">
      <c r="A6267" s="4"/>
      <c r="B6267" s="4"/>
      <c r="C6267" s="4"/>
      <c r="D6267" s="4"/>
      <c r="E6267" s="66"/>
      <c r="F6267" s="66"/>
      <c r="G6267" s="66"/>
      <c r="H6267" s="67"/>
      <c r="I6267" s="68"/>
      <c r="J6267" s="68"/>
      <c r="K6267" s="69"/>
    </row>
    <row r="6268" spans="1:11" ht="24.95" customHeight="1">
      <c r="A6268" s="4"/>
      <c r="B6268" s="4"/>
      <c r="C6268" s="4"/>
      <c r="D6268" s="4"/>
      <c r="E6268" s="66"/>
      <c r="F6268" s="66"/>
      <c r="G6268" s="66"/>
      <c r="H6268" s="67"/>
      <c r="I6268" s="68"/>
      <c r="J6268" s="68"/>
      <c r="K6268" s="69"/>
    </row>
    <row r="6269" spans="1:11" ht="24.95" customHeight="1">
      <c r="A6269" s="4"/>
      <c r="B6269" s="4"/>
      <c r="C6269" s="4"/>
      <c r="D6269" s="4"/>
      <c r="E6269" s="66"/>
      <c r="F6269" s="66"/>
      <c r="G6269" s="66"/>
      <c r="H6269" s="67"/>
      <c r="I6269" s="68"/>
      <c r="J6269" s="68"/>
      <c r="K6269" s="69"/>
    </row>
    <row r="6270" spans="1:11" ht="24.95" customHeight="1">
      <c r="A6270" s="4"/>
      <c r="B6270" s="4"/>
      <c r="C6270" s="4"/>
      <c r="D6270" s="4"/>
      <c r="E6270" s="66"/>
      <c r="F6270" s="66"/>
      <c r="G6270" s="66"/>
      <c r="H6270" s="67"/>
      <c r="I6270" s="68"/>
      <c r="J6270" s="68"/>
      <c r="K6270" s="69"/>
    </row>
    <row r="6271" spans="1:11" ht="24.95" customHeight="1">
      <c r="A6271" s="4"/>
      <c r="B6271" s="4"/>
      <c r="C6271" s="4"/>
      <c r="D6271" s="4"/>
      <c r="E6271" s="66"/>
      <c r="F6271" s="66"/>
      <c r="G6271" s="66"/>
      <c r="H6271" s="67"/>
      <c r="I6271" s="68"/>
      <c r="J6271" s="68"/>
      <c r="K6271" s="69"/>
    </row>
    <row r="6272" spans="1:11" ht="24.95" customHeight="1">
      <c r="A6272" s="4"/>
      <c r="B6272" s="4"/>
      <c r="C6272" s="4"/>
      <c r="D6272" s="4"/>
      <c r="E6272" s="66"/>
      <c r="F6272" s="66"/>
      <c r="G6272" s="66"/>
      <c r="H6272" s="67"/>
      <c r="I6272" s="68"/>
      <c r="J6272" s="68"/>
      <c r="K6272" s="69"/>
    </row>
    <row r="6273" spans="1:11" ht="24.95" customHeight="1">
      <c r="A6273" s="4"/>
      <c r="B6273" s="4"/>
      <c r="C6273" s="4"/>
      <c r="D6273" s="4"/>
      <c r="E6273" s="66"/>
      <c r="F6273" s="66"/>
      <c r="G6273" s="66"/>
      <c r="H6273" s="67"/>
      <c r="I6273" s="68"/>
      <c r="J6273" s="68"/>
      <c r="K6273" s="69"/>
    </row>
    <row r="6274" spans="1:11" ht="24.95" customHeight="1">
      <c r="A6274" s="4"/>
      <c r="B6274" s="4"/>
      <c r="C6274" s="4"/>
      <c r="D6274" s="4"/>
      <c r="E6274" s="66"/>
      <c r="F6274" s="66"/>
      <c r="G6274" s="66"/>
      <c r="H6274" s="67"/>
      <c r="I6274" s="68"/>
      <c r="J6274" s="68"/>
      <c r="K6274" s="69"/>
    </row>
    <row r="6275" spans="1:11" ht="24.95" customHeight="1">
      <c r="A6275" s="4"/>
      <c r="B6275" s="4"/>
      <c r="C6275" s="4"/>
      <c r="D6275" s="4"/>
      <c r="E6275" s="66"/>
      <c r="F6275" s="66"/>
      <c r="G6275" s="66"/>
      <c r="H6275" s="67"/>
      <c r="I6275" s="68"/>
      <c r="J6275" s="68"/>
      <c r="K6275" s="69"/>
    </row>
    <row r="6276" spans="1:11" ht="24.95" customHeight="1">
      <c r="A6276" s="4"/>
      <c r="B6276" s="4"/>
      <c r="C6276" s="4"/>
      <c r="D6276" s="4"/>
      <c r="E6276" s="66"/>
      <c r="F6276" s="66"/>
      <c r="G6276" s="66"/>
      <c r="H6276" s="67"/>
      <c r="I6276" s="68"/>
      <c r="J6276" s="68"/>
      <c r="K6276" s="69"/>
    </row>
    <row r="6277" spans="1:11" ht="24.95" customHeight="1">
      <c r="A6277" s="4"/>
      <c r="B6277" s="4"/>
      <c r="C6277" s="4"/>
      <c r="D6277" s="4"/>
      <c r="E6277" s="66"/>
      <c r="F6277" s="66"/>
      <c r="G6277" s="66"/>
      <c r="H6277" s="67"/>
      <c r="I6277" s="68"/>
      <c r="J6277" s="68"/>
      <c r="K6277" s="69"/>
    </row>
    <row r="6278" spans="1:11" ht="24.95" customHeight="1">
      <c r="A6278" s="4"/>
      <c r="B6278" s="4"/>
      <c r="C6278" s="4"/>
      <c r="D6278" s="4"/>
      <c r="E6278" s="66"/>
      <c r="F6278" s="66"/>
      <c r="G6278" s="66"/>
      <c r="H6278" s="67"/>
      <c r="I6278" s="68"/>
      <c r="J6278" s="68"/>
      <c r="K6278" s="69"/>
    </row>
    <row r="6279" spans="1:11" ht="24.95" customHeight="1">
      <c r="A6279" s="4"/>
      <c r="B6279" s="4"/>
      <c r="C6279" s="4"/>
      <c r="D6279" s="4"/>
      <c r="E6279" s="66"/>
      <c r="F6279" s="66"/>
      <c r="G6279" s="66"/>
      <c r="H6279" s="67"/>
      <c r="I6279" s="68"/>
      <c r="J6279" s="68"/>
      <c r="K6279" s="69"/>
    </row>
    <row r="6280" spans="1:11" ht="24.95" customHeight="1">
      <c r="A6280" s="4"/>
      <c r="B6280" s="4"/>
      <c r="C6280" s="4"/>
      <c r="D6280" s="4"/>
      <c r="E6280" s="66"/>
      <c r="F6280" s="66"/>
      <c r="G6280" s="66"/>
      <c r="H6280" s="67"/>
      <c r="I6280" s="68"/>
      <c r="J6280" s="68"/>
      <c r="K6280" s="69"/>
    </row>
    <row r="6281" spans="1:11" ht="24.95" customHeight="1">
      <c r="A6281" s="4"/>
      <c r="B6281" s="4"/>
      <c r="C6281" s="4"/>
      <c r="D6281" s="4"/>
      <c r="E6281" s="66"/>
      <c r="F6281" s="66"/>
      <c r="G6281" s="66"/>
      <c r="H6281" s="67"/>
      <c r="I6281" s="68"/>
      <c r="J6281" s="68"/>
      <c r="K6281" s="69"/>
    </row>
    <row r="6282" spans="1:11" ht="24.95" customHeight="1">
      <c r="A6282" s="4"/>
      <c r="B6282" s="4"/>
      <c r="C6282" s="4"/>
      <c r="D6282" s="4"/>
      <c r="E6282" s="66"/>
      <c r="F6282" s="66"/>
      <c r="G6282" s="66"/>
      <c r="H6282" s="67"/>
      <c r="I6282" s="68"/>
      <c r="J6282" s="68"/>
      <c r="K6282" s="69"/>
    </row>
    <row r="6283" spans="1:11" ht="24.95" customHeight="1">
      <c r="A6283" s="4"/>
      <c r="B6283" s="4"/>
      <c r="C6283" s="4"/>
      <c r="D6283" s="4"/>
      <c r="E6283" s="66"/>
      <c r="F6283" s="66"/>
      <c r="G6283" s="66"/>
      <c r="H6283" s="67"/>
      <c r="I6283" s="68"/>
      <c r="J6283" s="68"/>
      <c r="K6283" s="69"/>
    </row>
    <row r="6284" spans="1:11" ht="24.95" customHeight="1">
      <c r="A6284" s="4"/>
      <c r="B6284" s="4"/>
      <c r="C6284" s="4"/>
      <c r="D6284" s="4"/>
      <c r="E6284" s="66"/>
      <c r="F6284" s="66"/>
      <c r="G6284" s="66"/>
      <c r="H6284" s="67"/>
      <c r="I6284" s="68"/>
      <c r="J6284" s="68"/>
      <c r="K6284" s="69"/>
    </row>
    <row r="6285" spans="1:11" ht="24.95" customHeight="1">
      <c r="A6285" s="4"/>
      <c r="B6285" s="4"/>
      <c r="C6285" s="4"/>
      <c r="D6285" s="4"/>
      <c r="E6285" s="66"/>
      <c r="F6285" s="66"/>
      <c r="G6285" s="66"/>
      <c r="H6285" s="67"/>
      <c r="I6285" s="68"/>
      <c r="J6285" s="68"/>
      <c r="K6285" s="69"/>
    </row>
    <row r="6286" spans="1:11" ht="24.95" customHeight="1">
      <c r="A6286" s="4"/>
      <c r="B6286" s="4"/>
      <c r="C6286" s="4"/>
      <c r="D6286" s="4"/>
      <c r="E6286" s="66"/>
      <c r="F6286" s="66"/>
      <c r="G6286" s="66"/>
      <c r="H6286" s="67"/>
      <c r="I6286" s="68"/>
      <c r="J6286" s="68"/>
      <c r="K6286" s="69"/>
    </row>
    <row r="6287" spans="1:11" ht="24.95" customHeight="1">
      <c r="A6287" s="4"/>
      <c r="B6287" s="4"/>
      <c r="C6287" s="4"/>
      <c r="D6287" s="4"/>
      <c r="E6287" s="66"/>
      <c r="F6287" s="66"/>
      <c r="G6287" s="66"/>
      <c r="H6287" s="67"/>
      <c r="I6287" s="68"/>
      <c r="J6287" s="68"/>
      <c r="K6287" s="69"/>
    </row>
    <row r="6288" spans="1:11" ht="24.95" customHeight="1">
      <c r="A6288" s="4"/>
      <c r="B6288" s="4"/>
      <c r="C6288" s="4"/>
      <c r="D6288" s="4"/>
      <c r="E6288" s="66"/>
      <c r="F6288" s="66"/>
      <c r="G6288" s="66"/>
      <c r="H6288" s="67"/>
      <c r="I6288" s="68"/>
      <c r="J6288" s="68"/>
      <c r="K6288" s="69"/>
    </row>
    <row r="6289" spans="1:11" ht="24.95" customHeight="1">
      <c r="A6289" s="4"/>
      <c r="B6289" s="4"/>
      <c r="C6289" s="4"/>
      <c r="D6289" s="4"/>
      <c r="E6289" s="66"/>
      <c r="F6289" s="66"/>
      <c r="G6289" s="66"/>
      <c r="H6289" s="67"/>
      <c r="I6289" s="68"/>
      <c r="J6289" s="68"/>
      <c r="K6289" s="69"/>
    </row>
    <row r="6290" spans="1:11" ht="24.95" customHeight="1">
      <c r="A6290" s="4"/>
      <c r="B6290" s="4"/>
      <c r="C6290" s="4"/>
      <c r="D6290" s="4"/>
      <c r="E6290" s="66"/>
      <c r="F6290" s="66"/>
      <c r="G6290" s="66"/>
      <c r="H6290" s="67"/>
      <c r="I6290" s="68"/>
      <c r="J6290" s="68"/>
      <c r="K6290" s="69"/>
    </row>
    <row r="6291" spans="1:11" ht="24.95" customHeight="1">
      <c r="A6291" s="4"/>
      <c r="B6291" s="4"/>
      <c r="C6291" s="4"/>
      <c r="D6291" s="4"/>
      <c r="E6291" s="66"/>
      <c r="F6291" s="66"/>
      <c r="G6291" s="66"/>
      <c r="H6291" s="67"/>
      <c r="I6291" s="68"/>
      <c r="J6291" s="68"/>
      <c r="K6291" s="69"/>
    </row>
    <row r="6292" spans="1:11" ht="24.95" customHeight="1">
      <c r="A6292" s="4"/>
      <c r="B6292" s="4"/>
      <c r="C6292" s="4"/>
      <c r="D6292" s="4"/>
      <c r="E6292" s="66"/>
      <c r="F6292" s="66"/>
      <c r="G6292" s="66"/>
      <c r="H6292" s="67"/>
      <c r="I6292" s="68"/>
      <c r="J6292" s="68"/>
      <c r="K6292" s="69"/>
    </row>
    <row r="6293" spans="1:11" ht="24.95" customHeight="1">
      <c r="A6293" s="4"/>
      <c r="B6293" s="4"/>
      <c r="C6293" s="4"/>
      <c r="D6293" s="4"/>
      <c r="E6293" s="66"/>
      <c r="F6293" s="66"/>
      <c r="G6293" s="66"/>
      <c r="H6293" s="67"/>
      <c r="I6293" s="68"/>
      <c r="J6293" s="68"/>
      <c r="K6293" s="69"/>
    </row>
    <row r="6294" spans="1:11" ht="24.95" customHeight="1">
      <c r="A6294" s="4"/>
      <c r="B6294" s="4"/>
      <c r="C6294" s="4"/>
      <c r="D6294" s="4"/>
      <c r="E6294" s="66"/>
      <c r="F6294" s="66"/>
      <c r="G6294" s="66"/>
      <c r="H6294" s="67"/>
      <c r="I6294" s="68"/>
      <c r="J6294" s="68"/>
      <c r="K6294" s="69"/>
    </row>
    <row r="6295" spans="1:11" ht="24.95" customHeight="1">
      <c r="A6295" s="4"/>
      <c r="B6295" s="4"/>
      <c r="C6295" s="4"/>
      <c r="D6295" s="4"/>
      <c r="E6295" s="66"/>
      <c r="F6295" s="66"/>
      <c r="G6295" s="66"/>
      <c r="H6295" s="67"/>
      <c r="I6295" s="68"/>
      <c r="J6295" s="68"/>
      <c r="K6295" s="69"/>
    </row>
    <row r="6296" spans="1:11" ht="24.95" customHeight="1">
      <c r="A6296" s="4"/>
      <c r="B6296" s="4"/>
      <c r="C6296" s="4"/>
      <c r="D6296" s="4"/>
      <c r="E6296" s="66"/>
      <c r="F6296" s="66"/>
      <c r="G6296" s="66"/>
      <c r="H6296" s="67"/>
      <c r="I6296" s="68"/>
      <c r="J6296" s="68"/>
      <c r="K6296" s="69"/>
    </row>
    <row r="6297" spans="1:11" ht="24.95" customHeight="1">
      <c r="A6297" s="4"/>
      <c r="B6297" s="4"/>
      <c r="C6297" s="4"/>
      <c r="D6297" s="4"/>
      <c r="E6297" s="66"/>
      <c r="F6297" s="66"/>
      <c r="G6297" s="66"/>
      <c r="H6297" s="67"/>
      <c r="I6297" s="68"/>
      <c r="J6297" s="68"/>
      <c r="K6297" s="69"/>
    </row>
    <row r="6298" spans="1:11" ht="24.95" customHeight="1">
      <c r="A6298" s="4"/>
      <c r="B6298" s="4"/>
      <c r="C6298" s="4"/>
      <c r="D6298" s="4"/>
      <c r="E6298" s="66"/>
      <c r="F6298" s="66"/>
      <c r="G6298" s="66"/>
      <c r="H6298" s="67"/>
      <c r="I6298" s="68"/>
      <c r="J6298" s="68"/>
      <c r="K6298" s="69"/>
    </row>
    <row r="6299" spans="1:11" ht="24.95" customHeight="1">
      <c r="A6299" s="4"/>
      <c r="B6299" s="4"/>
      <c r="C6299" s="4"/>
      <c r="D6299" s="4"/>
      <c r="E6299" s="66"/>
      <c r="F6299" s="66"/>
      <c r="G6299" s="66"/>
      <c r="H6299" s="67"/>
      <c r="I6299" s="68"/>
      <c r="J6299" s="68"/>
      <c r="K6299" s="69"/>
    </row>
    <row r="6300" spans="1:11" ht="24.95" customHeight="1">
      <c r="A6300" s="4"/>
      <c r="B6300" s="4"/>
      <c r="C6300" s="4"/>
      <c r="D6300" s="4"/>
      <c r="E6300" s="66"/>
      <c r="F6300" s="66"/>
      <c r="G6300" s="66"/>
      <c r="H6300" s="67"/>
      <c r="I6300" s="68"/>
      <c r="J6300" s="68"/>
      <c r="K6300" s="69"/>
    </row>
    <row r="6301" spans="1:11" ht="24.95" customHeight="1">
      <c r="A6301" s="4"/>
      <c r="B6301" s="4"/>
      <c r="C6301" s="4"/>
      <c r="D6301" s="4"/>
      <c r="E6301" s="66"/>
      <c r="F6301" s="66"/>
      <c r="G6301" s="66"/>
      <c r="H6301" s="67"/>
      <c r="I6301" s="68"/>
      <c r="J6301" s="68"/>
      <c r="K6301" s="69"/>
    </row>
    <row r="6302" spans="1:11" ht="24.95" customHeight="1">
      <c r="A6302" s="4"/>
      <c r="B6302" s="4"/>
      <c r="C6302" s="4"/>
      <c r="D6302" s="4"/>
      <c r="E6302" s="66"/>
      <c r="F6302" s="66"/>
      <c r="G6302" s="66"/>
      <c r="H6302" s="67"/>
      <c r="I6302" s="68"/>
      <c r="J6302" s="68"/>
      <c r="K6302" s="69"/>
    </row>
    <row r="6303" spans="1:11" ht="24.95" customHeight="1">
      <c r="A6303" s="4"/>
      <c r="B6303" s="4"/>
      <c r="C6303" s="4"/>
      <c r="D6303" s="4"/>
      <c r="E6303" s="66"/>
      <c r="F6303" s="66"/>
      <c r="G6303" s="66"/>
      <c r="H6303" s="67"/>
      <c r="I6303" s="68"/>
      <c r="J6303" s="68"/>
      <c r="K6303" s="69"/>
    </row>
    <row r="6304" spans="1:11" ht="24.95" customHeight="1">
      <c r="A6304" s="4"/>
      <c r="B6304" s="4"/>
      <c r="C6304" s="4"/>
      <c r="D6304" s="4"/>
      <c r="E6304" s="66"/>
      <c r="F6304" s="66"/>
      <c r="G6304" s="66"/>
      <c r="H6304" s="67"/>
      <c r="I6304" s="68"/>
      <c r="J6304" s="68"/>
      <c r="K6304" s="69"/>
    </row>
    <row r="6305" spans="1:11" ht="24.95" customHeight="1">
      <c r="A6305" s="4"/>
      <c r="B6305" s="4"/>
      <c r="C6305" s="4"/>
      <c r="D6305" s="4"/>
      <c r="E6305" s="66"/>
      <c r="F6305" s="66"/>
      <c r="G6305" s="66"/>
      <c r="H6305" s="67"/>
      <c r="I6305" s="68"/>
      <c r="J6305" s="68"/>
      <c r="K6305" s="69"/>
    </row>
    <row r="6306" spans="1:11" ht="24.95" customHeight="1">
      <c r="A6306" s="4"/>
      <c r="B6306" s="4"/>
      <c r="C6306" s="4"/>
      <c r="D6306" s="4"/>
      <c r="E6306" s="66"/>
      <c r="F6306" s="66"/>
      <c r="G6306" s="66"/>
      <c r="H6306" s="67"/>
      <c r="I6306" s="68"/>
      <c r="J6306" s="68"/>
      <c r="K6306" s="69"/>
    </row>
    <row r="6307" spans="1:11" ht="24.95" customHeight="1">
      <c r="A6307" s="4"/>
      <c r="B6307" s="4"/>
      <c r="C6307" s="4"/>
      <c r="D6307" s="4"/>
      <c r="E6307" s="66"/>
      <c r="F6307" s="66"/>
      <c r="G6307" s="66"/>
      <c r="H6307" s="67"/>
      <c r="I6307" s="68"/>
      <c r="J6307" s="68"/>
      <c r="K6307" s="69"/>
    </row>
    <row r="6308" spans="1:11" ht="24.95" customHeight="1">
      <c r="A6308" s="4"/>
      <c r="B6308" s="4"/>
      <c r="C6308" s="4"/>
      <c r="D6308" s="4"/>
      <c r="E6308" s="66"/>
      <c r="F6308" s="66"/>
      <c r="G6308" s="66"/>
      <c r="H6308" s="67"/>
      <c r="I6308" s="68"/>
      <c r="J6308" s="68"/>
      <c r="K6308" s="69"/>
    </row>
    <row r="6309" spans="1:11" ht="24.95" customHeight="1">
      <c r="A6309" s="4"/>
      <c r="B6309" s="4"/>
      <c r="C6309" s="4"/>
      <c r="D6309" s="4"/>
      <c r="E6309" s="66"/>
      <c r="F6309" s="66"/>
      <c r="G6309" s="66"/>
      <c r="H6309" s="67"/>
      <c r="I6309" s="68"/>
      <c r="J6309" s="68"/>
      <c r="K6309" s="69"/>
    </row>
    <row r="6310" spans="1:11" ht="24.95" customHeight="1">
      <c r="A6310" s="4"/>
      <c r="B6310" s="4"/>
      <c r="C6310" s="4"/>
      <c r="D6310" s="4"/>
      <c r="E6310" s="66"/>
      <c r="F6310" s="66"/>
      <c r="G6310" s="66"/>
      <c r="H6310" s="67"/>
      <c r="I6310" s="68"/>
      <c r="J6310" s="68"/>
      <c r="K6310" s="69"/>
    </row>
    <row r="6311" spans="1:11" ht="24.95" customHeight="1">
      <c r="A6311" s="4"/>
      <c r="B6311" s="4"/>
      <c r="C6311" s="4"/>
      <c r="D6311" s="4"/>
      <c r="E6311" s="66"/>
      <c r="F6311" s="66"/>
      <c r="G6311" s="66"/>
      <c r="H6311" s="67"/>
      <c r="I6311" s="68"/>
      <c r="J6311" s="68"/>
      <c r="K6311" s="69"/>
    </row>
    <row r="6312" spans="1:11" ht="24.95" customHeight="1">
      <c r="A6312" s="4"/>
      <c r="B6312" s="4"/>
      <c r="C6312" s="4"/>
      <c r="D6312" s="4"/>
      <c r="E6312" s="66"/>
      <c r="F6312" s="66"/>
      <c r="G6312" s="66"/>
      <c r="H6312" s="67"/>
      <c r="I6312" s="68"/>
      <c r="J6312" s="68"/>
      <c r="K6312" s="69"/>
    </row>
    <row r="6313" spans="1:11" ht="24.95" customHeight="1">
      <c r="A6313" s="4"/>
      <c r="B6313" s="4"/>
      <c r="C6313" s="4"/>
      <c r="D6313" s="4"/>
      <c r="E6313" s="66"/>
      <c r="F6313" s="66"/>
      <c r="G6313" s="66"/>
      <c r="H6313" s="67"/>
      <c r="I6313" s="68"/>
      <c r="J6313" s="68"/>
      <c r="K6313" s="69"/>
    </row>
    <row r="6314" spans="1:11" ht="24.95" customHeight="1">
      <c r="A6314" s="4"/>
      <c r="B6314" s="4"/>
      <c r="C6314" s="4"/>
      <c r="D6314" s="4"/>
      <c r="E6314" s="66"/>
      <c r="F6314" s="66"/>
      <c r="G6314" s="66"/>
      <c r="H6314" s="67"/>
      <c r="I6314" s="68"/>
      <c r="J6314" s="68"/>
      <c r="K6314" s="69"/>
    </row>
    <row r="6315" spans="1:11" ht="24.95" customHeight="1">
      <c r="A6315" s="4"/>
      <c r="B6315" s="4"/>
      <c r="C6315" s="4"/>
      <c r="D6315" s="4"/>
      <c r="E6315" s="66"/>
      <c r="F6315" s="66"/>
      <c r="G6315" s="66"/>
      <c r="H6315" s="67"/>
      <c r="I6315" s="68"/>
      <c r="J6315" s="68"/>
      <c r="K6315" s="69"/>
    </row>
    <row r="6316" spans="1:11" ht="24.95" customHeight="1">
      <c r="A6316" s="4"/>
      <c r="B6316" s="4"/>
      <c r="C6316" s="4"/>
      <c r="D6316" s="4"/>
      <c r="E6316" s="66"/>
      <c r="F6316" s="66"/>
      <c r="G6316" s="66"/>
      <c r="H6316" s="67"/>
      <c r="I6316" s="68"/>
      <c r="J6316" s="68"/>
      <c r="K6316" s="69"/>
    </row>
    <row r="6317" spans="1:11" ht="24.95" customHeight="1">
      <c r="A6317" s="4"/>
      <c r="B6317" s="4"/>
      <c r="C6317" s="4"/>
      <c r="D6317" s="4"/>
      <c r="E6317" s="66"/>
      <c r="F6317" s="66"/>
      <c r="G6317" s="66"/>
      <c r="H6317" s="67"/>
      <c r="I6317" s="68"/>
      <c r="J6317" s="68"/>
      <c r="K6317" s="69"/>
    </row>
    <row r="6318" spans="1:11" ht="24.95" customHeight="1">
      <c r="A6318" s="4"/>
      <c r="B6318" s="4"/>
      <c r="C6318" s="4"/>
      <c r="D6318" s="4"/>
      <c r="E6318" s="66"/>
      <c r="F6318" s="66"/>
      <c r="G6318" s="66"/>
      <c r="H6318" s="67"/>
      <c r="I6318" s="68"/>
      <c r="J6318" s="68"/>
      <c r="K6318" s="69"/>
    </row>
    <row r="6319" spans="1:11" ht="24.95" customHeight="1">
      <c r="A6319" s="4"/>
      <c r="B6319" s="4"/>
      <c r="C6319" s="4"/>
      <c r="D6319" s="4"/>
      <c r="E6319" s="66"/>
      <c r="F6319" s="66"/>
      <c r="G6319" s="66"/>
      <c r="H6319" s="67"/>
      <c r="I6319" s="68"/>
      <c r="J6319" s="68"/>
      <c r="K6319" s="69"/>
    </row>
    <row r="6320" spans="1:11" ht="24.95" customHeight="1">
      <c r="A6320" s="4"/>
      <c r="B6320" s="4"/>
      <c r="C6320" s="4"/>
      <c r="D6320" s="4"/>
      <c r="E6320" s="66"/>
      <c r="F6320" s="66"/>
      <c r="G6320" s="66"/>
      <c r="H6320" s="67"/>
      <c r="I6320" s="68"/>
      <c r="J6320" s="68"/>
      <c r="K6320" s="69"/>
    </row>
    <row r="6321" spans="1:11" ht="24.95" customHeight="1">
      <c r="A6321" s="4"/>
      <c r="B6321" s="4"/>
      <c r="C6321" s="4"/>
      <c r="D6321" s="4"/>
      <c r="E6321" s="66"/>
      <c r="F6321" s="66"/>
      <c r="G6321" s="66"/>
      <c r="H6321" s="67"/>
      <c r="I6321" s="68"/>
      <c r="J6321" s="68"/>
      <c r="K6321" s="69"/>
    </row>
    <row r="6322" spans="1:11" ht="24.95" customHeight="1">
      <c r="A6322" s="4"/>
      <c r="B6322" s="4"/>
      <c r="C6322" s="4"/>
      <c r="D6322" s="4"/>
      <c r="E6322" s="66"/>
      <c r="F6322" s="66"/>
      <c r="G6322" s="66"/>
      <c r="H6322" s="67"/>
      <c r="I6322" s="68"/>
      <c r="J6322" s="68"/>
      <c r="K6322" s="69"/>
    </row>
    <row r="6323" spans="1:11" ht="24.95" customHeight="1">
      <c r="A6323" s="4"/>
      <c r="B6323" s="4"/>
      <c r="C6323" s="4"/>
      <c r="D6323" s="4"/>
      <c r="E6323" s="66"/>
      <c r="F6323" s="66"/>
      <c r="G6323" s="66"/>
      <c r="H6323" s="67"/>
      <c r="I6323" s="68"/>
      <c r="J6323" s="68"/>
      <c r="K6323" s="69"/>
    </row>
    <row r="6324" spans="1:11" ht="24.95" customHeight="1">
      <c r="A6324" s="4"/>
      <c r="B6324" s="4"/>
      <c r="C6324" s="4"/>
      <c r="D6324" s="4"/>
      <c r="E6324" s="66"/>
      <c r="F6324" s="66"/>
      <c r="G6324" s="66"/>
      <c r="H6324" s="67"/>
      <c r="I6324" s="68"/>
      <c r="J6324" s="68"/>
      <c r="K6324" s="69"/>
    </row>
    <row r="6325" spans="1:11" ht="24.95" customHeight="1">
      <c r="A6325" s="4"/>
      <c r="B6325" s="4"/>
      <c r="C6325" s="4"/>
      <c r="D6325" s="4"/>
      <c r="E6325" s="66"/>
      <c r="F6325" s="66"/>
      <c r="G6325" s="66"/>
      <c r="H6325" s="67"/>
      <c r="I6325" s="68"/>
      <c r="J6325" s="68"/>
      <c r="K6325" s="69"/>
    </row>
    <row r="6326" spans="1:11" ht="24.95" customHeight="1">
      <c r="A6326" s="4"/>
      <c r="B6326" s="4"/>
      <c r="C6326" s="4"/>
      <c r="D6326" s="4"/>
      <c r="E6326" s="66"/>
      <c r="F6326" s="66"/>
      <c r="G6326" s="66"/>
      <c r="H6326" s="67"/>
      <c r="I6326" s="68"/>
      <c r="J6326" s="68"/>
      <c r="K6326" s="69"/>
    </row>
    <row r="6327" spans="1:11" ht="24.95" customHeight="1">
      <c r="A6327" s="4"/>
      <c r="B6327" s="4"/>
      <c r="C6327" s="4"/>
      <c r="D6327" s="4"/>
      <c r="E6327" s="66"/>
      <c r="F6327" s="66"/>
      <c r="G6327" s="66"/>
      <c r="H6327" s="67"/>
      <c r="I6327" s="68"/>
      <c r="J6327" s="68"/>
      <c r="K6327" s="69"/>
    </row>
    <row r="6328" spans="1:11" ht="24.95" customHeight="1">
      <c r="A6328" s="4"/>
      <c r="B6328" s="4"/>
      <c r="C6328" s="4"/>
      <c r="D6328" s="4"/>
      <c r="E6328" s="66"/>
      <c r="F6328" s="66"/>
      <c r="G6328" s="66"/>
      <c r="H6328" s="67"/>
      <c r="I6328" s="68"/>
      <c r="J6328" s="68"/>
      <c r="K6328" s="69"/>
    </row>
    <row r="6329" spans="1:11" ht="24.95" customHeight="1">
      <c r="A6329" s="4"/>
      <c r="B6329" s="4"/>
      <c r="C6329" s="4"/>
      <c r="D6329" s="4"/>
      <c r="E6329" s="66"/>
      <c r="F6329" s="66"/>
      <c r="G6329" s="66"/>
      <c r="H6329" s="67"/>
      <c r="I6329" s="68"/>
      <c r="J6329" s="68"/>
      <c r="K6329" s="69"/>
    </row>
    <row r="6330" spans="1:11" ht="24.95" customHeight="1">
      <c r="A6330" s="4"/>
      <c r="B6330" s="4"/>
      <c r="C6330" s="4"/>
      <c r="D6330" s="4"/>
      <c r="E6330" s="66"/>
      <c r="F6330" s="66"/>
      <c r="G6330" s="66"/>
      <c r="H6330" s="67"/>
      <c r="I6330" s="68"/>
      <c r="J6330" s="68"/>
      <c r="K6330" s="69"/>
    </row>
    <row r="6331" spans="1:11" ht="24.95" customHeight="1">
      <c r="A6331" s="4"/>
      <c r="B6331" s="4"/>
      <c r="C6331" s="4"/>
      <c r="D6331" s="4"/>
      <c r="E6331" s="66"/>
      <c r="F6331" s="66"/>
      <c r="G6331" s="66"/>
      <c r="H6331" s="67"/>
      <c r="I6331" s="68"/>
      <c r="J6331" s="68"/>
      <c r="K6331" s="69"/>
    </row>
    <row r="6332" spans="1:11" ht="24.95" customHeight="1">
      <c r="A6332" s="4"/>
      <c r="B6332" s="4"/>
      <c r="C6332" s="4"/>
      <c r="D6332" s="4"/>
      <c r="E6332" s="66"/>
      <c r="F6332" s="66"/>
      <c r="G6332" s="66"/>
      <c r="H6332" s="67"/>
      <c r="I6332" s="68"/>
      <c r="J6332" s="68"/>
      <c r="K6332" s="69"/>
    </row>
    <row r="6333" spans="1:11" ht="24.95" customHeight="1">
      <c r="A6333" s="4"/>
      <c r="B6333" s="4"/>
      <c r="C6333" s="4"/>
      <c r="D6333" s="4"/>
      <c r="E6333" s="66"/>
      <c r="F6333" s="66"/>
      <c r="G6333" s="66"/>
      <c r="H6333" s="67"/>
      <c r="I6333" s="68"/>
      <c r="J6333" s="68"/>
      <c r="K6333" s="69"/>
    </row>
    <row r="6334" spans="1:11" ht="24.95" customHeight="1">
      <c r="A6334" s="4"/>
      <c r="B6334" s="4"/>
      <c r="C6334" s="4"/>
      <c r="D6334" s="4"/>
      <c r="E6334" s="66"/>
      <c r="F6334" s="66"/>
      <c r="G6334" s="66"/>
      <c r="H6334" s="67"/>
      <c r="I6334" s="68"/>
      <c r="J6334" s="68"/>
      <c r="K6334" s="69"/>
    </row>
    <row r="6335" spans="1:11" ht="24.95" customHeight="1">
      <c r="A6335" s="4"/>
      <c r="B6335" s="4"/>
      <c r="C6335" s="4"/>
      <c r="D6335" s="4"/>
      <c r="E6335" s="66"/>
      <c r="F6335" s="66"/>
      <c r="G6335" s="66"/>
      <c r="H6335" s="67"/>
      <c r="I6335" s="68"/>
      <c r="J6335" s="68"/>
      <c r="K6335" s="69"/>
    </row>
    <row r="6336" spans="1:11" ht="24.95" customHeight="1">
      <c r="A6336" s="4"/>
      <c r="B6336" s="4"/>
      <c r="C6336" s="4"/>
      <c r="D6336" s="4"/>
      <c r="E6336" s="66"/>
      <c r="F6336" s="66"/>
      <c r="G6336" s="66"/>
      <c r="H6336" s="67"/>
      <c r="I6336" s="68"/>
      <c r="J6336" s="68"/>
      <c r="K6336" s="69"/>
    </row>
    <row r="6337" spans="1:11" ht="24.95" customHeight="1">
      <c r="A6337" s="4"/>
      <c r="B6337" s="4"/>
      <c r="C6337" s="4"/>
      <c r="D6337" s="4"/>
      <c r="E6337" s="66"/>
      <c r="F6337" s="66"/>
      <c r="G6337" s="66"/>
      <c r="H6337" s="67"/>
      <c r="I6337" s="68"/>
      <c r="J6337" s="68"/>
      <c r="K6337" s="69"/>
    </row>
    <row r="6338" spans="1:11" ht="24.95" customHeight="1">
      <c r="A6338" s="4"/>
      <c r="B6338" s="4"/>
      <c r="C6338" s="4"/>
      <c r="D6338" s="4"/>
      <c r="E6338" s="66"/>
      <c r="F6338" s="66"/>
      <c r="G6338" s="66"/>
      <c r="H6338" s="67"/>
      <c r="I6338" s="68"/>
      <c r="J6338" s="68"/>
      <c r="K6338" s="69"/>
    </row>
    <row r="6339" spans="1:11" ht="24.95" customHeight="1">
      <c r="A6339" s="4"/>
      <c r="B6339" s="4"/>
      <c r="C6339" s="4"/>
      <c r="D6339" s="4"/>
      <c r="E6339" s="66"/>
      <c r="F6339" s="66"/>
      <c r="G6339" s="66"/>
      <c r="H6339" s="67"/>
      <c r="I6339" s="68"/>
      <c r="J6339" s="68"/>
      <c r="K6339" s="69"/>
    </row>
    <row r="6340" spans="1:11" ht="24.95" customHeight="1">
      <c r="A6340" s="4"/>
      <c r="B6340" s="4"/>
      <c r="C6340" s="4"/>
      <c r="D6340" s="4"/>
      <c r="E6340" s="66"/>
      <c r="F6340" s="66"/>
      <c r="G6340" s="66"/>
      <c r="H6340" s="67"/>
      <c r="I6340" s="68"/>
      <c r="J6340" s="68"/>
      <c r="K6340" s="69"/>
    </row>
    <row r="6341" spans="1:11" ht="24.95" customHeight="1">
      <c r="A6341" s="4"/>
      <c r="B6341" s="4"/>
      <c r="C6341" s="4"/>
      <c r="D6341" s="4"/>
      <c r="E6341" s="66"/>
      <c r="F6341" s="66"/>
      <c r="G6341" s="66"/>
      <c r="H6341" s="67"/>
      <c r="I6341" s="68"/>
      <c r="J6341" s="68"/>
      <c r="K6341" s="69"/>
    </row>
    <row r="6342" spans="1:11" ht="24.95" customHeight="1">
      <c r="A6342" s="4"/>
      <c r="B6342" s="4"/>
      <c r="C6342" s="4"/>
      <c r="D6342" s="4"/>
      <c r="E6342" s="66"/>
      <c r="F6342" s="66"/>
      <c r="G6342" s="66"/>
      <c r="H6342" s="67"/>
      <c r="I6342" s="68"/>
      <c r="J6342" s="68"/>
      <c r="K6342" s="69"/>
    </row>
    <row r="6343" spans="1:11" ht="24.95" customHeight="1">
      <c r="A6343" s="4"/>
      <c r="B6343" s="4"/>
      <c r="C6343" s="4"/>
      <c r="D6343" s="4"/>
      <c r="E6343" s="66"/>
      <c r="F6343" s="66"/>
      <c r="G6343" s="66"/>
      <c r="H6343" s="67"/>
      <c r="I6343" s="68"/>
      <c r="J6343" s="68"/>
      <c r="K6343" s="69"/>
    </row>
    <row r="6344" spans="1:11" ht="24.95" customHeight="1">
      <c r="A6344" s="4"/>
      <c r="B6344" s="4"/>
      <c r="C6344" s="4"/>
      <c r="D6344" s="4"/>
      <c r="E6344" s="66"/>
      <c r="F6344" s="66"/>
      <c r="G6344" s="66"/>
      <c r="H6344" s="67"/>
      <c r="I6344" s="68"/>
      <c r="J6344" s="68"/>
      <c r="K6344" s="69"/>
    </row>
    <row r="6345" spans="1:11" ht="24.95" customHeight="1">
      <c r="A6345" s="4"/>
      <c r="B6345" s="4"/>
      <c r="C6345" s="4"/>
      <c r="D6345" s="4"/>
      <c r="E6345" s="66"/>
      <c r="F6345" s="66"/>
      <c r="G6345" s="66"/>
      <c r="H6345" s="67"/>
      <c r="I6345" s="68"/>
      <c r="J6345" s="68"/>
      <c r="K6345" s="69"/>
    </row>
    <row r="6346" spans="1:11" ht="24.95" customHeight="1">
      <c r="A6346" s="4"/>
      <c r="B6346" s="4"/>
      <c r="C6346" s="4"/>
      <c r="D6346" s="4"/>
      <c r="E6346" s="66"/>
      <c r="F6346" s="66"/>
      <c r="G6346" s="66"/>
      <c r="H6346" s="67"/>
      <c r="I6346" s="68"/>
      <c r="J6346" s="68"/>
      <c r="K6346" s="69"/>
    </row>
    <row r="6347" spans="1:11" ht="24.95" customHeight="1">
      <c r="A6347" s="4"/>
      <c r="B6347" s="4"/>
      <c r="C6347" s="4"/>
      <c r="D6347" s="4"/>
      <c r="E6347" s="66"/>
      <c r="F6347" s="66"/>
      <c r="G6347" s="66"/>
      <c r="H6347" s="67"/>
      <c r="I6347" s="68"/>
      <c r="J6347" s="68"/>
      <c r="K6347" s="69"/>
    </row>
    <row r="6348" spans="1:11" ht="24.95" customHeight="1">
      <c r="A6348" s="4"/>
      <c r="B6348" s="4"/>
      <c r="C6348" s="4"/>
      <c r="D6348" s="4"/>
      <c r="E6348" s="66"/>
      <c r="F6348" s="66"/>
      <c r="G6348" s="66"/>
      <c r="H6348" s="67"/>
      <c r="I6348" s="68"/>
      <c r="J6348" s="68"/>
      <c r="K6348" s="69"/>
    </row>
    <row r="6349" spans="1:11" ht="24.95" customHeight="1">
      <c r="A6349" s="4"/>
      <c r="B6349" s="4"/>
      <c r="C6349" s="4"/>
      <c r="D6349" s="4"/>
      <c r="E6349" s="66"/>
      <c r="F6349" s="66"/>
      <c r="G6349" s="66"/>
      <c r="H6349" s="67"/>
      <c r="I6349" s="68"/>
      <c r="J6349" s="68"/>
      <c r="K6349" s="69"/>
    </row>
    <row r="6350" spans="1:11" ht="24.95" customHeight="1">
      <c r="A6350" s="4"/>
      <c r="B6350" s="4"/>
      <c r="C6350" s="4"/>
      <c r="D6350" s="4"/>
      <c r="E6350" s="66"/>
      <c r="F6350" s="66"/>
      <c r="G6350" s="66"/>
      <c r="H6350" s="67"/>
      <c r="I6350" s="68"/>
      <c r="J6350" s="68"/>
      <c r="K6350" s="69"/>
    </row>
    <row r="6351" spans="1:11" ht="24.95" customHeight="1">
      <c r="A6351" s="4"/>
      <c r="B6351" s="4"/>
      <c r="C6351" s="4"/>
      <c r="D6351" s="4"/>
      <c r="E6351" s="66"/>
      <c r="F6351" s="66"/>
      <c r="G6351" s="66"/>
      <c r="H6351" s="67"/>
      <c r="I6351" s="68"/>
      <c r="J6351" s="68"/>
      <c r="K6351" s="69"/>
    </row>
    <row r="6352" spans="1:11" ht="24.95" customHeight="1">
      <c r="A6352" s="4"/>
      <c r="B6352" s="4"/>
      <c r="C6352" s="4"/>
      <c r="D6352" s="4"/>
      <c r="E6352" s="66"/>
      <c r="F6352" s="66"/>
      <c r="G6352" s="66"/>
      <c r="H6352" s="67"/>
      <c r="I6352" s="68"/>
      <c r="J6352" s="68"/>
      <c r="K6352" s="69"/>
    </row>
    <row r="6353" spans="1:11" ht="24.95" customHeight="1">
      <c r="A6353" s="4"/>
      <c r="B6353" s="4"/>
      <c r="C6353" s="4"/>
      <c r="D6353" s="4"/>
      <c r="E6353" s="66"/>
      <c r="F6353" s="66"/>
      <c r="G6353" s="66"/>
      <c r="H6353" s="67"/>
      <c r="I6353" s="68"/>
      <c r="J6353" s="68"/>
      <c r="K6353" s="69"/>
    </row>
    <row r="6354" spans="1:11" ht="24.95" customHeight="1">
      <c r="A6354" s="4"/>
      <c r="B6354" s="4"/>
      <c r="C6354" s="4"/>
      <c r="D6354" s="4"/>
      <c r="E6354" s="66"/>
      <c r="F6354" s="66"/>
      <c r="G6354" s="66"/>
      <c r="H6354" s="67"/>
      <c r="I6354" s="68"/>
      <c r="J6354" s="68"/>
      <c r="K6354" s="69"/>
    </row>
    <row r="6355" spans="1:11" ht="24.95" customHeight="1">
      <c r="A6355" s="4"/>
      <c r="B6355" s="4"/>
      <c r="C6355" s="4"/>
      <c r="D6355" s="4"/>
      <c r="E6355" s="66"/>
      <c r="F6355" s="66"/>
      <c r="G6355" s="66"/>
      <c r="H6355" s="67"/>
      <c r="I6355" s="68"/>
      <c r="J6355" s="68"/>
      <c r="K6355" s="69"/>
    </row>
    <row r="6356" spans="1:11" ht="24.95" customHeight="1">
      <c r="A6356" s="4"/>
      <c r="B6356" s="4"/>
      <c r="C6356" s="4"/>
      <c r="D6356" s="4"/>
      <c r="E6356" s="66"/>
      <c r="F6356" s="66"/>
      <c r="G6356" s="66"/>
      <c r="H6356" s="67"/>
      <c r="I6356" s="68"/>
      <c r="J6356" s="68"/>
      <c r="K6356" s="69"/>
    </row>
    <row r="6357" spans="1:11" ht="24.95" customHeight="1">
      <c r="A6357" s="4"/>
      <c r="B6357" s="4"/>
      <c r="C6357" s="4"/>
      <c r="D6357" s="4"/>
      <c r="E6357" s="66"/>
      <c r="F6357" s="66"/>
      <c r="G6357" s="66"/>
      <c r="H6357" s="67"/>
      <c r="I6357" s="68"/>
      <c r="J6357" s="68"/>
      <c r="K6357" s="69"/>
    </row>
    <row r="6358" spans="1:11" ht="24.95" customHeight="1">
      <c r="A6358" s="4"/>
      <c r="B6358" s="4"/>
      <c r="C6358" s="4"/>
      <c r="D6358" s="4"/>
      <c r="E6358" s="66"/>
      <c r="F6358" s="66"/>
      <c r="G6358" s="66"/>
      <c r="H6358" s="67"/>
      <c r="I6358" s="68"/>
      <c r="J6358" s="68"/>
      <c r="K6358" s="69"/>
    </row>
    <row r="6359" spans="1:11" ht="24.95" customHeight="1">
      <c r="A6359" s="4"/>
      <c r="B6359" s="4"/>
      <c r="C6359" s="4"/>
      <c r="D6359" s="4"/>
      <c r="E6359" s="66"/>
      <c r="F6359" s="66"/>
      <c r="G6359" s="66"/>
      <c r="H6359" s="67"/>
      <c r="I6359" s="68"/>
      <c r="J6359" s="68"/>
      <c r="K6359" s="69"/>
    </row>
    <row r="6360" spans="1:11" ht="24.95" customHeight="1">
      <c r="A6360" s="4"/>
      <c r="B6360" s="4"/>
      <c r="C6360" s="4"/>
      <c r="D6360" s="4"/>
      <c r="E6360" s="66"/>
      <c r="F6360" s="66"/>
      <c r="G6360" s="66"/>
      <c r="H6360" s="67"/>
      <c r="I6360" s="68"/>
      <c r="J6360" s="68"/>
      <c r="K6360" s="69"/>
    </row>
    <row r="6361" spans="1:11" ht="24.95" customHeight="1">
      <c r="A6361" s="4"/>
      <c r="B6361" s="4"/>
      <c r="C6361" s="4"/>
      <c r="D6361" s="4"/>
      <c r="E6361" s="66"/>
      <c r="F6361" s="66"/>
      <c r="G6361" s="66"/>
      <c r="H6361" s="67"/>
      <c r="I6361" s="68"/>
      <c r="J6361" s="68"/>
      <c r="K6361" s="69"/>
    </row>
    <row r="6362" spans="1:11" ht="24.95" customHeight="1">
      <c r="A6362" s="4"/>
      <c r="B6362" s="4"/>
      <c r="C6362" s="4"/>
      <c r="D6362" s="4"/>
      <c r="E6362" s="66"/>
      <c r="F6362" s="66"/>
      <c r="G6362" s="66"/>
      <c r="H6362" s="67"/>
      <c r="I6362" s="68"/>
      <c r="J6362" s="68"/>
      <c r="K6362" s="69"/>
    </row>
    <row r="6363" spans="1:11" ht="24.95" customHeight="1">
      <c r="A6363" s="4"/>
      <c r="B6363" s="4"/>
      <c r="C6363" s="4"/>
      <c r="D6363" s="4"/>
      <c r="E6363" s="66"/>
      <c r="F6363" s="66"/>
      <c r="G6363" s="66"/>
      <c r="H6363" s="67"/>
      <c r="I6363" s="68"/>
      <c r="J6363" s="68"/>
      <c r="K6363" s="69"/>
    </row>
    <row r="6364" spans="1:11" ht="24.95" customHeight="1">
      <c r="A6364" s="4"/>
      <c r="B6364" s="4"/>
      <c r="C6364" s="4"/>
      <c r="D6364" s="4"/>
      <c r="E6364" s="66"/>
      <c r="F6364" s="66"/>
      <c r="G6364" s="66"/>
      <c r="H6364" s="67"/>
      <c r="I6364" s="68"/>
      <c r="J6364" s="68"/>
      <c r="K6364" s="69"/>
    </row>
    <row r="6365" spans="1:11" ht="24.95" customHeight="1">
      <c r="A6365" s="4"/>
      <c r="B6365" s="4"/>
      <c r="C6365" s="4"/>
      <c r="D6365" s="4"/>
      <c r="E6365" s="66"/>
      <c r="F6365" s="66"/>
      <c r="G6365" s="66"/>
      <c r="H6365" s="67"/>
      <c r="I6365" s="68"/>
      <c r="J6365" s="68"/>
      <c r="K6365" s="69"/>
    </row>
    <row r="6366" spans="1:11" ht="24.95" customHeight="1">
      <c r="A6366" s="4"/>
      <c r="B6366" s="4"/>
      <c r="C6366" s="4"/>
      <c r="D6366" s="4"/>
      <c r="E6366" s="66"/>
      <c r="F6366" s="66"/>
      <c r="G6366" s="66"/>
      <c r="H6366" s="67"/>
      <c r="I6366" s="68"/>
      <c r="J6366" s="68"/>
      <c r="K6366" s="69"/>
    </row>
    <row r="6367" spans="1:11" ht="24.95" customHeight="1">
      <c r="A6367" s="4"/>
      <c r="B6367" s="4"/>
      <c r="C6367" s="4"/>
      <c r="D6367" s="4"/>
      <c r="E6367" s="66"/>
      <c r="F6367" s="66"/>
      <c r="G6367" s="66"/>
      <c r="H6367" s="67"/>
      <c r="I6367" s="68"/>
      <c r="J6367" s="68"/>
      <c r="K6367" s="69"/>
    </row>
    <row r="6368" spans="1:11" ht="24.95" customHeight="1">
      <c r="A6368" s="4"/>
      <c r="B6368" s="4"/>
      <c r="C6368" s="4"/>
      <c r="D6368" s="4"/>
      <c r="E6368" s="66"/>
      <c r="F6368" s="66"/>
      <c r="G6368" s="66"/>
      <c r="H6368" s="67"/>
      <c r="I6368" s="68"/>
      <c r="J6368" s="68"/>
      <c r="K6368" s="69"/>
    </row>
    <row r="6369" spans="1:11" ht="24.95" customHeight="1">
      <c r="A6369" s="4"/>
      <c r="B6369" s="4"/>
      <c r="C6369" s="4"/>
      <c r="D6369" s="4"/>
      <c r="E6369" s="66"/>
      <c r="F6369" s="66"/>
      <c r="G6369" s="66"/>
      <c r="H6369" s="67"/>
      <c r="I6369" s="68"/>
      <c r="J6369" s="68"/>
      <c r="K6369" s="69"/>
    </row>
    <row r="6370" spans="1:11" ht="24.95" customHeight="1">
      <c r="A6370" s="4"/>
      <c r="B6370" s="4"/>
      <c r="C6370" s="4"/>
      <c r="D6370" s="4"/>
      <c r="E6370" s="66"/>
      <c r="F6370" s="66"/>
      <c r="G6370" s="66"/>
      <c r="H6370" s="67"/>
      <c r="I6370" s="68"/>
      <c r="J6370" s="68"/>
      <c r="K6370" s="69"/>
    </row>
    <row r="6371" spans="1:11" ht="24.95" customHeight="1">
      <c r="A6371" s="4"/>
      <c r="B6371" s="4"/>
      <c r="C6371" s="4"/>
      <c r="D6371" s="4"/>
      <c r="E6371" s="66"/>
      <c r="F6371" s="66"/>
      <c r="G6371" s="66"/>
      <c r="H6371" s="67"/>
      <c r="I6371" s="68"/>
      <c r="J6371" s="68"/>
      <c r="K6371" s="69"/>
    </row>
    <row r="6372" spans="1:11" ht="24.95" customHeight="1">
      <c r="A6372" s="4"/>
      <c r="B6372" s="4"/>
      <c r="C6372" s="4"/>
      <c r="D6372" s="4"/>
      <c r="E6372" s="66"/>
      <c r="F6372" s="66"/>
      <c r="G6372" s="66"/>
      <c r="H6372" s="67"/>
      <c r="I6372" s="68"/>
      <c r="J6372" s="68"/>
      <c r="K6372" s="69"/>
    </row>
    <row r="6373" spans="1:11" ht="24.95" customHeight="1">
      <c r="A6373" s="4"/>
      <c r="B6373" s="4"/>
      <c r="C6373" s="4"/>
      <c r="D6373" s="4"/>
      <c r="E6373" s="66"/>
      <c r="F6373" s="66"/>
      <c r="G6373" s="66"/>
      <c r="H6373" s="67"/>
      <c r="I6373" s="68"/>
      <c r="J6373" s="68"/>
      <c r="K6373" s="69"/>
    </row>
    <row r="6374" spans="1:11" ht="24.95" customHeight="1">
      <c r="A6374" s="4"/>
      <c r="B6374" s="4"/>
      <c r="C6374" s="4"/>
      <c r="D6374" s="4"/>
      <c r="E6374" s="66"/>
      <c r="F6374" s="66"/>
      <c r="G6374" s="66"/>
      <c r="H6374" s="67"/>
      <c r="I6374" s="68"/>
      <c r="J6374" s="68"/>
      <c r="K6374" s="69"/>
    </row>
    <row r="6375" spans="1:11" ht="24.95" customHeight="1">
      <c r="A6375" s="4"/>
      <c r="B6375" s="4"/>
      <c r="C6375" s="4"/>
      <c r="D6375" s="4"/>
      <c r="E6375" s="66"/>
      <c r="F6375" s="66"/>
      <c r="G6375" s="66"/>
      <c r="H6375" s="67"/>
      <c r="I6375" s="68"/>
      <c r="J6375" s="68"/>
      <c r="K6375" s="69"/>
    </row>
    <row r="6376" spans="1:11" ht="24.95" customHeight="1">
      <c r="A6376" s="4"/>
      <c r="B6376" s="4"/>
      <c r="C6376" s="4"/>
      <c r="D6376" s="4"/>
      <c r="E6376" s="66"/>
      <c r="F6376" s="66"/>
      <c r="G6376" s="66"/>
      <c r="H6376" s="67"/>
      <c r="I6376" s="68"/>
      <c r="J6376" s="68"/>
      <c r="K6376" s="69"/>
    </row>
    <row r="6377" spans="1:11" ht="24.95" customHeight="1">
      <c r="A6377" s="4"/>
      <c r="B6377" s="4"/>
      <c r="C6377" s="4"/>
      <c r="D6377" s="4"/>
      <c r="E6377" s="66"/>
      <c r="F6377" s="66"/>
      <c r="G6377" s="66"/>
      <c r="H6377" s="67"/>
      <c r="I6377" s="68"/>
      <c r="J6377" s="68"/>
      <c r="K6377" s="69"/>
    </row>
    <row r="6378" spans="1:11" ht="24.95" customHeight="1">
      <c r="A6378" s="4"/>
      <c r="B6378" s="4"/>
      <c r="C6378" s="4"/>
      <c r="D6378" s="4"/>
      <c r="E6378" s="66"/>
      <c r="F6378" s="66"/>
      <c r="G6378" s="66"/>
      <c r="H6378" s="67"/>
      <c r="I6378" s="68"/>
      <c r="J6378" s="68"/>
      <c r="K6378" s="69"/>
    </row>
    <row r="6379" spans="1:11" ht="24.95" customHeight="1">
      <c r="A6379" s="4"/>
      <c r="B6379" s="4"/>
      <c r="C6379" s="4"/>
      <c r="D6379" s="4"/>
      <c r="E6379" s="66"/>
      <c r="F6379" s="66"/>
      <c r="G6379" s="66"/>
      <c r="H6379" s="67"/>
      <c r="I6379" s="68"/>
      <c r="J6379" s="68"/>
      <c r="K6379" s="69"/>
    </row>
    <row r="6380" spans="1:11" ht="24.95" customHeight="1">
      <c r="A6380" s="4"/>
      <c r="B6380" s="4"/>
      <c r="C6380" s="4"/>
      <c r="D6380" s="4"/>
      <c r="E6380" s="66"/>
      <c r="F6380" s="66"/>
      <c r="G6380" s="66"/>
      <c r="H6380" s="67"/>
      <c r="I6380" s="68"/>
      <c r="J6380" s="68"/>
      <c r="K6380" s="69"/>
    </row>
    <row r="6381" spans="1:11" ht="24.95" customHeight="1">
      <c r="A6381" s="4"/>
      <c r="B6381" s="4"/>
      <c r="C6381" s="4"/>
      <c r="D6381" s="4"/>
      <c r="E6381" s="66"/>
      <c r="F6381" s="66"/>
      <c r="G6381" s="66"/>
      <c r="H6381" s="67"/>
      <c r="I6381" s="68"/>
      <c r="J6381" s="68"/>
      <c r="K6381" s="69"/>
    </row>
    <row r="6382" spans="1:11" ht="24.95" customHeight="1">
      <c r="A6382" s="4"/>
      <c r="B6382" s="4"/>
      <c r="C6382" s="4"/>
      <c r="D6382" s="4"/>
      <c r="E6382" s="66"/>
      <c r="F6382" s="66"/>
      <c r="G6382" s="66"/>
      <c r="H6382" s="67"/>
      <c r="I6382" s="68"/>
      <c r="J6382" s="68"/>
      <c r="K6382" s="69"/>
    </row>
    <row r="6383" spans="1:11" ht="24.95" customHeight="1">
      <c r="A6383" s="4"/>
      <c r="B6383" s="4"/>
      <c r="C6383" s="4"/>
      <c r="D6383" s="4"/>
      <c r="E6383" s="66"/>
      <c r="F6383" s="66"/>
      <c r="G6383" s="66"/>
      <c r="H6383" s="67"/>
      <c r="I6383" s="68"/>
      <c r="J6383" s="68"/>
      <c r="K6383" s="69"/>
    </row>
    <row r="6384" spans="1:11" ht="24.95" customHeight="1">
      <c r="A6384" s="4"/>
      <c r="B6384" s="4"/>
      <c r="C6384" s="4"/>
      <c r="D6384" s="4"/>
      <c r="E6384" s="66"/>
      <c r="F6384" s="66"/>
      <c r="G6384" s="66"/>
      <c r="H6384" s="67"/>
      <c r="I6384" s="68"/>
      <c r="J6384" s="68"/>
      <c r="K6384" s="69"/>
    </row>
    <row r="6385" spans="1:11" ht="24.95" customHeight="1">
      <c r="A6385" s="4"/>
      <c r="B6385" s="4"/>
      <c r="C6385" s="4"/>
      <c r="D6385" s="4"/>
      <c r="E6385" s="66"/>
      <c r="F6385" s="66"/>
      <c r="G6385" s="66"/>
      <c r="H6385" s="67"/>
      <c r="I6385" s="68"/>
      <c r="J6385" s="68"/>
      <c r="K6385" s="69"/>
    </row>
    <row r="6386" spans="1:11" ht="24.95" customHeight="1">
      <c r="A6386" s="4"/>
      <c r="B6386" s="4"/>
      <c r="C6386" s="4"/>
      <c r="D6386" s="4"/>
      <c r="E6386" s="66"/>
      <c r="F6386" s="66"/>
      <c r="G6386" s="66"/>
      <c r="H6386" s="67"/>
      <c r="I6386" s="68"/>
      <c r="J6386" s="68"/>
      <c r="K6386" s="69"/>
    </row>
    <row r="6387" spans="1:11" ht="24.95" customHeight="1">
      <c r="A6387" s="4"/>
      <c r="B6387" s="4"/>
      <c r="C6387" s="4"/>
      <c r="D6387" s="4"/>
      <c r="E6387" s="66"/>
      <c r="F6387" s="66"/>
      <c r="G6387" s="66"/>
      <c r="H6387" s="67"/>
      <c r="I6387" s="68"/>
      <c r="J6387" s="68"/>
      <c r="K6387" s="69"/>
    </row>
    <row r="6388" spans="1:11" ht="24.95" customHeight="1">
      <c r="A6388" s="4"/>
      <c r="B6388" s="4"/>
      <c r="C6388" s="4"/>
      <c r="D6388" s="4"/>
      <c r="E6388" s="66"/>
      <c r="F6388" s="66"/>
      <c r="G6388" s="66"/>
      <c r="H6388" s="67"/>
      <c r="I6388" s="68"/>
      <c r="J6388" s="68"/>
      <c r="K6388" s="69"/>
    </row>
    <row r="6389" spans="1:11" ht="24.95" customHeight="1">
      <c r="A6389" s="4"/>
      <c r="B6389" s="4"/>
      <c r="C6389" s="4"/>
      <c r="D6389" s="4"/>
      <c r="E6389" s="66"/>
      <c r="F6389" s="66"/>
      <c r="G6389" s="66"/>
      <c r="H6389" s="67"/>
      <c r="I6389" s="68"/>
      <c r="J6389" s="68"/>
      <c r="K6389" s="69"/>
    </row>
    <row r="6390" spans="1:11" ht="24.95" customHeight="1">
      <c r="A6390" s="4"/>
      <c r="B6390" s="4"/>
      <c r="C6390" s="4"/>
      <c r="D6390" s="4"/>
      <c r="E6390" s="66"/>
      <c r="F6390" s="66"/>
      <c r="G6390" s="66"/>
      <c r="H6390" s="67"/>
      <c r="I6390" s="68"/>
      <c r="J6390" s="68"/>
      <c r="K6390" s="69"/>
    </row>
    <row r="6391" spans="1:11" ht="24.95" customHeight="1">
      <c r="A6391" s="4"/>
      <c r="B6391" s="4"/>
      <c r="C6391" s="4"/>
      <c r="D6391" s="4"/>
      <c r="E6391" s="66"/>
      <c r="F6391" s="66"/>
      <c r="G6391" s="66"/>
      <c r="H6391" s="67"/>
      <c r="I6391" s="68"/>
      <c r="J6391" s="68"/>
      <c r="K6391" s="69"/>
    </row>
    <row r="6392" spans="1:11" ht="24.95" customHeight="1">
      <c r="A6392" s="4"/>
      <c r="B6392" s="4"/>
      <c r="C6392" s="4"/>
      <c r="D6392" s="4"/>
      <c r="E6392" s="66"/>
      <c r="F6392" s="66"/>
      <c r="G6392" s="66"/>
      <c r="H6392" s="67"/>
      <c r="I6392" s="68"/>
      <c r="J6392" s="68"/>
      <c r="K6392" s="69"/>
    </row>
    <row r="6393" spans="1:11" ht="24.95" customHeight="1">
      <c r="A6393" s="4"/>
      <c r="B6393" s="4"/>
      <c r="C6393" s="4"/>
      <c r="D6393" s="4"/>
      <c r="E6393" s="66"/>
      <c r="F6393" s="66"/>
      <c r="G6393" s="66"/>
      <c r="H6393" s="67"/>
      <c r="I6393" s="68"/>
      <c r="J6393" s="68"/>
      <c r="K6393" s="69"/>
    </row>
    <row r="6394" spans="1:11" ht="24.95" customHeight="1">
      <c r="A6394" s="4"/>
      <c r="B6394" s="4"/>
      <c r="C6394" s="4"/>
      <c r="D6394" s="4"/>
      <c r="E6394" s="66"/>
      <c r="F6394" s="66"/>
      <c r="G6394" s="66"/>
      <c r="H6394" s="67"/>
      <c r="I6394" s="68"/>
      <c r="J6394" s="68"/>
      <c r="K6394" s="69"/>
    </row>
    <row r="6395" spans="1:11" ht="24.95" customHeight="1">
      <c r="A6395" s="4"/>
      <c r="B6395" s="4"/>
      <c r="C6395" s="4"/>
      <c r="D6395" s="4"/>
      <c r="E6395" s="66"/>
      <c r="F6395" s="66"/>
      <c r="G6395" s="66"/>
      <c r="H6395" s="67"/>
      <c r="I6395" s="68"/>
      <c r="J6395" s="68"/>
      <c r="K6395" s="69"/>
    </row>
    <row r="6396" spans="1:11" ht="24.95" customHeight="1">
      <c r="A6396" s="4"/>
      <c r="B6396" s="4"/>
      <c r="C6396" s="4"/>
      <c r="D6396" s="4"/>
      <c r="E6396" s="66"/>
      <c r="F6396" s="66"/>
      <c r="G6396" s="66"/>
      <c r="H6396" s="67"/>
      <c r="I6396" s="68"/>
      <c r="J6396" s="68"/>
      <c r="K6396" s="69"/>
    </row>
    <row r="6397" spans="1:11" ht="24.95" customHeight="1">
      <c r="A6397" s="4"/>
      <c r="B6397" s="4"/>
      <c r="C6397" s="4"/>
      <c r="D6397" s="4"/>
      <c r="E6397" s="66"/>
      <c r="F6397" s="66"/>
      <c r="G6397" s="66"/>
      <c r="H6397" s="67"/>
      <c r="I6397" s="68"/>
      <c r="J6397" s="68"/>
      <c r="K6397" s="69"/>
    </row>
    <row r="6398" spans="1:11" ht="24.95" customHeight="1">
      <c r="A6398" s="4"/>
      <c r="B6398" s="4"/>
      <c r="C6398" s="4"/>
      <c r="D6398" s="4"/>
      <c r="E6398" s="66"/>
      <c r="F6398" s="66"/>
      <c r="G6398" s="66"/>
      <c r="H6398" s="67"/>
      <c r="I6398" s="68"/>
      <c r="J6398" s="68"/>
      <c r="K6398" s="69"/>
    </row>
    <row r="6399" spans="1:11" ht="24.95" customHeight="1">
      <c r="A6399" s="4"/>
      <c r="B6399" s="4"/>
      <c r="C6399" s="4"/>
      <c r="D6399" s="4"/>
      <c r="E6399" s="66"/>
      <c r="F6399" s="66"/>
      <c r="G6399" s="66"/>
      <c r="H6399" s="67"/>
      <c r="I6399" s="68"/>
      <c r="J6399" s="68"/>
      <c r="K6399" s="69"/>
    </row>
    <row r="6400" spans="1:11" ht="24.95" customHeight="1">
      <c r="A6400" s="4"/>
      <c r="B6400" s="4"/>
      <c r="C6400" s="4"/>
      <c r="D6400" s="4"/>
      <c r="E6400" s="66"/>
      <c r="F6400" s="66"/>
      <c r="G6400" s="66"/>
      <c r="H6400" s="67"/>
      <c r="I6400" s="68"/>
      <c r="J6400" s="68"/>
      <c r="K6400" s="69"/>
    </row>
    <row r="6401" spans="1:11" ht="24.95" customHeight="1">
      <c r="A6401" s="4"/>
      <c r="B6401" s="4"/>
      <c r="C6401" s="4"/>
      <c r="D6401" s="4"/>
      <c r="E6401" s="66"/>
      <c r="F6401" s="66"/>
      <c r="G6401" s="66"/>
      <c r="H6401" s="67"/>
      <c r="I6401" s="68"/>
      <c r="J6401" s="68"/>
      <c r="K6401" s="69"/>
    </row>
    <row r="6402" spans="1:11" ht="24.95" customHeight="1">
      <c r="A6402" s="4"/>
      <c r="B6402" s="4"/>
      <c r="C6402" s="4"/>
      <c r="D6402" s="4"/>
      <c r="E6402" s="66"/>
      <c r="F6402" s="66"/>
      <c r="G6402" s="66"/>
      <c r="H6402" s="67"/>
      <c r="I6402" s="68"/>
      <c r="J6402" s="68"/>
      <c r="K6402" s="69"/>
    </row>
    <row r="6403" spans="1:11" ht="24.95" customHeight="1">
      <c r="A6403" s="4"/>
      <c r="B6403" s="4"/>
      <c r="C6403" s="4"/>
      <c r="D6403" s="4"/>
      <c r="E6403" s="66"/>
      <c r="F6403" s="66"/>
      <c r="G6403" s="66"/>
      <c r="H6403" s="67"/>
      <c r="I6403" s="68"/>
      <c r="J6403" s="68"/>
      <c r="K6403" s="69"/>
    </row>
    <row r="6404" spans="1:11" ht="24.95" customHeight="1">
      <c r="A6404" s="4"/>
      <c r="B6404" s="4"/>
      <c r="C6404" s="4"/>
      <c r="D6404" s="4"/>
      <c r="E6404" s="66"/>
      <c r="F6404" s="66"/>
      <c r="G6404" s="66"/>
      <c r="H6404" s="67"/>
      <c r="I6404" s="68"/>
      <c r="J6404" s="68"/>
      <c r="K6404" s="69"/>
    </row>
    <row r="6405" spans="1:11" ht="24.95" customHeight="1">
      <c r="A6405" s="4"/>
      <c r="B6405" s="4"/>
      <c r="C6405" s="4"/>
      <c r="D6405" s="4"/>
      <c r="E6405" s="66"/>
      <c r="F6405" s="66"/>
      <c r="G6405" s="66"/>
      <c r="H6405" s="67"/>
      <c r="I6405" s="68"/>
      <c r="J6405" s="68"/>
      <c r="K6405" s="69"/>
    </row>
    <row r="6406" spans="1:11" ht="24.95" customHeight="1">
      <c r="A6406" s="4"/>
      <c r="B6406" s="4"/>
      <c r="C6406" s="4"/>
      <c r="D6406" s="4"/>
      <c r="E6406" s="66"/>
      <c r="F6406" s="66"/>
      <c r="G6406" s="66"/>
      <c r="H6406" s="67"/>
      <c r="I6406" s="68"/>
      <c r="J6406" s="68"/>
      <c r="K6406" s="69"/>
    </row>
    <row r="6407" spans="1:11" ht="24.95" customHeight="1">
      <c r="A6407" s="4"/>
      <c r="B6407" s="4"/>
      <c r="C6407" s="4"/>
      <c r="D6407" s="4"/>
      <c r="E6407" s="66"/>
      <c r="F6407" s="66"/>
      <c r="G6407" s="66"/>
      <c r="H6407" s="67"/>
      <c r="I6407" s="68"/>
      <c r="J6407" s="68"/>
      <c r="K6407" s="69"/>
    </row>
    <row r="6408" spans="1:11" ht="24.95" customHeight="1">
      <c r="A6408" s="4"/>
      <c r="B6408" s="4"/>
      <c r="C6408" s="4"/>
      <c r="D6408" s="4"/>
      <c r="E6408" s="66"/>
      <c r="F6408" s="66"/>
      <c r="G6408" s="66"/>
      <c r="H6408" s="67"/>
      <c r="I6408" s="68"/>
      <c r="J6408" s="68"/>
      <c r="K6408" s="69"/>
    </row>
    <row r="6409" spans="1:11" ht="24.95" customHeight="1">
      <c r="A6409" s="4"/>
      <c r="B6409" s="4"/>
      <c r="C6409" s="4"/>
      <c r="D6409" s="4"/>
      <c r="E6409" s="66"/>
      <c r="F6409" s="66"/>
      <c r="G6409" s="66"/>
      <c r="H6409" s="67"/>
      <c r="I6409" s="68"/>
      <c r="J6409" s="68"/>
      <c r="K6409" s="69"/>
    </row>
    <row r="6410" spans="1:11" ht="24.95" customHeight="1">
      <c r="A6410" s="4"/>
      <c r="B6410" s="4"/>
      <c r="C6410" s="4"/>
      <c r="D6410" s="4"/>
      <c r="E6410" s="66"/>
      <c r="F6410" s="66"/>
      <c r="G6410" s="66"/>
      <c r="H6410" s="67"/>
      <c r="I6410" s="68"/>
      <c r="J6410" s="68"/>
      <c r="K6410" s="69"/>
    </row>
    <row r="6411" spans="1:11" ht="24.95" customHeight="1">
      <c r="A6411" s="4"/>
      <c r="B6411" s="4"/>
      <c r="C6411" s="4"/>
      <c r="D6411" s="4"/>
      <c r="E6411" s="66"/>
      <c r="F6411" s="66"/>
      <c r="G6411" s="66"/>
      <c r="H6411" s="67"/>
      <c r="I6411" s="68"/>
      <c r="J6411" s="68"/>
      <c r="K6411" s="69"/>
    </row>
    <row r="6412" spans="1:11" ht="24.95" customHeight="1">
      <c r="A6412" s="4"/>
      <c r="B6412" s="4"/>
      <c r="C6412" s="4"/>
      <c r="D6412" s="4"/>
      <c r="E6412" s="66"/>
      <c r="F6412" s="66"/>
      <c r="G6412" s="66"/>
      <c r="H6412" s="67"/>
      <c r="I6412" s="68"/>
      <c r="J6412" s="68"/>
      <c r="K6412" s="69"/>
    </row>
    <row r="6413" spans="1:11" ht="24.95" customHeight="1">
      <c r="A6413" s="4"/>
      <c r="B6413" s="4"/>
      <c r="C6413" s="4"/>
      <c r="D6413" s="4"/>
      <c r="E6413" s="66"/>
      <c r="F6413" s="66"/>
      <c r="G6413" s="66"/>
      <c r="H6413" s="67"/>
      <c r="I6413" s="68"/>
      <c r="J6413" s="68"/>
      <c r="K6413" s="69"/>
    </row>
    <row r="6414" spans="1:11" ht="24.95" customHeight="1">
      <c r="A6414" s="4"/>
      <c r="B6414" s="4"/>
      <c r="C6414" s="4"/>
      <c r="D6414" s="4"/>
      <c r="E6414" s="66"/>
      <c r="F6414" s="66"/>
      <c r="G6414" s="66"/>
      <c r="H6414" s="67"/>
      <c r="I6414" s="68"/>
      <c r="J6414" s="68"/>
      <c r="K6414" s="69"/>
    </row>
    <row r="6415" spans="1:11" ht="24.95" customHeight="1">
      <c r="A6415" s="4"/>
      <c r="B6415" s="4"/>
      <c r="C6415" s="4"/>
      <c r="D6415" s="4"/>
      <c r="E6415" s="66"/>
      <c r="F6415" s="66"/>
      <c r="G6415" s="66"/>
      <c r="H6415" s="67"/>
      <c r="I6415" s="68"/>
      <c r="J6415" s="68"/>
      <c r="K6415" s="69"/>
    </row>
    <row r="6416" spans="1:11" ht="24.95" customHeight="1">
      <c r="A6416" s="4"/>
      <c r="B6416" s="4"/>
      <c r="C6416" s="4"/>
      <c r="D6416" s="4"/>
      <c r="E6416" s="66"/>
      <c r="F6416" s="66"/>
      <c r="G6416" s="66"/>
      <c r="H6416" s="67"/>
      <c r="I6416" s="68"/>
      <c r="J6416" s="68"/>
      <c r="K6416" s="69"/>
    </row>
    <row r="6417" spans="1:11" ht="24.95" customHeight="1">
      <c r="A6417" s="4"/>
      <c r="B6417" s="4"/>
      <c r="C6417" s="4"/>
      <c r="D6417" s="4"/>
      <c r="E6417" s="66"/>
      <c r="F6417" s="66"/>
      <c r="G6417" s="66"/>
      <c r="H6417" s="67"/>
      <c r="I6417" s="68"/>
      <c r="J6417" s="68"/>
      <c r="K6417" s="69"/>
    </row>
    <row r="6418" spans="1:11" ht="24.95" customHeight="1">
      <c r="A6418" s="4"/>
      <c r="B6418" s="4"/>
      <c r="C6418" s="4"/>
      <c r="D6418" s="4"/>
      <c r="E6418" s="66"/>
      <c r="F6418" s="66"/>
      <c r="G6418" s="66"/>
      <c r="H6418" s="67"/>
      <c r="I6418" s="68"/>
      <c r="J6418" s="68"/>
      <c r="K6418" s="69"/>
    </row>
    <row r="6419" spans="1:11" ht="24.95" customHeight="1">
      <c r="A6419" s="4"/>
      <c r="B6419" s="4"/>
      <c r="C6419" s="4"/>
      <c r="D6419" s="4"/>
      <c r="E6419" s="66"/>
      <c r="F6419" s="66"/>
      <c r="G6419" s="66"/>
      <c r="H6419" s="67"/>
      <c r="I6419" s="68"/>
      <c r="J6419" s="68"/>
      <c r="K6419" s="69"/>
    </row>
    <row r="6420" spans="1:11" ht="24.95" customHeight="1">
      <c r="A6420" s="4"/>
      <c r="B6420" s="4"/>
      <c r="C6420" s="4"/>
      <c r="D6420" s="4"/>
      <c r="E6420" s="66"/>
      <c r="F6420" s="66"/>
      <c r="G6420" s="66"/>
      <c r="H6420" s="67"/>
      <c r="I6420" s="68"/>
      <c r="J6420" s="68"/>
      <c r="K6420" s="69"/>
    </row>
    <row r="6421" spans="1:11" ht="24.95" customHeight="1">
      <c r="A6421" s="4"/>
      <c r="B6421" s="4"/>
      <c r="C6421" s="4"/>
      <c r="D6421" s="4"/>
      <c r="E6421" s="66"/>
      <c r="F6421" s="66"/>
      <c r="G6421" s="66"/>
      <c r="H6421" s="67"/>
      <c r="I6421" s="68"/>
      <c r="J6421" s="68"/>
      <c r="K6421" s="69"/>
    </row>
    <row r="6422" spans="1:11" ht="24.95" customHeight="1">
      <c r="A6422" s="4"/>
      <c r="B6422" s="4"/>
      <c r="C6422" s="4"/>
      <c r="D6422" s="4"/>
      <c r="E6422" s="66"/>
      <c r="F6422" s="66"/>
      <c r="G6422" s="66"/>
      <c r="H6422" s="67"/>
      <c r="I6422" s="68"/>
      <c r="J6422" s="68"/>
      <c r="K6422" s="69"/>
    </row>
    <row r="6423" spans="1:11" ht="24.95" customHeight="1">
      <c r="A6423" s="4"/>
      <c r="B6423" s="4"/>
      <c r="C6423" s="4"/>
      <c r="D6423" s="4"/>
      <c r="E6423" s="66"/>
      <c r="F6423" s="66"/>
      <c r="G6423" s="66"/>
      <c r="H6423" s="67"/>
      <c r="I6423" s="68"/>
      <c r="J6423" s="68"/>
      <c r="K6423" s="69"/>
    </row>
    <row r="6424" spans="1:11" ht="24.95" customHeight="1">
      <c r="A6424" s="4"/>
      <c r="B6424" s="4"/>
      <c r="C6424" s="4"/>
      <c r="D6424" s="4"/>
      <c r="E6424" s="66"/>
      <c r="F6424" s="66"/>
      <c r="G6424" s="66"/>
      <c r="H6424" s="67"/>
      <c r="I6424" s="68"/>
      <c r="J6424" s="68"/>
      <c r="K6424" s="69"/>
    </row>
    <row r="6425" spans="1:11" ht="24.95" customHeight="1">
      <c r="A6425" s="4"/>
      <c r="B6425" s="4"/>
      <c r="C6425" s="4"/>
      <c r="D6425" s="4"/>
      <c r="E6425" s="66"/>
      <c r="F6425" s="66"/>
      <c r="G6425" s="66"/>
      <c r="H6425" s="67"/>
      <c r="I6425" s="68"/>
      <c r="J6425" s="68"/>
      <c r="K6425" s="69"/>
    </row>
    <row r="6426" spans="1:11" ht="24.95" customHeight="1">
      <c r="A6426" s="4"/>
      <c r="B6426" s="4"/>
      <c r="C6426" s="4"/>
      <c r="D6426" s="4"/>
      <c r="E6426" s="66"/>
      <c r="F6426" s="66"/>
      <c r="G6426" s="66"/>
      <c r="H6426" s="67"/>
      <c r="I6426" s="68"/>
      <c r="J6426" s="68"/>
      <c r="K6426" s="69"/>
    </row>
    <row r="6427" spans="1:11" ht="24.95" customHeight="1">
      <c r="A6427" s="4"/>
      <c r="B6427" s="4"/>
      <c r="C6427" s="4"/>
      <c r="D6427" s="4"/>
      <c r="E6427" s="66"/>
      <c r="F6427" s="66"/>
      <c r="G6427" s="66"/>
      <c r="H6427" s="67"/>
      <c r="I6427" s="68"/>
      <c r="J6427" s="68"/>
      <c r="K6427" s="69"/>
    </row>
    <row r="6428" spans="1:11" ht="24.95" customHeight="1">
      <c r="A6428" s="4"/>
      <c r="B6428" s="4"/>
      <c r="C6428" s="4"/>
      <c r="D6428" s="4"/>
      <c r="E6428" s="66"/>
      <c r="F6428" s="66"/>
      <c r="G6428" s="66"/>
      <c r="H6428" s="67"/>
      <c r="I6428" s="68"/>
      <c r="J6428" s="68"/>
      <c r="K6428" s="69"/>
    </row>
    <row r="6429" spans="1:11" ht="24.95" customHeight="1">
      <c r="A6429" s="4"/>
      <c r="B6429" s="4"/>
      <c r="C6429" s="4"/>
      <c r="D6429" s="4"/>
      <c r="E6429" s="66"/>
      <c r="F6429" s="66"/>
      <c r="G6429" s="66"/>
      <c r="H6429" s="67"/>
      <c r="I6429" s="68"/>
      <c r="J6429" s="68"/>
      <c r="K6429" s="69"/>
    </row>
    <row r="6430" spans="1:11" ht="24.95" customHeight="1">
      <c r="A6430" s="4"/>
      <c r="B6430" s="4"/>
      <c r="C6430" s="4"/>
      <c r="D6430" s="4"/>
      <c r="E6430" s="66"/>
      <c r="F6430" s="66"/>
      <c r="G6430" s="66"/>
      <c r="H6430" s="67"/>
      <c r="I6430" s="68"/>
      <c r="J6430" s="68"/>
      <c r="K6430" s="69"/>
    </row>
    <row r="6431" spans="1:11" ht="24.95" customHeight="1">
      <c r="A6431" s="4"/>
      <c r="B6431" s="4"/>
      <c r="C6431" s="4"/>
      <c r="D6431" s="4"/>
      <c r="E6431" s="66"/>
      <c r="F6431" s="66"/>
      <c r="G6431" s="66"/>
      <c r="H6431" s="67"/>
      <c r="I6431" s="68"/>
      <c r="J6431" s="68"/>
      <c r="K6431" s="69"/>
    </row>
    <row r="6432" spans="1:11" ht="24.95" customHeight="1">
      <c r="A6432" s="4"/>
      <c r="B6432" s="4"/>
      <c r="C6432" s="4"/>
      <c r="D6432" s="4"/>
      <c r="E6432" s="66"/>
      <c r="F6432" s="66"/>
      <c r="G6432" s="66"/>
      <c r="H6432" s="67"/>
      <c r="I6432" s="68"/>
      <c r="J6432" s="68"/>
      <c r="K6432" s="69"/>
    </row>
    <row r="6433" spans="1:11" ht="24.95" customHeight="1">
      <c r="A6433" s="4"/>
      <c r="B6433" s="4"/>
      <c r="C6433" s="4"/>
      <c r="D6433" s="4"/>
      <c r="E6433" s="66"/>
      <c r="F6433" s="66"/>
      <c r="G6433" s="66"/>
      <c r="H6433" s="67"/>
      <c r="I6433" s="68"/>
      <c r="J6433" s="68"/>
      <c r="K6433" s="69"/>
    </row>
    <row r="6434" spans="1:11" ht="24.95" customHeight="1">
      <c r="A6434" s="4"/>
      <c r="B6434" s="4"/>
      <c r="C6434" s="4"/>
      <c r="D6434" s="4"/>
      <c r="E6434" s="66"/>
      <c r="F6434" s="66"/>
      <c r="G6434" s="66"/>
      <c r="H6434" s="67"/>
      <c r="I6434" s="68"/>
      <c r="J6434" s="68"/>
      <c r="K6434" s="69"/>
    </row>
    <row r="6435" spans="1:11" ht="24.95" customHeight="1">
      <c r="A6435" s="4"/>
      <c r="B6435" s="4"/>
      <c r="C6435" s="4"/>
      <c r="D6435" s="4"/>
      <c r="E6435" s="66"/>
      <c r="F6435" s="66"/>
      <c r="G6435" s="66"/>
      <c r="H6435" s="67"/>
      <c r="I6435" s="68"/>
      <c r="J6435" s="68"/>
      <c r="K6435" s="69"/>
    </row>
    <row r="6436" spans="1:11" ht="24.95" customHeight="1">
      <c r="A6436" s="4"/>
      <c r="B6436" s="4"/>
      <c r="C6436" s="4"/>
      <c r="D6436" s="4"/>
      <c r="E6436" s="66"/>
      <c r="F6436" s="66"/>
      <c r="G6436" s="66"/>
      <c r="H6436" s="67"/>
      <c r="I6436" s="68"/>
      <c r="J6436" s="68"/>
      <c r="K6436" s="69"/>
    </row>
    <row r="6437" spans="1:11" ht="24.95" customHeight="1">
      <c r="A6437" s="4"/>
      <c r="B6437" s="4"/>
      <c r="C6437" s="4"/>
      <c r="D6437" s="4"/>
      <c r="E6437" s="66"/>
      <c r="F6437" s="66"/>
      <c r="G6437" s="66"/>
      <c r="H6437" s="67"/>
      <c r="I6437" s="68"/>
      <c r="J6437" s="68"/>
      <c r="K6437" s="69"/>
    </row>
    <row r="6438" spans="1:11" ht="24.95" customHeight="1">
      <c r="A6438" s="4"/>
      <c r="B6438" s="4"/>
      <c r="C6438" s="4"/>
      <c r="D6438" s="4"/>
      <c r="E6438" s="66"/>
      <c r="F6438" s="66"/>
      <c r="G6438" s="66"/>
      <c r="H6438" s="67"/>
      <c r="I6438" s="68"/>
      <c r="J6438" s="68"/>
      <c r="K6438" s="69"/>
    </row>
    <row r="6439" spans="1:11" ht="24.95" customHeight="1">
      <c r="A6439" s="4"/>
      <c r="B6439" s="4"/>
      <c r="C6439" s="4"/>
      <c r="D6439" s="4"/>
      <c r="E6439" s="66"/>
      <c r="F6439" s="66"/>
      <c r="G6439" s="66"/>
      <c r="H6439" s="67"/>
      <c r="I6439" s="68"/>
      <c r="J6439" s="68"/>
      <c r="K6439" s="69"/>
    </row>
    <row r="6440" spans="1:11" ht="24.95" customHeight="1">
      <c r="A6440" s="4"/>
      <c r="B6440" s="4"/>
      <c r="C6440" s="4"/>
      <c r="D6440" s="4"/>
      <c r="E6440" s="66"/>
      <c r="F6440" s="66"/>
      <c r="G6440" s="66"/>
      <c r="H6440" s="67"/>
      <c r="I6440" s="68"/>
      <c r="J6440" s="68"/>
      <c r="K6440" s="69"/>
    </row>
    <row r="6441" spans="1:11" ht="24.95" customHeight="1">
      <c r="A6441" s="4"/>
      <c r="B6441" s="4"/>
      <c r="C6441" s="4"/>
      <c r="D6441" s="4"/>
      <c r="E6441" s="66"/>
      <c r="F6441" s="66"/>
      <c r="G6441" s="66"/>
      <c r="H6441" s="67"/>
      <c r="I6441" s="68"/>
      <c r="J6441" s="68"/>
      <c r="K6441" s="69"/>
    </row>
    <row r="6442" spans="1:11" ht="24.95" customHeight="1">
      <c r="A6442" s="4"/>
      <c r="B6442" s="4"/>
      <c r="C6442" s="4"/>
      <c r="D6442" s="4"/>
      <c r="E6442" s="66"/>
      <c r="F6442" s="66"/>
      <c r="G6442" s="66"/>
      <c r="H6442" s="67"/>
      <c r="I6442" s="68"/>
      <c r="J6442" s="68"/>
      <c r="K6442" s="69"/>
    </row>
    <row r="6443" spans="1:11" ht="24.95" customHeight="1">
      <c r="A6443" s="4"/>
      <c r="B6443" s="4"/>
      <c r="C6443" s="4"/>
      <c r="D6443" s="4"/>
      <c r="E6443" s="66"/>
      <c r="F6443" s="66"/>
      <c r="G6443" s="66"/>
      <c r="H6443" s="67"/>
      <c r="I6443" s="68"/>
      <c r="J6443" s="68"/>
      <c r="K6443" s="69"/>
    </row>
    <row r="6444" spans="1:11" ht="24.95" customHeight="1">
      <c r="A6444" s="4"/>
      <c r="B6444" s="4"/>
      <c r="C6444" s="4"/>
      <c r="D6444" s="4"/>
      <c r="E6444" s="66"/>
      <c r="F6444" s="66"/>
      <c r="G6444" s="66"/>
      <c r="H6444" s="67"/>
      <c r="I6444" s="68"/>
      <c r="J6444" s="68"/>
      <c r="K6444" s="69"/>
    </row>
    <row r="6445" spans="1:11" ht="24.95" customHeight="1">
      <c r="A6445" s="4"/>
      <c r="B6445" s="4"/>
      <c r="C6445" s="4"/>
      <c r="D6445" s="4"/>
      <c r="E6445" s="66"/>
      <c r="F6445" s="66"/>
      <c r="G6445" s="66"/>
      <c r="H6445" s="67"/>
      <c r="I6445" s="68"/>
      <c r="J6445" s="68"/>
      <c r="K6445" s="69"/>
    </row>
    <row r="6446" spans="1:11" ht="24.95" customHeight="1">
      <c r="A6446" s="4"/>
      <c r="B6446" s="4"/>
      <c r="C6446" s="4"/>
      <c r="D6446" s="4"/>
      <c r="E6446" s="66"/>
      <c r="F6446" s="66"/>
      <c r="G6446" s="66"/>
      <c r="H6446" s="67"/>
      <c r="I6446" s="68"/>
      <c r="J6446" s="68"/>
      <c r="K6446" s="69"/>
    </row>
    <row r="6447" spans="1:11" ht="24.95" customHeight="1">
      <c r="A6447" s="4"/>
      <c r="B6447" s="4"/>
      <c r="C6447" s="4"/>
      <c r="D6447" s="4"/>
      <c r="E6447" s="66"/>
      <c r="F6447" s="66"/>
      <c r="G6447" s="66"/>
      <c r="H6447" s="67"/>
      <c r="I6447" s="68"/>
      <c r="J6447" s="68"/>
      <c r="K6447" s="69"/>
    </row>
    <row r="6448" spans="1:11" ht="24.95" customHeight="1">
      <c r="A6448" s="4"/>
      <c r="B6448" s="4"/>
      <c r="C6448" s="4"/>
      <c r="D6448" s="4"/>
      <c r="E6448" s="66"/>
      <c r="F6448" s="66"/>
      <c r="G6448" s="66"/>
      <c r="H6448" s="67"/>
      <c r="I6448" s="68"/>
      <c r="J6448" s="68"/>
      <c r="K6448" s="69"/>
    </row>
    <row r="6449" spans="1:11" ht="24.95" customHeight="1">
      <c r="A6449" s="4"/>
      <c r="B6449" s="4"/>
      <c r="C6449" s="4"/>
      <c r="D6449" s="4"/>
      <c r="E6449" s="66"/>
      <c r="F6449" s="66"/>
      <c r="G6449" s="66"/>
      <c r="H6449" s="67"/>
      <c r="I6449" s="68"/>
      <c r="J6449" s="68"/>
      <c r="K6449" s="69"/>
    </row>
    <row r="6450" spans="1:11" ht="24.95" customHeight="1">
      <c r="A6450" s="4"/>
      <c r="B6450" s="4"/>
      <c r="C6450" s="4"/>
      <c r="D6450" s="4"/>
      <c r="E6450" s="66"/>
      <c r="F6450" s="66"/>
      <c r="G6450" s="66"/>
      <c r="H6450" s="67"/>
      <c r="I6450" s="68"/>
      <c r="J6450" s="68"/>
      <c r="K6450" s="69"/>
    </row>
    <row r="6451" spans="1:11" ht="24.95" customHeight="1">
      <c r="A6451" s="4"/>
      <c r="B6451" s="4"/>
      <c r="C6451" s="4"/>
      <c r="D6451" s="4"/>
      <c r="E6451" s="66"/>
      <c r="F6451" s="66"/>
      <c r="G6451" s="66"/>
      <c r="H6451" s="67"/>
      <c r="I6451" s="68"/>
      <c r="J6451" s="68"/>
      <c r="K6451" s="69"/>
    </row>
    <row r="6452" spans="1:11" ht="24.95" customHeight="1">
      <c r="A6452" s="4"/>
      <c r="B6452" s="4"/>
      <c r="C6452" s="4"/>
      <c r="D6452" s="4"/>
      <c r="E6452" s="66"/>
      <c r="F6452" s="66"/>
      <c r="G6452" s="66"/>
      <c r="H6452" s="67"/>
      <c r="I6452" s="68"/>
      <c r="J6452" s="68"/>
      <c r="K6452" s="69"/>
    </row>
    <row r="6453" spans="1:11" ht="24.95" customHeight="1">
      <c r="A6453" s="4"/>
      <c r="B6453" s="4"/>
      <c r="C6453" s="4"/>
      <c r="D6453" s="4"/>
      <c r="E6453" s="66"/>
      <c r="F6453" s="66"/>
      <c r="G6453" s="66"/>
      <c r="H6453" s="67"/>
      <c r="I6453" s="68"/>
      <c r="J6453" s="68"/>
      <c r="K6453" s="69"/>
    </row>
    <row r="6454" spans="1:11" ht="24.95" customHeight="1">
      <c r="A6454" s="4"/>
      <c r="B6454" s="4"/>
      <c r="C6454" s="4"/>
      <c r="D6454" s="4"/>
      <c r="E6454" s="66"/>
      <c r="F6454" s="66"/>
      <c r="G6454" s="66"/>
      <c r="H6454" s="67"/>
      <c r="I6454" s="68"/>
      <c r="J6454" s="68"/>
      <c r="K6454" s="69"/>
    </row>
    <row r="6455" spans="1:11" ht="24.95" customHeight="1">
      <c r="A6455" s="4"/>
      <c r="B6455" s="4"/>
      <c r="C6455" s="4"/>
      <c r="D6455" s="4"/>
      <c r="E6455" s="66"/>
      <c r="F6455" s="66"/>
      <c r="G6455" s="66"/>
      <c r="H6455" s="67"/>
      <c r="I6455" s="68"/>
      <c r="J6455" s="68"/>
      <c r="K6455" s="69"/>
    </row>
    <row r="6456" spans="1:11" ht="24.95" customHeight="1">
      <c r="A6456" s="4"/>
      <c r="B6456" s="4"/>
      <c r="C6456" s="4"/>
      <c r="D6456" s="4"/>
      <c r="E6456" s="66"/>
      <c r="F6456" s="66"/>
      <c r="G6456" s="66"/>
      <c r="H6456" s="67"/>
      <c r="I6456" s="68"/>
      <c r="J6456" s="68"/>
      <c r="K6456" s="69"/>
    </row>
    <row r="6457" spans="1:11" ht="24.95" customHeight="1">
      <c r="A6457" s="4"/>
      <c r="B6457" s="4"/>
      <c r="C6457" s="4"/>
      <c r="D6457" s="4"/>
      <c r="E6457" s="66"/>
      <c r="F6457" s="66"/>
      <c r="G6457" s="66"/>
      <c r="H6457" s="67"/>
      <c r="I6457" s="68"/>
      <c r="J6457" s="68"/>
      <c r="K6457" s="69"/>
    </row>
    <row r="6458" spans="1:11" ht="24.95" customHeight="1">
      <c r="A6458" s="4"/>
      <c r="B6458" s="4"/>
      <c r="C6458" s="4"/>
      <c r="D6458" s="4"/>
      <c r="E6458" s="66"/>
      <c r="F6458" s="66"/>
      <c r="G6458" s="66"/>
      <c r="H6458" s="67"/>
      <c r="I6458" s="68"/>
      <c r="J6458" s="68"/>
      <c r="K6458" s="69"/>
    </row>
    <row r="6459" spans="1:11" ht="24.95" customHeight="1">
      <c r="A6459" s="4"/>
      <c r="B6459" s="4"/>
      <c r="C6459" s="4"/>
      <c r="D6459" s="4"/>
      <c r="E6459" s="66"/>
      <c r="F6459" s="66"/>
      <c r="G6459" s="66"/>
      <c r="H6459" s="67"/>
      <c r="I6459" s="68"/>
      <c r="J6459" s="68"/>
      <c r="K6459" s="69"/>
    </row>
    <row r="6460" spans="1:11" ht="24.95" customHeight="1">
      <c r="A6460" s="4"/>
      <c r="B6460" s="4"/>
      <c r="C6460" s="4"/>
      <c r="D6460" s="4"/>
      <c r="E6460" s="66"/>
      <c r="F6460" s="66"/>
      <c r="G6460" s="66"/>
      <c r="H6460" s="67"/>
      <c r="I6460" s="68"/>
      <c r="J6460" s="68"/>
      <c r="K6460" s="69"/>
    </row>
    <row r="6461" spans="1:11" ht="24.95" customHeight="1">
      <c r="A6461" s="4"/>
      <c r="B6461" s="4"/>
      <c r="C6461" s="4"/>
      <c r="D6461" s="4"/>
      <c r="E6461" s="66"/>
      <c r="F6461" s="66"/>
      <c r="G6461" s="66"/>
      <c r="H6461" s="67"/>
      <c r="I6461" s="68"/>
      <c r="J6461" s="68"/>
      <c r="K6461" s="69"/>
    </row>
    <row r="6462" spans="1:11" ht="24.95" customHeight="1">
      <c r="A6462" s="4"/>
      <c r="B6462" s="4"/>
      <c r="C6462" s="4"/>
      <c r="D6462" s="4"/>
      <c r="E6462" s="66"/>
      <c r="F6462" s="66"/>
      <c r="G6462" s="66"/>
      <c r="H6462" s="67"/>
      <c r="I6462" s="68"/>
      <c r="J6462" s="68"/>
      <c r="K6462" s="69"/>
    </row>
    <row r="6463" spans="1:11" ht="24.95" customHeight="1">
      <c r="A6463" s="4"/>
      <c r="B6463" s="4"/>
      <c r="C6463" s="4"/>
      <c r="D6463" s="4"/>
      <c r="E6463" s="66"/>
      <c r="F6463" s="66"/>
      <c r="G6463" s="66"/>
      <c r="H6463" s="67"/>
      <c r="I6463" s="68"/>
      <c r="J6463" s="68"/>
      <c r="K6463" s="69"/>
    </row>
    <row r="6464" spans="1:11" ht="24.95" customHeight="1">
      <c r="A6464" s="4"/>
      <c r="B6464" s="4"/>
      <c r="C6464" s="4"/>
      <c r="D6464" s="4"/>
      <c r="E6464" s="66"/>
      <c r="F6464" s="66"/>
      <c r="G6464" s="66"/>
      <c r="H6464" s="67"/>
      <c r="I6464" s="68"/>
      <c r="J6464" s="68"/>
      <c r="K6464" s="69"/>
    </row>
    <row r="6465" spans="1:11" ht="24.95" customHeight="1">
      <c r="A6465" s="4"/>
      <c r="B6465" s="4"/>
      <c r="C6465" s="4"/>
      <c r="D6465" s="4"/>
      <c r="E6465" s="66"/>
      <c r="F6465" s="66"/>
      <c r="G6465" s="66"/>
      <c r="H6465" s="67"/>
      <c r="I6465" s="68"/>
      <c r="J6465" s="68"/>
      <c r="K6465" s="69"/>
    </row>
    <row r="6466" spans="1:11" ht="24.95" customHeight="1">
      <c r="A6466" s="4"/>
      <c r="B6466" s="4"/>
      <c r="C6466" s="4"/>
      <c r="D6466" s="4"/>
      <c r="E6466" s="66"/>
      <c r="F6466" s="66"/>
      <c r="G6466" s="66"/>
      <c r="H6466" s="67"/>
      <c r="I6466" s="68"/>
      <c r="J6466" s="68"/>
      <c r="K6466" s="69"/>
    </row>
    <row r="6467" spans="1:11" ht="24.95" customHeight="1">
      <c r="A6467" s="4"/>
      <c r="B6467" s="4"/>
      <c r="C6467" s="4"/>
      <c r="D6467" s="4"/>
      <c r="E6467" s="66"/>
      <c r="F6467" s="66"/>
      <c r="G6467" s="66"/>
      <c r="H6467" s="67"/>
      <c r="I6467" s="68"/>
      <c r="J6467" s="68"/>
      <c r="K6467" s="69"/>
    </row>
    <row r="6468" spans="1:11" ht="24.95" customHeight="1">
      <c r="A6468" s="4"/>
      <c r="B6468" s="4"/>
      <c r="C6468" s="4"/>
      <c r="D6468" s="4"/>
      <c r="E6468" s="66"/>
      <c r="F6468" s="66"/>
      <c r="G6468" s="66"/>
      <c r="H6468" s="67"/>
      <c r="I6468" s="68"/>
      <c r="J6468" s="68"/>
      <c r="K6468" s="69"/>
    </row>
    <row r="6469" spans="1:11" ht="24.95" customHeight="1">
      <c r="A6469" s="4"/>
      <c r="B6469" s="4"/>
      <c r="C6469" s="4"/>
      <c r="D6469" s="4"/>
      <c r="E6469" s="66"/>
      <c r="F6469" s="66"/>
      <c r="G6469" s="66"/>
      <c r="H6469" s="67"/>
      <c r="I6469" s="68"/>
      <c r="J6469" s="68"/>
      <c r="K6469" s="69"/>
    </row>
    <row r="6470" spans="1:11" ht="24.95" customHeight="1">
      <c r="A6470" s="4"/>
      <c r="B6470" s="4"/>
      <c r="C6470" s="4"/>
      <c r="D6470" s="4"/>
      <c r="E6470" s="66"/>
      <c r="F6470" s="66"/>
      <c r="G6470" s="66"/>
      <c r="H6470" s="67"/>
      <c r="I6470" s="68"/>
      <c r="J6470" s="68"/>
      <c r="K6470" s="69"/>
    </row>
    <row r="6471" spans="1:11" ht="24.95" customHeight="1">
      <c r="A6471" s="4"/>
      <c r="B6471" s="4"/>
      <c r="C6471" s="4"/>
      <c r="D6471" s="4"/>
      <c r="E6471" s="66"/>
      <c r="F6471" s="66"/>
      <c r="G6471" s="66"/>
      <c r="H6471" s="67"/>
      <c r="I6471" s="68"/>
      <c r="J6471" s="68"/>
      <c r="K6471" s="69"/>
    </row>
    <row r="6472" spans="1:11" ht="24.95" customHeight="1">
      <c r="A6472" s="4"/>
      <c r="B6472" s="4"/>
      <c r="C6472" s="4"/>
      <c r="D6472" s="4"/>
      <c r="E6472" s="66"/>
      <c r="F6472" s="66"/>
      <c r="G6472" s="66"/>
      <c r="H6472" s="67"/>
      <c r="I6472" s="68"/>
      <c r="J6472" s="68"/>
      <c r="K6472" s="69"/>
    </row>
    <row r="6473" spans="1:11" ht="24.95" customHeight="1">
      <c r="A6473" s="4"/>
      <c r="B6473" s="4"/>
      <c r="C6473" s="4"/>
      <c r="D6473" s="4"/>
      <c r="E6473" s="66"/>
      <c r="F6473" s="66"/>
      <c r="G6473" s="66"/>
      <c r="H6473" s="67"/>
      <c r="I6473" s="68"/>
      <c r="J6473" s="68"/>
      <c r="K6473" s="69"/>
    </row>
    <row r="6474" spans="1:11" ht="24.95" customHeight="1">
      <c r="A6474" s="4"/>
      <c r="B6474" s="4"/>
      <c r="C6474" s="4"/>
      <c r="D6474" s="4"/>
      <c r="E6474" s="66"/>
      <c r="F6474" s="66"/>
      <c r="G6474" s="66"/>
      <c r="H6474" s="67"/>
      <c r="I6474" s="68"/>
      <c r="J6474" s="68"/>
      <c r="K6474" s="69"/>
    </row>
    <row r="6475" spans="1:11" ht="24.95" customHeight="1">
      <c r="A6475" s="4"/>
      <c r="B6475" s="4"/>
      <c r="C6475" s="4"/>
      <c r="D6475" s="4"/>
      <c r="E6475" s="66"/>
      <c r="F6475" s="66"/>
      <c r="G6475" s="66"/>
      <c r="H6475" s="67"/>
      <c r="I6475" s="68"/>
      <c r="J6475" s="68"/>
      <c r="K6475" s="69"/>
    </row>
    <row r="6476" spans="1:11" ht="24.95" customHeight="1">
      <c r="A6476" s="4"/>
      <c r="B6476" s="4"/>
      <c r="C6476" s="4"/>
      <c r="D6476" s="4"/>
      <c r="E6476" s="66"/>
      <c r="F6476" s="66"/>
      <c r="G6476" s="66"/>
      <c r="H6476" s="67"/>
      <c r="I6476" s="68"/>
      <c r="J6476" s="68"/>
      <c r="K6476" s="69"/>
    </row>
    <row r="6477" spans="1:11" ht="24.95" customHeight="1">
      <c r="A6477" s="4"/>
      <c r="B6477" s="4"/>
      <c r="C6477" s="4"/>
      <c r="D6477" s="4"/>
      <c r="E6477" s="66"/>
      <c r="F6477" s="66"/>
      <c r="G6477" s="66"/>
      <c r="H6477" s="67"/>
      <c r="I6477" s="68"/>
      <c r="J6477" s="68"/>
      <c r="K6477" s="69"/>
    </row>
    <row r="6478" spans="1:11" ht="24.95" customHeight="1">
      <c r="A6478" s="4"/>
      <c r="B6478" s="4"/>
      <c r="C6478" s="4"/>
      <c r="D6478" s="4"/>
      <c r="E6478" s="66"/>
      <c r="F6478" s="66"/>
      <c r="G6478" s="66"/>
      <c r="H6478" s="67"/>
      <c r="I6478" s="68"/>
      <c r="J6478" s="68"/>
      <c r="K6478" s="69"/>
    </row>
    <row r="6479" spans="1:11" ht="24.95" customHeight="1">
      <c r="A6479" s="4"/>
      <c r="B6479" s="4"/>
      <c r="C6479" s="4"/>
      <c r="D6479" s="4"/>
      <c r="E6479" s="66"/>
      <c r="F6479" s="66"/>
      <c r="G6479" s="66"/>
      <c r="H6479" s="67"/>
      <c r="I6479" s="68"/>
      <c r="J6479" s="68"/>
      <c r="K6479" s="69"/>
    </row>
    <row r="6480" spans="1:11" ht="24.95" customHeight="1">
      <c r="A6480" s="4"/>
      <c r="B6480" s="4"/>
      <c r="C6480" s="4"/>
      <c r="D6480" s="4"/>
      <c r="E6480" s="66"/>
      <c r="F6480" s="66"/>
      <c r="G6480" s="66"/>
      <c r="H6480" s="67"/>
      <c r="I6480" s="68"/>
      <c r="J6480" s="68"/>
      <c r="K6480" s="69"/>
    </row>
    <row r="6481" spans="1:11" ht="24.95" customHeight="1">
      <c r="A6481" s="4"/>
      <c r="B6481" s="4"/>
      <c r="C6481" s="4"/>
      <c r="D6481" s="4"/>
      <c r="E6481" s="66"/>
      <c r="F6481" s="66"/>
      <c r="G6481" s="66"/>
      <c r="H6481" s="67"/>
      <c r="I6481" s="68"/>
      <c r="J6481" s="68"/>
      <c r="K6481" s="69"/>
    </row>
    <row r="6482" spans="1:11" ht="24.95" customHeight="1">
      <c r="A6482" s="4"/>
      <c r="B6482" s="4"/>
      <c r="C6482" s="4"/>
      <c r="D6482" s="4"/>
      <c r="E6482" s="66"/>
      <c r="F6482" s="66"/>
      <c r="G6482" s="66"/>
      <c r="H6482" s="67"/>
      <c r="I6482" s="68"/>
      <c r="J6482" s="68"/>
      <c r="K6482" s="69"/>
    </row>
    <row r="6483" spans="1:11" ht="24.95" customHeight="1">
      <c r="A6483" s="4"/>
      <c r="B6483" s="4"/>
      <c r="C6483" s="4"/>
      <c r="D6483" s="4"/>
      <c r="E6483" s="66"/>
      <c r="F6483" s="66"/>
      <c r="G6483" s="66"/>
      <c r="H6483" s="67"/>
      <c r="I6483" s="68"/>
      <c r="J6483" s="68"/>
      <c r="K6483" s="69"/>
    </row>
    <row r="6484" spans="1:11" ht="24.95" customHeight="1">
      <c r="A6484" s="4"/>
      <c r="B6484" s="4"/>
      <c r="C6484" s="4"/>
      <c r="D6484" s="4"/>
      <c r="E6484" s="66"/>
      <c r="F6484" s="66"/>
      <c r="G6484" s="66"/>
      <c r="H6484" s="67"/>
      <c r="I6484" s="68"/>
      <c r="J6484" s="68"/>
      <c r="K6484" s="69"/>
    </row>
    <row r="6485" spans="1:11" ht="24.95" customHeight="1">
      <c r="A6485" s="4"/>
      <c r="B6485" s="4"/>
      <c r="C6485" s="4"/>
      <c r="D6485" s="4"/>
      <c r="E6485" s="66"/>
      <c r="F6485" s="66"/>
      <c r="G6485" s="66"/>
      <c r="H6485" s="67"/>
      <c r="I6485" s="68"/>
      <c r="J6485" s="68"/>
      <c r="K6485" s="69"/>
    </row>
    <row r="6486" spans="1:11" ht="24.95" customHeight="1">
      <c r="A6486" s="4"/>
      <c r="B6486" s="4"/>
      <c r="C6486" s="4"/>
      <c r="D6486" s="4"/>
      <c r="E6486" s="66"/>
      <c r="F6486" s="66"/>
      <c r="G6486" s="66"/>
      <c r="H6486" s="67"/>
      <c r="I6486" s="68"/>
      <c r="J6486" s="68"/>
      <c r="K6486" s="69"/>
    </row>
    <row r="6487" spans="1:11" ht="24.95" customHeight="1">
      <c r="A6487" s="4"/>
      <c r="B6487" s="4"/>
      <c r="C6487" s="4"/>
      <c r="D6487" s="4"/>
      <c r="E6487" s="66"/>
      <c r="F6487" s="66"/>
      <c r="G6487" s="66"/>
      <c r="H6487" s="67"/>
      <c r="I6487" s="68"/>
      <c r="J6487" s="68"/>
      <c r="K6487" s="69"/>
    </row>
    <row r="6488" spans="1:11" ht="24.95" customHeight="1">
      <c r="A6488" s="4"/>
      <c r="B6488" s="4"/>
      <c r="C6488" s="4"/>
      <c r="D6488" s="4"/>
      <c r="E6488" s="66"/>
      <c r="F6488" s="66"/>
      <c r="G6488" s="66"/>
      <c r="H6488" s="67"/>
      <c r="I6488" s="68"/>
      <c r="J6488" s="68"/>
      <c r="K6488" s="69"/>
    </row>
    <row r="6489" spans="1:11" ht="24.95" customHeight="1">
      <c r="A6489" s="4"/>
      <c r="B6489" s="4"/>
      <c r="C6489" s="4"/>
      <c r="D6489" s="4"/>
      <c r="E6489" s="66"/>
      <c r="F6489" s="66"/>
      <c r="G6489" s="66"/>
      <c r="H6489" s="67"/>
      <c r="I6489" s="68"/>
      <c r="J6489" s="68"/>
      <c r="K6489" s="69"/>
    </row>
    <row r="6490" spans="1:11" ht="24.95" customHeight="1">
      <c r="A6490" s="4"/>
      <c r="B6490" s="4"/>
      <c r="C6490" s="4"/>
      <c r="D6490" s="4"/>
      <c r="E6490" s="66"/>
      <c r="F6490" s="66"/>
      <c r="G6490" s="66"/>
      <c r="H6490" s="67"/>
      <c r="I6490" s="68"/>
      <c r="J6490" s="68"/>
      <c r="K6490" s="69"/>
    </row>
    <row r="6491" spans="1:11" ht="24.95" customHeight="1">
      <c r="A6491" s="4"/>
      <c r="B6491" s="4"/>
      <c r="C6491" s="4"/>
      <c r="D6491" s="4"/>
      <c r="E6491" s="66"/>
      <c r="F6491" s="66"/>
      <c r="G6491" s="66"/>
      <c r="H6491" s="67"/>
      <c r="I6491" s="68"/>
      <c r="J6491" s="68"/>
      <c r="K6491" s="69"/>
    </row>
    <row r="6492" spans="1:11" ht="24.95" customHeight="1">
      <c r="A6492" s="4"/>
      <c r="B6492" s="4"/>
      <c r="C6492" s="4"/>
      <c r="D6492" s="4"/>
      <c r="E6492" s="66"/>
      <c r="F6492" s="66"/>
      <c r="G6492" s="66"/>
      <c r="H6492" s="67"/>
      <c r="I6492" s="68"/>
      <c r="J6492" s="68"/>
      <c r="K6492" s="69"/>
    </row>
    <row r="6493" spans="1:11" ht="24.95" customHeight="1">
      <c r="A6493" s="4"/>
      <c r="B6493" s="4"/>
      <c r="C6493" s="4"/>
      <c r="D6493" s="4"/>
      <c r="E6493" s="66"/>
      <c r="F6493" s="66"/>
      <c r="G6493" s="66"/>
      <c r="H6493" s="67"/>
      <c r="I6493" s="68"/>
      <c r="J6493" s="68"/>
      <c r="K6493" s="69"/>
    </row>
    <row r="6494" spans="1:11" ht="24.95" customHeight="1">
      <c r="A6494" s="4"/>
      <c r="B6494" s="4"/>
      <c r="C6494" s="4"/>
      <c r="D6494" s="4"/>
      <c r="E6494" s="66"/>
      <c r="F6494" s="66"/>
      <c r="G6494" s="66"/>
      <c r="H6494" s="67"/>
      <c r="I6494" s="68"/>
      <c r="J6494" s="68"/>
      <c r="K6494" s="69"/>
    </row>
    <row r="6495" spans="1:11" ht="24.95" customHeight="1">
      <c r="A6495" s="4"/>
      <c r="B6495" s="4"/>
      <c r="C6495" s="4"/>
      <c r="D6495" s="4"/>
      <c r="E6495" s="66"/>
      <c r="F6495" s="66"/>
      <c r="G6495" s="66"/>
      <c r="H6495" s="67"/>
      <c r="I6495" s="68"/>
      <c r="J6495" s="68"/>
      <c r="K6495" s="69"/>
    </row>
    <row r="6496" spans="1:11" ht="24.95" customHeight="1">
      <c r="A6496" s="4"/>
      <c r="B6496" s="4"/>
      <c r="C6496" s="4"/>
      <c r="D6496" s="4"/>
      <c r="E6496" s="66"/>
      <c r="F6496" s="66"/>
      <c r="G6496" s="66"/>
      <c r="H6496" s="67"/>
      <c r="I6496" s="68"/>
      <c r="J6496" s="68"/>
      <c r="K6496" s="69"/>
    </row>
    <row r="6497" spans="1:11" ht="24.95" customHeight="1">
      <c r="A6497" s="4"/>
      <c r="B6497" s="4"/>
      <c r="C6497" s="4"/>
      <c r="D6497" s="4"/>
      <c r="E6497" s="66"/>
      <c r="F6497" s="66"/>
      <c r="G6497" s="66"/>
      <c r="H6497" s="67"/>
      <c r="I6497" s="68"/>
      <c r="J6497" s="68"/>
      <c r="K6497" s="69"/>
    </row>
    <row r="6498" spans="1:11" ht="24.95" customHeight="1">
      <c r="A6498" s="4"/>
      <c r="B6498" s="4"/>
      <c r="C6498" s="4"/>
      <c r="D6498" s="4"/>
      <c r="E6498" s="66"/>
      <c r="F6498" s="66"/>
      <c r="G6498" s="66"/>
      <c r="H6498" s="67"/>
      <c r="I6498" s="68"/>
      <c r="J6498" s="68"/>
      <c r="K6498" s="69"/>
    </row>
    <row r="6499" spans="1:11" ht="24.95" customHeight="1">
      <c r="A6499" s="4"/>
      <c r="B6499" s="4"/>
      <c r="C6499" s="4"/>
      <c r="D6499" s="4"/>
      <c r="E6499" s="66"/>
      <c r="F6499" s="66"/>
      <c r="G6499" s="66"/>
      <c r="H6499" s="67"/>
      <c r="I6499" s="68"/>
      <c r="J6499" s="68"/>
      <c r="K6499" s="69"/>
    </row>
    <row r="6500" spans="1:11" ht="24.95" customHeight="1">
      <c r="A6500" s="4"/>
      <c r="B6500" s="4"/>
      <c r="C6500" s="4"/>
      <c r="D6500" s="4"/>
      <c r="E6500" s="66"/>
      <c r="F6500" s="66"/>
      <c r="G6500" s="66"/>
      <c r="H6500" s="67"/>
      <c r="I6500" s="68"/>
      <c r="J6500" s="68"/>
      <c r="K6500" s="69"/>
    </row>
    <row r="6501" spans="1:11" ht="24.95" customHeight="1">
      <c r="A6501" s="4"/>
      <c r="B6501" s="4"/>
      <c r="C6501" s="4"/>
      <c r="D6501" s="4"/>
      <c r="E6501" s="66"/>
      <c r="F6501" s="66"/>
      <c r="G6501" s="66"/>
      <c r="H6501" s="67"/>
      <c r="I6501" s="68"/>
      <c r="J6501" s="68"/>
      <c r="K6501" s="69"/>
    </row>
    <row r="6502" spans="1:11" ht="24.95" customHeight="1">
      <c r="A6502" s="4"/>
      <c r="B6502" s="4"/>
      <c r="C6502" s="4"/>
      <c r="D6502" s="4"/>
      <c r="E6502" s="66"/>
      <c r="F6502" s="66"/>
      <c r="G6502" s="66"/>
      <c r="H6502" s="67"/>
      <c r="I6502" s="68"/>
      <c r="J6502" s="68"/>
      <c r="K6502" s="69"/>
    </row>
    <row r="6503" spans="1:11" ht="24.95" customHeight="1">
      <c r="A6503" s="4"/>
      <c r="B6503" s="4"/>
      <c r="C6503" s="4"/>
      <c r="D6503" s="4"/>
      <c r="E6503" s="66"/>
      <c r="F6503" s="66"/>
      <c r="G6503" s="66"/>
      <c r="H6503" s="67"/>
      <c r="I6503" s="68"/>
      <c r="J6503" s="68"/>
      <c r="K6503" s="69"/>
    </row>
    <row r="6504" spans="1:11" ht="24.95" customHeight="1">
      <c r="A6504" s="4"/>
      <c r="B6504" s="4"/>
      <c r="C6504" s="4"/>
      <c r="D6504" s="4"/>
      <c r="E6504" s="66"/>
      <c r="F6504" s="66"/>
      <c r="G6504" s="66"/>
      <c r="H6504" s="67"/>
      <c r="I6504" s="68"/>
      <c r="J6504" s="68"/>
      <c r="K6504" s="69"/>
    </row>
    <row r="6505" spans="1:11" ht="24.95" customHeight="1">
      <c r="A6505" s="4"/>
      <c r="B6505" s="4"/>
      <c r="C6505" s="4"/>
      <c r="D6505" s="4"/>
      <c r="E6505" s="66"/>
      <c r="F6505" s="66"/>
      <c r="G6505" s="66"/>
      <c r="H6505" s="67"/>
      <c r="I6505" s="68"/>
      <c r="J6505" s="68"/>
      <c r="K6505" s="69"/>
    </row>
    <row r="6506" spans="1:11" ht="24.95" customHeight="1">
      <c r="A6506" s="4"/>
      <c r="B6506" s="4"/>
      <c r="C6506" s="4"/>
      <c r="D6506" s="4"/>
      <c r="E6506" s="66"/>
      <c r="F6506" s="66"/>
      <c r="G6506" s="66"/>
      <c r="H6506" s="67"/>
      <c r="I6506" s="68"/>
      <c r="J6506" s="68"/>
      <c r="K6506" s="69"/>
    </row>
    <row r="6507" spans="1:11" ht="24.95" customHeight="1">
      <c r="A6507" s="4"/>
      <c r="B6507" s="4"/>
      <c r="C6507" s="4"/>
      <c r="D6507" s="4"/>
      <c r="E6507" s="66"/>
      <c r="F6507" s="66"/>
      <c r="G6507" s="66"/>
      <c r="H6507" s="67"/>
      <c r="I6507" s="68"/>
      <c r="J6507" s="68"/>
      <c r="K6507" s="69"/>
    </row>
    <row r="6508" spans="1:11" ht="24.95" customHeight="1">
      <c r="A6508" s="4"/>
      <c r="B6508" s="4"/>
      <c r="C6508" s="4"/>
      <c r="D6508" s="4"/>
      <c r="E6508" s="66"/>
      <c r="F6508" s="66"/>
      <c r="G6508" s="66"/>
      <c r="H6508" s="67"/>
      <c r="I6508" s="68"/>
      <c r="J6508" s="68"/>
      <c r="K6508" s="69"/>
    </row>
    <row r="6509" spans="1:11" ht="24.95" customHeight="1">
      <c r="A6509" s="4"/>
      <c r="B6509" s="4"/>
      <c r="C6509" s="4"/>
      <c r="D6509" s="4"/>
      <c r="E6509" s="66"/>
      <c r="F6509" s="66"/>
      <c r="G6509" s="66"/>
      <c r="H6509" s="67"/>
      <c r="I6509" s="68"/>
      <c r="J6509" s="68"/>
      <c r="K6509" s="69"/>
    </row>
    <row r="6510" spans="1:11" ht="24.95" customHeight="1">
      <c r="A6510" s="4"/>
      <c r="B6510" s="4"/>
      <c r="C6510" s="4"/>
      <c r="D6510" s="4"/>
      <c r="E6510" s="66"/>
      <c r="F6510" s="66"/>
      <c r="G6510" s="66"/>
      <c r="H6510" s="67"/>
      <c r="I6510" s="68"/>
      <c r="J6510" s="68"/>
      <c r="K6510" s="69"/>
    </row>
    <row r="6511" spans="1:11" ht="24.95" customHeight="1">
      <c r="A6511" s="4"/>
      <c r="B6511" s="4"/>
      <c r="C6511" s="4"/>
      <c r="D6511" s="4"/>
      <c r="E6511" s="66"/>
      <c r="F6511" s="66"/>
      <c r="G6511" s="66"/>
      <c r="H6511" s="67"/>
      <c r="I6511" s="68"/>
      <c r="J6511" s="68"/>
      <c r="K6511" s="69"/>
    </row>
    <row r="6512" spans="1:11" ht="24.95" customHeight="1">
      <c r="A6512" s="4"/>
      <c r="B6512" s="4"/>
      <c r="C6512" s="4"/>
      <c r="D6512" s="4"/>
      <c r="E6512" s="66"/>
      <c r="F6512" s="66"/>
      <c r="G6512" s="66"/>
      <c r="H6512" s="67"/>
      <c r="I6512" s="68"/>
      <c r="J6512" s="68"/>
      <c r="K6512" s="69"/>
    </row>
    <row r="6513" spans="1:11" ht="24.95" customHeight="1">
      <c r="A6513" s="4"/>
      <c r="B6513" s="4"/>
      <c r="C6513" s="4"/>
      <c r="D6513" s="4"/>
      <c r="E6513" s="66"/>
      <c r="F6513" s="66"/>
      <c r="G6513" s="66"/>
      <c r="H6513" s="67"/>
      <c r="I6513" s="68"/>
      <c r="J6513" s="68"/>
      <c r="K6513" s="69"/>
    </row>
    <row r="6514" spans="1:11" ht="24.95" customHeight="1">
      <c r="A6514" s="4"/>
      <c r="B6514" s="4"/>
      <c r="C6514" s="4"/>
      <c r="D6514" s="4"/>
      <c r="E6514" s="66"/>
      <c r="F6514" s="66"/>
      <c r="G6514" s="66"/>
      <c r="H6514" s="67"/>
      <c r="I6514" s="68"/>
      <c r="J6514" s="68"/>
      <c r="K6514" s="69"/>
    </row>
    <row r="6515" spans="1:11" ht="24.95" customHeight="1">
      <c r="A6515" s="4"/>
      <c r="B6515" s="4"/>
      <c r="C6515" s="4"/>
      <c r="D6515" s="4"/>
      <c r="E6515" s="66"/>
      <c r="F6515" s="66"/>
      <c r="G6515" s="66"/>
      <c r="H6515" s="67"/>
      <c r="I6515" s="68"/>
      <c r="J6515" s="68"/>
      <c r="K6515" s="69"/>
    </row>
    <row r="6516" spans="1:11" ht="24.95" customHeight="1">
      <c r="A6516" s="4"/>
      <c r="B6516" s="4"/>
      <c r="C6516" s="4"/>
      <c r="D6516" s="4"/>
      <c r="E6516" s="66"/>
      <c r="F6516" s="66"/>
      <c r="G6516" s="66"/>
      <c r="H6516" s="67"/>
      <c r="I6516" s="68"/>
      <c r="J6516" s="68"/>
      <c r="K6516" s="69"/>
    </row>
    <row r="6517" spans="1:11" ht="24.95" customHeight="1">
      <c r="A6517" s="4"/>
      <c r="B6517" s="4"/>
      <c r="C6517" s="4"/>
      <c r="D6517" s="4"/>
      <c r="E6517" s="66"/>
      <c r="F6517" s="66"/>
      <c r="G6517" s="66"/>
      <c r="H6517" s="67"/>
      <c r="I6517" s="68"/>
      <c r="J6517" s="68"/>
      <c r="K6517" s="69"/>
    </row>
    <row r="6518" spans="1:11" ht="24.95" customHeight="1">
      <c r="A6518" s="4"/>
      <c r="B6518" s="4"/>
      <c r="C6518" s="4"/>
      <c r="D6518" s="4"/>
      <c r="E6518" s="66"/>
      <c r="F6518" s="66"/>
      <c r="G6518" s="66"/>
      <c r="H6518" s="67"/>
      <c r="I6518" s="68"/>
      <c r="J6518" s="68"/>
      <c r="K6518" s="69"/>
    </row>
    <row r="6519" spans="1:11" ht="24.95" customHeight="1">
      <c r="A6519" s="4"/>
      <c r="B6519" s="4"/>
      <c r="C6519" s="4"/>
      <c r="D6519" s="4"/>
      <c r="E6519" s="66"/>
      <c r="F6519" s="66"/>
      <c r="G6519" s="66"/>
      <c r="H6519" s="67"/>
      <c r="I6519" s="68"/>
      <c r="J6519" s="68"/>
      <c r="K6519" s="69"/>
    </row>
    <row r="6520" spans="1:11" ht="24.95" customHeight="1">
      <c r="A6520" s="4"/>
      <c r="B6520" s="4"/>
      <c r="C6520" s="4"/>
      <c r="D6520" s="4"/>
      <c r="E6520" s="66"/>
      <c r="F6520" s="66"/>
      <c r="G6520" s="66"/>
      <c r="H6520" s="67"/>
      <c r="I6520" s="68"/>
      <c r="J6520" s="68"/>
      <c r="K6520" s="69"/>
    </row>
    <row r="6521" spans="1:11" ht="24.95" customHeight="1">
      <c r="A6521" s="4"/>
      <c r="B6521" s="4"/>
      <c r="C6521" s="4"/>
      <c r="D6521" s="4"/>
      <c r="E6521" s="66"/>
      <c r="F6521" s="66"/>
      <c r="G6521" s="66"/>
      <c r="H6521" s="67"/>
      <c r="I6521" s="68"/>
      <c r="J6521" s="68"/>
      <c r="K6521" s="69"/>
    </row>
    <row r="6522" spans="1:11" ht="24.95" customHeight="1">
      <c r="A6522" s="4"/>
      <c r="B6522" s="4"/>
      <c r="C6522" s="4"/>
      <c r="D6522" s="4"/>
      <c r="E6522" s="66"/>
      <c r="F6522" s="66"/>
      <c r="G6522" s="66"/>
      <c r="H6522" s="67"/>
      <c r="I6522" s="68"/>
      <c r="J6522" s="68"/>
      <c r="K6522" s="69"/>
    </row>
    <row r="6523" spans="1:11" ht="24.95" customHeight="1">
      <c r="A6523" s="4"/>
      <c r="B6523" s="4"/>
      <c r="C6523" s="4"/>
      <c r="D6523" s="4"/>
      <c r="E6523" s="66"/>
      <c r="F6523" s="66"/>
      <c r="G6523" s="66"/>
      <c r="H6523" s="67"/>
      <c r="I6523" s="68"/>
      <c r="J6523" s="68"/>
      <c r="K6523" s="69"/>
    </row>
    <row r="6524" spans="1:11" ht="24.95" customHeight="1">
      <c r="A6524" s="4"/>
      <c r="B6524" s="4"/>
      <c r="C6524" s="4"/>
      <c r="D6524" s="4"/>
      <c r="E6524" s="66"/>
      <c r="F6524" s="66"/>
      <c r="G6524" s="66"/>
      <c r="H6524" s="67"/>
      <c r="I6524" s="68"/>
      <c r="J6524" s="68"/>
      <c r="K6524" s="69"/>
    </row>
    <row r="6525" spans="1:11" ht="24.95" customHeight="1">
      <c r="A6525" s="4"/>
      <c r="B6525" s="4"/>
      <c r="C6525" s="4"/>
      <c r="D6525" s="4"/>
      <c r="E6525" s="66"/>
      <c r="F6525" s="66"/>
      <c r="G6525" s="66"/>
      <c r="H6525" s="67"/>
      <c r="I6525" s="68"/>
      <c r="J6525" s="68"/>
      <c r="K6525" s="69"/>
    </row>
    <row r="6526" spans="1:11" ht="24.95" customHeight="1">
      <c r="A6526" s="4"/>
      <c r="B6526" s="4"/>
      <c r="C6526" s="4"/>
      <c r="D6526" s="4"/>
      <c r="E6526" s="66"/>
      <c r="F6526" s="66"/>
      <c r="G6526" s="66"/>
      <c r="H6526" s="67"/>
      <c r="I6526" s="68"/>
      <c r="J6526" s="68"/>
      <c r="K6526" s="69"/>
    </row>
    <row r="6527" spans="1:11" ht="24.95" customHeight="1">
      <c r="A6527" s="4"/>
      <c r="B6527" s="4"/>
      <c r="C6527" s="4"/>
      <c r="D6527" s="4"/>
      <c r="E6527" s="66"/>
      <c r="F6527" s="66"/>
      <c r="G6527" s="66"/>
      <c r="H6527" s="67"/>
      <c r="I6527" s="68"/>
      <c r="J6527" s="68"/>
      <c r="K6527" s="69"/>
    </row>
    <row r="6528" spans="1:11" ht="24.95" customHeight="1">
      <c r="A6528" s="4"/>
      <c r="B6528" s="4"/>
      <c r="C6528" s="4"/>
      <c r="D6528" s="4"/>
      <c r="E6528" s="66"/>
      <c r="F6528" s="66"/>
      <c r="G6528" s="66"/>
      <c r="H6528" s="67"/>
      <c r="I6528" s="68"/>
      <c r="J6528" s="68"/>
      <c r="K6528" s="69"/>
    </row>
    <row r="6529" spans="1:11" ht="24.95" customHeight="1">
      <c r="A6529" s="4"/>
      <c r="B6529" s="4"/>
      <c r="C6529" s="4"/>
      <c r="D6529" s="4"/>
      <c r="E6529" s="66"/>
      <c r="F6529" s="66"/>
      <c r="G6529" s="66"/>
      <c r="H6529" s="67"/>
      <c r="I6529" s="68"/>
      <c r="J6529" s="68"/>
      <c r="K6529" s="69"/>
    </row>
    <row r="6530" spans="1:11" ht="24.95" customHeight="1">
      <c r="A6530" s="4"/>
      <c r="B6530" s="4"/>
      <c r="C6530" s="4"/>
      <c r="D6530" s="4"/>
      <c r="E6530" s="66"/>
      <c r="F6530" s="66"/>
      <c r="G6530" s="66"/>
      <c r="H6530" s="67"/>
      <c r="I6530" s="68"/>
      <c r="J6530" s="68"/>
      <c r="K6530" s="69"/>
    </row>
    <row r="6531" spans="1:11" ht="24.95" customHeight="1">
      <c r="A6531" s="4"/>
      <c r="B6531" s="4"/>
      <c r="C6531" s="4"/>
      <c r="D6531" s="4"/>
      <c r="E6531" s="66"/>
      <c r="F6531" s="66"/>
      <c r="G6531" s="66"/>
      <c r="H6531" s="67"/>
      <c r="I6531" s="68"/>
      <c r="J6531" s="68"/>
      <c r="K6531" s="69"/>
    </row>
    <row r="6532" spans="1:11" ht="24.95" customHeight="1">
      <c r="A6532" s="4"/>
      <c r="B6532" s="4"/>
      <c r="C6532" s="4"/>
      <c r="D6532" s="4"/>
      <c r="E6532" s="66"/>
      <c r="F6532" s="66"/>
      <c r="G6532" s="66"/>
      <c r="H6532" s="67"/>
      <c r="I6532" s="68"/>
      <c r="J6532" s="68"/>
      <c r="K6532" s="69"/>
    </row>
    <row r="6533" spans="1:11" ht="24.95" customHeight="1">
      <c r="A6533" s="4"/>
      <c r="B6533" s="4"/>
      <c r="C6533" s="4"/>
      <c r="D6533" s="4"/>
      <c r="E6533" s="66"/>
      <c r="F6533" s="66"/>
      <c r="G6533" s="66"/>
      <c r="H6533" s="67"/>
      <c r="I6533" s="68"/>
      <c r="J6533" s="68"/>
      <c r="K6533" s="69"/>
    </row>
    <row r="6534" spans="1:11" ht="24.95" customHeight="1">
      <c r="A6534" s="4"/>
      <c r="B6534" s="4"/>
      <c r="C6534" s="4"/>
      <c r="D6534" s="4"/>
      <c r="E6534" s="66"/>
      <c r="F6534" s="66"/>
      <c r="G6534" s="66"/>
      <c r="H6534" s="67"/>
      <c r="I6534" s="68"/>
      <c r="J6534" s="68"/>
      <c r="K6534" s="69"/>
    </row>
    <row r="6535" spans="1:11" ht="24.95" customHeight="1">
      <c r="A6535" s="4"/>
      <c r="B6535" s="4"/>
      <c r="C6535" s="4"/>
      <c r="D6535" s="4"/>
      <c r="E6535" s="66"/>
      <c r="F6535" s="66"/>
      <c r="G6535" s="66"/>
      <c r="H6535" s="67"/>
      <c r="I6535" s="68"/>
      <c r="J6535" s="68"/>
      <c r="K6535" s="69"/>
    </row>
    <row r="6536" spans="1:11" ht="24.95" customHeight="1">
      <c r="A6536" s="4"/>
      <c r="B6536" s="4"/>
      <c r="C6536" s="4"/>
      <c r="D6536" s="4"/>
      <c r="E6536" s="66"/>
      <c r="F6536" s="66"/>
      <c r="G6536" s="66"/>
      <c r="H6536" s="67"/>
      <c r="I6536" s="68"/>
      <c r="J6536" s="68"/>
      <c r="K6536" s="69"/>
    </row>
    <row r="6537" spans="1:11" ht="24.95" customHeight="1">
      <c r="A6537" s="4"/>
      <c r="B6537" s="4"/>
      <c r="C6537" s="4"/>
      <c r="D6537" s="4"/>
      <c r="E6537" s="66"/>
      <c r="F6537" s="66"/>
      <c r="G6537" s="66"/>
      <c r="H6537" s="67"/>
      <c r="I6537" s="68"/>
      <c r="J6537" s="68"/>
      <c r="K6537" s="69"/>
    </row>
    <row r="6538" spans="1:11" ht="24.95" customHeight="1">
      <c r="A6538" s="4"/>
      <c r="B6538" s="4"/>
      <c r="C6538" s="4"/>
      <c r="D6538" s="4"/>
      <c r="E6538" s="66"/>
      <c r="F6538" s="66"/>
      <c r="G6538" s="66"/>
      <c r="H6538" s="67"/>
      <c r="I6538" s="68"/>
      <c r="J6538" s="68"/>
      <c r="K6538" s="69"/>
    </row>
    <row r="6539" spans="1:11" ht="24.95" customHeight="1">
      <c r="A6539" s="4"/>
      <c r="B6539" s="4"/>
      <c r="C6539" s="4"/>
      <c r="D6539" s="4"/>
      <c r="E6539" s="66"/>
      <c r="F6539" s="66"/>
      <c r="G6539" s="66"/>
      <c r="H6539" s="67"/>
      <c r="I6539" s="68"/>
      <c r="J6539" s="68"/>
      <c r="K6539" s="69"/>
    </row>
    <row r="6540" spans="1:11" ht="24.95" customHeight="1">
      <c r="A6540" s="4"/>
      <c r="B6540" s="4"/>
      <c r="C6540" s="4"/>
      <c r="D6540" s="4"/>
      <c r="E6540" s="66"/>
      <c r="F6540" s="66"/>
      <c r="G6540" s="66"/>
      <c r="H6540" s="67"/>
      <c r="I6540" s="68"/>
      <c r="J6540" s="68"/>
      <c r="K6540" s="69"/>
    </row>
    <row r="6541" spans="1:11" ht="24.95" customHeight="1">
      <c r="A6541" s="4"/>
      <c r="B6541" s="4"/>
      <c r="C6541" s="4"/>
      <c r="D6541" s="4"/>
      <c r="E6541" s="66"/>
      <c r="F6541" s="66"/>
      <c r="G6541" s="66"/>
      <c r="H6541" s="67"/>
      <c r="I6541" s="68"/>
      <c r="J6541" s="68"/>
      <c r="K6541" s="69"/>
    </row>
    <row r="6542" spans="1:11" ht="24.95" customHeight="1">
      <c r="A6542" s="4"/>
      <c r="B6542" s="4"/>
      <c r="C6542" s="4"/>
      <c r="D6542" s="4"/>
      <c r="E6542" s="66"/>
      <c r="F6542" s="66"/>
      <c r="G6542" s="66"/>
      <c r="H6542" s="67"/>
      <c r="I6542" s="68"/>
      <c r="J6542" s="68"/>
      <c r="K6542" s="69"/>
    </row>
    <row r="6543" spans="1:11" ht="24.95" customHeight="1">
      <c r="A6543" s="4"/>
      <c r="B6543" s="4"/>
      <c r="C6543" s="4"/>
      <c r="D6543" s="4"/>
      <c r="E6543" s="66"/>
      <c r="F6543" s="66"/>
      <c r="G6543" s="66"/>
      <c r="H6543" s="67"/>
      <c r="I6543" s="68"/>
      <c r="J6543" s="68"/>
      <c r="K6543" s="69"/>
    </row>
    <row r="6544" spans="1:11" ht="24.95" customHeight="1">
      <c r="A6544" s="4"/>
      <c r="B6544" s="4"/>
      <c r="C6544" s="4"/>
      <c r="D6544" s="4"/>
      <c r="E6544" s="66"/>
      <c r="F6544" s="66"/>
      <c r="G6544" s="66"/>
      <c r="H6544" s="67"/>
      <c r="I6544" s="68"/>
      <c r="J6544" s="68"/>
      <c r="K6544" s="69"/>
    </row>
    <row r="6545" spans="1:11" ht="24.95" customHeight="1">
      <c r="A6545" s="4"/>
      <c r="B6545" s="4"/>
      <c r="C6545" s="4"/>
      <c r="D6545" s="4"/>
      <c r="E6545" s="66"/>
      <c r="F6545" s="66"/>
      <c r="G6545" s="66"/>
      <c r="H6545" s="67"/>
      <c r="I6545" s="68"/>
      <c r="J6545" s="68"/>
      <c r="K6545" s="69"/>
    </row>
    <row r="6546" spans="1:11" ht="24.95" customHeight="1">
      <c r="A6546" s="4"/>
      <c r="B6546" s="4"/>
      <c r="C6546" s="4"/>
      <c r="D6546" s="4"/>
      <c r="E6546" s="66"/>
      <c r="F6546" s="66"/>
      <c r="G6546" s="66"/>
      <c r="H6546" s="67"/>
      <c r="I6546" s="68"/>
      <c r="J6546" s="68"/>
      <c r="K6546" s="69"/>
    </row>
    <row r="6547" spans="1:11" ht="24.95" customHeight="1">
      <c r="A6547" s="4"/>
      <c r="B6547" s="4"/>
      <c r="C6547" s="4"/>
      <c r="D6547" s="4"/>
      <c r="E6547" s="66"/>
      <c r="F6547" s="66"/>
      <c r="G6547" s="66"/>
      <c r="H6547" s="67"/>
      <c r="I6547" s="68"/>
      <c r="J6547" s="68"/>
      <c r="K6547" s="69"/>
    </row>
    <row r="6548" spans="1:11" ht="24.95" customHeight="1">
      <c r="A6548" s="4"/>
      <c r="B6548" s="4"/>
      <c r="C6548" s="4"/>
      <c r="D6548" s="4"/>
      <c r="E6548" s="66"/>
      <c r="F6548" s="66"/>
      <c r="G6548" s="66"/>
      <c r="H6548" s="67"/>
      <c r="I6548" s="68"/>
      <c r="J6548" s="68"/>
      <c r="K6548" s="69"/>
    </row>
    <row r="6549" spans="1:11" ht="24.95" customHeight="1">
      <c r="A6549" s="4"/>
      <c r="B6549" s="4"/>
      <c r="C6549" s="4"/>
      <c r="D6549" s="4"/>
      <c r="E6549" s="66"/>
      <c r="F6549" s="66"/>
      <c r="G6549" s="66"/>
      <c r="H6549" s="67"/>
      <c r="I6549" s="68"/>
      <c r="J6549" s="68"/>
      <c r="K6549" s="69"/>
    </row>
    <row r="6550" spans="1:11" ht="24.95" customHeight="1">
      <c r="A6550" s="4"/>
      <c r="B6550" s="4"/>
      <c r="C6550" s="4"/>
      <c r="D6550" s="4"/>
      <c r="E6550" s="66"/>
      <c r="F6550" s="66"/>
      <c r="G6550" s="66"/>
      <c r="H6550" s="67"/>
      <c r="I6550" s="68"/>
      <c r="J6550" s="68"/>
      <c r="K6550" s="69"/>
    </row>
    <row r="6551" spans="1:11" ht="24.95" customHeight="1">
      <c r="A6551" s="4"/>
      <c r="B6551" s="4"/>
      <c r="C6551" s="4"/>
      <c r="D6551" s="4"/>
      <c r="E6551" s="66"/>
      <c r="F6551" s="66"/>
      <c r="G6551" s="66"/>
      <c r="H6551" s="67"/>
      <c r="I6551" s="68"/>
      <c r="J6551" s="68"/>
      <c r="K6551" s="69"/>
    </row>
    <row r="6552" spans="1:11" ht="24.95" customHeight="1">
      <c r="A6552" s="4"/>
      <c r="B6552" s="4"/>
      <c r="C6552" s="4"/>
      <c r="D6552" s="4"/>
      <c r="E6552" s="66"/>
      <c r="F6552" s="66"/>
      <c r="G6552" s="66"/>
      <c r="H6552" s="67"/>
      <c r="I6552" s="68"/>
      <c r="J6552" s="68"/>
      <c r="K6552" s="69"/>
    </row>
    <row r="6553" spans="1:11" ht="24.95" customHeight="1">
      <c r="A6553" s="4"/>
      <c r="B6553" s="4"/>
      <c r="C6553" s="4"/>
      <c r="D6553" s="4"/>
      <c r="E6553" s="66"/>
      <c r="F6553" s="66"/>
      <c r="G6553" s="66"/>
      <c r="H6553" s="67"/>
      <c r="I6553" s="68"/>
      <c r="J6553" s="68"/>
      <c r="K6553" s="69"/>
    </row>
    <row r="6554" spans="1:11" ht="24.95" customHeight="1">
      <c r="A6554" s="4"/>
      <c r="B6554" s="4"/>
      <c r="C6554" s="4"/>
      <c r="D6554" s="4"/>
      <c r="E6554" s="66"/>
      <c r="F6554" s="66"/>
      <c r="G6554" s="66"/>
      <c r="H6554" s="67"/>
      <c r="I6554" s="68"/>
      <c r="J6554" s="68"/>
      <c r="K6554" s="69"/>
    </row>
    <row r="6555" spans="1:11" ht="24.95" customHeight="1">
      <c r="A6555" s="4"/>
      <c r="B6555" s="4"/>
      <c r="C6555" s="4"/>
      <c r="D6555" s="4"/>
      <c r="E6555" s="66"/>
      <c r="F6555" s="66"/>
      <c r="G6555" s="66"/>
      <c r="H6555" s="67"/>
      <c r="I6555" s="68"/>
      <c r="J6555" s="68"/>
      <c r="K6555" s="69"/>
    </row>
    <row r="6556" spans="1:11" ht="24.95" customHeight="1">
      <c r="A6556" s="4"/>
      <c r="B6556" s="4"/>
      <c r="C6556" s="4"/>
      <c r="D6556" s="4"/>
      <c r="E6556" s="66"/>
      <c r="F6556" s="66"/>
      <c r="G6556" s="66"/>
      <c r="H6556" s="67"/>
      <c r="I6556" s="68"/>
      <c r="J6556" s="68"/>
      <c r="K6556" s="69"/>
    </row>
    <row r="6557" spans="1:11" ht="24.95" customHeight="1">
      <c r="A6557" s="4"/>
      <c r="B6557" s="4"/>
      <c r="C6557" s="4"/>
      <c r="D6557" s="4"/>
      <c r="E6557" s="66"/>
      <c r="F6557" s="66"/>
      <c r="G6557" s="66"/>
      <c r="H6557" s="67"/>
      <c r="I6557" s="68"/>
      <c r="J6557" s="68"/>
      <c r="K6557" s="69"/>
    </row>
    <row r="6558" spans="1:11" ht="24.95" customHeight="1">
      <c r="A6558" s="4"/>
      <c r="B6558" s="4"/>
      <c r="C6558" s="4"/>
      <c r="D6558" s="4"/>
      <c r="E6558" s="66"/>
      <c r="F6558" s="66"/>
      <c r="G6558" s="66"/>
      <c r="H6558" s="67"/>
      <c r="I6558" s="68"/>
      <c r="J6558" s="68"/>
      <c r="K6558" s="69"/>
    </row>
    <row r="6559" spans="1:11" ht="24.95" customHeight="1">
      <c r="A6559" s="4"/>
      <c r="B6559" s="4"/>
      <c r="C6559" s="4"/>
      <c r="D6559" s="4"/>
      <c r="E6559" s="66"/>
      <c r="F6559" s="66"/>
      <c r="G6559" s="66"/>
      <c r="H6559" s="67"/>
      <c r="I6559" s="68"/>
      <c r="J6559" s="68"/>
      <c r="K6559" s="69"/>
    </row>
    <row r="6560" spans="1:11" ht="24.95" customHeight="1">
      <c r="A6560" s="4"/>
      <c r="B6560" s="4"/>
      <c r="C6560" s="4"/>
      <c r="D6560" s="4"/>
      <c r="E6560" s="66"/>
      <c r="F6560" s="66"/>
      <c r="G6560" s="66"/>
      <c r="H6560" s="67"/>
      <c r="I6560" s="68"/>
      <c r="J6560" s="68"/>
      <c r="K6560" s="69"/>
    </row>
    <row r="6561" spans="1:11" ht="24.95" customHeight="1">
      <c r="A6561" s="4"/>
      <c r="B6561" s="4"/>
      <c r="C6561" s="4"/>
      <c r="D6561" s="4"/>
      <c r="E6561" s="66"/>
      <c r="F6561" s="66"/>
      <c r="G6561" s="66"/>
      <c r="H6561" s="67"/>
      <c r="I6561" s="68"/>
      <c r="J6561" s="68"/>
      <c r="K6561" s="69"/>
    </row>
    <row r="6562" spans="1:11" ht="24.95" customHeight="1">
      <c r="A6562" s="4"/>
      <c r="B6562" s="4"/>
      <c r="C6562" s="4"/>
      <c r="D6562" s="4"/>
      <c r="E6562" s="66"/>
      <c r="F6562" s="66"/>
      <c r="G6562" s="66"/>
      <c r="H6562" s="67"/>
      <c r="I6562" s="68"/>
      <c r="J6562" s="68"/>
      <c r="K6562" s="69"/>
    </row>
    <row r="6563" spans="1:11" ht="24.95" customHeight="1">
      <c r="A6563" s="4"/>
      <c r="B6563" s="4"/>
      <c r="C6563" s="4"/>
      <c r="D6563" s="4"/>
      <c r="E6563" s="66"/>
      <c r="F6563" s="66"/>
      <c r="G6563" s="66"/>
      <c r="H6563" s="67"/>
      <c r="I6563" s="68"/>
      <c r="J6563" s="68"/>
      <c r="K6563" s="69"/>
    </row>
    <row r="6564" spans="1:11" ht="24.95" customHeight="1">
      <c r="A6564" s="4"/>
      <c r="B6564" s="4"/>
      <c r="C6564" s="4"/>
      <c r="D6564" s="4"/>
      <c r="E6564" s="66"/>
      <c r="F6564" s="66"/>
      <c r="G6564" s="66"/>
      <c r="H6564" s="67"/>
      <c r="I6564" s="68"/>
      <c r="J6564" s="68"/>
      <c r="K6564" s="69"/>
    </row>
    <row r="6565" spans="1:11" ht="24.95" customHeight="1">
      <c r="A6565" s="4"/>
      <c r="B6565" s="4"/>
      <c r="C6565" s="4"/>
      <c r="D6565" s="4"/>
      <c r="E6565" s="66"/>
      <c r="F6565" s="66"/>
      <c r="G6565" s="66"/>
      <c r="H6565" s="67"/>
      <c r="I6565" s="68"/>
      <c r="J6565" s="68"/>
      <c r="K6565" s="69"/>
    </row>
    <row r="6566" spans="1:11" ht="24.95" customHeight="1">
      <c r="A6566" s="4"/>
      <c r="B6566" s="4"/>
      <c r="C6566" s="4"/>
      <c r="D6566" s="4"/>
      <c r="E6566" s="66"/>
      <c r="F6566" s="66"/>
      <c r="G6566" s="66"/>
      <c r="H6566" s="67"/>
      <c r="I6566" s="68"/>
      <c r="J6566" s="68"/>
      <c r="K6566" s="69"/>
    </row>
    <row r="6567" spans="1:11" ht="24.95" customHeight="1">
      <c r="A6567" s="4"/>
      <c r="B6567" s="4"/>
      <c r="C6567" s="4"/>
      <c r="D6567" s="4"/>
      <c r="E6567" s="66"/>
      <c r="F6567" s="66"/>
      <c r="G6567" s="66"/>
      <c r="H6567" s="67"/>
      <c r="I6567" s="68"/>
      <c r="J6567" s="68"/>
      <c r="K6567" s="69"/>
    </row>
    <row r="6568" spans="1:11" ht="24.95" customHeight="1">
      <c r="A6568" s="4"/>
      <c r="B6568" s="4"/>
      <c r="C6568" s="4"/>
      <c r="D6568" s="4"/>
      <c r="E6568" s="66"/>
      <c r="F6568" s="66"/>
      <c r="G6568" s="66"/>
      <c r="H6568" s="67"/>
      <c r="I6568" s="68"/>
      <c r="J6568" s="68"/>
      <c r="K6568" s="69"/>
    </row>
    <row r="6569" spans="1:11" ht="24.95" customHeight="1">
      <c r="A6569" s="4"/>
      <c r="B6569" s="4"/>
      <c r="C6569" s="4"/>
      <c r="D6569" s="4"/>
      <c r="E6569" s="66"/>
      <c r="F6569" s="66"/>
      <c r="G6569" s="66"/>
      <c r="H6569" s="67"/>
      <c r="I6569" s="68"/>
      <c r="J6569" s="68"/>
      <c r="K6569" s="69"/>
    </row>
    <row r="6570" spans="1:11" ht="24.95" customHeight="1">
      <c r="A6570" s="4"/>
      <c r="B6570" s="4"/>
      <c r="C6570" s="4"/>
      <c r="D6570" s="4"/>
      <c r="E6570" s="66"/>
      <c r="F6570" s="66"/>
      <c r="G6570" s="66"/>
      <c r="H6570" s="67"/>
      <c r="I6570" s="68"/>
      <c r="J6570" s="68"/>
      <c r="K6570" s="69"/>
    </row>
    <row r="6571" spans="1:11" ht="24.95" customHeight="1">
      <c r="A6571" s="4"/>
      <c r="B6571" s="4"/>
      <c r="C6571" s="4"/>
      <c r="D6571" s="4"/>
      <c r="E6571" s="66"/>
      <c r="F6571" s="66"/>
      <c r="G6571" s="66"/>
      <c r="H6571" s="67"/>
      <c r="I6571" s="68"/>
      <c r="J6571" s="68"/>
      <c r="K6571" s="69"/>
    </row>
    <row r="6572" spans="1:11" ht="24.95" customHeight="1">
      <c r="A6572" s="4"/>
      <c r="B6572" s="4"/>
      <c r="C6572" s="4"/>
      <c r="D6572" s="4"/>
      <c r="E6572" s="66"/>
      <c r="F6572" s="66"/>
      <c r="G6572" s="66"/>
      <c r="H6572" s="67"/>
      <c r="I6572" s="68"/>
      <c r="J6572" s="68"/>
      <c r="K6572" s="69"/>
    </row>
    <row r="6573" spans="1:11" ht="24.95" customHeight="1">
      <c r="A6573" s="4"/>
      <c r="B6573" s="4"/>
      <c r="C6573" s="4"/>
      <c r="D6573" s="4"/>
      <c r="E6573" s="66"/>
      <c r="F6573" s="66"/>
      <c r="G6573" s="66"/>
      <c r="H6573" s="67"/>
      <c r="I6573" s="68"/>
      <c r="J6573" s="68"/>
      <c r="K6573" s="69"/>
    </row>
    <row r="6574" spans="1:11" ht="24.95" customHeight="1">
      <c r="A6574" s="4"/>
      <c r="B6574" s="4"/>
      <c r="C6574" s="4"/>
      <c r="D6574" s="4"/>
      <c r="E6574" s="66"/>
      <c r="F6574" s="66"/>
      <c r="G6574" s="66"/>
      <c r="H6574" s="67"/>
      <c r="I6574" s="68"/>
      <c r="J6574" s="68"/>
      <c r="K6574" s="69"/>
    </row>
    <row r="6575" spans="1:11" ht="24.95" customHeight="1">
      <c r="A6575" s="4"/>
      <c r="B6575" s="4"/>
      <c r="C6575" s="4"/>
      <c r="D6575" s="4"/>
      <c r="E6575" s="66"/>
      <c r="F6575" s="66"/>
      <c r="G6575" s="66"/>
      <c r="H6575" s="67"/>
      <c r="I6575" s="68"/>
      <c r="J6575" s="68"/>
      <c r="K6575" s="69"/>
    </row>
    <row r="6576" spans="1:11" ht="24.95" customHeight="1">
      <c r="A6576" s="4"/>
      <c r="B6576" s="4"/>
      <c r="C6576" s="4"/>
      <c r="D6576" s="4"/>
      <c r="E6576" s="66"/>
      <c r="F6576" s="66"/>
      <c r="G6576" s="66"/>
      <c r="H6576" s="67"/>
      <c r="I6576" s="68"/>
      <c r="J6576" s="68"/>
      <c r="K6576" s="69"/>
    </row>
    <row r="6577" spans="1:11" ht="24.95" customHeight="1">
      <c r="A6577" s="4"/>
      <c r="B6577" s="4"/>
      <c r="C6577" s="4"/>
      <c r="D6577" s="4"/>
      <c r="E6577" s="66"/>
      <c r="F6577" s="66"/>
      <c r="G6577" s="66"/>
      <c r="H6577" s="67"/>
      <c r="I6577" s="68"/>
      <c r="J6577" s="68"/>
      <c r="K6577" s="69"/>
    </row>
    <row r="6578" spans="1:11" ht="24.95" customHeight="1">
      <c r="A6578" s="4"/>
      <c r="B6578" s="4"/>
      <c r="C6578" s="4"/>
      <c r="D6578" s="4"/>
      <c r="E6578" s="66"/>
      <c r="F6578" s="66"/>
      <c r="G6578" s="66"/>
      <c r="H6578" s="67"/>
      <c r="I6578" s="68"/>
      <c r="J6578" s="68"/>
      <c r="K6578" s="69"/>
    </row>
    <row r="6579" spans="1:11" ht="24.95" customHeight="1">
      <c r="A6579" s="4"/>
      <c r="B6579" s="4"/>
      <c r="C6579" s="4"/>
      <c r="D6579" s="4"/>
      <c r="E6579" s="66"/>
      <c r="F6579" s="66"/>
      <c r="G6579" s="66"/>
      <c r="H6579" s="67"/>
      <c r="I6579" s="68"/>
      <c r="J6579" s="68"/>
      <c r="K6579" s="69"/>
    </row>
    <row r="6580" spans="1:11" ht="24.95" customHeight="1">
      <c r="A6580" s="4"/>
      <c r="B6580" s="4"/>
      <c r="C6580" s="4"/>
      <c r="D6580" s="4"/>
      <c r="E6580" s="66"/>
      <c r="F6580" s="66"/>
      <c r="G6580" s="66"/>
      <c r="H6580" s="67"/>
      <c r="I6580" s="68"/>
      <c r="J6580" s="68"/>
      <c r="K6580" s="69"/>
    </row>
    <row r="6581" spans="1:11" ht="24.95" customHeight="1">
      <c r="A6581" s="4"/>
      <c r="B6581" s="4"/>
      <c r="C6581" s="4"/>
      <c r="D6581" s="4"/>
      <c r="E6581" s="66"/>
      <c r="F6581" s="66"/>
      <c r="G6581" s="66"/>
      <c r="H6581" s="67"/>
      <c r="I6581" s="68"/>
      <c r="J6581" s="68"/>
      <c r="K6581" s="69"/>
    </row>
    <row r="6582" spans="1:11" ht="24.95" customHeight="1">
      <c r="A6582" s="4"/>
      <c r="B6582" s="4"/>
      <c r="C6582" s="4"/>
      <c r="D6582" s="4"/>
      <c r="E6582" s="66"/>
      <c r="F6582" s="66"/>
      <c r="G6582" s="66"/>
      <c r="H6582" s="67"/>
      <c r="I6582" s="68"/>
      <c r="J6582" s="68"/>
      <c r="K6582" s="69"/>
    </row>
    <row r="6583" spans="1:11" ht="24.95" customHeight="1">
      <c r="A6583" s="4"/>
      <c r="B6583" s="4"/>
      <c r="C6583" s="4"/>
      <c r="D6583" s="4"/>
      <c r="E6583" s="66"/>
      <c r="F6583" s="66"/>
      <c r="G6583" s="66"/>
      <c r="H6583" s="67"/>
      <c r="I6583" s="68"/>
      <c r="J6583" s="68"/>
      <c r="K6583" s="69"/>
    </row>
    <row r="6584" spans="1:11" ht="24.95" customHeight="1">
      <c r="A6584" s="4"/>
      <c r="B6584" s="4"/>
      <c r="C6584" s="4"/>
      <c r="D6584" s="4"/>
      <c r="E6584" s="66"/>
      <c r="F6584" s="66"/>
      <c r="G6584" s="66"/>
      <c r="H6584" s="67"/>
      <c r="I6584" s="68"/>
      <c r="J6584" s="68"/>
      <c r="K6584" s="69"/>
    </row>
    <row r="6585" spans="1:11" ht="24.95" customHeight="1">
      <c r="A6585" s="4"/>
      <c r="B6585" s="4"/>
      <c r="C6585" s="4"/>
      <c r="D6585" s="4"/>
      <c r="E6585" s="66"/>
      <c r="F6585" s="66"/>
      <c r="G6585" s="66"/>
      <c r="H6585" s="67"/>
      <c r="I6585" s="68"/>
      <c r="J6585" s="68"/>
      <c r="K6585" s="69"/>
    </row>
    <row r="6586" spans="1:11" ht="24.95" customHeight="1">
      <c r="A6586" s="4"/>
      <c r="B6586" s="4"/>
      <c r="C6586" s="4"/>
      <c r="D6586" s="4"/>
      <c r="E6586" s="66"/>
      <c r="F6586" s="66"/>
      <c r="G6586" s="66"/>
      <c r="H6586" s="67"/>
      <c r="I6586" s="68"/>
      <c r="J6586" s="68"/>
      <c r="K6586" s="69"/>
    </row>
    <row r="6587" spans="1:11" ht="24.95" customHeight="1">
      <c r="A6587" s="4"/>
      <c r="B6587" s="4"/>
      <c r="C6587" s="4"/>
      <c r="D6587" s="4"/>
      <c r="E6587" s="66"/>
      <c r="F6587" s="66"/>
      <c r="G6587" s="66"/>
      <c r="H6587" s="67"/>
      <c r="I6587" s="68"/>
      <c r="J6587" s="68"/>
      <c r="K6587" s="69"/>
    </row>
    <row r="6588" spans="1:11" ht="24.95" customHeight="1">
      <c r="A6588" s="4"/>
      <c r="B6588" s="4"/>
      <c r="C6588" s="4"/>
      <c r="D6588" s="4"/>
      <c r="E6588" s="66"/>
      <c r="F6588" s="66"/>
      <c r="G6588" s="66"/>
      <c r="H6588" s="67"/>
      <c r="I6588" s="68"/>
      <c r="J6588" s="68"/>
      <c r="K6588" s="69"/>
    </row>
    <row r="6589" spans="1:11" ht="24.95" customHeight="1">
      <c r="A6589" s="4"/>
      <c r="B6589" s="4"/>
      <c r="C6589" s="4"/>
      <c r="D6589" s="4"/>
      <c r="E6589" s="66"/>
      <c r="F6589" s="66"/>
      <c r="G6589" s="66"/>
      <c r="H6589" s="67"/>
      <c r="I6589" s="68"/>
      <c r="J6589" s="68"/>
      <c r="K6589" s="69"/>
    </row>
    <row r="6590" spans="1:11" ht="24.95" customHeight="1">
      <c r="A6590" s="4"/>
      <c r="B6590" s="4"/>
      <c r="C6590" s="4"/>
      <c r="D6590" s="4"/>
      <c r="E6590" s="66"/>
      <c r="F6590" s="66"/>
      <c r="G6590" s="66"/>
      <c r="H6590" s="67"/>
      <c r="I6590" s="68"/>
      <c r="J6590" s="68"/>
      <c r="K6590" s="69"/>
    </row>
    <row r="6591" spans="1:11" ht="24.95" customHeight="1">
      <c r="A6591" s="4"/>
      <c r="B6591" s="4"/>
      <c r="C6591" s="4"/>
      <c r="D6591" s="4"/>
      <c r="E6591" s="66"/>
      <c r="F6591" s="66"/>
      <c r="G6591" s="66"/>
      <c r="H6591" s="67"/>
      <c r="I6591" s="68"/>
      <c r="J6591" s="68"/>
      <c r="K6591" s="69"/>
    </row>
    <row r="6592" spans="1:11" ht="24.95" customHeight="1">
      <c r="A6592" s="4"/>
      <c r="B6592" s="4"/>
      <c r="C6592" s="4"/>
      <c r="D6592" s="4"/>
      <c r="E6592" s="66"/>
      <c r="F6592" s="66"/>
      <c r="G6592" s="66"/>
      <c r="H6592" s="67"/>
      <c r="I6592" s="68"/>
      <c r="J6592" s="68"/>
      <c r="K6592" s="69"/>
    </row>
    <row r="6593" spans="1:11" ht="24.95" customHeight="1">
      <c r="A6593" s="4"/>
      <c r="B6593" s="4"/>
      <c r="C6593" s="4"/>
      <c r="D6593" s="4"/>
      <c r="E6593" s="66"/>
      <c r="F6593" s="66"/>
      <c r="G6593" s="66"/>
      <c r="H6593" s="67"/>
      <c r="I6593" s="68"/>
      <c r="J6593" s="68"/>
      <c r="K6593" s="69"/>
    </row>
    <row r="6594" spans="1:11" ht="24.95" customHeight="1">
      <c r="A6594" s="4"/>
      <c r="B6594" s="4"/>
      <c r="C6594" s="4"/>
      <c r="D6594" s="4"/>
      <c r="E6594" s="66"/>
      <c r="F6594" s="66"/>
      <c r="G6594" s="66"/>
      <c r="H6594" s="67"/>
      <c r="I6594" s="68"/>
      <c r="J6594" s="68"/>
      <c r="K6594" s="69"/>
    </row>
    <row r="6595" spans="1:11" ht="24.95" customHeight="1">
      <c r="A6595" s="4"/>
      <c r="B6595" s="4"/>
      <c r="C6595" s="4"/>
      <c r="D6595" s="4"/>
      <c r="E6595" s="66"/>
      <c r="F6595" s="66"/>
      <c r="G6595" s="66"/>
      <c r="H6595" s="67"/>
      <c r="I6595" s="68"/>
      <c r="J6595" s="68"/>
      <c r="K6595" s="69"/>
    </row>
    <row r="6596" spans="1:11" ht="24.95" customHeight="1">
      <c r="A6596" s="4"/>
      <c r="B6596" s="4"/>
      <c r="C6596" s="4"/>
      <c r="D6596" s="4"/>
      <c r="E6596" s="66"/>
      <c r="F6596" s="66"/>
      <c r="G6596" s="66"/>
      <c r="H6596" s="67"/>
      <c r="I6596" s="68"/>
      <c r="J6596" s="68"/>
      <c r="K6596" s="69"/>
    </row>
    <row r="6597" spans="1:11" ht="24.95" customHeight="1">
      <c r="A6597" s="4"/>
      <c r="B6597" s="4"/>
      <c r="C6597" s="4"/>
      <c r="D6597" s="4"/>
      <c r="E6597" s="66"/>
      <c r="F6597" s="66"/>
      <c r="G6597" s="66"/>
      <c r="H6597" s="67"/>
      <c r="I6597" s="68"/>
      <c r="J6597" s="68"/>
      <c r="K6597" s="69"/>
    </row>
    <row r="6598" spans="1:11" ht="24.95" customHeight="1">
      <c r="A6598" s="4"/>
      <c r="B6598" s="4"/>
      <c r="C6598" s="4"/>
      <c r="D6598" s="4"/>
      <c r="E6598" s="66"/>
      <c r="F6598" s="66"/>
      <c r="G6598" s="66"/>
      <c r="H6598" s="67"/>
      <c r="I6598" s="68"/>
      <c r="J6598" s="68"/>
      <c r="K6598" s="69"/>
    </row>
    <row r="6599" spans="1:11" ht="24.95" customHeight="1">
      <c r="A6599" s="4"/>
      <c r="B6599" s="4"/>
      <c r="C6599" s="4"/>
      <c r="D6599" s="4"/>
      <c r="E6599" s="66"/>
      <c r="F6599" s="66"/>
      <c r="G6599" s="66"/>
      <c r="H6599" s="67"/>
      <c r="I6599" s="68"/>
      <c r="J6599" s="68"/>
      <c r="K6599" s="69"/>
    </row>
    <row r="6600" spans="1:11" ht="24.95" customHeight="1">
      <c r="A6600" s="4"/>
      <c r="B6600" s="4"/>
      <c r="C6600" s="4"/>
      <c r="D6600" s="4"/>
      <c r="E6600" s="66"/>
      <c r="F6600" s="66"/>
      <c r="G6600" s="66"/>
      <c r="H6600" s="67"/>
      <c r="I6600" s="68"/>
      <c r="J6600" s="68"/>
      <c r="K6600" s="69"/>
    </row>
    <row r="6601" spans="1:11" ht="24.95" customHeight="1">
      <c r="A6601" s="4"/>
      <c r="B6601" s="4"/>
      <c r="C6601" s="4"/>
      <c r="D6601" s="4"/>
      <c r="E6601" s="66"/>
      <c r="F6601" s="66"/>
      <c r="G6601" s="66"/>
      <c r="H6601" s="67"/>
      <c r="I6601" s="68"/>
      <c r="J6601" s="68"/>
      <c r="K6601" s="69"/>
    </row>
    <row r="6602" spans="1:11" ht="24.95" customHeight="1">
      <c r="A6602" s="4"/>
      <c r="B6602" s="4"/>
      <c r="C6602" s="4"/>
      <c r="D6602" s="4"/>
      <c r="E6602" s="66"/>
      <c r="F6602" s="66"/>
      <c r="G6602" s="66"/>
      <c r="H6602" s="67"/>
      <c r="I6602" s="68"/>
      <c r="J6602" s="68"/>
      <c r="K6602" s="69"/>
    </row>
    <row r="6603" spans="1:11" ht="24.95" customHeight="1">
      <c r="A6603" s="4"/>
      <c r="B6603" s="4"/>
      <c r="C6603" s="4"/>
      <c r="D6603" s="4"/>
      <c r="E6603" s="66"/>
      <c r="F6603" s="66"/>
      <c r="G6603" s="66"/>
      <c r="H6603" s="67"/>
      <c r="I6603" s="68"/>
      <c r="J6603" s="68"/>
      <c r="K6603" s="69"/>
    </row>
    <row r="6604" spans="1:11" ht="24.95" customHeight="1">
      <c r="A6604" s="4"/>
      <c r="B6604" s="4"/>
      <c r="C6604" s="4"/>
      <c r="D6604" s="4"/>
      <c r="E6604" s="66"/>
      <c r="F6604" s="66"/>
      <c r="G6604" s="66"/>
      <c r="H6604" s="67"/>
      <c r="I6604" s="68"/>
      <c r="J6604" s="68"/>
      <c r="K6604" s="69"/>
    </row>
    <row r="6605" spans="1:11" ht="24.95" customHeight="1">
      <c r="A6605" s="4"/>
      <c r="B6605" s="4"/>
      <c r="C6605" s="4"/>
      <c r="D6605" s="4"/>
      <c r="E6605" s="66"/>
      <c r="F6605" s="66"/>
      <c r="G6605" s="66"/>
      <c r="H6605" s="67"/>
      <c r="I6605" s="68"/>
      <c r="J6605" s="68"/>
      <c r="K6605" s="69"/>
    </row>
    <row r="6606" spans="1:11" ht="24.95" customHeight="1">
      <c r="A6606" s="4"/>
      <c r="B6606" s="4"/>
      <c r="C6606" s="4"/>
      <c r="D6606" s="4"/>
      <c r="E6606" s="66"/>
      <c r="F6606" s="66"/>
      <c r="G6606" s="66"/>
      <c r="H6606" s="67"/>
      <c r="I6606" s="68"/>
      <c r="J6606" s="68"/>
      <c r="K6606" s="69"/>
    </row>
    <row r="6607" spans="1:11" ht="24.95" customHeight="1">
      <c r="A6607" s="4"/>
      <c r="B6607" s="4"/>
      <c r="C6607" s="4"/>
      <c r="D6607" s="4"/>
      <c r="E6607" s="66"/>
      <c r="F6607" s="66"/>
      <c r="G6607" s="66"/>
      <c r="H6607" s="67"/>
      <c r="I6607" s="68"/>
      <c r="J6607" s="68"/>
      <c r="K6607" s="69"/>
    </row>
    <row r="6608" spans="1:11" ht="24.95" customHeight="1">
      <c r="A6608" s="4"/>
      <c r="B6608" s="4"/>
      <c r="C6608" s="4"/>
      <c r="D6608" s="4"/>
      <c r="E6608" s="66"/>
      <c r="F6608" s="66"/>
      <c r="G6608" s="66"/>
      <c r="H6608" s="67"/>
      <c r="I6608" s="68"/>
      <c r="J6608" s="68"/>
      <c r="K6608" s="69"/>
    </row>
    <row r="6609" spans="1:11" ht="24.95" customHeight="1">
      <c r="A6609" s="4"/>
      <c r="B6609" s="4"/>
      <c r="C6609" s="4"/>
      <c r="D6609" s="4"/>
      <c r="E6609" s="66"/>
      <c r="F6609" s="66"/>
      <c r="G6609" s="66"/>
      <c r="H6609" s="67"/>
      <c r="I6609" s="68"/>
      <c r="J6609" s="68"/>
      <c r="K6609" s="69"/>
    </row>
    <row r="6610" spans="1:11" ht="24.95" customHeight="1">
      <c r="A6610" s="4"/>
      <c r="B6610" s="4"/>
      <c r="C6610" s="4"/>
      <c r="D6610" s="4"/>
      <c r="E6610" s="66"/>
      <c r="F6610" s="66"/>
      <c r="G6610" s="66"/>
      <c r="H6610" s="67"/>
      <c r="I6610" s="68"/>
      <c r="J6610" s="68"/>
      <c r="K6610" s="69"/>
    </row>
    <row r="6611" spans="1:11" ht="24.95" customHeight="1">
      <c r="A6611" s="4"/>
      <c r="B6611" s="4"/>
      <c r="C6611" s="4"/>
      <c r="D6611" s="4"/>
      <c r="E6611" s="66"/>
      <c r="F6611" s="66"/>
      <c r="G6611" s="66"/>
      <c r="H6611" s="67"/>
      <c r="I6611" s="68"/>
      <c r="J6611" s="68"/>
      <c r="K6611" s="69"/>
    </row>
    <row r="6612" spans="1:11" ht="24.95" customHeight="1">
      <c r="A6612" s="4"/>
      <c r="B6612" s="4"/>
      <c r="C6612" s="4"/>
      <c r="D6612" s="4"/>
      <c r="E6612" s="66"/>
      <c r="F6612" s="66"/>
      <c r="G6612" s="66"/>
      <c r="H6612" s="67"/>
      <c r="I6612" s="68"/>
      <c r="J6612" s="68"/>
      <c r="K6612" s="69"/>
    </row>
    <row r="6613" spans="1:11" ht="24.95" customHeight="1">
      <c r="A6613" s="4"/>
      <c r="B6613" s="4"/>
      <c r="C6613" s="4"/>
      <c r="D6613" s="4"/>
      <c r="E6613" s="66"/>
      <c r="F6613" s="66"/>
      <c r="G6613" s="66"/>
      <c r="H6613" s="67"/>
      <c r="I6613" s="68"/>
      <c r="J6613" s="68"/>
      <c r="K6613" s="69"/>
    </row>
    <row r="6614" spans="1:11" ht="24.95" customHeight="1">
      <c r="A6614" s="4"/>
      <c r="B6614" s="4"/>
      <c r="C6614" s="4"/>
      <c r="D6614" s="4"/>
      <c r="E6614" s="66"/>
      <c r="F6614" s="66"/>
      <c r="G6614" s="66"/>
      <c r="H6614" s="67"/>
      <c r="I6614" s="68"/>
      <c r="J6614" s="68"/>
      <c r="K6614" s="69"/>
    </row>
    <row r="6615" spans="1:11" ht="24.95" customHeight="1">
      <c r="A6615" s="4"/>
      <c r="B6615" s="4"/>
      <c r="C6615" s="4"/>
      <c r="D6615" s="4"/>
      <c r="E6615" s="66"/>
      <c r="F6615" s="66"/>
      <c r="G6615" s="66"/>
      <c r="H6615" s="67"/>
      <c r="I6615" s="68"/>
      <c r="J6615" s="68"/>
      <c r="K6615" s="69"/>
    </row>
    <row r="6616" spans="1:11" ht="24.95" customHeight="1">
      <c r="A6616" s="4"/>
      <c r="B6616" s="4"/>
      <c r="C6616" s="4"/>
      <c r="D6616" s="4"/>
      <c r="E6616" s="66"/>
      <c r="F6616" s="66"/>
      <c r="G6616" s="66"/>
      <c r="H6616" s="67"/>
      <c r="I6616" s="68"/>
      <c r="J6616" s="68"/>
      <c r="K6616" s="69"/>
    </row>
    <row r="6617" spans="1:11" ht="24.95" customHeight="1">
      <c r="A6617" s="4"/>
      <c r="B6617" s="4"/>
      <c r="C6617" s="4"/>
      <c r="D6617" s="4"/>
      <c r="E6617" s="66"/>
      <c r="F6617" s="66"/>
      <c r="G6617" s="66"/>
      <c r="H6617" s="67"/>
      <c r="I6617" s="68"/>
      <c r="J6617" s="68"/>
      <c r="K6617" s="69"/>
    </row>
    <row r="6618" spans="1:11" ht="24.95" customHeight="1">
      <c r="A6618" s="4"/>
      <c r="B6618" s="4"/>
      <c r="C6618" s="4"/>
      <c r="D6618" s="4"/>
      <c r="E6618" s="66"/>
      <c r="F6618" s="66"/>
      <c r="G6618" s="66"/>
      <c r="H6618" s="67"/>
      <c r="I6618" s="68"/>
      <c r="J6618" s="68"/>
      <c r="K6618" s="69"/>
    </row>
    <row r="6619" spans="1:11" ht="24.95" customHeight="1">
      <c r="A6619" s="4"/>
      <c r="B6619" s="4"/>
      <c r="C6619" s="4"/>
      <c r="D6619" s="4"/>
      <c r="E6619" s="66"/>
      <c r="F6619" s="66"/>
      <c r="G6619" s="66"/>
      <c r="H6619" s="67"/>
      <c r="I6619" s="68"/>
      <c r="J6619" s="68"/>
      <c r="K6619" s="69"/>
    </row>
    <row r="6620" spans="1:11" ht="24.95" customHeight="1">
      <c r="A6620" s="4"/>
      <c r="B6620" s="4"/>
      <c r="C6620" s="4"/>
      <c r="D6620" s="4"/>
      <c r="E6620" s="66"/>
      <c r="F6620" s="66"/>
      <c r="G6620" s="66"/>
      <c r="H6620" s="67"/>
      <c r="I6620" s="68"/>
      <c r="J6620" s="68"/>
      <c r="K6620" s="69"/>
    </row>
    <row r="6621" spans="1:11" ht="24.95" customHeight="1">
      <c r="A6621" s="4"/>
      <c r="B6621" s="4"/>
      <c r="C6621" s="4"/>
      <c r="D6621" s="4"/>
      <c r="E6621" s="66"/>
      <c r="F6621" s="66"/>
      <c r="G6621" s="66"/>
      <c r="H6621" s="67"/>
      <c r="I6621" s="68"/>
      <c r="J6621" s="68"/>
      <c r="K6621" s="69"/>
    </row>
    <row r="6622" spans="1:11" ht="24.95" customHeight="1">
      <c r="A6622" s="4"/>
      <c r="B6622" s="4"/>
      <c r="C6622" s="4"/>
      <c r="D6622" s="4"/>
      <c r="E6622" s="66"/>
      <c r="F6622" s="66"/>
      <c r="G6622" s="66"/>
      <c r="H6622" s="67"/>
      <c r="I6622" s="68"/>
      <c r="J6622" s="68"/>
      <c r="K6622" s="69"/>
    </row>
    <row r="6623" spans="1:11" ht="24.95" customHeight="1">
      <c r="A6623" s="4"/>
      <c r="B6623" s="4"/>
      <c r="C6623" s="4"/>
      <c r="D6623" s="4"/>
      <c r="E6623" s="66"/>
      <c r="F6623" s="66"/>
      <c r="G6623" s="66"/>
      <c r="H6623" s="67"/>
      <c r="I6623" s="68"/>
      <c r="J6623" s="68"/>
      <c r="K6623" s="69"/>
    </row>
    <row r="6624" spans="1:11" ht="24.95" customHeight="1">
      <c r="A6624" s="4"/>
      <c r="B6624" s="4"/>
      <c r="C6624" s="4"/>
      <c r="D6624" s="4"/>
      <c r="E6624" s="66"/>
      <c r="F6624" s="66"/>
      <c r="G6624" s="66"/>
      <c r="H6624" s="67"/>
      <c r="I6624" s="68"/>
      <c r="J6624" s="68"/>
      <c r="K6624" s="69"/>
    </row>
    <row r="6625" spans="1:11" ht="24.95" customHeight="1">
      <c r="A6625" s="4"/>
      <c r="B6625" s="4"/>
      <c r="C6625" s="4"/>
      <c r="D6625" s="4"/>
      <c r="E6625" s="66"/>
      <c r="F6625" s="66"/>
      <c r="G6625" s="66"/>
      <c r="H6625" s="67"/>
      <c r="I6625" s="68"/>
      <c r="J6625" s="68"/>
      <c r="K6625" s="69"/>
    </row>
    <row r="6626" spans="1:11" ht="24.95" customHeight="1">
      <c r="A6626" s="4"/>
      <c r="B6626" s="4"/>
      <c r="C6626" s="4"/>
      <c r="D6626" s="4"/>
      <c r="E6626" s="66"/>
      <c r="F6626" s="66"/>
      <c r="G6626" s="66"/>
      <c r="H6626" s="67"/>
      <c r="I6626" s="68"/>
      <c r="J6626" s="68"/>
      <c r="K6626" s="69"/>
    </row>
    <row r="6627" spans="1:11" ht="24.95" customHeight="1">
      <c r="A6627" s="4"/>
      <c r="B6627" s="4"/>
      <c r="C6627" s="4"/>
      <c r="D6627" s="4"/>
      <c r="E6627" s="66"/>
      <c r="F6627" s="66"/>
      <c r="G6627" s="66"/>
      <c r="H6627" s="67"/>
      <c r="I6627" s="68"/>
      <c r="J6627" s="68"/>
      <c r="K6627" s="69"/>
    </row>
    <row r="6628" spans="1:11" ht="24.95" customHeight="1">
      <c r="A6628" s="4"/>
      <c r="B6628" s="4"/>
      <c r="C6628" s="4"/>
      <c r="D6628" s="4"/>
      <c r="E6628" s="66"/>
      <c r="F6628" s="66"/>
      <c r="G6628" s="66"/>
      <c r="H6628" s="67"/>
      <c r="I6628" s="68"/>
      <c r="J6628" s="68"/>
      <c r="K6628" s="69"/>
    </row>
    <row r="6629" spans="1:11" ht="24.95" customHeight="1">
      <c r="A6629" s="4"/>
      <c r="B6629" s="4"/>
      <c r="C6629" s="4"/>
      <c r="D6629" s="4"/>
      <c r="E6629" s="66"/>
      <c r="F6629" s="66"/>
      <c r="G6629" s="66"/>
      <c r="H6629" s="67"/>
      <c r="I6629" s="68"/>
      <c r="J6629" s="68"/>
      <c r="K6629" s="69"/>
    </row>
    <row r="6630" spans="1:11" ht="24.95" customHeight="1">
      <c r="A6630" s="4"/>
      <c r="B6630" s="4"/>
      <c r="C6630" s="4"/>
      <c r="D6630" s="4"/>
      <c r="E6630" s="66"/>
      <c r="F6630" s="66"/>
      <c r="G6630" s="66"/>
      <c r="H6630" s="67"/>
      <c r="I6630" s="68"/>
      <c r="J6630" s="68"/>
      <c r="K6630" s="69"/>
    </row>
    <row r="6631" spans="1:11" ht="24.95" customHeight="1">
      <c r="A6631" s="4"/>
      <c r="B6631" s="4"/>
      <c r="C6631" s="4"/>
      <c r="D6631" s="4"/>
      <c r="E6631" s="66"/>
      <c r="F6631" s="66"/>
      <c r="G6631" s="66"/>
      <c r="H6631" s="67"/>
      <c r="I6631" s="68"/>
      <c r="J6631" s="68"/>
      <c r="K6631" s="69"/>
    </row>
    <row r="6632" spans="1:11" ht="24.95" customHeight="1">
      <c r="A6632" s="4"/>
      <c r="B6632" s="4"/>
      <c r="C6632" s="4"/>
      <c r="D6632" s="4"/>
      <c r="E6632" s="66"/>
      <c r="F6632" s="66"/>
      <c r="G6632" s="66"/>
      <c r="H6632" s="67"/>
      <c r="I6632" s="68"/>
      <c r="J6632" s="68"/>
      <c r="K6632" s="69"/>
    </row>
    <row r="6633" spans="1:11" ht="24.95" customHeight="1">
      <c r="A6633" s="4"/>
      <c r="B6633" s="4"/>
      <c r="C6633" s="4"/>
      <c r="D6633" s="4"/>
      <c r="E6633" s="66"/>
      <c r="F6633" s="66"/>
      <c r="G6633" s="66"/>
      <c r="H6633" s="67"/>
      <c r="I6633" s="68"/>
      <c r="J6633" s="68"/>
      <c r="K6633" s="69"/>
    </row>
    <row r="6634" spans="1:11" ht="24.95" customHeight="1">
      <c r="A6634" s="4"/>
      <c r="B6634" s="4"/>
      <c r="C6634" s="4"/>
      <c r="D6634" s="4"/>
      <c r="E6634" s="66"/>
      <c r="F6634" s="66"/>
      <c r="G6634" s="66"/>
      <c r="H6634" s="67"/>
      <c r="I6634" s="68"/>
      <c r="J6634" s="68"/>
      <c r="K6634" s="69"/>
    </row>
    <row r="6635" spans="1:11" ht="24.95" customHeight="1">
      <c r="A6635" s="4"/>
      <c r="B6635" s="4"/>
      <c r="C6635" s="4"/>
      <c r="D6635" s="4"/>
      <c r="E6635" s="66"/>
      <c r="F6635" s="66"/>
      <c r="G6635" s="66"/>
      <c r="H6635" s="67"/>
      <c r="I6635" s="68"/>
      <c r="J6635" s="68"/>
      <c r="K6635" s="69"/>
    </row>
    <row r="6636" spans="1:11" ht="24.95" customHeight="1">
      <c r="A6636" s="4"/>
      <c r="B6636" s="4"/>
      <c r="C6636" s="4"/>
      <c r="D6636" s="4"/>
      <c r="E6636" s="66"/>
      <c r="F6636" s="66"/>
      <c r="G6636" s="66"/>
      <c r="H6636" s="67"/>
      <c r="I6636" s="68"/>
      <c r="J6636" s="68"/>
      <c r="K6636" s="69"/>
    </row>
    <row r="6637" spans="1:11" ht="24.95" customHeight="1">
      <c r="A6637" s="4"/>
      <c r="B6637" s="4"/>
      <c r="C6637" s="4"/>
      <c r="D6637" s="4"/>
      <c r="E6637" s="66"/>
      <c r="F6637" s="66"/>
      <c r="G6637" s="66"/>
      <c r="H6637" s="67"/>
      <c r="I6637" s="68"/>
      <c r="J6637" s="68"/>
      <c r="K6637" s="69"/>
    </row>
    <row r="6638" spans="1:11" ht="24.95" customHeight="1">
      <c r="A6638" s="4"/>
      <c r="B6638" s="4"/>
      <c r="C6638" s="4"/>
      <c r="D6638" s="4"/>
      <c r="E6638" s="66"/>
      <c r="F6638" s="66"/>
      <c r="G6638" s="66"/>
      <c r="H6638" s="67"/>
      <c r="I6638" s="68"/>
      <c r="J6638" s="68"/>
      <c r="K6638" s="69"/>
    </row>
    <row r="6639" spans="1:11" ht="24.95" customHeight="1">
      <c r="A6639" s="4"/>
      <c r="B6639" s="4"/>
      <c r="C6639" s="4"/>
      <c r="D6639" s="4"/>
      <c r="E6639" s="66"/>
      <c r="F6639" s="66"/>
      <c r="G6639" s="66"/>
      <c r="H6639" s="67"/>
      <c r="I6639" s="68"/>
      <c r="J6639" s="68"/>
      <c r="K6639" s="69"/>
    </row>
    <row r="6640" spans="1:11" ht="24.95" customHeight="1">
      <c r="A6640" s="4"/>
      <c r="B6640" s="4"/>
      <c r="C6640" s="4"/>
      <c r="D6640" s="4"/>
      <c r="E6640" s="66"/>
      <c r="F6640" s="66"/>
      <c r="G6640" s="66"/>
      <c r="H6640" s="67"/>
      <c r="I6640" s="68"/>
      <c r="J6640" s="68"/>
      <c r="K6640" s="69"/>
    </row>
    <row r="6641" spans="1:11" ht="24.95" customHeight="1">
      <c r="A6641" s="4"/>
      <c r="B6641" s="4"/>
      <c r="C6641" s="4"/>
      <c r="D6641" s="4"/>
      <c r="E6641" s="66"/>
      <c r="F6641" s="66"/>
      <c r="G6641" s="66"/>
      <c r="H6641" s="67"/>
      <c r="I6641" s="68"/>
      <c r="J6641" s="68"/>
      <c r="K6641" s="69"/>
    </row>
    <row r="6642" spans="1:11" ht="24.95" customHeight="1">
      <c r="A6642" s="4"/>
      <c r="B6642" s="4"/>
      <c r="C6642" s="4"/>
      <c r="D6642" s="4"/>
      <c r="E6642" s="66"/>
      <c r="F6642" s="66"/>
      <c r="G6642" s="66"/>
      <c r="H6642" s="67"/>
      <c r="I6642" s="68"/>
      <c r="J6642" s="68"/>
      <c r="K6642" s="69"/>
    </row>
    <row r="6643" spans="1:11" ht="24.95" customHeight="1">
      <c r="A6643" s="4"/>
      <c r="B6643" s="4"/>
      <c r="C6643" s="4"/>
      <c r="D6643" s="4"/>
      <c r="E6643" s="66"/>
      <c r="F6643" s="66"/>
      <c r="G6643" s="66"/>
      <c r="H6643" s="67"/>
      <c r="I6643" s="68"/>
      <c r="J6643" s="68"/>
      <c r="K6643" s="69"/>
    </row>
    <row r="6644" spans="1:11" ht="24.95" customHeight="1">
      <c r="A6644" s="4"/>
      <c r="B6644" s="4"/>
      <c r="C6644" s="4"/>
      <c r="D6644" s="4"/>
      <c r="E6644" s="66"/>
      <c r="F6644" s="66"/>
      <c r="G6644" s="66"/>
      <c r="H6644" s="67"/>
      <c r="I6644" s="68"/>
      <c r="J6644" s="68"/>
      <c r="K6644" s="69"/>
    </row>
    <row r="6645" spans="1:11" ht="24.95" customHeight="1">
      <c r="A6645" s="4"/>
      <c r="B6645" s="4"/>
      <c r="C6645" s="4"/>
      <c r="D6645" s="4"/>
      <c r="E6645" s="66"/>
      <c r="F6645" s="66"/>
      <c r="G6645" s="66"/>
      <c r="H6645" s="67"/>
      <c r="I6645" s="68"/>
      <c r="J6645" s="68"/>
      <c r="K6645" s="69"/>
    </row>
    <row r="6646" spans="1:11" ht="24.95" customHeight="1">
      <c r="A6646" s="4"/>
      <c r="B6646" s="4"/>
      <c r="C6646" s="4"/>
      <c r="D6646" s="4"/>
      <c r="E6646" s="66"/>
      <c r="F6646" s="66"/>
      <c r="G6646" s="66"/>
      <c r="H6646" s="67"/>
      <c r="I6646" s="68"/>
      <c r="J6646" s="68"/>
      <c r="K6646" s="69"/>
    </row>
    <row r="6647" spans="1:11" ht="24.95" customHeight="1">
      <c r="A6647" s="4"/>
      <c r="B6647" s="4"/>
      <c r="C6647" s="4"/>
      <c r="D6647" s="4"/>
      <c r="E6647" s="66"/>
      <c r="F6647" s="66"/>
      <c r="G6647" s="66"/>
      <c r="H6647" s="67"/>
      <c r="I6647" s="68"/>
      <c r="J6647" s="68"/>
      <c r="K6647" s="69"/>
    </row>
    <row r="6648" spans="1:11" ht="24.95" customHeight="1">
      <c r="A6648" s="4"/>
      <c r="B6648" s="4"/>
      <c r="C6648" s="4"/>
      <c r="D6648" s="4"/>
      <c r="E6648" s="66"/>
      <c r="F6648" s="66"/>
      <c r="G6648" s="66"/>
      <c r="H6648" s="67"/>
      <c r="I6648" s="68"/>
      <c r="J6648" s="68"/>
      <c r="K6648" s="69"/>
    </row>
    <row r="6649" spans="1:11" ht="24.95" customHeight="1">
      <c r="A6649" s="4"/>
      <c r="B6649" s="4"/>
      <c r="C6649" s="4"/>
      <c r="D6649" s="4"/>
      <c r="E6649" s="66"/>
      <c r="F6649" s="66"/>
      <c r="G6649" s="66"/>
      <c r="H6649" s="67"/>
      <c r="I6649" s="68"/>
      <c r="J6649" s="68"/>
      <c r="K6649" s="69"/>
    </row>
    <row r="6650" spans="1:11" ht="24.95" customHeight="1">
      <c r="A6650" s="4"/>
      <c r="B6650" s="4"/>
      <c r="C6650" s="4"/>
      <c r="D6650" s="4"/>
      <c r="E6650" s="66"/>
      <c r="F6650" s="66"/>
      <c r="G6650" s="66"/>
      <c r="H6650" s="67"/>
      <c r="I6650" s="68"/>
      <c r="J6650" s="68"/>
      <c r="K6650" s="69"/>
    </row>
    <row r="6651" spans="1:11" ht="24.95" customHeight="1">
      <c r="A6651" s="4"/>
      <c r="B6651" s="4"/>
      <c r="C6651" s="4"/>
      <c r="D6651" s="4"/>
      <c r="E6651" s="66"/>
      <c r="F6651" s="66"/>
      <c r="G6651" s="66"/>
      <c r="H6651" s="67"/>
      <c r="I6651" s="68"/>
      <c r="J6651" s="68"/>
      <c r="K6651" s="69"/>
    </row>
    <row r="6652" spans="1:11" ht="24.95" customHeight="1">
      <c r="A6652" s="4"/>
      <c r="B6652" s="4"/>
      <c r="C6652" s="4"/>
      <c r="D6652" s="4"/>
      <c r="E6652" s="66"/>
      <c r="F6652" s="66"/>
      <c r="G6652" s="66"/>
      <c r="H6652" s="67"/>
      <c r="I6652" s="68"/>
      <c r="J6652" s="68"/>
      <c r="K6652" s="69"/>
    </row>
    <row r="6653" spans="1:11" ht="24.95" customHeight="1">
      <c r="A6653" s="4"/>
      <c r="B6653" s="4"/>
      <c r="C6653" s="4"/>
      <c r="D6653" s="4"/>
      <c r="E6653" s="66"/>
      <c r="F6653" s="66"/>
      <c r="G6653" s="66"/>
      <c r="H6653" s="67"/>
      <c r="I6653" s="68"/>
      <c r="J6653" s="68"/>
      <c r="K6653" s="69"/>
    </row>
    <row r="6654" spans="1:11" ht="24.95" customHeight="1">
      <c r="A6654" s="4"/>
      <c r="B6654" s="4"/>
      <c r="C6654" s="4"/>
      <c r="D6654" s="4"/>
      <c r="E6654" s="66"/>
      <c r="F6654" s="66"/>
      <c r="G6654" s="66"/>
      <c r="H6654" s="67"/>
      <c r="I6654" s="68"/>
      <c r="J6654" s="68"/>
      <c r="K6654" s="69"/>
    </row>
    <row r="6655" spans="1:11" ht="24.95" customHeight="1">
      <c r="A6655" s="4"/>
      <c r="B6655" s="4"/>
      <c r="C6655" s="4"/>
      <c r="D6655" s="4"/>
      <c r="E6655" s="66"/>
      <c r="F6655" s="66"/>
      <c r="G6655" s="66"/>
      <c r="H6655" s="67"/>
      <c r="I6655" s="68"/>
      <c r="J6655" s="68"/>
      <c r="K6655" s="69"/>
    </row>
    <row r="6656" spans="1:11" ht="24.95" customHeight="1">
      <c r="A6656" s="4"/>
      <c r="B6656" s="4"/>
      <c r="C6656" s="4"/>
      <c r="D6656" s="4"/>
      <c r="E6656" s="66"/>
      <c r="F6656" s="66"/>
      <c r="G6656" s="66"/>
      <c r="H6656" s="67"/>
      <c r="I6656" s="68"/>
      <c r="J6656" s="68"/>
      <c r="K6656" s="69"/>
    </row>
    <row r="6657" spans="1:11" ht="24.95" customHeight="1">
      <c r="A6657" s="4"/>
      <c r="B6657" s="4"/>
      <c r="C6657" s="4"/>
      <c r="D6657" s="4"/>
      <c r="E6657" s="66"/>
      <c r="F6657" s="66"/>
      <c r="G6657" s="66"/>
      <c r="H6657" s="67"/>
      <c r="I6657" s="68"/>
      <c r="J6657" s="68"/>
      <c r="K6657" s="69"/>
    </row>
    <row r="6658" spans="1:11" ht="24.95" customHeight="1">
      <c r="A6658" s="4"/>
      <c r="B6658" s="4"/>
      <c r="C6658" s="4"/>
      <c r="D6658" s="4"/>
      <c r="E6658" s="66"/>
      <c r="F6658" s="66"/>
      <c r="G6658" s="66"/>
      <c r="H6658" s="67"/>
      <c r="I6658" s="68"/>
      <c r="J6658" s="68"/>
      <c r="K6658" s="69"/>
    </row>
    <row r="6659" spans="1:11" ht="24.95" customHeight="1">
      <c r="A6659" s="4"/>
      <c r="B6659" s="4"/>
      <c r="C6659" s="4"/>
      <c r="D6659" s="4"/>
      <c r="E6659" s="66"/>
      <c r="F6659" s="66"/>
      <c r="G6659" s="66"/>
      <c r="H6659" s="67"/>
      <c r="I6659" s="68"/>
      <c r="J6659" s="68"/>
      <c r="K6659" s="69"/>
    </row>
    <row r="6660" spans="1:11" ht="24.95" customHeight="1">
      <c r="A6660" s="4"/>
      <c r="B6660" s="4"/>
      <c r="C6660" s="4"/>
      <c r="D6660" s="4"/>
      <c r="E6660" s="66"/>
      <c r="F6660" s="66"/>
      <c r="G6660" s="66"/>
      <c r="H6660" s="67"/>
      <c r="I6660" s="68"/>
      <c r="J6660" s="68"/>
      <c r="K6660" s="69"/>
    </row>
    <row r="6661" spans="1:11" ht="24.95" customHeight="1">
      <c r="A6661" s="4"/>
      <c r="B6661" s="4"/>
      <c r="C6661" s="4"/>
      <c r="D6661" s="4"/>
      <c r="E6661" s="66"/>
      <c r="F6661" s="66"/>
      <c r="G6661" s="66"/>
      <c r="H6661" s="67"/>
      <c r="I6661" s="68"/>
      <c r="J6661" s="68"/>
      <c r="K6661" s="69"/>
    </row>
    <row r="6662" spans="1:11" ht="24.95" customHeight="1">
      <c r="A6662" s="4"/>
      <c r="B6662" s="4"/>
      <c r="C6662" s="4"/>
      <c r="D6662" s="4"/>
      <c r="E6662" s="66"/>
      <c r="F6662" s="66"/>
      <c r="G6662" s="66"/>
      <c r="H6662" s="67"/>
      <c r="I6662" s="68"/>
      <c r="J6662" s="68"/>
      <c r="K6662" s="69"/>
    </row>
    <row r="6663" spans="1:11" ht="24.95" customHeight="1">
      <c r="A6663" s="4"/>
      <c r="B6663" s="4"/>
      <c r="C6663" s="4"/>
      <c r="D6663" s="4"/>
      <c r="E6663" s="66"/>
      <c r="F6663" s="66"/>
      <c r="G6663" s="66"/>
      <c r="H6663" s="67"/>
      <c r="I6663" s="68"/>
      <c r="J6663" s="68"/>
      <c r="K6663" s="69"/>
    </row>
    <row r="6664" spans="1:11" ht="24.95" customHeight="1">
      <c r="A6664" s="4"/>
      <c r="B6664" s="4"/>
      <c r="C6664" s="4"/>
      <c r="D6664" s="4"/>
      <c r="E6664" s="66"/>
      <c r="F6664" s="66"/>
      <c r="G6664" s="66"/>
      <c r="H6664" s="67"/>
      <c r="I6664" s="68"/>
      <c r="J6664" s="68"/>
      <c r="K6664" s="69"/>
    </row>
    <row r="6665" spans="1:11" ht="24.95" customHeight="1">
      <c r="A6665" s="4"/>
      <c r="B6665" s="4"/>
      <c r="C6665" s="4"/>
      <c r="D6665" s="4"/>
      <c r="E6665" s="66"/>
      <c r="F6665" s="66"/>
      <c r="G6665" s="66"/>
      <c r="H6665" s="67"/>
      <c r="I6665" s="68"/>
      <c r="J6665" s="68"/>
      <c r="K6665" s="69"/>
    </row>
    <row r="6666" spans="1:11" ht="24.95" customHeight="1">
      <c r="A6666" s="4"/>
      <c r="B6666" s="4"/>
      <c r="C6666" s="4"/>
      <c r="D6666" s="4"/>
      <c r="E6666" s="66"/>
      <c r="F6666" s="66"/>
      <c r="G6666" s="66"/>
      <c r="H6666" s="67"/>
      <c r="I6666" s="68"/>
      <c r="J6666" s="68"/>
      <c r="K6666" s="69"/>
    </row>
    <row r="6667" spans="1:11" ht="24.95" customHeight="1">
      <c r="A6667" s="4"/>
      <c r="B6667" s="4"/>
      <c r="C6667" s="4"/>
      <c r="D6667" s="4"/>
      <c r="E6667" s="66"/>
      <c r="F6667" s="66"/>
      <c r="G6667" s="66"/>
      <c r="H6667" s="67"/>
      <c r="I6667" s="68"/>
      <c r="J6667" s="68"/>
      <c r="K6667" s="69"/>
    </row>
    <row r="6668" spans="1:11" ht="24.95" customHeight="1">
      <c r="A6668" s="4"/>
      <c r="B6668" s="4"/>
      <c r="C6668" s="4"/>
      <c r="D6668" s="4"/>
      <c r="E6668" s="66"/>
      <c r="F6668" s="66"/>
      <c r="G6668" s="66"/>
      <c r="H6668" s="67"/>
      <c r="I6668" s="68"/>
      <c r="J6668" s="68"/>
      <c r="K6668" s="69"/>
    </row>
    <row r="6669" spans="1:11" ht="24.95" customHeight="1">
      <c r="A6669" s="4"/>
      <c r="B6669" s="4"/>
      <c r="C6669" s="4"/>
      <c r="D6669" s="4"/>
      <c r="E6669" s="66"/>
      <c r="F6669" s="66"/>
      <c r="G6669" s="66"/>
      <c r="H6669" s="67"/>
      <c r="I6669" s="68"/>
      <c r="J6669" s="68"/>
      <c r="K6669" s="69"/>
    </row>
    <row r="6670" spans="1:11" ht="24.95" customHeight="1">
      <c r="A6670" s="4"/>
      <c r="B6670" s="4"/>
      <c r="C6670" s="4"/>
      <c r="D6670" s="4"/>
      <c r="E6670" s="66"/>
      <c r="F6670" s="66"/>
      <c r="G6670" s="66"/>
      <c r="H6670" s="67"/>
      <c r="I6670" s="68"/>
      <c r="J6670" s="68"/>
      <c r="K6670" s="69"/>
    </row>
    <row r="6671" spans="1:11" ht="24.95" customHeight="1">
      <c r="A6671" s="4"/>
      <c r="B6671" s="4"/>
      <c r="C6671" s="4"/>
      <c r="D6671" s="4"/>
      <c r="E6671" s="66"/>
      <c r="F6671" s="66"/>
      <c r="G6671" s="66"/>
      <c r="H6671" s="67"/>
      <c r="I6671" s="68"/>
      <c r="J6671" s="68"/>
      <c r="K6671" s="69"/>
    </row>
    <row r="6672" spans="1:11" ht="24.95" customHeight="1">
      <c r="A6672" s="4"/>
      <c r="B6672" s="4"/>
      <c r="C6672" s="4"/>
      <c r="D6672" s="4"/>
      <c r="E6672" s="66"/>
      <c r="F6672" s="66"/>
      <c r="G6672" s="66"/>
      <c r="H6672" s="67"/>
      <c r="I6672" s="68"/>
      <c r="J6672" s="68"/>
      <c r="K6672" s="69"/>
    </row>
    <row r="6673" spans="1:11" ht="24.95" customHeight="1">
      <c r="A6673" s="4"/>
      <c r="B6673" s="4"/>
      <c r="C6673" s="4"/>
      <c r="D6673" s="4"/>
      <c r="E6673" s="66"/>
      <c r="F6673" s="66"/>
      <c r="G6673" s="66"/>
      <c r="H6673" s="67"/>
      <c r="I6673" s="68"/>
      <c r="J6673" s="68"/>
      <c r="K6673" s="69"/>
    </row>
    <row r="6674" spans="1:11" ht="24.95" customHeight="1">
      <c r="A6674" s="4"/>
      <c r="B6674" s="4"/>
      <c r="C6674" s="4"/>
      <c r="D6674" s="4"/>
      <c r="E6674" s="66"/>
      <c r="F6674" s="66"/>
      <c r="G6674" s="66"/>
      <c r="H6674" s="67"/>
      <c r="I6674" s="68"/>
      <c r="J6674" s="68"/>
      <c r="K6674" s="69"/>
    </row>
    <row r="6675" spans="1:11" ht="24.95" customHeight="1">
      <c r="A6675" s="4"/>
      <c r="B6675" s="4"/>
      <c r="C6675" s="4"/>
      <c r="D6675" s="4"/>
      <c r="E6675" s="66"/>
      <c r="F6675" s="66"/>
      <c r="G6675" s="66"/>
      <c r="H6675" s="67"/>
      <c r="I6675" s="68"/>
      <c r="J6675" s="68"/>
      <c r="K6675" s="69"/>
    </row>
    <row r="6676" spans="1:11" ht="24.95" customHeight="1">
      <c r="A6676" s="4"/>
      <c r="B6676" s="4"/>
      <c r="C6676" s="4"/>
      <c r="D6676" s="4"/>
      <c r="E6676" s="66"/>
      <c r="F6676" s="66"/>
      <c r="G6676" s="66"/>
      <c r="H6676" s="67"/>
      <c r="I6676" s="68"/>
      <c r="J6676" s="68"/>
      <c r="K6676" s="69"/>
    </row>
    <row r="6677" spans="1:11" ht="24.95" customHeight="1">
      <c r="A6677" s="4"/>
      <c r="B6677" s="4"/>
      <c r="C6677" s="4"/>
      <c r="D6677" s="4"/>
      <c r="E6677" s="66"/>
      <c r="F6677" s="66"/>
      <c r="G6677" s="66"/>
      <c r="H6677" s="67"/>
      <c r="I6677" s="68"/>
      <c r="J6677" s="68"/>
      <c r="K6677" s="69"/>
    </row>
    <row r="6678" spans="1:11" ht="24.95" customHeight="1">
      <c r="A6678" s="4"/>
      <c r="B6678" s="4"/>
      <c r="C6678" s="4"/>
      <c r="D6678" s="4"/>
      <c r="E6678" s="66"/>
      <c r="F6678" s="66"/>
      <c r="G6678" s="66"/>
      <c r="H6678" s="67"/>
      <c r="I6678" s="68"/>
      <c r="J6678" s="68"/>
      <c r="K6678" s="69"/>
    </row>
    <row r="6679" spans="1:11" ht="24.95" customHeight="1">
      <c r="A6679" s="4"/>
      <c r="B6679" s="4"/>
      <c r="C6679" s="4"/>
      <c r="D6679" s="4"/>
      <c r="E6679" s="66"/>
      <c r="F6679" s="66"/>
      <c r="G6679" s="66"/>
      <c r="H6679" s="67"/>
      <c r="I6679" s="68"/>
      <c r="J6679" s="68"/>
      <c r="K6679" s="69"/>
    </row>
    <row r="6680" spans="1:11" ht="24.95" customHeight="1">
      <c r="A6680" s="4"/>
      <c r="B6680" s="4"/>
      <c r="C6680" s="4"/>
      <c r="D6680" s="4"/>
      <c r="E6680" s="66"/>
      <c r="F6680" s="66"/>
      <c r="G6680" s="66"/>
      <c r="H6680" s="67"/>
      <c r="I6680" s="68"/>
      <c r="J6680" s="68"/>
      <c r="K6680" s="69"/>
    </row>
    <row r="6681" spans="1:11" ht="24.95" customHeight="1">
      <c r="A6681" s="4"/>
      <c r="B6681" s="4"/>
      <c r="C6681" s="4"/>
      <c r="D6681" s="4"/>
      <c r="E6681" s="66"/>
      <c r="F6681" s="66"/>
      <c r="G6681" s="66"/>
      <c r="H6681" s="67"/>
      <c r="I6681" s="68"/>
      <c r="J6681" s="68"/>
      <c r="K6681" s="69"/>
    </row>
    <row r="6682" spans="1:11" ht="24.95" customHeight="1">
      <c r="A6682" s="4"/>
      <c r="B6682" s="4"/>
      <c r="C6682" s="4"/>
      <c r="D6682" s="4"/>
      <c r="E6682" s="66"/>
      <c r="F6682" s="66"/>
      <c r="G6682" s="66"/>
      <c r="H6682" s="67"/>
      <c r="I6682" s="68"/>
      <c r="J6682" s="68"/>
      <c r="K6682" s="69"/>
    </row>
    <row r="6683" spans="1:11" ht="24.95" customHeight="1">
      <c r="A6683" s="4"/>
      <c r="B6683" s="4"/>
      <c r="C6683" s="4"/>
      <c r="D6683" s="4"/>
      <c r="E6683" s="66"/>
      <c r="F6683" s="66"/>
      <c r="G6683" s="66"/>
      <c r="H6683" s="67"/>
      <c r="I6683" s="68"/>
      <c r="J6683" s="68"/>
      <c r="K6683" s="69"/>
    </row>
    <row r="6684" spans="1:11" ht="24.95" customHeight="1">
      <c r="A6684" s="4"/>
      <c r="B6684" s="4"/>
      <c r="C6684" s="4"/>
      <c r="D6684" s="4"/>
      <c r="E6684" s="66"/>
      <c r="F6684" s="66"/>
      <c r="G6684" s="66"/>
      <c r="H6684" s="67"/>
      <c r="I6684" s="68"/>
      <c r="J6684" s="68"/>
      <c r="K6684" s="69"/>
    </row>
    <row r="6685" spans="1:11" ht="24.95" customHeight="1">
      <c r="A6685" s="4"/>
      <c r="B6685" s="4"/>
      <c r="C6685" s="4"/>
      <c r="D6685" s="4"/>
      <c r="E6685" s="66"/>
      <c r="F6685" s="66"/>
      <c r="G6685" s="66"/>
      <c r="H6685" s="67"/>
      <c r="I6685" s="68"/>
      <c r="J6685" s="68"/>
      <c r="K6685" s="69"/>
    </row>
    <row r="6686" spans="1:11" ht="24.95" customHeight="1">
      <c r="A6686" s="4"/>
      <c r="B6686" s="4"/>
      <c r="C6686" s="4"/>
      <c r="D6686" s="4"/>
      <c r="E6686" s="66"/>
      <c r="F6686" s="66"/>
      <c r="G6686" s="66"/>
      <c r="H6686" s="67"/>
      <c r="I6686" s="68"/>
      <c r="J6686" s="68"/>
      <c r="K6686" s="69"/>
    </row>
    <row r="6687" spans="1:11" ht="24.95" customHeight="1">
      <c r="A6687" s="4"/>
      <c r="B6687" s="4"/>
      <c r="C6687" s="4"/>
      <c r="D6687" s="4"/>
      <c r="E6687" s="66"/>
      <c r="F6687" s="66"/>
      <c r="G6687" s="66"/>
      <c r="H6687" s="67"/>
      <c r="I6687" s="68"/>
      <c r="J6687" s="68"/>
      <c r="K6687" s="69"/>
    </row>
    <row r="6688" spans="1:11" ht="24.95" customHeight="1">
      <c r="A6688" s="4"/>
      <c r="B6688" s="4"/>
      <c r="C6688" s="4"/>
      <c r="D6688" s="4"/>
      <c r="E6688" s="66"/>
      <c r="F6688" s="66"/>
      <c r="G6688" s="66"/>
      <c r="H6688" s="67"/>
      <c r="I6688" s="68"/>
      <c r="J6688" s="68"/>
      <c r="K6688" s="69"/>
    </row>
    <row r="6689" spans="1:11" ht="24.95" customHeight="1">
      <c r="A6689" s="4"/>
      <c r="B6689" s="4"/>
      <c r="C6689" s="4"/>
      <c r="D6689" s="4"/>
      <c r="E6689" s="66"/>
      <c r="F6689" s="66"/>
      <c r="G6689" s="66"/>
      <c r="H6689" s="67"/>
      <c r="I6689" s="68"/>
      <c r="J6689" s="68"/>
      <c r="K6689" s="69"/>
    </row>
    <row r="6690" spans="1:11" ht="24.95" customHeight="1">
      <c r="A6690" s="4"/>
      <c r="B6690" s="4"/>
      <c r="C6690" s="4"/>
      <c r="D6690" s="4"/>
      <c r="E6690" s="66"/>
      <c r="F6690" s="66"/>
      <c r="G6690" s="66"/>
      <c r="H6690" s="67"/>
      <c r="I6690" s="68"/>
      <c r="J6690" s="68"/>
      <c r="K6690" s="69"/>
    </row>
    <row r="6691" spans="1:11" ht="24.95" customHeight="1">
      <c r="A6691" s="4"/>
      <c r="B6691" s="4"/>
      <c r="C6691" s="4"/>
      <c r="D6691" s="4"/>
      <c r="E6691" s="66"/>
      <c r="F6691" s="66"/>
      <c r="G6691" s="66"/>
      <c r="H6691" s="67"/>
      <c r="I6691" s="68"/>
      <c r="J6691" s="68"/>
      <c r="K6691" s="69"/>
    </row>
    <row r="6692" spans="1:11" ht="24.95" customHeight="1">
      <c r="A6692" s="4"/>
      <c r="B6692" s="4"/>
      <c r="C6692" s="4"/>
      <c r="D6692" s="4"/>
      <c r="E6692" s="66"/>
      <c r="F6692" s="66"/>
      <c r="G6692" s="66"/>
      <c r="H6692" s="67"/>
      <c r="I6692" s="68"/>
      <c r="J6692" s="68"/>
      <c r="K6692" s="69"/>
    </row>
    <row r="6693" spans="1:11" ht="24.95" customHeight="1">
      <c r="A6693" s="4"/>
      <c r="B6693" s="4"/>
      <c r="C6693" s="4"/>
      <c r="D6693" s="4"/>
      <c r="E6693" s="66"/>
      <c r="F6693" s="66"/>
      <c r="G6693" s="66"/>
      <c r="H6693" s="67"/>
      <c r="I6693" s="68"/>
      <c r="J6693" s="68"/>
      <c r="K6693" s="69"/>
    </row>
    <row r="6694" spans="1:11" ht="24.95" customHeight="1">
      <c r="A6694" s="4"/>
      <c r="B6694" s="4"/>
      <c r="C6694" s="4"/>
      <c r="D6694" s="4"/>
      <c r="E6694" s="66"/>
      <c r="F6694" s="66"/>
      <c r="G6694" s="66"/>
      <c r="H6694" s="67"/>
      <c r="I6694" s="68"/>
      <c r="J6694" s="68"/>
      <c r="K6694" s="69"/>
    </row>
    <row r="6695" spans="1:11" ht="24.95" customHeight="1">
      <c r="A6695" s="4"/>
      <c r="B6695" s="4"/>
      <c r="C6695" s="4"/>
      <c r="D6695" s="4"/>
      <c r="E6695" s="66"/>
      <c r="F6695" s="66"/>
      <c r="G6695" s="66"/>
      <c r="H6695" s="67"/>
      <c r="I6695" s="68"/>
      <c r="J6695" s="68"/>
      <c r="K6695" s="69"/>
    </row>
    <row r="6696" spans="1:11" ht="24.95" customHeight="1">
      <c r="A6696" s="4"/>
      <c r="B6696" s="4"/>
      <c r="C6696" s="4"/>
      <c r="D6696" s="4"/>
      <c r="E6696" s="66"/>
      <c r="F6696" s="66"/>
      <c r="G6696" s="66"/>
      <c r="H6696" s="67"/>
      <c r="I6696" s="68"/>
      <c r="J6696" s="68"/>
      <c r="K6696" s="69"/>
    </row>
    <row r="6697" spans="1:11" ht="24.95" customHeight="1">
      <c r="A6697" s="4"/>
      <c r="B6697" s="4"/>
      <c r="C6697" s="4"/>
      <c r="D6697" s="4"/>
      <c r="E6697" s="66"/>
      <c r="F6697" s="66"/>
      <c r="G6697" s="66"/>
      <c r="H6697" s="67"/>
      <c r="I6697" s="68"/>
      <c r="J6697" s="68"/>
      <c r="K6697" s="69"/>
    </row>
    <row r="6698" spans="1:11" ht="24.95" customHeight="1">
      <c r="A6698" s="4"/>
      <c r="B6698" s="4"/>
      <c r="C6698" s="4"/>
      <c r="D6698" s="4"/>
      <c r="E6698" s="66"/>
      <c r="F6698" s="66"/>
      <c r="G6698" s="66"/>
      <c r="H6698" s="67"/>
      <c r="I6698" s="68"/>
      <c r="J6698" s="68"/>
      <c r="K6698" s="69"/>
    </row>
    <row r="6699" spans="1:11" ht="24.95" customHeight="1">
      <c r="A6699" s="4"/>
      <c r="B6699" s="4"/>
      <c r="C6699" s="4"/>
      <c r="D6699" s="4"/>
      <c r="E6699" s="66"/>
      <c r="F6699" s="66"/>
      <c r="G6699" s="66"/>
      <c r="H6699" s="67"/>
      <c r="I6699" s="68"/>
      <c r="J6699" s="68"/>
      <c r="K6699" s="69"/>
    </row>
    <row r="6700" spans="1:11" ht="24.95" customHeight="1">
      <c r="A6700" s="4"/>
      <c r="B6700" s="4"/>
      <c r="C6700" s="4"/>
      <c r="D6700" s="4"/>
      <c r="E6700" s="66"/>
      <c r="F6700" s="66"/>
      <c r="G6700" s="66"/>
      <c r="H6700" s="67"/>
      <c r="I6700" s="68"/>
      <c r="J6700" s="68"/>
      <c r="K6700" s="69"/>
    </row>
    <row r="6701" spans="1:11" ht="24.95" customHeight="1">
      <c r="A6701" s="4"/>
      <c r="B6701" s="4"/>
      <c r="C6701" s="4"/>
      <c r="D6701" s="4"/>
      <c r="E6701" s="66"/>
      <c r="F6701" s="66"/>
      <c r="G6701" s="66"/>
      <c r="H6701" s="67"/>
      <c r="I6701" s="68"/>
      <c r="J6701" s="68"/>
      <c r="K6701" s="69"/>
    </row>
    <row r="6702" spans="1:11" ht="24.95" customHeight="1">
      <c r="A6702" s="4"/>
      <c r="B6702" s="4"/>
      <c r="C6702" s="4"/>
      <c r="D6702" s="4"/>
      <c r="E6702" s="66"/>
      <c r="F6702" s="66"/>
      <c r="G6702" s="66"/>
      <c r="H6702" s="67"/>
      <c r="I6702" s="68"/>
      <c r="J6702" s="68"/>
      <c r="K6702" s="69"/>
    </row>
    <row r="6703" spans="1:11" ht="24.95" customHeight="1">
      <c r="A6703" s="4"/>
      <c r="B6703" s="4"/>
      <c r="C6703" s="4"/>
      <c r="D6703" s="4"/>
      <c r="E6703" s="66"/>
      <c r="F6703" s="66"/>
      <c r="G6703" s="66"/>
      <c r="H6703" s="67"/>
      <c r="I6703" s="68"/>
      <c r="J6703" s="68"/>
      <c r="K6703" s="69"/>
    </row>
    <row r="6704" spans="1:11" ht="24.95" customHeight="1">
      <c r="A6704" s="4"/>
      <c r="B6704" s="4"/>
      <c r="C6704" s="4"/>
      <c r="D6704" s="4"/>
      <c r="E6704" s="66"/>
      <c r="F6704" s="66"/>
      <c r="G6704" s="66"/>
      <c r="H6704" s="67"/>
      <c r="I6704" s="68"/>
      <c r="J6704" s="68"/>
      <c r="K6704" s="69"/>
    </row>
    <row r="6705" spans="1:11" ht="24.95" customHeight="1">
      <c r="A6705" s="4"/>
      <c r="B6705" s="4"/>
      <c r="C6705" s="4"/>
      <c r="D6705" s="4"/>
      <c r="E6705" s="66"/>
      <c r="F6705" s="66"/>
      <c r="G6705" s="66"/>
      <c r="H6705" s="67"/>
      <c r="I6705" s="68"/>
      <c r="J6705" s="68"/>
      <c r="K6705" s="69"/>
    </row>
    <row r="6706" spans="1:11" ht="24.95" customHeight="1">
      <c r="A6706" s="4"/>
      <c r="B6706" s="4"/>
      <c r="C6706" s="4"/>
      <c r="D6706" s="4"/>
      <c r="E6706" s="66"/>
      <c r="F6706" s="66"/>
      <c r="G6706" s="66"/>
      <c r="H6706" s="67"/>
      <c r="I6706" s="68"/>
      <c r="J6706" s="68"/>
      <c r="K6706" s="69"/>
    </row>
    <row r="6707" spans="1:11" ht="24.95" customHeight="1">
      <c r="A6707" s="4"/>
      <c r="B6707" s="4"/>
      <c r="C6707" s="4"/>
      <c r="D6707" s="4"/>
      <c r="E6707" s="66"/>
      <c r="F6707" s="66"/>
      <c r="G6707" s="66"/>
      <c r="H6707" s="67"/>
      <c r="I6707" s="68"/>
      <c r="J6707" s="68"/>
      <c r="K6707" s="69"/>
    </row>
    <row r="6708" spans="1:11" ht="24.95" customHeight="1">
      <c r="A6708" s="4"/>
      <c r="B6708" s="4"/>
      <c r="C6708" s="4"/>
      <c r="D6708" s="4"/>
      <c r="E6708" s="66"/>
      <c r="F6708" s="66"/>
      <c r="G6708" s="66"/>
      <c r="H6708" s="67"/>
      <c r="I6708" s="68"/>
      <c r="J6708" s="68"/>
      <c r="K6708" s="69"/>
    </row>
    <row r="6709" spans="1:11" ht="24.95" customHeight="1">
      <c r="A6709" s="4"/>
      <c r="B6709" s="4"/>
      <c r="C6709" s="4"/>
      <c r="D6709" s="4"/>
      <c r="E6709" s="66"/>
      <c r="F6709" s="66"/>
      <c r="G6709" s="66"/>
      <c r="H6709" s="67"/>
      <c r="I6709" s="68"/>
      <c r="J6709" s="68"/>
      <c r="K6709" s="69"/>
    </row>
    <row r="6710" spans="1:11" ht="24.95" customHeight="1">
      <c r="A6710" s="4"/>
      <c r="B6710" s="4"/>
      <c r="C6710" s="4"/>
      <c r="D6710" s="4"/>
      <c r="E6710" s="66"/>
      <c r="F6710" s="66"/>
      <c r="G6710" s="66"/>
      <c r="H6710" s="67"/>
      <c r="I6710" s="68"/>
      <c r="J6710" s="68"/>
      <c r="K6710" s="69"/>
    </row>
    <row r="6711" spans="1:11" ht="24.95" customHeight="1">
      <c r="A6711" s="4"/>
      <c r="B6711" s="4"/>
      <c r="C6711" s="4"/>
      <c r="D6711" s="4"/>
      <c r="E6711" s="66"/>
      <c r="F6711" s="66"/>
      <c r="G6711" s="66"/>
      <c r="H6711" s="67"/>
      <c r="I6711" s="68"/>
      <c r="J6711" s="68"/>
      <c r="K6711" s="69"/>
    </row>
    <row r="6712" spans="1:11" ht="24.95" customHeight="1">
      <c r="A6712" s="4"/>
      <c r="B6712" s="4"/>
      <c r="C6712" s="4"/>
      <c r="D6712" s="4"/>
      <c r="E6712" s="66"/>
      <c r="F6712" s="66"/>
      <c r="G6712" s="66"/>
      <c r="H6712" s="67"/>
      <c r="I6712" s="68"/>
      <c r="J6712" s="68"/>
      <c r="K6712" s="69"/>
    </row>
    <row r="6713" spans="1:11" ht="24.95" customHeight="1">
      <c r="A6713" s="4"/>
      <c r="B6713" s="4"/>
      <c r="C6713" s="4"/>
      <c r="D6713" s="4"/>
      <c r="E6713" s="66"/>
      <c r="F6713" s="66"/>
      <c r="G6713" s="66"/>
      <c r="H6713" s="67"/>
      <c r="I6713" s="68"/>
      <c r="J6713" s="68"/>
      <c r="K6713" s="69"/>
    </row>
    <row r="6714" spans="1:11" ht="24.95" customHeight="1">
      <c r="A6714" s="4"/>
      <c r="B6714" s="4"/>
      <c r="C6714" s="4"/>
      <c r="D6714" s="4"/>
      <c r="E6714" s="66"/>
      <c r="F6714" s="66"/>
      <c r="G6714" s="66"/>
      <c r="H6714" s="67"/>
      <c r="I6714" s="68"/>
      <c r="J6714" s="68"/>
      <c r="K6714" s="69"/>
    </row>
    <row r="6715" spans="1:11" ht="24.95" customHeight="1">
      <c r="A6715" s="4"/>
      <c r="B6715" s="4"/>
      <c r="C6715" s="4"/>
      <c r="D6715" s="4"/>
      <c r="E6715" s="66"/>
      <c r="F6715" s="66"/>
      <c r="G6715" s="66"/>
      <c r="H6715" s="67"/>
      <c r="I6715" s="68"/>
      <c r="J6715" s="68"/>
      <c r="K6715" s="69"/>
    </row>
    <row r="6716" spans="1:11" ht="24.95" customHeight="1">
      <c r="A6716" s="4"/>
      <c r="B6716" s="4"/>
      <c r="C6716" s="4"/>
      <c r="D6716" s="4"/>
      <c r="E6716" s="66"/>
      <c r="F6716" s="66"/>
      <c r="G6716" s="66"/>
      <c r="H6716" s="67"/>
      <c r="I6716" s="68"/>
      <c r="J6716" s="68"/>
      <c r="K6716" s="69"/>
    </row>
    <row r="6717" spans="1:11" ht="24.95" customHeight="1">
      <c r="A6717" s="4"/>
      <c r="B6717" s="4"/>
      <c r="C6717" s="4"/>
      <c r="D6717" s="4"/>
      <c r="E6717" s="66"/>
      <c r="F6717" s="66"/>
      <c r="G6717" s="66"/>
      <c r="H6717" s="67"/>
      <c r="I6717" s="68"/>
      <c r="J6717" s="68"/>
      <c r="K6717" s="69"/>
    </row>
    <row r="6718" spans="1:11" ht="24.95" customHeight="1">
      <c r="A6718" s="4"/>
      <c r="B6718" s="4"/>
      <c r="C6718" s="4"/>
      <c r="D6718" s="4"/>
      <c r="E6718" s="66"/>
      <c r="F6718" s="66"/>
      <c r="G6718" s="66"/>
      <c r="H6718" s="67"/>
      <c r="I6718" s="68"/>
      <c r="J6718" s="68"/>
      <c r="K6718" s="69"/>
    </row>
    <row r="6719" spans="1:11" ht="24.95" customHeight="1">
      <c r="A6719" s="4"/>
      <c r="B6719" s="4"/>
      <c r="C6719" s="4"/>
      <c r="D6719" s="4"/>
      <c r="E6719" s="66"/>
      <c r="F6719" s="66"/>
      <c r="G6719" s="66"/>
      <c r="H6719" s="67"/>
      <c r="I6719" s="68"/>
      <c r="J6719" s="68"/>
      <c r="K6719" s="69"/>
    </row>
    <row r="6720" spans="1:11" ht="24.95" customHeight="1">
      <c r="A6720" s="4"/>
      <c r="B6720" s="4"/>
      <c r="C6720" s="4"/>
      <c r="D6720" s="4"/>
      <c r="E6720" s="66"/>
      <c r="F6720" s="66"/>
      <c r="G6720" s="66"/>
      <c r="H6720" s="67"/>
      <c r="I6720" s="68"/>
      <c r="J6720" s="68"/>
      <c r="K6720" s="69"/>
    </row>
    <row r="6721" spans="1:11" ht="24.95" customHeight="1">
      <c r="A6721" s="4"/>
      <c r="B6721" s="4"/>
      <c r="C6721" s="4"/>
      <c r="D6721" s="4"/>
      <c r="E6721" s="66"/>
      <c r="F6721" s="66"/>
      <c r="G6721" s="66"/>
      <c r="H6721" s="67"/>
      <c r="I6721" s="68"/>
      <c r="J6721" s="68"/>
      <c r="K6721" s="69"/>
    </row>
    <row r="6722" spans="1:11" ht="24.95" customHeight="1">
      <c r="A6722" s="4"/>
      <c r="B6722" s="4"/>
      <c r="C6722" s="4"/>
      <c r="D6722" s="4"/>
      <c r="E6722" s="66"/>
      <c r="F6722" s="66"/>
      <c r="G6722" s="66"/>
      <c r="H6722" s="67"/>
      <c r="I6722" s="68"/>
      <c r="J6722" s="68"/>
      <c r="K6722" s="69"/>
    </row>
    <row r="6723" spans="1:11" ht="24.95" customHeight="1">
      <c r="A6723" s="4"/>
      <c r="B6723" s="4"/>
      <c r="C6723" s="4"/>
      <c r="D6723" s="4"/>
      <c r="E6723" s="66"/>
      <c r="F6723" s="66"/>
      <c r="G6723" s="66"/>
      <c r="H6723" s="67"/>
      <c r="I6723" s="68"/>
      <c r="J6723" s="68"/>
      <c r="K6723" s="69"/>
    </row>
    <row r="6724" spans="1:11" ht="24.95" customHeight="1">
      <c r="A6724" s="4"/>
      <c r="B6724" s="4"/>
      <c r="C6724" s="4"/>
      <c r="D6724" s="4"/>
      <c r="E6724" s="66"/>
      <c r="F6724" s="66"/>
      <c r="G6724" s="66"/>
      <c r="H6724" s="67"/>
      <c r="I6724" s="68"/>
      <c r="J6724" s="68"/>
      <c r="K6724" s="69"/>
    </row>
    <row r="6725" spans="1:11" ht="24.95" customHeight="1">
      <c r="A6725" s="4"/>
      <c r="B6725" s="4"/>
      <c r="C6725" s="4"/>
      <c r="D6725" s="4"/>
      <c r="E6725" s="66"/>
      <c r="F6725" s="66"/>
      <c r="G6725" s="66"/>
      <c r="H6725" s="67"/>
      <c r="I6725" s="68"/>
      <c r="J6725" s="68"/>
      <c r="K6725" s="69"/>
    </row>
    <row r="6726" spans="1:11" ht="24.95" customHeight="1">
      <c r="A6726" s="4"/>
      <c r="B6726" s="4"/>
      <c r="C6726" s="4"/>
      <c r="D6726" s="4"/>
      <c r="E6726" s="66"/>
      <c r="F6726" s="66"/>
      <c r="G6726" s="66"/>
      <c r="H6726" s="67"/>
      <c r="I6726" s="68"/>
      <c r="J6726" s="68"/>
      <c r="K6726" s="69"/>
    </row>
    <row r="6727" spans="1:11" ht="24.95" customHeight="1">
      <c r="A6727" s="4"/>
      <c r="B6727" s="4"/>
      <c r="C6727" s="4"/>
      <c r="D6727" s="4"/>
      <c r="E6727" s="66"/>
      <c r="F6727" s="66"/>
      <c r="G6727" s="66"/>
      <c r="H6727" s="67"/>
      <c r="I6727" s="68"/>
      <c r="J6727" s="68"/>
      <c r="K6727" s="69"/>
    </row>
    <row r="6728" spans="1:11" ht="24.95" customHeight="1">
      <c r="A6728" s="4"/>
      <c r="B6728" s="4"/>
      <c r="C6728" s="4"/>
      <c r="D6728" s="4"/>
      <c r="E6728" s="66"/>
      <c r="F6728" s="66"/>
      <c r="G6728" s="66"/>
      <c r="H6728" s="67"/>
      <c r="I6728" s="68"/>
      <c r="J6728" s="68"/>
      <c r="K6728" s="69"/>
    </row>
    <row r="6729" spans="1:11" ht="24.95" customHeight="1">
      <c r="A6729" s="4"/>
      <c r="B6729" s="4"/>
      <c r="C6729" s="4"/>
      <c r="D6729" s="4"/>
      <c r="E6729" s="66"/>
      <c r="F6729" s="66"/>
      <c r="G6729" s="66"/>
      <c r="H6729" s="67"/>
      <c r="I6729" s="68"/>
      <c r="J6729" s="68"/>
      <c r="K6729" s="69"/>
    </row>
    <row r="6730" spans="1:11" ht="24.95" customHeight="1">
      <c r="A6730" s="4"/>
      <c r="B6730" s="4"/>
      <c r="C6730" s="4"/>
      <c r="D6730" s="4"/>
      <c r="E6730" s="66"/>
      <c r="F6730" s="66"/>
      <c r="G6730" s="66"/>
      <c r="H6730" s="67"/>
      <c r="I6730" s="68"/>
      <c r="J6730" s="68"/>
      <c r="K6730" s="69"/>
    </row>
    <row r="6731" spans="1:11" ht="24.95" customHeight="1">
      <c r="A6731" s="4"/>
      <c r="B6731" s="4"/>
      <c r="C6731" s="4"/>
      <c r="D6731" s="4"/>
      <c r="E6731" s="66"/>
      <c r="F6731" s="66"/>
      <c r="G6731" s="66"/>
      <c r="H6731" s="67"/>
      <c r="I6731" s="68"/>
      <c r="J6731" s="68"/>
      <c r="K6731" s="69"/>
    </row>
    <row r="6732" spans="1:11" ht="24.95" customHeight="1">
      <c r="A6732" s="4"/>
      <c r="B6732" s="4"/>
      <c r="C6732" s="4"/>
      <c r="D6732" s="4"/>
      <c r="E6732" s="66"/>
      <c r="F6732" s="66"/>
      <c r="G6732" s="66"/>
      <c r="H6732" s="67"/>
      <c r="I6732" s="68"/>
      <c r="J6732" s="68"/>
      <c r="K6732" s="69"/>
    </row>
    <row r="6733" spans="1:11" ht="24.95" customHeight="1">
      <c r="A6733" s="4"/>
      <c r="B6733" s="4"/>
      <c r="C6733" s="4"/>
      <c r="D6733" s="4"/>
      <c r="E6733" s="66"/>
      <c r="F6733" s="66"/>
      <c r="G6733" s="66"/>
      <c r="H6733" s="67"/>
      <c r="I6733" s="68"/>
      <c r="J6733" s="68"/>
      <c r="K6733" s="69"/>
    </row>
    <row r="6734" spans="1:11" ht="24.95" customHeight="1">
      <c r="A6734" s="4"/>
      <c r="B6734" s="4"/>
      <c r="C6734" s="4"/>
      <c r="D6734" s="4"/>
      <c r="E6734" s="66"/>
      <c r="F6734" s="66"/>
      <c r="G6734" s="66"/>
      <c r="H6734" s="67"/>
      <c r="I6734" s="68"/>
      <c r="J6734" s="68"/>
      <c r="K6734" s="69"/>
    </row>
    <row r="6735" spans="1:11" ht="24.95" customHeight="1">
      <c r="A6735" s="4"/>
      <c r="B6735" s="4"/>
      <c r="C6735" s="4"/>
      <c r="D6735" s="4"/>
      <c r="E6735" s="66"/>
      <c r="F6735" s="66"/>
      <c r="G6735" s="66"/>
      <c r="H6735" s="67"/>
      <c r="I6735" s="68"/>
      <c r="J6735" s="68"/>
      <c r="K6735" s="69"/>
    </row>
    <row r="6736" spans="1:11" ht="24.95" customHeight="1">
      <c r="A6736" s="4"/>
      <c r="B6736" s="4"/>
      <c r="C6736" s="4"/>
      <c r="D6736" s="4"/>
      <c r="E6736" s="66"/>
      <c r="F6736" s="66"/>
      <c r="G6736" s="66"/>
      <c r="H6736" s="67"/>
      <c r="I6736" s="68"/>
      <c r="J6736" s="68"/>
      <c r="K6736" s="69"/>
    </row>
    <row r="6737" spans="1:11" ht="24.95" customHeight="1">
      <c r="A6737" s="4"/>
      <c r="B6737" s="4"/>
      <c r="C6737" s="4"/>
      <c r="D6737" s="4"/>
      <c r="E6737" s="66"/>
      <c r="F6737" s="66"/>
      <c r="G6737" s="66"/>
      <c r="H6737" s="67"/>
      <c r="I6737" s="68"/>
      <c r="J6737" s="68"/>
      <c r="K6737" s="69"/>
    </row>
    <row r="6738" spans="1:11" ht="24.95" customHeight="1">
      <c r="A6738" s="4"/>
      <c r="B6738" s="4"/>
      <c r="C6738" s="4"/>
      <c r="D6738" s="4"/>
      <c r="E6738" s="66"/>
      <c r="F6738" s="66"/>
      <c r="G6738" s="66"/>
      <c r="H6738" s="67"/>
      <c r="I6738" s="68"/>
      <c r="J6738" s="68"/>
      <c r="K6738" s="69"/>
    </row>
    <row r="6739" spans="1:11" ht="24.95" customHeight="1">
      <c r="A6739" s="4"/>
      <c r="B6739" s="4"/>
      <c r="C6739" s="4"/>
      <c r="D6739" s="4"/>
      <c r="E6739" s="66"/>
      <c r="F6739" s="66"/>
      <c r="G6739" s="66"/>
      <c r="H6739" s="67"/>
      <c r="I6739" s="68"/>
      <c r="J6739" s="68"/>
      <c r="K6739" s="69"/>
    </row>
    <row r="6740" spans="1:11" ht="24.95" customHeight="1">
      <c r="A6740" s="4"/>
      <c r="B6740" s="4"/>
      <c r="C6740" s="4"/>
      <c r="D6740" s="4"/>
      <c r="E6740" s="66"/>
      <c r="F6740" s="66"/>
      <c r="G6740" s="66"/>
      <c r="H6740" s="67"/>
      <c r="I6740" s="68"/>
      <c r="J6740" s="68"/>
      <c r="K6740" s="69"/>
    </row>
    <row r="6741" spans="1:11" ht="24.95" customHeight="1">
      <c r="A6741" s="4"/>
      <c r="B6741" s="4"/>
      <c r="C6741" s="4"/>
      <c r="D6741" s="4"/>
      <c r="E6741" s="66"/>
      <c r="F6741" s="66"/>
      <c r="G6741" s="66"/>
      <c r="H6741" s="67"/>
      <c r="I6741" s="68"/>
      <c r="J6741" s="68"/>
      <c r="K6741" s="69"/>
    </row>
    <row r="6742" spans="1:11" ht="24.95" customHeight="1">
      <c r="A6742" s="4"/>
      <c r="B6742" s="4"/>
      <c r="C6742" s="4"/>
      <c r="D6742" s="4"/>
      <c r="E6742" s="66"/>
      <c r="F6742" s="66"/>
      <c r="G6742" s="66"/>
      <c r="H6742" s="67"/>
      <c r="I6742" s="68"/>
      <c r="J6742" s="68"/>
      <c r="K6742" s="69"/>
    </row>
    <row r="6743" spans="1:11" ht="24.95" customHeight="1">
      <c r="A6743" s="4"/>
      <c r="B6743" s="4"/>
      <c r="C6743" s="4"/>
      <c r="D6743" s="4"/>
      <c r="E6743" s="66"/>
      <c r="F6743" s="66"/>
      <c r="G6743" s="66"/>
      <c r="H6743" s="67"/>
      <c r="I6743" s="68"/>
      <c r="J6743" s="68"/>
      <c r="K6743" s="69"/>
    </row>
    <row r="6744" spans="1:11" ht="24.95" customHeight="1">
      <c r="A6744" s="4"/>
      <c r="B6744" s="4"/>
      <c r="C6744" s="4"/>
      <c r="D6744" s="4"/>
      <c r="E6744" s="66"/>
      <c r="F6744" s="66"/>
      <c r="G6744" s="66"/>
      <c r="H6744" s="67"/>
      <c r="I6744" s="68"/>
      <c r="J6744" s="68"/>
      <c r="K6744" s="69"/>
    </row>
    <row r="6745" spans="1:11" ht="24.95" customHeight="1">
      <c r="A6745" s="4"/>
      <c r="B6745" s="4"/>
      <c r="C6745" s="4"/>
      <c r="D6745" s="4"/>
      <c r="E6745" s="66"/>
      <c r="F6745" s="66"/>
      <c r="G6745" s="66"/>
      <c r="H6745" s="67"/>
      <c r="I6745" s="68"/>
      <c r="J6745" s="68"/>
      <c r="K6745" s="69"/>
    </row>
    <row r="6746" spans="1:11" ht="24.95" customHeight="1">
      <c r="A6746" s="4"/>
      <c r="B6746" s="4"/>
      <c r="C6746" s="4"/>
      <c r="D6746" s="4"/>
      <c r="E6746" s="66"/>
      <c r="F6746" s="66"/>
      <c r="G6746" s="66"/>
      <c r="H6746" s="67"/>
      <c r="I6746" s="68"/>
      <c r="J6746" s="68"/>
      <c r="K6746" s="69"/>
    </row>
    <row r="6747" spans="1:11" ht="24.95" customHeight="1">
      <c r="A6747" s="4"/>
      <c r="B6747" s="4"/>
      <c r="C6747" s="4"/>
      <c r="D6747" s="4"/>
      <c r="E6747" s="66"/>
      <c r="F6747" s="66"/>
      <c r="G6747" s="66"/>
      <c r="H6747" s="67"/>
      <c r="I6747" s="68"/>
      <c r="J6747" s="68"/>
      <c r="K6747" s="69"/>
    </row>
    <row r="6748" spans="1:11" ht="24.95" customHeight="1">
      <c r="A6748" s="4"/>
      <c r="B6748" s="4"/>
      <c r="C6748" s="4"/>
      <c r="D6748" s="4"/>
      <c r="E6748" s="66"/>
      <c r="F6748" s="66"/>
      <c r="G6748" s="66"/>
      <c r="H6748" s="67"/>
      <c r="I6748" s="68"/>
      <c r="J6748" s="68"/>
      <c r="K6748" s="69"/>
    </row>
    <row r="6749" spans="1:11" ht="24.95" customHeight="1">
      <c r="A6749" s="4"/>
      <c r="B6749" s="4"/>
      <c r="C6749" s="4"/>
      <c r="D6749" s="4"/>
      <c r="E6749" s="66"/>
      <c r="F6749" s="66"/>
      <c r="G6749" s="66"/>
      <c r="H6749" s="67"/>
      <c r="I6749" s="68"/>
      <c r="J6749" s="68"/>
      <c r="K6749" s="69"/>
    </row>
    <row r="6750" spans="1:11" ht="24.95" customHeight="1">
      <c r="A6750" s="4"/>
      <c r="B6750" s="4"/>
      <c r="C6750" s="4"/>
      <c r="D6750" s="4"/>
      <c r="E6750" s="66"/>
      <c r="F6750" s="66"/>
      <c r="G6750" s="66"/>
      <c r="H6750" s="67"/>
      <c r="I6750" s="68"/>
      <c r="J6750" s="68"/>
      <c r="K6750" s="69"/>
    </row>
    <row r="6751" spans="1:11" ht="24.95" customHeight="1">
      <c r="A6751" s="4"/>
      <c r="B6751" s="4"/>
      <c r="C6751" s="4"/>
      <c r="D6751" s="4"/>
      <c r="E6751" s="66"/>
      <c r="F6751" s="66"/>
      <c r="G6751" s="66"/>
      <c r="H6751" s="67"/>
      <c r="I6751" s="68"/>
      <c r="J6751" s="68"/>
      <c r="K6751" s="69"/>
    </row>
    <row r="6752" spans="1:11" ht="24.95" customHeight="1">
      <c r="A6752" s="4"/>
      <c r="B6752" s="4"/>
      <c r="C6752" s="4"/>
      <c r="D6752" s="4"/>
      <c r="E6752" s="66"/>
      <c r="F6752" s="66"/>
      <c r="G6752" s="66"/>
      <c r="H6752" s="67"/>
      <c r="I6752" s="68"/>
      <c r="J6752" s="68"/>
      <c r="K6752" s="69"/>
    </row>
    <row r="6753" spans="1:11" ht="24.95" customHeight="1">
      <c r="A6753" s="4"/>
      <c r="B6753" s="4"/>
      <c r="C6753" s="4"/>
      <c r="D6753" s="4"/>
      <c r="E6753" s="66"/>
      <c r="F6753" s="66"/>
      <c r="G6753" s="66"/>
      <c r="H6753" s="67"/>
      <c r="I6753" s="68"/>
      <c r="J6753" s="68"/>
      <c r="K6753" s="69"/>
    </row>
    <row r="6754" spans="1:11" ht="24.95" customHeight="1">
      <c r="A6754" s="4"/>
      <c r="B6754" s="4"/>
      <c r="C6754" s="4"/>
      <c r="D6754" s="4"/>
      <c r="E6754" s="66"/>
      <c r="F6754" s="66"/>
      <c r="G6754" s="66"/>
      <c r="H6754" s="67"/>
      <c r="I6754" s="68"/>
      <c r="J6754" s="68"/>
      <c r="K6754" s="69"/>
    </row>
    <row r="6755" spans="1:11" ht="24.95" customHeight="1">
      <c r="A6755" s="4"/>
      <c r="B6755" s="4"/>
      <c r="C6755" s="4"/>
      <c r="D6755" s="4"/>
      <c r="E6755" s="66"/>
      <c r="F6755" s="66"/>
      <c r="G6755" s="66"/>
      <c r="H6755" s="67"/>
      <c r="I6755" s="68"/>
      <c r="J6755" s="68"/>
      <c r="K6755" s="69"/>
    </row>
    <row r="6756" spans="1:11" ht="24.95" customHeight="1">
      <c r="A6756" s="4"/>
      <c r="B6756" s="4"/>
      <c r="C6756" s="4"/>
      <c r="D6756" s="4"/>
      <c r="E6756" s="66"/>
      <c r="F6756" s="66"/>
      <c r="G6756" s="66"/>
      <c r="H6756" s="67"/>
      <c r="I6756" s="68"/>
      <c r="J6756" s="68"/>
      <c r="K6756" s="69"/>
    </row>
    <row r="6757" spans="1:11" ht="24.95" customHeight="1">
      <c r="A6757" s="4"/>
      <c r="B6757" s="4"/>
      <c r="C6757" s="4"/>
      <c r="D6757" s="4"/>
      <c r="E6757" s="66"/>
      <c r="F6757" s="66"/>
      <c r="G6757" s="66"/>
      <c r="H6757" s="67"/>
      <c r="I6757" s="68"/>
      <c r="J6757" s="68"/>
      <c r="K6757" s="69"/>
    </row>
    <row r="6758" spans="1:11" ht="24.95" customHeight="1">
      <c r="A6758" s="4"/>
      <c r="B6758" s="4"/>
      <c r="C6758" s="4"/>
      <c r="D6758" s="4"/>
      <c r="E6758" s="66"/>
      <c r="F6758" s="66"/>
      <c r="G6758" s="66"/>
      <c r="H6758" s="67"/>
      <c r="I6758" s="68"/>
      <c r="J6758" s="68"/>
      <c r="K6758" s="69"/>
    </row>
    <row r="6759" spans="1:11" ht="24.95" customHeight="1">
      <c r="A6759" s="4"/>
      <c r="B6759" s="4"/>
      <c r="C6759" s="4"/>
      <c r="D6759" s="4"/>
      <c r="E6759" s="66"/>
      <c r="F6759" s="66"/>
      <c r="G6759" s="66"/>
      <c r="H6759" s="67"/>
      <c r="I6759" s="68"/>
      <c r="J6759" s="68"/>
      <c r="K6759" s="69"/>
    </row>
    <row r="6760" spans="1:11" ht="24.95" customHeight="1">
      <c r="A6760" s="4"/>
      <c r="B6760" s="4"/>
      <c r="C6760" s="4"/>
      <c r="D6760" s="4"/>
      <c r="E6760" s="66"/>
      <c r="F6760" s="66"/>
      <c r="G6760" s="66"/>
      <c r="H6760" s="67"/>
      <c r="I6760" s="68"/>
      <c r="J6760" s="68"/>
      <c r="K6760" s="69"/>
    </row>
    <row r="6761" spans="1:11" ht="24.95" customHeight="1">
      <c r="A6761" s="4"/>
      <c r="B6761" s="4"/>
      <c r="C6761" s="4"/>
      <c r="D6761" s="4"/>
      <c r="E6761" s="66"/>
      <c r="F6761" s="66"/>
      <c r="G6761" s="66"/>
      <c r="H6761" s="67"/>
      <c r="I6761" s="68"/>
      <c r="J6761" s="68"/>
      <c r="K6761" s="69"/>
    </row>
    <row r="6762" spans="1:11" ht="24.95" customHeight="1">
      <c r="A6762" s="4"/>
      <c r="B6762" s="4"/>
      <c r="C6762" s="4"/>
      <c r="D6762" s="4"/>
      <c r="E6762" s="66"/>
      <c r="F6762" s="66"/>
      <c r="G6762" s="66"/>
      <c r="H6762" s="67"/>
      <c r="I6762" s="68"/>
      <c r="J6762" s="68"/>
      <c r="K6762" s="69"/>
    </row>
    <row r="6763" spans="1:11" ht="24.95" customHeight="1">
      <c r="A6763" s="4"/>
      <c r="B6763" s="4"/>
      <c r="C6763" s="4"/>
      <c r="D6763" s="4"/>
      <c r="E6763" s="66"/>
      <c r="F6763" s="66"/>
      <c r="G6763" s="66"/>
      <c r="H6763" s="67"/>
      <c r="I6763" s="68"/>
      <c r="J6763" s="68"/>
      <c r="K6763" s="69"/>
    </row>
    <row r="6764" spans="1:11" ht="24.95" customHeight="1">
      <c r="A6764" s="4"/>
      <c r="B6764" s="4"/>
      <c r="C6764" s="4"/>
      <c r="D6764" s="4"/>
      <c r="E6764" s="66"/>
      <c r="F6764" s="66"/>
      <c r="G6764" s="66"/>
      <c r="H6764" s="67"/>
      <c r="I6764" s="68"/>
      <c r="J6764" s="68"/>
      <c r="K6764" s="69"/>
    </row>
    <row r="6765" spans="1:11" ht="24.95" customHeight="1">
      <c r="A6765" s="4"/>
      <c r="B6765" s="4"/>
      <c r="C6765" s="4"/>
      <c r="D6765" s="4"/>
      <c r="E6765" s="66"/>
      <c r="F6765" s="66"/>
      <c r="G6765" s="66"/>
      <c r="H6765" s="67"/>
      <c r="I6765" s="68"/>
      <c r="J6765" s="68"/>
      <c r="K6765" s="69"/>
    </row>
    <row r="6766" spans="1:11" ht="24.95" customHeight="1">
      <c r="A6766" s="4"/>
      <c r="B6766" s="4"/>
      <c r="C6766" s="4"/>
      <c r="D6766" s="4"/>
      <c r="E6766" s="66"/>
      <c r="F6766" s="66"/>
      <c r="G6766" s="66"/>
      <c r="H6766" s="67"/>
      <c r="I6766" s="68"/>
      <c r="J6766" s="68"/>
      <c r="K6766" s="69"/>
    </row>
    <row r="6767" spans="1:11" ht="24.95" customHeight="1">
      <c r="A6767" s="4"/>
      <c r="B6767" s="4"/>
      <c r="C6767" s="4"/>
      <c r="D6767" s="4"/>
      <c r="E6767" s="66"/>
      <c r="F6767" s="66"/>
      <c r="G6767" s="66"/>
      <c r="H6767" s="67"/>
      <c r="I6767" s="68"/>
      <c r="J6767" s="68"/>
      <c r="K6767" s="69"/>
    </row>
    <row r="6768" spans="1:11" ht="24.95" customHeight="1">
      <c r="A6768" s="4"/>
      <c r="B6768" s="4"/>
      <c r="C6768" s="4"/>
      <c r="D6768" s="4"/>
      <c r="E6768" s="66"/>
      <c r="F6768" s="66"/>
      <c r="G6768" s="66"/>
      <c r="H6768" s="67"/>
      <c r="I6768" s="68"/>
      <c r="J6768" s="68"/>
      <c r="K6768" s="69"/>
    </row>
    <row r="6769" spans="1:11" ht="24.95" customHeight="1">
      <c r="A6769" s="4"/>
      <c r="B6769" s="4"/>
      <c r="C6769" s="4"/>
      <c r="D6769" s="4"/>
      <c r="E6769" s="66"/>
      <c r="F6769" s="66"/>
      <c r="G6769" s="66"/>
      <c r="H6769" s="67"/>
      <c r="I6769" s="68"/>
      <c r="J6769" s="68"/>
      <c r="K6769" s="69"/>
    </row>
    <row r="6770" spans="1:11" ht="24.95" customHeight="1">
      <c r="A6770" s="4"/>
      <c r="B6770" s="4"/>
      <c r="C6770" s="4"/>
      <c r="D6770" s="4"/>
      <c r="E6770" s="66"/>
      <c r="F6770" s="66"/>
      <c r="G6770" s="66"/>
      <c r="H6770" s="67"/>
      <c r="I6770" s="68"/>
      <c r="J6770" s="68"/>
      <c r="K6770" s="69"/>
    </row>
    <row r="6771" spans="1:11" ht="24.95" customHeight="1">
      <c r="A6771" s="4"/>
      <c r="B6771" s="4"/>
      <c r="C6771" s="4"/>
      <c r="D6771" s="4"/>
      <c r="E6771" s="66"/>
      <c r="F6771" s="66"/>
      <c r="G6771" s="66"/>
      <c r="H6771" s="67"/>
      <c r="I6771" s="68"/>
      <c r="J6771" s="68"/>
      <c r="K6771" s="69"/>
    </row>
    <row r="6772" spans="1:11" ht="24.95" customHeight="1">
      <c r="A6772" s="4"/>
      <c r="B6772" s="4"/>
      <c r="C6772" s="4"/>
      <c r="D6772" s="4"/>
      <c r="E6772" s="66"/>
      <c r="F6772" s="66"/>
      <c r="G6772" s="66"/>
      <c r="H6772" s="67"/>
      <c r="I6772" s="68"/>
      <c r="J6772" s="68"/>
      <c r="K6772" s="69"/>
    </row>
    <row r="6773" spans="1:11" ht="24.95" customHeight="1">
      <c r="A6773" s="4"/>
      <c r="B6773" s="4"/>
      <c r="C6773" s="4"/>
      <c r="D6773" s="4"/>
      <c r="E6773" s="66"/>
      <c r="F6773" s="66"/>
      <c r="G6773" s="66"/>
      <c r="H6773" s="67"/>
      <c r="I6773" s="68"/>
      <c r="J6773" s="68"/>
      <c r="K6773" s="69"/>
    </row>
    <row r="6774" spans="1:11" ht="24.95" customHeight="1">
      <c r="A6774" s="4"/>
      <c r="B6774" s="4"/>
      <c r="C6774" s="4"/>
      <c r="D6774" s="4"/>
      <c r="E6774" s="66"/>
      <c r="F6774" s="66"/>
      <c r="G6774" s="66"/>
      <c r="H6774" s="67"/>
      <c r="I6774" s="68"/>
      <c r="J6774" s="68"/>
      <c r="K6774" s="69"/>
    </row>
    <row r="6775" spans="1:11" ht="24.95" customHeight="1">
      <c r="A6775" s="4"/>
      <c r="B6775" s="4"/>
      <c r="C6775" s="4"/>
      <c r="D6775" s="4"/>
      <c r="E6775" s="66"/>
      <c r="F6775" s="66"/>
      <c r="G6775" s="66"/>
      <c r="H6775" s="67"/>
      <c r="I6775" s="68"/>
      <c r="J6775" s="68"/>
      <c r="K6775" s="69"/>
    </row>
    <row r="6776" spans="1:11" ht="24.95" customHeight="1">
      <c r="A6776" s="4"/>
      <c r="B6776" s="4"/>
      <c r="C6776" s="4"/>
      <c r="D6776" s="4"/>
      <c r="E6776" s="66"/>
      <c r="F6776" s="66"/>
      <c r="G6776" s="66"/>
      <c r="H6776" s="67"/>
      <c r="I6776" s="68"/>
      <c r="J6776" s="68"/>
      <c r="K6776" s="69"/>
    </row>
    <row r="6777" spans="1:11" ht="24.95" customHeight="1">
      <c r="A6777" s="4"/>
      <c r="B6777" s="4"/>
      <c r="C6777" s="4"/>
      <c r="D6777" s="4"/>
      <c r="E6777" s="66"/>
      <c r="F6777" s="66"/>
      <c r="G6777" s="66"/>
      <c r="H6777" s="67"/>
      <c r="I6777" s="68"/>
      <c r="J6777" s="68"/>
      <c r="K6777" s="69"/>
    </row>
    <row r="6778" spans="1:11" ht="24.95" customHeight="1">
      <c r="A6778" s="4"/>
      <c r="B6778" s="4"/>
      <c r="C6778" s="4"/>
      <c r="D6778" s="4"/>
      <c r="E6778" s="66"/>
      <c r="F6778" s="66"/>
      <c r="G6778" s="66"/>
      <c r="H6778" s="67"/>
      <c r="I6778" s="68"/>
      <c r="J6778" s="68"/>
      <c r="K6778" s="69"/>
    </row>
    <row r="6779" spans="1:11" ht="24.95" customHeight="1">
      <c r="A6779" s="4"/>
      <c r="B6779" s="4"/>
      <c r="C6779" s="4"/>
      <c r="D6779" s="4"/>
      <c r="E6779" s="66"/>
      <c r="F6779" s="66"/>
      <c r="G6779" s="66"/>
      <c r="H6779" s="67"/>
      <c r="I6779" s="68"/>
      <c r="J6779" s="68"/>
      <c r="K6779" s="69"/>
    </row>
    <row r="6780" spans="1:11" ht="24.95" customHeight="1">
      <c r="A6780" s="4"/>
      <c r="B6780" s="4"/>
      <c r="C6780" s="4"/>
      <c r="D6780" s="4"/>
      <c r="E6780" s="66"/>
      <c r="F6780" s="66"/>
      <c r="G6780" s="66"/>
      <c r="H6780" s="67"/>
      <c r="I6780" s="68"/>
      <c r="J6780" s="68"/>
      <c r="K6780" s="69"/>
    </row>
    <row r="6781" spans="1:11" ht="24.95" customHeight="1">
      <c r="A6781" s="4"/>
      <c r="B6781" s="4"/>
      <c r="C6781" s="4"/>
      <c r="D6781" s="4"/>
      <c r="E6781" s="66"/>
      <c r="F6781" s="66"/>
      <c r="G6781" s="66"/>
      <c r="H6781" s="67"/>
      <c r="I6781" s="68"/>
      <c r="J6781" s="68"/>
      <c r="K6781" s="69"/>
    </row>
    <row r="6782" spans="1:11" ht="24.95" customHeight="1">
      <c r="A6782" s="4"/>
      <c r="B6782" s="4"/>
      <c r="C6782" s="4"/>
      <c r="D6782" s="4"/>
      <c r="E6782" s="66"/>
      <c r="F6782" s="66"/>
      <c r="G6782" s="66"/>
      <c r="H6782" s="67"/>
      <c r="I6782" s="68"/>
      <c r="J6782" s="68"/>
      <c r="K6782" s="69"/>
    </row>
    <row r="6783" spans="1:11" ht="24.95" customHeight="1">
      <c r="A6783" s="4"/>
      <c r="B6783" s="4"/>
      <c r="C6783" s="4"/>
      <c r="D6783" s="4"/>
      <c r="E6783" s="66"/>
      <c r="F6783" s="66"/>
      <c r="G6783" s="66"/>
      <c r="H6783" s="67"/>
      <c r="I6783" s="68"/>
      <c r="J6783" s="68"/>
      <c r="K6783" s="69"/>
    </row>
    <row r="6784" spans="1:11" ht="24.95" customHeight="1">
      <c r="A6784" s="4"/>
      <c r="B6784" s="4"/>
      <c r="C6784" s="4"/>
      <c r="D6784" s="4"/>
      <c r="E6784" s="66"/>
      <c r="F6784" s="66"/>
      <c r="G6784" s="66"/>
      <c r="H6784" s="67"/>
      <c r="I6784" s="68"/>
      <c r="J6784" s="68"/>
      <c r="K6784" s="69"/>
    </row>
    <row r="6785" spans="1:11" ht="24.95" customHeight="1">
      <c r="A6785" s="4"/>
      <c r="B6785" s="4"/>
      <c r="C6785" s="4"/>
      <c r="D6785" s="4"/>
      <c r="E6785" s="66"/>
      <c r="F6785" s="66"/>
      <c r="G6785" s="66"/>
      <c r="H6785" s="67"/>
      <c r="I6785" s="68"/>
      <c r="J6785" s="68"/>
      <c r="K6785" s="69"/>
    </row>
    <row r="6786" spans="1:11" ht="24.95" customHeight="1">
      <c r="A6786" s="4"/>
      <c r="B6786" s="4"/>
      <c r="C6786" s="4"/>
      <c r="D6786" s="4"/>
      <c r="E6786" s="66"/>
      <c r="F6786" s="66"/>
      <c r="G6786" s="66"/>
      <c r="H6786" s="67"/>
      <c r="I6786" s="68"/>
      <c r="J6786" s="68"/>
      <c r="K6786" s="69"/>
    </row>
    <row r="6787" spans="1:11" ht="24.95" customHeight="1">
      <c r="A6787" s="4"/>
      <c r="B6787" s="4"/>
      <c r="C6787" s="4"/>
      <c r="D6787" s="4"/>
      <c r="E6787" s="66"/>
      <c r="F6787" s="66"/>
      <c r="G6787" s="66"/>
      <c r="H6787" s="67"/>
      <c r="I6787" s="68"/>
      <c r="J6787" s="68"/>
      <c r="K6787" s="69"/>
    </row>
    <row r="6788" spans="1:11" ht="24.95" customHeight="1">
      <c r="A6788" s="4"/>
      <c r="B6788" s="4"/>
      <c r="C6788" s="4"/>
      <c r="D6788" s="4"/>
      <c r="E6788" s="66"/>
      <c r="F6788" s="66"/>
      <c r="G6788" s="66"/>
      <c r="H6788" s="67"/>
      <c r="I6788" s="68"/>
      <c r="J6788" s="68"/>
      <c r="K6788" s="69"/>
    </row>
    <row r="6789" spans="1:11" ht="24.95" customHeight="1">
      <c r="A6789" s="4"/>
      <c r="B6789" s="4"/>
      <c r="C6789" s="4"/>
      <c r="D6789" s="4"/>
      <c r="E6789" s="66"/>
      <c r="F6789" s="66"/>
      <c r="G6789" s="66"/>
      <c r="H6789" s="67"/>
      <c r="I6789" s="68"/>
      <c r="J6789" s="68"/>
      <c r="K6789" s="69"/>
    </row>
    <row r="6790" spans="1:11" ht="24.95" customHeight="1">
      <c r="A6790" s="4"/>
      <c r="B6790" s="4"/>
      <c r="C6790" s="4"/>
      <c r="D6790" s="4"/>
      <c r="E6790" s="66"/>
      <c r="F6790" s="66"/>
      <c r="G6790" s="66"/>
      <c r="H6790" s="67"/>
      <c r="I6790" s="68"/>
      <c r="J6790" s="68"/>
      <c r="K6790" s="69"/>
    </row>
    <row r="6791" spans="1:11" ht="24.95" customHeight="1">
      <c r="A6791" s="4"/>
      <c r="B6791" s="4"/>
      <c r="C6791" s="4"/>
      <c r="D6791" s="4"/>
      <c r="E6791" s="66"/>
      <c r="F6791" s="66"/>
      <c r="G6791" s="66"/>
      <c r="H6791" s="67"/>
      <c r="I6791" s="68"/>
      <c r="J6791" s="68"/>
      <c r="K6791" s="69"/>
    </row>
    <row r="6792" spans="1:11" ht="24.95" customHeight="1">
      <c r="A6792" s="4"/>
      <c r="B6792" s="4"/>
      <c r="C6792" s="4"/>
      <c r="D6792" s="4"/>
      <c r="E6792" s="66"/>
      <c r="F6792" s="66"/>
      <c r="G6792" s="66"/>
      <c r="H6792" s="67"/>
      <c r="I6792" s="68"/>
      <c r="J6792" s="68"/>
      <c r="K6792" s="69"/>
    </row>
    <row r="6793" spans="1:11" ht="24.95" customHeight="1">
      <c r="A6793" s="4"/>
      <c r="B6793" s="4"/>
      <c r="C6793" s="4"/>
      <c r="D6793" s="4"/>
      <c r="E6793" s="66"/>
      <c r="F6793" s="66"/>
      <c r="G6793" s="66"/>
      <c r="H6793" s="67"/>
      <c r="I6793" s="68"/>
      <c r="J6793" s="68"/>
      <c r="K6793" s="69"/>
    </row>
    <row r="6794" spans="1:11" ht="24.95" customHeight="1">
      <c r="A6794" s="4"/>
      <c r="B6794" s="4"/>
      <c r="C6794" s="4"/>
      <c r="D6794" s="4"/>
      <c r="E6794" s="66"/>
      <c r="F6794" s="66"/>
      <c r="G6794" s="66"/>
      <c r="H6794" s="67"/>
      <c r="I6794" s="68"/>
      <c r="J6794" s="68"/>
      <c r="K6794" s="69"/>
    </row>
    <row r="6795" spans="1:11" ht="24.95" customHeight="1">
      <c r="A6795" s="4"/>
      <c r="B6795" s="4"/>
      <c r="C6795" s="4"/>
      <c r="D6795" s="4"/>
      <c r="E6795" s="66"/>
      <c r="F6795" s="66"/>
      <c r="G6795" s="66"/>
      <c r="H6795" s="67"/>
      <c r="I6795" s="68"/>
      <c r="J6795" s="68"/>
      <c r="K6795" s="69"/>
    </row>
    <row r="6796" spans="1:11" ht="24.95" customHeight="1">
      <c r="A6796" s="4"/>
      <c r="B6796" s="4"/>
      <c r="C6796" s="4"/>
      <c r="D6796" s="4"/>
      <c r="E6796" s="66"/>
      <c r="F6796" s="66"/>
      <c r="G6796" s="66"/>
      <c r="H6796" s="67"/>
      <c r="I6796" s="68"/>
      <c r="J6796" s="68"/>
      <c r="K6796" s="69"/>
    </row>
    <row r="6797" spans="1:11" ht="24.95" customHeight="1">
      <c r="A6797" s="4"/>
      <c r="B6797" s="4"/>
      <c r="C6797" s="4"/>
      <c r="D6797" s="4"/>
      <c r="E6797" s="66"/>
      <c r="F6797" s="66"/>
      <c r="G6797" s="66"/>
      <c r="H6797" s="67"/>
      <c r="I6797" s="68"/>
      <c r="J6797" s="68"/>
      <c r="K6797" s="69"/>
    </row>
    <row r="6798" spans="1:11" ht="24.95" customHeight="1">
      <c r="A6798" s="4"/>
      <c r="B6798" s="4"/>
      <c r="C6798" s="4"/>
      <c r="D6798" s="4"/>
      <c r="E6798" s="66"/>
      <c r="F6798" s="66"/>
      <c r="G6798" s="66"/>
      <c r="H6798" s="67"/>
      <c r="I6798" s="68"/>
      <c r="J6798" s="68"/>
      <c r="K6798" s="69"/>
    </row>
    <row r="6799" spans="1:11" ht="24.95" customHeight="1">
      <c r="A6799" s="4"/>
      <c r="B6799" s="4"/>
      <c r="C6799" s="4"/>
      <c r="D6799" s="4"/>
      <c r="E6799" s="66"/>
      <c r="F6799" s="66"/>
      <c r="G6799" s="66"/>
      <c r="H6799" s="67"/>
      <c r="I6799" s="68"/>
      <c r="J6799" s="68"/>
      <c r="K6799" s="69"/>
    </row>
    <row r="6800" spans="1:11" ht="24.95" customHeight="1">
      <c r="A6800" s="4"/>
      <c r="B6800" s="4"/>
      <c r="C6800" s="4"/>
      <c r="D6800" s="4"/>
      <c r="E6800" s="66"/>
      <c r="F6800" s="66"/>
      <c r="G6800" s="66"/>
      <c r="H6800" s="67"/>
      <c r="I6800" s="68"/>
      <c r="J6800" s="68"/>
      <c r="K6800" s="69"/>
    </row>
    <row r="6801" spans="1:11" ht="24.95" customHeight="1">
      <c r="A6801" s="4"/>
      <c r="B6801" s="4"/>
      <c r="C6801" s="4"/>
      <c r="D6801" s="4"/>
      <c r="E6801" s="66"/>
      <c r="F6801" s="66"/>
      <c r="G6801" s="66"/>
      <c r="H6801" s="67"/>
      <c r="I6801" s="68"/>
      <c r="J6801" s="68"/>
      <c r="K6801" s="69"/>
    </row>
    <row r="6802" spans="1:11" ht="24.95" customHeight="1">
      <c r="A6802" s="4"/>
      <c r="B6802" s="4"/>
      <c r="C6802" s="4"/>
      <c r="D6802" s="4"/>
      <c r="E6802" s="66"/>
      <c r="F6802" s="66"/>
      <c r="G6802" s="66"/>
      <c r="H6802" s="67"/>
      <c r="I6802" s="68"/>
      <c r="J6802" s="68"/>
      <c r="K6802" s="69"/>
    </row>
    <row r="6803" spans="1:11" ht="24.95" customHeight="1">
      <c r="A6803" s="4"/>
      <c r="B6803" s="4"/>
      <c r="C6803" s="4"/>
      <c r="D6803" s="4"/>
      <c r="E6803" s="66"/>
      <c r="F6803" s="66"/>
      <c r="G6803" s="66"/>
      <c r="H6803" s="67"/>
      <c r="I6803" s="68"/>
      <c r="J6803" s="68"/>
      <c r="K6803" s="69"/>
    </row>
    <row r="6804" spans="1:11" ht="24.95" customHeight="1">
      <c r="A6804" s="4"/>
      <c r="B6804" s="4"/>
      <c r="C6804" s="4"/>
      <c r="D6804" s="4"/>
      <c r="E6804" s="66"/>
      <c r="F6804" s="66"/>
      <c r="G6804" s="66"/>
      <c r="H6804" s="67"/>
      <c r="I6804" s="68"/>
      <c r="J6804" s="68"/>
      <c r="K6804" s="69"/>
    </row>
    <row r="6805" spans="1:11" ht="24.95" customHeight="1">
      <c r="A6805" s="4"/>
      <c r="B6805" s="4"/>
      <c r="C6805" s="4"/>
      <c r="D6805" s="4"/>
      <c r="E6805" s="66"/>
      <c r="F6805" s="66"/>
      <c r="G6805" s="66"/>
      <c r="H6805" s="67"/>
      <c r="I6805" s="68"/>
      <c r="J6805" s="68"/>
      <c r="K6805" s="69"/>
    </row>
    <row r="6806" spans="1:11" ht="24.95" customHeight="1">
      <c r="A6806" s="4"/>
      <c r="B6806" s="4"/>
      <c r="C6806" s="4"/>
      <c r="D6806" s="4"/>
      <c r="E6806" s="66"/>
      <c r="F6806" s="66"/>
      <c r="G6806" s="66"/>
      <c r="H6806" s="67"/>
      <c r="I6806" s="68"/>
      <c r="J6806" s="68"/>
      <c r="K6806" s="69"/>
    </row>
    <row r="6807" spans="1:11" ht="24.95" customHeight="1">
      <c r="A6807" s="4"/>
      <c r="B6807" s="4"/>
      <c r="C6807" s="4"/>
      <c r="D6807" s="4"/>
      <c r="E6807" s="66"/>
      <c r="F6807" s="66"/>
      <c r="G6807" s="66"/>
      <c r="H6807" s="67"/>
      <c r="I6807" s="68"/>
      <c r="J6807" s="68"/>
      <c r="K6807" s="69"/>
    </row>
    <row r="6808" spans="1:11" ht="24.95" customHeight="1">
      <c r="A6808" s="4"/>
      <c r="B6808" s="4"/>
      <c r="C6808" s="4"/>
      <c r="D6808" s="4"/>
      <c r="E6808" s="66"/>
      <c r="F6808" s="66"/>
      <c r="G6808" s="66"/>
      <c r="H6808" s="67"/>
      <c r="I6808" s="68"/>
      <c r="J6808" s="68"/>
      <c r="K6808" s="69"/>
    </row>
    <row r="6809" spans="1:11" ht="24.95" customHeight="1">
      <c r="A6809" s="4"/>
      <c r="B6809" s="4"/>
      <c r="C6809" s="4"/>
      <c r="D6809" s="4"/>
      <c r="E6809" s="66"/>
      <c r="F6809" s="66"/>
      <c r="G6809" s="66"/>
      <c r="H6809" s="67"/>
      <c r="I6809" s="68"/>
      <c r="J6809" s="68"/>
      <c r="K6809" s="69"/>
    </row>
    <row r="6810" spans="1:11" ht="24.95" customHeight="1">
      <c r="A6810" s="4"/>
      <c r="B6810" s="4"/>
      <c r="C6810" s="4"/>
      <c r="D6810" s="4"/>
      <c r="E6810" s="66"/>
      <c r="F6810" s="66"/>
      <c r="G6810" s="66"/>
      <c r="H6810" s="67"/>
      <c r="I6810" s="68"/>
      <c r="J6810" s="68"/>
      <c r="K6810" s="69"/>
    </row>
    <row r="6811" spans="1:11" ht="24.95" customHeight="1">
      <c r="A6811" s="4"/>
      <c r="B6811" s="4"/>
      <c r="C6811" s="4"/>
      <c r="D6811" s="4"/>
      <c r="E6811" s="66"/>
      <c r="F6811" s="66"/>
      <c r="G6811" s="66"/>
      <c r="H6811" s="67"/>
      <c r="I6811" s="68"/>
      <c r="J6811" s="68"/>
      <c r="K6811" s="69"/>
    </row>
    <row r="6812" spans="1:11" ht="24.95" customHeight="1">
      <c r="A6812" s="4"/>
      <c r="B6812" s="4"/>
      <c r="C6812" s="4"/>
      <c r="D6812" s="4"/>
      <c r="E6812" s="66"/>
      <c r="F6812" s="66"/>
      <c r="G6812" s="66"/>
      <c r="H6812" s="67"/>
      <c r="I6812" s="68"/>
      <c r="J6812" s="68"/>
      <c r="K6812" s="69"/>
    </row>
    <row r="6813" spans="1:11" ht="24.95" customHeight="1">
      <c r="A6813" s="4"/>
      <c r="B6813" s="4"/>
      <c r="C6813" s="4"/>
      <c r="D6813" s="4"/>
      <c r="E6813" s="66"/>
      <c r="F6813" s="66"/>
      <c r="G6813" s="66"/>
      <c r="H6813" s="67"/>
      <c r="I6813" s="68"/>
      <c r="J6813" s="68"/>
      <c r="K6813" s="69"/>
    </row>
    <row r="6814" spans="1:11" ht="24.95" customHeight="1">
      <c r="A6814" s="4"/>
      <c r="B6814" s="4"/>
      <c r="C6814" s="4"/>
      <c r="D6814" s="4"/>
      <c r="E6814" s="66"/>
      <c r="F6814" s="66"/>
      <c r="G6814" s="66"/>
      <c r="H6814" s="67"/>
      <c r="I6814" s="68"/>
      <c r="J6814" s="68"/>
      <c r="K6814" s="69"/>
    </row>
    <row r="6815" spans="1:11" ht="24.95" customHeight="1">
      <c r="A6815" s="4"/>
      <c r="B6815" s="4"/>
      <c r="C6815" s="4"/>
      <c r="D6815" s="4"/>
      <c r="E6815" s="66"/>
      <c r="F6815" s="66"/>
      <c r="G6815" s="66"/>
      <c r="H6815" s="67"/>
      <c r="I6815" s="68"/>
      <c r="J6815" s="68"/>
      <c r="K6815" s="69"/>
    </row>
    <row r="6816" spans="1:11" ht="24.95" customHeight="1">
      <c r="A6816" s="4"/>
      <c r="B6816" s="4"/>
      <c r="C6816" s="4"/>
      <c r="D6816" s="4"/>
      <c r="E6816" s="66"/>
      <c r="F6816" s="66"/>
      <c r="G6816" s="66"/>
      <c r="H6816" s="67"/>
      <c r="I6816" s="68"/>
      <c r="J6816" s="68"/>
      <c r="K6816" s="69"/>
    </row>
    <row r="6817" spans="1:11" ht="24.95" customHeight="1">
      <c r="A6817" s="4"/>
      <c r="B6817" s="4"/>
      <c r="C6817" s="4"/>
      <c r="D6817" s="4"/>
      <c r="E6817" s="66"/>
      <c r="F6817" s="66"/>
      <c r="G6817" s="66"/>
      <c r="H6817" s="67"/>
      <c r="I6817" s="68"/>
      <c r="J6817" s="68"/>
      <c r="K6817" s="69"/>
    </row>
    <row r="6818" spans="1:11" ht="24.95" customHeight="1">
      <c r="A6818" s="4"/>
      <c r="B6818" s="4"/>
      <c r="C6818" s="4"/>
      <c r="D6818" s="4"/>
      <c r="E6818" s="66"/>
      <c r="F6818" s="66"/>
      <c r="G6818" s="66"/>
      <c r="H6818" s="67"/>
      <c r="I6818" s="68"/>
      <c r="J6818" s="68"/>
      <c r="K6818" s="69"/>
    </row>
    <row r="6819" spans="1:11" ht="24.95" customHeight="1">
      <c r="A6819" s="4"/>
      <c r="B6819" s="4"/>
      <c r="C6819" s="4"/>
      <c r="D6819" s="4"/>
      <c r="E6819" s="66"/>
      <c r="F6819" s="66"/>
      <c r="G6819" s="66"/>
      <c r="H6819" s="67"/>
      <c r="I6819" s="68"/>
      <c r="J6819" s="68"/>
      <c r="K6819" s="69"/>
    </row>
    <row r="6820" spans="1:11" ht="24.95" customHeight="1">
      <c r="A6820" s="4"/>
      <c r="B6820" s="4"/>
      <c r="C6820" s="4"/>
      <c r="D6820" s="4"/>
      <c r="E6820" s="66"/>
      <c r="F6820" s="66"/>
      <c r="G6820" s="66"/>
      <c r="H6820" s="67"/>
      <c r="I6820" s="68"/>
      <c r="J6820" s="68"/>
      <c r="K6820" s="69"/>
    </row>
    <row r="6821" spans="1:11" ht="24.95" customHeight="1">
      <c r="A6821" s="4"/>
      <c r="B6821" s="4"/>
      <c r="C6821" s="4"/>
      <c r="D6821" s="4"/>
      <c r="E6821" s="66"/>
      <c r="F6821" s="66"/>
      <c r="G6821" s="66"/>
      <c r="H6821" s="67"/>
      <c r="I6821" s="68"/>
      <c r="J6821" s="68"/>
      <c r="K6821" s="69"/>
    </row>
    <row r="6822" spans="1:11" ht="24.95" customHeight="1">
      <c r="A6822" s="4"/>
      <c r="B6822" s="4"/>
      <c r="C6822" s="4"/>
      <c r="D6822" s="4"/>
      <c r="E6822" s="66"/>
      <c r="F6822" s="66"/>
      <c r="G6822" s="66"/>
      <c r="H6822" s="67"/>
      <c r="I6822" s="68"/>
      <c r="J6822" s="68"/>
      <c r="K6822" s="69"/>
    </row>
    <row r="6823" spans="1:11" ht="24.95" customHeight="1">
      <c r="A6823" s="4"/>
      <c r="B6823" s="4"/>
      <c r="C6823" s="4"/>
      <c r="D6823" s="4"/>
      <c r="E6823" s="66"/>
      <c r="F6823" s="66"/>
      <c r="G6823" s="66"/>
      <c r="H6823" s="67"/>
      <c r="I6823" s="68"/>
      <c r="J6823" s="68"/>
      <c r="K6823" s="69"/>
    </row>
    <row r="6824" spans="1:11" ht="24.95" customHeight="1">
      <c r="A6824" s="4"/>
      <c r="B6824" s="4"/>
      <c r="C6824" s="4"/>
      <c r="D6824" s="4"/>
      <c r="E6824" s="66"/>
      <c r="F6824" s="66"/>
      <c r="G6824" s="66"/>
      <c r="H6824" s="67"/>
      <c r="I6824" s="68"/>
      <c r="J6824" s="68"/>
      <c r="K6824" s="69"/>
    </row>
    <row r="6825" spans="1:11" ht="24.95" customHeight="1">
      <c r="A6825" s="4"/>
      <c r="B6825" s="4"/>
      <c r="C6825" s="4"/>
      <c r="D6825" s="4"/>
      <c r="E6825" s="66"/>
      <c r="F6825" s="66"/>
      <c r="G6825" s="66"/>
      <c r="H6825" s="67"/>
      <c r="I6825" s="68"/>
      <c r="J6825" s="68"/>
      <c r="K6825" s="69"/>
    </row>
    <row r="6826" spans="1:11" ht="24.95" customHeight="1">
      <c r="A6826" s="4"/>
      <c r="B6826" s="4"/>
      <c r="C6826" s="4"/>
      <c r="D6826" s="4"/>
      <c r="E6826" s="66"/>
      <c r="F6826" s="66"/>
      <c r="G6826" s="66"/>
      <c r="H6826" s="67"/>
      <c r="I6826" s="68"/>
      <c r="J6826" s="68"/>
      <c r="K6826" s="69"/>
    </row>
    <row r="6827" spans="1:11" ht="24.95" customHeight="1">
      <c r="A6827" s="4"/>
      <c r="B6827" s="4"/>
      <c r="C6827" s="4"/>
      <c r="D6827" s="4"/>
      <c r="E6827" s="66"/>
      <c r="F6827" s="66"/>
      <c r="G6827" s="66"/>
      <c r="H6827" s="67"/>
      <c r="I6827" s="68"/>
      <c r="J6827" s="68"/>
      <c r="K6827" s="69"/>
    </row>
    <row r="6828" spans="1:11" ht="24.95" customHeight="1">
      <c r="A6828" s="4"/>
      <c r="B6828" s="4"/>
      <c r="C6828" s="4"/>
      <c r="D6828" s="4"/>
      <c r="E6828" s="66"/>
      <c r="F6828" s="66"/>
      <c r="G6828" s="66"/>
      <c r="H6828" s="67"/>
      <c r="I6828" s="68"/>
      <c r="J6828" s="68"/>
      <c r="K6828" s="69"/>
    </row>
    <row r="6829" spans="1:11" ht="24.95" customHeight="1">
      <c r="A6829" s="4"/>
      <c r="B6829" s="4"/>
      <c r="C6829" s="4"/>
      <c r="D6829" s="4"/>
      <c r="E6829" s="66"/>
      <c r="F6829" s="66"/>
      <c r="G6829" s="66"/>
      <c r="H6829" s="67"/>
      <c r="I6829" s="68"/>
      <c r="J6829" s="68"/>
      <c r="K6829" s="69"/>
    </row>
    <row r="6830" spans="1:11" ht="24.95" customHeight="1">
      <c r="A6830" s="4"/>
      <c r="B6830" s="4"/>
      <c r="C6830" s="4"/>
      <c r="D6830" s="4"/>
      <c r="E6830" s="66"/>
      <c r="F6830" s="66"/>
      <c r="G6830" s="66"/>
      <c r="H6830" s="67"/>
      <c r="I6830" s="68"/>
      <c r="J6830" s="68"/>
      <c r="K6830" s="69"/>
    </row>
    <row r="6831" spans="1:11" ht="24.95" customHeight="1">
      <c r="A6831" s="4"/>
      <c r="B6831" s="4"/>
      <c r="C6831" s="4"/>
      <c r="D6831" s="4"/>
      <c r="E6831" s="66"/>
      <c r="F6831" s="66"/>
      <c r="G6831" s="66"/>
      <c r="H6831" s="67"/>
      <c r="I6831" s="68"/>
      <c r="J6831" s="68"/>
      <c r="K6831" s="69"/>
    </row>
    <row r="6832" spans="1:11" ht="24.95" customHeight="1">
      <c r="A6832" s="4"/>
      <c r="B6832" s="4"/>
      <c r="C6832" s="4"/>
      <c r="D6832" s="4"/>
      <c r="E6832" s="66"/>
      <c r="F6832" s="66"/>
      <c r="G6832" s="66"/>
      <c r="H6832" s="67"/>
      <c r="I6832" s="68"/>
      <c r="J6832" s="68"/>
      <c r="K6832" s="69"/>
    </row>
    <row r="6833" spans="1:11" ht="24.95" customHeight="1">
      <c r="A6833" s="4"/>
      <c r="B6833" s="4"/>
      <c r="C6833" s="4"/>
      <c r="D6833" s="4"/>
      <c r="E6833" s="66"/>
      <c r="F6833" s="66"/>
      <c r="G6833" s="66"/>
      <c r="H6833" s="67"/>
      <c r="I6833" s="68"/>
      <c r="J6833" s="68"/>
      <c r="K6833" s="69"/>
    </row>
    <row r="6834" spans="1:11" ht="24.95" customHeight="1">
      <c r="A6834" s="4"/>
      <c r="B6834" s="4"/>
      <c r="C6834" s="4"/>
      <c r="D6834" s="4"/>
      <c r="E6834" s="66"/>
      <c r="F6834" s="66"/>
      <c r="G6834" s="66"/>
      <c r="H6834" s="67"/>
      <c r="I6834" s="68"/>
      <c r="J6834" s="68"/>
      <c r="K6834" s="69"/>
    </row>
    <row r="6835" spans="1:11" ht="24.95" customHeight="1">
      <c r="A6835" s="4"/>
      <c r="B6835" s="4"/>
      <c r="C6835" s="4"/>
      <c r="D6835" s="4"/>
      <c r="E6835" s="66"/>
      <c r="F6835" s="66"/>
      <c r="G6835" s="66"/>
      <c r="H6835" s="67"/>
      <c r="I6835" s="68"/>
      <c r="J6835" s="68"/>
      <c r="K6835" s="69"/>
    </row>
    <row r="6836" spans="1:11" ht="24.95" customHeight="1">
      <c r="A6836" s="4"/>
      <c r="B6836" s="4"/>
      <c r="C6836" s="4"/>
      <c r="D6836" s="4"/>
      <c r="E6836" s="66"/>
      <c r="F6836" s="66"/>
      <c r="G6836" s="66"/>
      <c r="H6836" s="67"/>
      <c r="I6836" s="68"/>
      <c r="J6836" s="68"/>
      <c r="K6836" s="69"/>
    </row>
    <row r="6837" spans="1:11" ht="24.95" customHeight="1">
      <c r="A6837" s="4"/>
      <c r="B6837" s="4"/>
      <c r="C6837" s="4"/>
      <c r="D6837" s="4"/>
      <c r="E6837" s="66"/>
      <c r="F6837" s="66"/>
      <c r="G6837" s="66"/>
      <c r="H6837" s="67"/>
      <c r="I6837" s="68"/>
      <c r="J6837" s="68"/>
      <c r="K6837" s="69"/>
    </row>
    <row r="6838" spans="1:11" ht="24.95" customHeight="1">
      <c r="A6838" s="4"/>
      <c r="B6838" s="4"/>
      <c r="C6838" s="4"/>
      <c r="D6838" s="4"/>
      <c r="E6838" s="66"/>
      <c r="F6838" s="66"/>
      <c r="G6838" s="66"/>
      <c r="H6838" s="67"/>
      <c r="I6838" s="68"/>
      <c r="J6838" s="68"/>
      <c r="K6838" s="69"/>
    </row>
    <row r="6839" spans="1:11" ht="24.95" customHeight="1">
      <c r="A6839" s="4"/>
      <c r="B6839" s="4"/>
      <c r="C6839" s="4"/>
      <c r="D6839" s="4"/>
      <c r="E6839" s="66"/>
      <c r="F6839" s="66"/>
      <c r="G6839" s="66"/>
      <c r="H6839" s="67"/>
      <c r="I6839" s="68"/>
      <c r="J6839" s="68"/>
      <c r="K6839" s="69"/>
    </row>
    <row r="6840" spans="1:11" ht="24.95" customHeight="1">
      <c r="A6840" s="4"/>
      <c r="B6840" s="4"/>
      <c r="C6840" s="4"/>
      <c r="D6840" s="4"/>
      <c r="E6840" s="66"/>
      <c r="F6840" s="66"/>
      <c r="G6840" s="66"/>
      <c r="H6840" s="67"/>
      <c r="I6840" s="68"/>
      <c r="J6840" s="68"/>
      <c r="K6840" s="69"/>
    </row>
    <row r="6841" spans="1:11" ht="24.95" customHeight="1">
      <c r="A6841" s="4"/>
      <c r="B6841" s="4"/>
      <c r="C6841" s="4"/>
      <c r="D6841" s="4"/>
      <c r="E6841" s="66"/>
      <c r="F6841" s="66"/>
      <c r="G6841" s="66"/>
      <c r="H6841" s="67"/>
      <c r="I6841" s="68"/>
      <c r="J6841" s="68"/>
      <c r="K6841" s="69"/>
    </row>
    <row r="6842" spans="1:11" ht="24.95" customHeight="1">
      <c r="A6842" s="4"/>
      <c r="B6842" s="4"/>
      <c r="C6842" s="4"/>
      <c r="D6842" s="4"/>
      <c r="E6842" s="66"/>
      <c r="F6842" s="66"/>
      <c r="G6842" s="66"/>
      <c r="H6842" s="67"/>
      <c r="I6842" s="68"/>
      <c r="J6842" s="68"/>
      <c r="K6842" s="69"/>
    </row>
    <row r="6843" spans="1:11" ht="24.95" customHeight="1">
      <c r="A6843" s="4"/>
      <c r="B6843" s="4"/>
      <c r="C6843" s="4"/>
      <c r="D6843" s="4"/>
      <c r="E6843" s="66"/>
      <c r="F6843" s="66"/>
      <c r="G6843" s="66"/>
      <c r="H6843" s="67"/>
      <c r="I6843" s="68"/>
      <c r="J6843" s="68"/>
      <c r="K6843" s="69"/>
    </row>
    <row r="6844" spans="1:11" ht="24.95" customHeight="1">
      <c r="A6844" s="4"/>
      <c r="B6844" s="4"/>
      <c r="C6844" s="4"/>
      <c r="D6844" s="4"/>
      <c r="E6844" s="66"/>
      <c r="F6844" s="66"/>
      <c r="G6844" s="66"/>
      <c r="H6844" s="67"/>
      <c r="I6844" s="68"/>
      <c r="J6844" s="68"/>
      <c r="K6844" s="69"/>
    </row>
    <row r="6845" spans="1:11" ht="24.95" customHeight="1">
      <c r="A6845" s="4"/>
      <c r="B6845" s="4"/>
      <c r="C6845" s="4"/>
      <c r="D6845" s="4"/>
      <c r="E6845" s="66"/>
      <c r="F6845" s="66"/>
      <c r="G6845" s="66"/>
      <c r="H6845" s="67"/>
      <c r="I6845" s="68"/>
      <c r="J6845" s="68"/>
      <c r="K6845" s="69"/>
    </row>
    <row r="6846" spans="1:11" ht="24.95" customHeight="1">
      <c r="A6846" s="4"/>
      <c r="B6846" s="4"/>
      <c r="C6846" s="4"/>
      <c r="D6846" s="4"/>
      <c r="E6846" s="66"/>
      <c r="F6846" s="66"/>
      <c r="G6846" s="66"/>
      <c r="H6846" s="67"/>
      <c r="I6846" s="68"/>
      <c r="J6846" s="68"/>
      <c r="K6846" s="69"/>
    </row>
    <row r="6847" spans="1:11" ht="24.95" customHeight="1">
      <c r="A6847" s="4"/>
      <c r="B6847" s="4"/>
      <c r="C6847" s="4"/>
      <c r="D6847" s="4"/>
      <c r="E6847" s="66"/>
      <c r="F6847" s="66"/>
      <c r="G6847" s="66"/>
      <c r="H6847" s="67"/>
      <c r="I6847" s="68"/>
      <c r="J6847" s="68"/>
      <c r="K6847" s="69"/>
    </row>
    <row r="6848" spans="1:11" ht="24.95" customHeight="1">
      <c r="A6848" s="4"/>
      <c r="B6848" s="4"/>
      <c r="C6848" s="4"/>
      <c r="D6848" s="4"/>
      <c r="E6848" s="66"/>
      <c r="F6848" s="66"/>
      <c r="G6848" s="66"/>
      <c r="H6848" s="67"/>
      <c r="I6848" s="68"/>
      <c r="J6848" s="68"/>
      <c r="K6848" s="69"/>
    </row>
    <row r="6849" spans="1:11" ht="24.95" customHeight="1">
      <c r="A6849" s="4"/>
      <c r="B6849" s="4"/>
      <c r="C6849" s="4"/>
      <c r="D6849" s="4"/>
      <c r="E6849" s="66"/>
      <c r="F6849" s="66"/>
      <c r="G6849" s="66"/>
      <c r="H6849" s="67"/>
      <c r="I6849" s="68"/>
      <c r="J6849" s="68"/>
      <c r="K6849" s="69"/>
    </row>
    <row r="6850" spans="1:11" ht="24.95" customHeight="1">
      <c r="A6850" s="4"/>
      <c r="B6850" s="4"/>
      <c r="C6850" s="4"/>
      <c r="D6850" s="4"/>
      <c r="E6850" s="66"/>
      <c r="F6850" s="66"/>
      <c r="G6850" s="66"/>
      <c r="H6850" s="67"/>
      <c r="I6850" s="68"/>
      <c r="J6850" s="68"/>
      <c r="K6850" s="69"/>
    </row>
    <row r="6851" spans="1:11" ht="24.95" customHeight="1">
      <c r="A6851" s="4"/>
      <c r="B6851" s="4"/>
      <c r="C6851" s="4"/>
      <c r="D6851" s="4"/>
      <c r="E6851" s="66"/>
      <c r="F6851" s="66"/>
      <c r="G6851" s="66"/>
      <c r="H6851" s="67"/>
      <c r="I6851" s="68"/>
      <c r="J6851" s="68"/>
      <c r="K6851" s="69"/>
    </row>
    <row r="6852" spans="1:11" ht="24.95" customHeight="1">
      <c r="A6852" s="4"/>
      <c r="B6852" s="4"/>
      <c r="C6852" s="4"/>
      <c r="D6852" s="4"/>
      <c r="E6852" s="66"/>
      <c r="F6852" s="66"/>
      <c r="G6852" s="66"/>
      <c r="H6852" s="67"/>
      <c r="I6852" s="68"/>
      <c r="J6852" s="68"/>
      <c r="K6852" s="69"/>
    </row>
    <row r="6853" spans="1:11" ht="24.95" customHeight="1">
      <c r="A6853" s="4"/>
      <c r="B6853" s="4"/>
      <c r="C6853" s="4"/>
      <c r="D6853" s="4"/>
      <c r="E6853" s="66"/>
      <c r="F6853" s="66"/>
      <c r="G6853" s="66"/>
      <c r="H6853" s="67"/>
      <c r="I6853" s="68"/>
      <c r="J6853" s="68"/>
      <c r="K6853" s="69"/>
    </row>
    <row r="6854" spans="1:11" ht="24.95" customHeight="1">
      <c r="A6854" s="4"/>
      <c r="B6854" s="4"/>
      <c r="C6854" s="4"/>
      <c r="D6854" s="4"/>
      <c r="E6854" s="66"/>
      <c r="F6854" s="66"/>
      <c r="G6854" s="66"/>
      <c r="H6854" s="67"/>
      <c r="I6854" s="68"/>
      <c r="J6854" s="68"/>
      <c r="K6854" s="69"/>
    </row>
    <row r="6855" spans="1:11" ht="24.95" customHeight="1">
      <c r="A6855" s="4"/>
      <c r="B6855" s="4"/>
      <c r="C6855" s="4"/>
      <c r="D6855" s="4"/>
      <c r="E6855" s="66"/>
      <c r="F6855" s="66"/>
      <c r="G6855" s="66"/>
      <c r="H6855" s="67"/>
      <c r="I6855" s="68"/>
      <c r="J6855" s="68"/>
      <c r="K6855" s="69"/>
    </row>
    <row r="6856" spans="1:11" ht="24.95" customHeight="1">
      <c r="A6856" s="4"/>
      <c r="B6856" s="4"/>
      <c r="C6856" s="4"/>
      <c r="D6856" s="4"/>
      <c r="E6856" s="66"/>
      <c r="F6856" s="66"/>
      <c r="G6856" s="66"/>
      <c r="H6856" s="67"/>
      <c r="I6856" s="68"/>
      <c r="J6856" s="68"/>
      <c r="K6856" s="69"/>
    </row>
    <row r="6857" spans="1:11" ht="24.95" customHeight="1">
      <c r="A6857" s="4"/>
      <c r="B6857" s="4"/>
      <c r="C6857" s="4"/>
      <c r="D6857" s="4"/>
      <c r="E6857" s="66"/>
      <c r="F6857" s="66"/>
      <c r="G6857" s="66"/>
      <c r="H6857" s="67"/>
      <c r="I6857" s="68"/>
      <c r="J6857" s="68"/>
      <c r="K6857" s="69"/>
    </row>
    <row r="6858" spans="1:11" ht="24.95" customHeight="1">
      <c r="A6858" s="4"/>
      <c r="B6858" s="4"/>
      <c r="C6858" s="4"/>
      <c r="D6858" s="4"/>
      <c r="E6858" s="66"/>
      <c r="F6858" s="66"/>
      <c r="G6858" s="66"/>
      <c r="H6858" s="67"/>
      <c r="I6858" s="68"/>
      <c r="J6858" s="68"/>
      <c r="K6858" s="69"/>
    </row>
    <row r="6859" spans="1:11" ht="24.95" customHeight="1">
      <c r="A6859" s="4"/>
      <c r="B6859" s="4"/>
      <c r="C6859" s="4"/>
      <c r="D6859" s="4"/>
      <c r="E6859" s="66"/>
      <c r="F6859" s="66"/>
      <c r="G6859" s="66"/>
      <c r="H6859" s="67"/>
      <c r="I6859" s="68"/>
      <c r="J6859" s="68"/>
      <c r="K6859" s="69"/>
    </row>
    <row r="6860" spans="1:11" ht="24.95" customHeight="1">
      <c r="A6860" s="4"/>
      <c r="B6860" s="4"/>
      <c r="C6860" s="4"/>
      <c r="D6860" s="4"/>
      <c r="E6860" s="66"/>
      <c r="F6860" s="66"/>
      <c r="G6860" s="66"/>
      <c r="H6860" s="67"/>
      <c r="I6860" s="68"/>
      <c r="J6860" s="68"/>
      <c r="K6860" s="69"/>
    </row>
    <row r="6861" spans="1:11" ht="24.95" customHeight="1">
      <c r="A6861" s="4"/>
      <c r="B6861" s="4"/>
      <c r="C6861" s="4"/>
      <c r="D6861" s="4"/>
      <c r="E6861" s="66"/>
      <c r="F6861" s="66"/>
      <c r="G6861" s="66"/>
      <c r="H6861" s="67"/>
      <c r="I6861" s="68"/>
      <c r="J6861" s="68"/>
      <c r="K6861" s="69"/>
    </row>
    <row r="6862" spans="1:11" ht="24.95" customHeight="1">
      <c r="A6862" s="4"/>
      <c r="B6862" s="4"/>
      <c r="C6862" s="4"/>
      <c r="D6862" s="4"/>
      <c r="E6862" s="66"/>
      <c r="F6862" s="66"/>
      <c r="G6862" s="66"/>
      <c r="H6862" s="67"/>
      <c r="I6862" s="68"/>
      <c r="J6862" s="68"/>
      <c r="K6862" s="69"/>
    </row>
    <row r="6863" spans="1:11" ht="24.95" customHeight="1">
      <c r="A6863" s="4"/>
      <c r="B6863" s="4"/>
      <c r="C6863" s="4"/>
      <c r="D6863" s="4"/>
      <c r="E6863" s="66"/>
      <c r="F6863" s="66"/>
      <c r="G6863" s="66"/>
      <c r="H6863" s="67"/>
      <c r="I6863" s="68"/>
      <c r="J6863" s="68"/>
      <c r="K6863" s="69"/>
    </row>
    <row r="6864" spans="1:11" ht="24.95" customHeight="1">
      <c r="A6864" s="4"/>
      <c r="B6864" s="4"/>
      <c r="C6864" s="4"/>
      <c r="D6864" s="4"/>
      <c r="E6864" s="66"/>
      <c r="F6864" s="66"/>
      <c r="G6864" s="66"/>
      <c r="H6864" s="67"/>
      <c r="I6864" s="68"/>
      <c r="J6864" s="68"/>
      <c r="K6864" s="69"/>
    </row>
    <row r="6865" spans="1:11" ht="24.95" customHeight="1">
      <c r="A6865" s="4"/>
      <c r="B6865" s="4"/>
      <c r="C6865" s="4"/>
      <c r="D6865" s="4"/>
      <c r="E6865" s="66"/>
      <c r="F6865" s="66"/>
      <c r="G6865" s="66"/>
      <c r="H6865" s="67"/>
      <c r="I6865" s="68"/>
      <c r="J6865" s="68"/>
      <c r="K6865" s="69"/>
    </row>
    <row r="6866" spans="1:11" ht="24.95" customHeight="1">
      <c r="A6866" s="4"/>
      <c r="B6866" s="4"/>
      <c r="C6866" s="4"/>
      <c r="D6866" s="4"/>
      <c r="E6866" s="66"/>
      <c r="F6866" s="66"/>
      <c r="G6866" s="66"/>
      <c r="H6866" s="67"/>
      <c r="I6866" s="68"/>
      <c r="J6866" s="68"/>
      <c r="K6866" s="69"/>
    </row>
    <row r="6867" spans="1:11" ht="24.95" customHeight="1">
      <c r="A6867" s="4"/>
      <c r="B6867" s="4"/>
      <c r="C6867" s="4"/>
      <c r="D6867" s="4"/>
      <c r="E6867" s="66"/>
      <c r="F6867" s="66"/>
      <c r="G6867" s="66"/>
      <c r="H6867" s="67"/>
      <c r="I6867" s="68"/>
      <c r="J6867" s="68"/>
      <c r="K6867" s="69"/>
    </row>
    <row r="6868" spans="1:11" ht="24.95" customHeight="1">
      <c r="A6868" s="4"/>
      <c r="B6868" s="4"/>
      <c r="C6868" s="4"/>
      <c r="D6868" s="4"/>
      <c r="E6868" s="66"/>
      <c r="F6868" s="66"/>
      <c r="G6868" s="66"/>
      <c r="H6868" s="67"/>
      <c r="I6868" s="68"/>
      <c r="J6868" s="68"/>
      <c r="K6868" s="69"/>
    </row>
    <row r="6869" spans="1:11" ht="24.95" customHeight="1">
      <c r="A6869" s="4"/>
      <c r="B6869" s="4"/>
      <c r="C6869" s="4"/>
      <c r="D6869" s="4"/>
      <c r="E6869" s="66"/>
      <c r="F6869" s="66"/>
      <c r="G6869" s="66"/>
      <c r="H6869" s="67"/>
      <c r="I6869" s="68"/>
      <c r="J6869" s="68"/>
      <c r="K6869" s="69"/>
    </row>
    <row r="6870" spans="1:11" ht="24.95" customHeight="1">
      <c r="A6870" s="4"/>
      <c r="B6870" s="4"/>
      <c r="C6870" s="4"/>
      <c r="D6870" s="4"/>
      <c r="E6870" s="66"/>
      <c r="F6870" s="66"/>
      <c r="G6870" s="66"/>
      <c r="H6870" s="67"/>
      <c r="I6870" s="68"/>
      <c r="J6870" s="68"/>
      <c r="K6870" s="69"/>
    </row>
    <row r="6871" spans="1:11" ht="24.95" customHeight="1">
      <c r="A6871" s="4"/>
      <c r="B6871" s="4"/>
      <c r="C6871" s="4"/>
      <c r="D6871" s="4"/>
      <c r="E6871" s="66"/>
      <c r="F6871" s="66"/>
      <c r="G6871" s="66"/>
      <c r="H6871" s="67"/>
      <c r="I6871" s="68"/>
      <c r="J6871" s="68"/>
      <c r="K6871" s="69"/>
    </row>
    <row r="6872" spans="1:11" ht="24.95" customHeight="1">
      <c r="A6872" s="4"/>
      <c r="B6872" s="4"/>
      <c r="C6872" s="4"/>
      <c r="D6872" s="4"/>
      <c r="E6872" s="66"/>
      <c r="F6872" s="66"/>
      <c r="G6872" s="66"/>
      <c r="H6872" s="67"/>
      <c r="I6872" s="68"/>
      <c r="J6872" s="68"/>
      <c r="K6872" s="69"/>
    </row>
    <row r="6873" spans="1:11" ht="24.95" customHeight="1">
      <c r="A6873" s="4"/>
      <c r="B6873" s="4"/>
      <c r="C6873" s="4"/>
      <c r="D6873" s="4"/>
      <c r="E6873" s="66"/>
      <c r="F6873" s="66"/>
      <c r="G6873" s="66"/>
      <c r="H6873" s="67"/>
      <c r="I6873" s="68"/>
      <c r="J6873" s="68"/>
      <c r="K6873" s="69"/>
    </row>
    <row r="6874" spans="1:11" ht="24.95" customHeight="1">
      <c r="A6874" s="4"/>
      <c r="B6874" s="4"/>
      <c r="C6874" s="4"/>
      <c r="D6874" s="4"/>
      <c r="E6874" s="66"/>
      <c r="F6874" s="66"/>
      <c r="G6874" s="66"/>
      <c r="H6874" s="67"/>
      <c r="I6874" s="68"/>
      <c r="J6874" s="68"/>
      <c r="K6874" s="69"/>
    </row>
    <row r="6875" spans="1:11" ht="24.95" customHeight="1">
      <c r="A6875" s="4"/>
      <c r="B6875" s="4"/>
      <c r="C6875" s="4"/>
      <c r="D6875" s="4"/>
      <c r="E6875" s="66"/>
      <c r="F6875" s="66"/>
      <c r="G6875" s="66"/>
      <c r="H6875" s="67"/>
      <c r="I6875" s="68"/>
      <c r="J6875" s="68"/>
      <c r="K6875" s="69"/>
    </row>
    <row r="6876" spans="1:11" ht="24.95" customHeight="1">
      <c r="A6876" s="4"/>
      <c r="B6876" s="4"/>
      <c r="C6876" s="4"/>
      <c r="D6876" s="4"/>
      <c r="E6876" s="66"/>
      <c r="F6876" s="66"/>
      <c r="G6876" s="66"/>
      <c r="H6876" s="67"/>
      <c r="I6876" s="68"/>
      <c r="J6876" s="68"/>
      <c r="K6876" s="69"/>
    </row>
    <row r="6877" spans="1:11" ht="24.95" customHeight="1">
      <c r="A6877" s="4"/>
      <c r="B6877" s="4"/>
      <c r="C6877" s="4"/>
      <c r="D6877" s="4"/>
      <c r="E6877" s="66"/>
      <c r="F6877" s="66"/>
      <c r="G6877" s="66"/>
      <c r="H6877" s="67"/>
      <c r="I6877" s="68"/>
      <c r="J6877" s="68"/>
      <c r="K6877" s="69"/>
    </row>
    <row r="6878" spans="1:11" ht="24.95" customHeight="1">
      <c r="A6878" s="4"/>
      <c r="B6878" s="4"/>
      <c r="C6878" s="4"/>
      <c r="D6878" s="4"/>
      <c r="E6878" s="66"/>
      <c r="F6878" s="66"/>
      <c r="G6878" s="66"/>
      <c r="H6878" s="67"/>
      <c r="I6878" s="68"/>
      <c r="J6878" s="68"/>
      <c r="K6878" s="69"/>
    </row>
    <row r="6879" spans="1:11" ht="24.95" customHeight="1">
      <c r="A6879" s="4"/>
      <c r="B6879" s="4"/>
      <c r="C6879" s="4"/>
      <c r="D6879" s="4"/>
      <c r="E6879" s="66"/>
      <c r="F6879" s="66"/>
      <c r="G6879" s="66"/>
      <c r="H6879" s="67"/>
      <c r="I6879" s="68"/>
      <c r="J6879" s="68"/>
      <c r="K6879" s="69"/>
    </row>
    <row r="6880" spans="1:11" ht="24.95" customHeight="1">
      <c r="A6880" s="4"/>
      <c r="B6880" s="4"/>
      <c r="C6880" s="4"/>
      <c r="D6880" s="4"/>
      <c r="E6880" s="66"/>
      <c r="F6880" s="66"/>
      <c r="G6880" s="66"/>
      <c r="H6880" s="67"/>
      <c r="I6880" s="68"/>
      <c r="J6880" s="68"/>
      <c r="K6880" s="69"/>
    </row>
    <row r="6881" spans="1:11" ht="24.95" customHeight="1">
      <c r="A6881" s="4"/>
      <c r="B6881" s="4"/>
      <c r="C6881" s="4"/>
      <c r="D6881" s="4"/>
      <c r="E6881" s="66"/>
      <c r="F6881" s="66"/>
      <c r="G6881" s="66"/>
      <c r="H6881" s="67"/>
      <c r="I6881" s="68"/>
      <c r="J6881" s="68"/>
      <c r="K6881" s="69"/>
    </row>
    <row r="6882" spans="1:11" ht="24.95" customHeight="1">
      <c r="A6882" s="4"/>
      <c r="B6882" s="4"/>
      <c r="C6882" s="4"/>
      <c r="D6882" s="4"/>
      <c r="E6882" s="66"/>
      <c r="F6882" s="66"/>
      <c r="G6882" s="66"/>
      <c r="H6882" s="67"/>
      <c r="I6882" s="68"/>
      <c r="J6882" s="68"/>
      <c r="K6882" s="69"/>
    </row>
    <row r="6883" spans="1:11" ht="24.95" customHeight="1">
      <c r="A6883" s="4"/>
      <c r="B6883" s="4"/>
      <c r="C6883" s="4"/>
      <c r="D6883" s="4"/>
      <c r="E6883" s="66"/>
      <c r="F6883" s="66"/>
      <c r="G6883" s="66"/>
      <c r="H6883" s="67"/>
      <c r="I6883" s="68"/>
      <c r="J6883" s="68"/>
      <c r="K6883" s="69"/>
    </row>
    <row r="6884" spans="1:11" ht="24.95" customHeight="1">
      <c r="A6884" s="4"/>
      <c r="B6884" s="4"/>
      <c r="C6884" s="4"/>
      <c r="D6884" s="4"/>
      <c r="E6884" s="66"/>
      <c r="F6884" s="66"/>
      <c r="G6884" s="66"/>
      <c r="H6884" s="67"/>
      <c r="I6884" s="68"/>
      <c r="J6884" s="68"/>
      <c r="K6884" s="69"/>
    </row>
    <row r="6885" spans="1:11" ht="24.95" customHeight="1">
      <c r="A6885" s="4"/>
      <c r="B6885" s="4"/>
      <c r="C6885" s="4"/>
      <c r="D6885" s="4"/>
      <c r="E6885" s="66"/>
      <c r="F6885" s="66"/>
      <c r="G6885" s="66"/>
      <c r="H6885" s="67"/>
      <c r="I6885" s="68"/>
      <c r="J6885" s="68"/>
      <c r="K6885" s="69"/>
    </row>
    <row r="6886" spans="1:11" ht="24.95" customHeight="1">
      <c r="A6886" s="4"/>
      <c r="B6886" s="4"/>
      <c r="C6886" s="4"/>
      <c r="D6886" s="4"/>
      <c r="E6886" s="66"/>
      <c r="F6886" s="66"/>
      <c r="G6886" s="66"/>
      <c r="H6886" s="67"/>
      <c r="I6886" s="68"/>
      <c r="J6886" s="68"/>
      <c r="K6886" s="69"/>
    </row>
    <row r="6887" spans="1:11" ht="24.95" customHeight="1">
      <c r="A6887" s="4"/>
      <c r="B6887" s="4"/>
      <c r="C6887" s="4"/>
      <c r="D6887" s="4"/>
      <c r="E6887" s="66"/>
      <c r="F6887" s="66"/>
      <c r="G6887" s="66"/>
      <c r="H6887" s="67"/>
      <c r="I6887" s="68"/>
      <c r="J6887" s="68"/>
      <c r="K6887" s="69"/>
    </row>
    <row r="6888" spans="1:11" ht="24.95" customHeight="1">
      <c r="A6888" s="4"/>
      <c r="B6888" s="4"/>
      <c r="C6888" s="4"/>
      <c r="D6888" s="4"/>
      <c r="E6888" s="66"/>
      <c r="F6888" s="66"/>
      <c r="G6888" s="66"/>
      <c r="H6888" s="67"/>
      <c r="I6888" s="68"/>
      <c r="J6888" s="68"/>
      <c r="K6888" s="69"/>
    </row>
    <row r="6889" spans="1:11" ht="24.95" customHeight="1">
      <c r="A6889" s="4"/>
      <c r="B6889" s="4"/>
      <c r="C6889" s="4"/>
      <c r="D6889" s="4"/>
      <c r="E6889" s="66"/>
      <c r="F6889" s="66"/>
      <c r="G6889" s="66"/>
      <c r="H6889" s="67"/>
      <c r="I6889" s="68"/>
      <c r="J6889" s="68"/>
      <c r="K6889" s="69"/>
    </row>
    <row r="6890" spans="1:11" ht="24.95" customHeight="1">
      <c r="A6890" s="4"/>
      <c r="B6890" s="4"/>
      <c r="C6890" s="4"/>
      <c r="D6890" s="4"/>
      <c r="E6890" s="66"/>
      <c r="F6890" s="66"/>
      <c r="G6890" s="66"/>
      <c r="H6890" s="67"/>
      <c r="I6890" s="68"/>
      <c r="J6890" s="68"/>
      <c r="K6890" s="69"/>
    </row>
    <row r="6891" spans="1:11" ht="24.95" customHeight="1">
      <c r="A6891" s="4"/>
      <c r="B6891" s="4"/>
      <c r="C6891" s="4"/>
      <c r="D6891" s="4"/>
      <c r="E6891" s="66"/>
      <c r="F6891" s="66"/>
      <c r="G6891" s="66"/>
      <c r="H6891" s="67"/>
      <c r="I6891" s="68"/>
      <c r="J6891" s="68"/>
      <c r="K6891" s="69"/>
    </row>
    <row r="6892" spans="1:11" ht="24.95" customHeight="1">
      <c r="A6892" s="4"/>
      <c r="B6892" s="4"/>
      <c r="C6892" s="4"/>
      <c r="D6892" s="4"/>
      <c r="E6892" s="66"/>
      <c r="F6892" s="66"/>
      <c r="G6892" s="66"/>
      <c r="H6892" s="67"/>
      <c r="I6892" s="68"/>
      <c r="J6892" s="68"/>
      <c r="K6892" s="69"/>
    </row>
    <row r="6893" spans="1:11" ht="24.95" customHeight="1">
      <c r="A6893" s="4"/>
      <c r="B6893" s="4"/>
      <c r="C6893" s="4"/>
      <c r="D6893" s="4"/>
      <c r="E6893" s="66"/>
      <c r="F6893" s="66"/>
      <c r="G6893" s="66"/>
      <c r="H6893" s="67"/>
      <c r="I6893" s="68"/>
      <c r="J6893" s="68"/>
      <c r="K6893" s="69"/>
    </row>
    <row r="6894" spans="1:11" ht="24.95" customHeight="1">
      <c r="A6894" s="4"/>
      <c r="B6894" s="4"/>
      <c r="C6894" s="4"/>
      <c r="D6894" s="4"/>
      <c r="E6894" s="66"/>
      <c r="F6894" s="66"/>
      <c r="G6894" s="66"/>
      <c r="H6894" s="67"/>
      <c r="I6894" s="68"/>
      <c r="J6894" s="68"/>
      <c r="K6894" s="69"/>
    </row>
    <row r="6895" spans="1:11" ht="24.95" customHeight="1">
      <c r="A6895" s="4"/>
      <c r="B6895" s="4"/>
      <c r="C6895" s="4"/>
      <c r="D6895" s="4"/>
      <c r="E6895" s="66"/>
      <c r="F6895" s="66"/>
      <c r="G6895" s="66"/>
      <c r="H6895" s="67"/>
      <c r="I6895" s="68"/>
      <c r="J6895" s="68"/>
      <c r="K6895" s="69"/>
    </row>
    <row r="6896" spans="1:11" ht="24.95" customHeight="1">
      <c r="A6896" s="4"/>
      <c r="B6896" s="4"/>
      <c r="C6896" s="4"/>
      <c r="D6896" s="4"/>
      <c r="E6896" s="66"/>
      <c r="F6896" s="66"/>
      <c r="G6896" s="66"/>
      <c r="H6896" s="67"/>
      <c r="I6896" s="68"/>
      <c r="J6896" s="68"/>
      <c r="K6896" s="69"/>
    </row>
    <row r="6897" spans="1:11" ht="24.95" customHeight="1">
      <c r="A6897" s="4"/>
      <c r="B6897" s="4"/>
      <c r="C6897" s="4"/>
      <c r="D6897" s="4"/>
      <c r="E6897" s="66"/>
      <c r="F6897" s="66"/>
      <c r="G6897" s="66"/>
      <c r="H6897" s="67"/>
      <c r="I6897" s="68"/>
      <c r="J6897" s="68"/>
      <c r="K6897" s="69"/>
    </row>
    <row r="6898" spans="1:11" ht="24.95" customHeight="1">
      <c r="A6898" s="4"/>
      <c r="B6898" s="4"/>
      <c r="C6898" s="4"/>
      <c r="D6898" s="4"/>
      <c r="E6898" s="66"/>
      <c r="F6898" s="66"/>
      <c r="G6898" s="66"/>
      <c r="H6898" s="67"/>
      <c r="I6898" s="68"/>
      <c r="J6898" s="68"/>
      <c r="K6898" s="69"/>
    </row>
    <row r="6899" spans="1:11" ht="24.95" customHeight="1">
      <c r="A6899" s="4"/>
      <c r="B6899" s="4"/>
      <c r="C6899" s="4"/>
      <c r="D6899" s="4"/>
      <c r="E6899" s="66"/>
      <c r="F6899" s="66"/>
      <c r="G6899" s="66"/>
      <c r="H6899" s="67"/>
      <c r="I6899" s="68"/>
      <c r="J6899" s="68"/>
      <c r="K6899" s="69"/>
    </row>
    <row r="6900" spans="1:11" ht="24.95" customHeight="1">
      <c r="A6900" s="4"/>
      <c r="B6900" s="4"/>
      <c r="C6900" s="4"/>
      <c r="D6900" s="4"/>
      <c r="E6900" s="66"/>
      <c r="F6900" s="66"/>
      <c r="G6900" s="66"/>
      <c r="H6900" s="67"/>
      <c r="I6900" s="68"/>
      <c r="J6900" s="68"/>
      <c r="K6900" s="69"/>
    </row>
    <row r="6901" spans="1:11" ht="24.95" customHeight="1">
      <c r="A6901" s="4"/>
      <c r="B6901" s="4"/>
      <c r="C6901" s="4"/>
      <c r="D6901" s="4"/>
      <c r="E6901" s="66"/>
      <c r="F6901" s="66"/>
      <c r="G6901" s="66"/>
      <c r="H6901" s="67"/>
      <c r="I6901" s="68"/>
      <c r="J6901" s="68"/>
      <c r="K6901" s="69"/>
    </row>
    <row r="6902" spans="1:11" ht="24.95" customHeight="1">
      <c r="A6902" s="4"/>
      <c r="B6902" s="4"/>
      <c r="C6902" s="4"/>
      <c r="D6902" s="4"/>
      <c r="E6902" s="66"/>
      <c r="F6902" s="66"/>
      <c r="G6902" s="66"/>
      <c r="H6902" s="67"/>
      <c r="I6902" s="68"/>
      <c r="J6902" s="68"/>
      <c r="K6902" s="69"/>
    </row>
    <row r="6903" spans="1:11" ht="24.95" customHeight="1">
      <c r="A6903" s="4"/>
      <c r="B6903" s="4"/>
      <c r="C6903" s="4"/>
      <c r="D6903" s="4"/>
      <c r="E6903" s="66"/>
      <c r="F6903" s="66"/>
      <c r="G6903" s="66"/>
      <c r="H6903" s="67"/>
      <c r="I6903" s="68"/>
      <c r="J6903" s="68"/>
      <c r="K6903" s="69"/>
    </row>
    <row r="6904" spans="1:11" ht="24.95" customHeight="1">
      <c r="A6904" s="4"/>
      <c r="B6904" s="4"/>
      <c r="C6904" s="4"/>
      <c r="D6904" s="4"/>
      <c r="E6904" s="66"/>
      <c r="F6904" s="66"/>
      <c r="G6904" s="66"/>
      <c r="H6904" s="67"/>
      <c r="I6904" s="68"/>
      <c r="J6904" s="68"/>
      <c r="K6904" s="69"/>
    </row>
    <row r="6905" spans="1:11" ht="24.95" customHeight="1">
      <c r="A6905" s="4"/>
      <c r="B6905" s="4"/>
      <c r="C6905" s="4"/>
      <c r="D6905" s="4"/>
      <c r="E6905" s="66"/>
      <c r="F6905" s="66"/>
      <c r="G6905" s="66"/>
      <c r="H6905" s="67"/>
      <c r="I6905" s="68"/>
      <c r="J6905" s="68"/>
      <c r="K6905" s="69"/>
    </row>
    <row r="6906" spans="1:11" ht="24.95" customHeight="1">
      <c r="A6906" s="4"/>
      <c r="B6906" s="4"/>
      <c r="C6906" s="4"/>
      <c r="D6906" s="4"/>
      <c r="E6906" s="66"/>
      <c r="F6906" s="66"/>
      <c r="G6906" s="66"/>
      <c r="H6906" s="67"/>
      <c r="I6906" s="68"/>
      <c r="J6906" s="68"/>
      <c r="K6906" s="69"/>
    </row>
    <row r="6907" spans="1:11" ht="24.95" customHeight="1">
      <c r="A6907" s="4"/>
      <c r="B6907" s="4"/>
      <c r="C6907" s="4"/>
      <c r="D6907" s="4"/>
      <c r="E6907" s="66"/>
      <c r="F6907" s="66"/>
      <c r="G6907" s="66"/>
      <c r="H6907" s="67"/>
      <c r="I6907" s="68"/>
      <c r="J6907" s="68"/>
      <c r="K6907" s="69"/>
    </row>
    <row r="6908" spans="1:11" ht="24.95" customHeight="1">
      <c r="A6908" s="4"/>
      <c r="B6908" s="4"/>
      <c r="C6908" s="4"/>
      <c r="D6908" s="4"/>
      <c r="E6908" s="66"/>
      <c r="F6908" s="66"/>
      <c r="G6908" s="66"/>
      <c r="H6908" s="67"/>
      <c r="I6908" s="68"/>
      <c r="J6908" s="68"/>
      <c r="K6908" s="69"/>
    </row>
    <row r="6909" spans="1:11" ht="24.95" customHeight="1">
      <c r="A6909" s="4"/>
      <c r="B6909" s="4"/>
      <c r="C6909" s="4"/>
      <c r="D6909" s="4"/>
      <c r="E6909" s="66"/>
      <c r="F6909" s="66"/>
      <c r="G6909" s="66"/>
      <c r="H6909" s="67"/>
      <c r="I6909" s="68"/>
      <c r="J6909" s="68"/>
      <c r="K6909" s="69"/>
    </row>
    <row r="6910" spans="1:11" ht="24.95" customHeight="1">
      <c r="A6910" s="4"/>
      <c r="B6910" s="4"/>
      <c r="C6910" s="4"/>
      <c r="D6910" s="4"/>
      <c r="E6910" s="66"/>
      <c r="F6910" s="66"/>
      <c r="G6910" s="66"/>
      <c r="H6910" s="67"/>
      <c r="I6910" s="68"/>
      <c r="J6910" s="68"/>
      <c r="K6910" s="69"/>
    </row>
    <row r="6911" spans="1:11" ht="24.95" customHeight="1">
      <c r="A6911" s="4"/>
      <c r="B6911" s="4"/>
      <c r="C6911" s="4"/>
      <c r="D6911" s="4"/>
      <c r="E6911" s="66"/>
      <c r="F6911" s="66"/>
      <c r="G6911" s="66"/>
      <c r="H6911" s="67"/>
      <c r="I6911" s="68"/>
      <c r="J6911" s="68"/>
      <c r="K6911" s="69"/>
    </row>
    <row r="6912" spans="1:11" ht="24.95" customHeight="1">
      <c r="A6912" s="4"/>
      <c r="B6912" s="4"/>
      <c r="C6912" s="4"/>
      <c r="D6912" s="4"/>
      <c r="E6912" s="66"/>
      <c r="F6912" s="66"/>
      <c r="G6912" s="66"/>
      <c r="H6912" s="67"/>
      <c r="I6912" s="68"/>
      <c r="J6912" s="68"/>
      <c r="K6912" s="69"/>
    </row>
    <row r="6913" spans="1:11" ht="24.95" customHeight="1">
      <c r="A6913" s="4"/>
      <c r="B6913" s="4"/>
      <c r="C6913" s="4"/>
      <c r="D6913" s="4"/>
      <c r="E6913" s="66"/>
      <c r="F6913" s="66"/>
      <c r="G6913" s="66"/>
      <c r="H6913" s="67"/>
      <c r="I6913" s="68"/>
      <c r="J6913" s="68"/>
      <c r="K6913" s="69"/>
    </row>
    <row r="6914" spans="1:11" ht="24.95" customHeight="1">
      <c r="A6914" s="4"/>
      <c r="B6914" s="4"/>
      <c r="C6914" s="4"/>
      <c r="D6914" s="4"/>
      <c r="E6914" s="66"/>
      <c r="F6914" s="66"/>
      <c r="G6914" s="66"/>
      <c r="H6914" s="67"/>
      <c r="I6914" s="68"/>
      <c r="J6914" s="68"/>
      <c r="K6914" s="69"/>
    </row>
    <row r="6915" spans="1:11" ht="24.95" customHeight="1">
      <c r="A6915" s="4"/>
      <c r="B6915" s="4"/>
      <c r="C6915" s="4"/>
      <c r="D6915" s="4"/>
      <c r="E6915" s="66"/>
      <c r="F6915" s="66"/>
      <c r="G6915" s="66"/>
      <c r="H6915" s="67"/>
      <c r="I6915" s="68"/>
      <c r="J6915" s="68"/>
      <c r="K6915" s="69"/>
    </row>
    <row r="6916" spans="1:11" ht="24.95" customHeight="1">
      <c r="A6916" s="4"/>
      <c r="B6916" s="4"/>
      <c r="C6916" s="4"/>
      <c r="D6916" s="4"/>
      <c r="E6916" s="66"/>
      <c r="F6916" s="66"/>
      <c r="G6916" s="66"/>
      <c r="H6916" s="67"/>
      <c r="I6916" s="68"/>
      <c r="J6916" s="68"/>
      <c r="K6916" s="69"/>
    </row>
    <row r="6917" spans="1:11" ht="24.95" customHeight="1">
      <c r="A6917" s="4"/>
      <c r="B6917" s="4"/>
      <c r="C6917" s="4"/>
      <c r="D6917" s="4"/>
      <c r="E6917" s="66"/>
      <c r="F6917" s="66"/>
      <c r="G6917" s="66"/>
      <c r="H6917" s="67"/>
      <c r="I6917" s="68"/>
      <c r="J6917" s="68"/>
      <c r="K6917" s="69"/>
    </row>
    <row r="6918" spans="1:11" ht="24.95" customHeight="1">
      <c r="A6918" s="4"/>
      <c r="B6918" s="4"/>
      <c r="C6918" s="4"/>
      <c r="D6918" s="4"/>
      <c r="E6918" s="66"/>
      <c r="F6918" s="66"/>
      <c r="G6918" s="66"/>
      <c r="H6918" s="67"/>
      <c r="I6918" s="68"/>
      <c r="J6918" s="68"/>
      <c r="K6918" s="69"/>
    </row>
    <row r="6919" spans="1:11" ht="24.95" customHeight="1">
      <c r="A6919" s="4"/>
      <c r="B6919" s="4"/>
      <c r="C6919" s="4"/>
      <c r="D6919" s="4"/>
      <c r="E6919" s="66"/>
      <c r="F6919" s="66"/>
      <c r="G6919" s="66"/>
      <c r="H6919" s="67"/>
      <c r="I6919" s="68"/>
      <c r="J6919" s="68"/>
      <c r="K6919" s="69"/>
    </row>
    <row r="6920" spans="1:11" ht="24.95" customHeight="1">
      <c r="A6920" s="4"/>
      <c r="B6920" s="4"/>
      <c r="C6920" s="4"/>
      <c r="D6920" s="4"/>
      <c r="E6920" s="66"/>
      <c r="F6920" s="66"/>
      <c r="G6920" s="66"/>
      <c r="H6920" s="67"/>
      <c r="I6920" s="68"/>
      <c r="J6920" s="68"/>
      <c r="K6920" s="69"/>
    </row>
    <row r="6921" spans="1:11" ht="24.95" customHeight="1">
      <c r="A6921" s="4"/>
      <c r="B6921" s="4"/>
      <c r="C6921" s="4"/>
      <c r="D6921" s="4"/>
      <c r="E6921" s="66"/>
      <c r="F6921" s="66"/>
      <c r="G6921" s="66"/>
      <c r="H6921" s="67"/>
      <c r="I6921" s="68"/>
      <c r="J6921" s="68"/>
      <c r="K6921" s="69"/>
    </row>
    <row r="6922" spans="1:11" ht="24.95" customHeight="1">
      <c r="A6922" s="4"/>
      <c r="B6922" s="4"/>
      <c r="C6922" s="4"/>
      <c r="D6922" s="4"/>
      <c r="E6922" s="66"/>
      <c r="F6922" s="66"/>
      <c r="G6922" s="66"/>
      <c r="H6922" s="67"/>
      <c r="I6922" s="68"/>
      <c r="J6922" s="68"/>
      <c r="K6922" s="69"/>
    </row>
    <row r="6923" spans="1:11" ht="24.95" customHeight="1">
      <c r="A6923" s="4"/>
      <c r="B6923" s="4"/>
      <c r="C6923" s="4"/>
      <c r="D6923" s="4"/>
      <c r="E6923" s="66"/>
      <c r="F6923" s="66"/>
      <c r="G6923" s="66"/>
      <c r="H6923" s="67"/>
      <c r="I6923" s="68"/>
      <c r="J6923" s="68"/>
      <c r="K6923" s="69"/>
    </row>
    <row r="6924" spans="1:11" ht="24.95" customHeight="1">
      <c r="A6924" s="4"/>
      <c r="B6924" s="4"/>
      <c r="C6924" s="4"/>
      <c r="D6924" s="4"/>
      <c r="E6924" s="66"/>
      <c r="F6924" s="66"/>
      <c r="G6924" s="66"/>
      <c r="H6924" s="67"/>
      <c r="I6924" s="68"/>
      <c r="J6924" s="68"/>
      <c r="K6924" s="69"/>
    </row>
    <row r="6925" spans="1:11" ht="24.95" customHeight="1">
      <c r="A6925" s="4"/>
      <c r="B6925" s="4"/>
      <c r="C6925" s="4"/>
      <c r="D6925" s="4"/>
      <c r="E6925" s="66"/>
      <c r="F6925" s="66"/>
      <c r="G6925" s="66"/>
      <c r="H6925" s="67"/>
      <c r="I6925" s="68"/>
      <c r="J6925" s="68"/>
      <c r="K6925" s="69"/>
    </row>
    <row r="6926" spans="1:11" ht="24.95" customHeight="1">
      <c r="A6926" s="4"/>
      <c r="B6926" s="4"/>
      <c r="C6926" s="4"/>
      <c r="D6926" s="4"/>
      <c r="E6926" s="66"/>
      <c r="F6926" s="66"/>
      <c r="G6926" s="66"/>
      <c r="H6926" s="67"/>
      <c r="I6926" s="68"/>
      <c r="J6926" s="68"/>
      <c r="K6926" s="69"/>
    </row>
    <row r="6927" spans="1:11" ht="24.95" customHeight="1">
      <c r="A6927" s="4"/>
      <c r="B6927" s="4"/>
      <c r="C6927" s="4"/>
      <c r="D6927" s="4"/>
      <c r="E6927" s="66"/>
      <c r="F6927" s="66"/>
      <c r="G6927" s="66"/>
      <c r="H6927" s="67"/>
      <c r="I6927" s="68"/>
      <c r="J6927" s="68"/>
      <c r="K6927" s="69"/>
    </row>
    <row r="6928" spans="1:11" ht="24.95" customHeight="1">
      <c r="A6928" s="4"/>
      <c r="B6928" s="4"/>
      <c r="C6928" s="4"/>
      <c r="D6928" s="4"/>
      <c r="E6928" s="66"/>
      <c r="F6928" s="66"/>
      <c r="G6928" s="66"/>
      <c r="H6928" s="67"/>
      <c r="I6928" s="68"/>
      <c r="J6928" s="68"/>
      <c r="K6928" s="69"/>
    </row>
    <row r="6929" spans="1:11" ht="24.95" customHeight="1">
      <c r="A6929" s="4"/>
      <c r="B6929" s="4"/>
      <c r="C6929" s="4"/>
      <c r="D6929" s="4"/>
      <c r="E6929" s="66"/>
      <c r="F6929" s="66"/>
      <c r="G6929" s="66"/>
      <c r="H6929" s="67"/>
      <c r="I6929" s="68"/>
      <c r="J6929" s="68"/>
      <c r="K6929" s="69"/>
    </row>
    <row r="6930" spans="1:11" ht="24.95" customHeight="1">
      <c r="A6930" s="4"/>
      <c r="B6930" s="4"/>
      <c r="C6930" s="4"/>
      <c r="D6930" s="4"/>
      <c r="E6930" s="66"/>
      <c r="F6930" s="66"/>
      <c r="G6930" s="66"/>
      <c r="H6930" s="67"/>
      <c r="I6930" s="68"/>
      <c r="J6930" s="68"/>
      <c r="K6930" s="69"/>
    </row>
    <row r="6931" spans="1:11" ht="24.95" customHeight="1">
      <c r="A6931" s="4"/>
      <c r="B6931" s="4"/>
      <c r="C6931" s="4"/>
      <c r="D6931" s="4"/>
      <c r="E6931" s="66"/>
      <c r="F6931" s="66"/>
      <c r="G6931" s="66"/>
      <c r="H6931" s="67"/>
      <c r="I6931" s="68"/>
      <c r="J6931" s="68"/>
      <c r="K6931" s="69"/>
    </row>
    <row r="6932" spans="1:11" ht="24.95" customHeight="1">
      <c r="A6932" s="4"/>
      <c r="B6932" s="4"/>
      <c r="C6932" s="4"/>
      <c r="D6932" s="4"/>
      <c r="E6932" s="66"/>
      <c r="F6932" s="66"/>
      <c r="G6932" s="66"/>
      <c r="H6932" s="67"/>
      <c r="I6932" s="68"/>
      <c r="J6932" s="68"/>
      <c r="K6932" s="69"/>
    </row>
    <row r="6933" spans="1:11" ht="24.95" customHeight="1">
      <c r="A6933" s="4"/>
      <c r="B6933" s="4"/>
      <c r="C6933" s="4"/>
      <c r="D6933" s="4"/>
      <c r="E6933" s="66"/>
      <c r="F6933" s="66"/>
      <c r="G6933" s="66"/>
      <c r="H6933" s="67"/>
      <c r="I6933" s="68"/>
      <c r="J6933" s="68"/>
      <c r="K6933" s="69"/>
    </row>
    <row r="6934" spans="1:11" ht="24.95" customHeight="1">
      <c r="A6934" s="4"/>
      <c r="B6934" s="4"/>
      <c r="C6934" s="4"/>
      <c r="D6934" s="4"/>
      <c r="E6934" s="66"/>
      <c r="F6934" s="66"/>
      <c r="G6934" s="66"/>
      <c r="H6934" s="67"/>
      <c r="I6934" s="68"/>
      <c r="J6934" s="68"/>
      <c r="K6934" s="69"/>
    </row>
    <row r="6935" spans="1:11" ht="24.95" customHeight="1">
      <c r="A6935" s="4"/>
      <c r="B6935" s="4"/>
      <c r="C6935" s="4"/>
      <c r="D6935" s="4"/>
      <c r="E6935" s="66"/>
      <c r="F6935" s="66"/>
      <c r="G6935" s="66"/>
      <c r="H6935" s="67"/>
      <c r="I6935" s="68"/>
      <c r="J6935" s="68"/>
      <c r="K6935" s="69"/>
    </row>
    <row r="6936" spans="1:11" ht="24.95" customHeight="1">
      <c r="A6936" s="4"/>
      <c r="B6936" s="4"/>
      <c r="C6936" s="4"/>
      <c r="D6936" s="4"/>
      <c r="E6936" s="66"/>
      <c r="F6936" s="66"/>
      <c r="G6936" s="66"/>
      <c r="H6936" s="67"/>
      <c r="I6936" s="68"/>
      <c r="J6936" s="68"/>
      <c r="K6936" s="69"/>
    </row>
    <row r="6937" spans="1:11" ht="24.95" customHeight="1">
      <c r="A6937" s="4"/>
      <c r="B6937" s="4"/>
      <c r="C6937" s="4"/>
      <c r="D6937" s="4"/>
      <c r="E6937" s="66"/>
      <c r="F6937" s="66"/>
      <c r="G6937" s="66"/>
      <c r="H6937" s="67"/>
      <c r="I6937" s="68"/>
      <c r="J6937" s="68"/>
      <c r="K6937" s="69"/>
    </row>
    <row r="6938" spans="1:11" ht="24.95" customHeight="1">
      <c r="A6938" s="4"/>
      <c r="B6938" s="4"/>
      <c r="C6938" s="4"/>
      <c r="D6938" s="4"/>
      <c r="E6938" s="66"/>
      <c r="F6938" s="66"/>
      <c r="G6938" s="66"/>
      <c r="H6938" s="67"/>
      <c r="I6938" s="68"/>
      <c r="J6938" s="68"/>
      <c r="K6938" s="69"/>
    </row>
    <row r="6939" spans="1:11" ht="24.95" customHeight="1">
      <c r="A6939" s="4"/>
      <c r="B6939" s="4"/>
      <c r="C6939" s="4"/>
      <c r="D6939" s="4"/>
      <c r="E6939" s="66"/>
      <c r="F6939" s="66"/>
      <c r="G6939" s="66"/>
      <c r="H6939" s="67"/>
      <c r="I6939" s="68"/>
      <c r="J6939" s="68"/>
      <c r="K6939" s="69"/>
    </row>
    <row r="6940" spans="1:11" ht="24.95" customHeight="1">
      <c r="A6940" s="4"/>
      <c r="B6940" s="4"/>
      <c r="C6940" s="4"/>
      <c r="D6940" s="4"/>
      <c r="E6940" s="66"/>
      <c r="F6940" s="66"/>
      <c r="G6940" s="66"/>
      <c r="H6940" s="67"/>
      <c r="I6940" s="68"/>
      <c r="J6940" s="68"/>
      <c r="K6940" s="69"/>
    </row>
    <row r="6941" spans="1:11" ht="24.95" customHeight="1">
      <c r="A6941" s="4"/>
      <c r="B6941" s="4"/>
      <c r="C6941" s="4"/>
      <c r="D6941" s="4"/>
      <c r="E6941" s="66"/>
      <c r="F6941" s="66"/>
      <c r="G6941" s="66"/>
      <c r="H6941" s="67"/>
      <c r="I6941" s="68"/>
      <c r="J6941" s="68"/>
      <c r="K6941" s="69"/>
    </row>
    <row r="6942" spans="1:11" ht="24.95" customHeight="1">
      <c r="A6942" s="4"/>
      <c r="B6942" s="4"/>
      <c r="C6942" s="4"/>
      <c r="D6942" s="4"/>
      <c r="E6942" s="66"/>
      <c r="F6942" s="66"/>
      <c r="G6942" s="66"/>
      <c r="H6942" s="67"/>
      <c r="I6942" s="68"/>
      <c r="J6942" s="68"/>
      <c r="K6942" s="69"/>
    </row>
    <row r="6943" spans="1:11" ht="24.95" customHeight="1">
      <c r="A6943" s="4"/>
      <c r="B6943" s="4"/>
      <c r="C6943" s="4"/>
      <c r="D6943" s="4"/>
      <c r="E6943" s="66"/>
      <c r="F6943" s="66"/>
      <c r="G6943" s="66"/>
      <c r="H6943" s="67"/>
      <c r="I6943" s="68"/>
      <c r="J6943" s="68"/>
      <c r="K6943" s="69"/>
    </row>
    <row r="6944" spans="1:11" ht="24.95" customHeight="1">
      <c r="A6944" s="4"/>
      <c r="B6944" s="4"/>
      <c r="C6944" s="4"/>
      <c r="D6944" s="4"/>
      <c r="E6944" s="66"/>
      <c r="F6944" s="66"/>
      <c r="G6944" s="66"/>
      <c r="H6944" s="67"/>
      <c r="I6944" s="68"/>
      <c r="J6944" s="68"/>
      <c r="K6944" s="69"/>
    </row>
    <row r="6945" spans="1:11" ht="24.95" customHeight="1">
      <c r="A6945" s="4"/>
      <c r="B6945" s="4"/>
      <c r="C6945" s="4"/>
      <c r="D6945" s="4"/>
      <c r="E6945" s="66"/>
      <c r="F6945" s="66"/>
      <c r="G6945" s="66"/>
      <c r="H6945" s="67"/>
      <c r="I6945" s="68"/>
      <c r="J6945" s="68"/>
      <c r="K6945" s="69"/>
    </row>
    <row r="6946" spans="1:11" ht="24.95" customHeight="1">
      <c r="A6946" s="4"/>
      <c r="B6946" s="4"/>
      <c r="C6946" s="4"/>
      <c r="D6946" s="4"/>
      <c r="E6946" s="66"/>
      <c r="F6946" s="66"/>
      <c r="G6946" s="66"/>
      <c r="H6946" s="67"/>
      <c r="I6946" s="68"/>
      <c r="J6946" s="68"/>
      <c r="K6946" s="69"/>
    </row>
    <row r="6947" spans="1:11" ht="24.95" customHeight="1">
      <c r="A6947" s="4"/>
      <c r="B6947" s="4"/>
      <c r="C6947" s="4"/>
      <c r="D6947" s="4"/>
      <c r="E6947" s="66"/>
      <c r="F6947" s="66"/>
      <c r="G6947" s="66"/>
      <c r="H6947" s="67"/>
      <c r="I6947" s="68"/>
      <c r="J6947" s="68"/>
      <c r="K6947" s="69"/>
    </row>
    <row r="6948" spans="1:11" ht="24.95" customHeight="1">
      <c r="A6948" s="4"/>
      <c r="B6948" s="4"/>
      <c r="C6948" s="4"/>
      <c r="D6948" s="4"/>
      <c r="E6948" s="66"/>
      <c r="F6948" s="66"/>
      <c r="G6948" s="66"/>
      <c r="H6948" s="67"/>
      <c r="I6948" s="68"/>
      <c r="J6948" s="68"/>
      <c r="K6948" s="69"/>
    </row>
    <row r="6949" spans="1:11" ht="24.95" customHeight="1">
      <c r="A6949" s="4"/>
      <c r="B6949" s="4"/>
      <c r="C6949" s="4"/>
      <c r="D6949" s="4"/>
      <c r="E6949" s="66"/>
      <c r="F6949" s="66"/>
      <c r="G6949" s="66"/>
      <c r="H6949" s="67"/>
      <c r="I6949" s="68"/>
      <c r="J6949" s="68"/>
      <c r="K6949" s="69"/>
    </row>
    <row r="6950" spans="1:11" ht="24.95" customHeight="1">
      <c r="A6950" s="4"/>
      <c r="B6950" s="4"/>
      <c r="C6950" s="4"/>
      <c r="D6950" s="4"/>
      <c r="E6950" s="66"/>
      <c r="F6950" s="66"/>
      <c r="G6950" s="66"/>
      <c r="H6950" s="67"/>
      <c r="I6950" s="68"/>
      <c r="J6950" s="68"/>
      <c r="K6950" s="69"/>
    </row>
    <row r="6951" spans="1:11" ht="24.95" customHeight="1">
      <c r="A6951" s="4"/>
      <c r="B6951" s="4"/>
      <c r="C6951" s="4"/>
      <c r="D6951" s="4"/>
      <c r="E6951" s="66"/>
      <c r="F6951" s="66"/>
      <c r="G6951" s="66"/>
      <c r="H6951" s="67"/>
      <c r="I6951" s="68"/>
      <c r="J6951" s="68"/>
      <c r="K6951" s="69"/>
    </row>
    <row r="6952" spans="1:11" ht="24.95" customHeight="1">
      <c r="A6952" s="4"/>
      <c r="B6952" s="4"/>
      <c r="C6952" s="4"/>
      <c r="D6952" s="4"/>
      <c r="E6952" s="66"/>
      <c r="F6952" s="66"/>
      <c r="G6952" s="66"/>
      <c r="H6952" s="67"/>
      <c r="I6952" s="68"/>
      <c r="J6952" s="68"/>
      <c r="K6952" s="69"/>
    </row>
    <row r="6953" spans="1:11" ht="24.95" customHeight="1">
      <c r="A6953" s="4"/>
      <c r="B6953" s="4"/>
      <c r="C6953" s="4"/>
      <c r="D6953" s="4"/>
      <c r="E6953" s="66"/>
      <c r="F6953" s="66"/>
      <c r="G6953" s="66"/>
      <c r="H6953" s="67"/>
      <c r="I6953" s="68"/>
      <c r="J6953" s="68"/>
      <c r="K6953" s="69"/>
    </row>
    <row r="6954" spans="1:11" ht="24.95" customHeight="1">
      <c r="A6954" s="4"/>
      <c r="B6954" s="4"/>
      <c r="C6954" s="4"/>
      <c r="D6954" s="4"/>
      <c r="E6954" s="66"/>
      <c r="F6954" s="66"/>
      <c r="G6954" s="66"/>
      <c r="H6954" s="67"/>
      <c r="I6954" s="68"/>
      <c r="J6954" s="68"/>
      <c r="K6954" s="69"/>
    </row>
    <row r="6955" spans="1:11" ht="24.95" customHeight="1">
      <c r="A6955" s="4"/>
      <c r="B6955" s="4"/>
      <c r="C6955" s="4"/>
      <c r="D6955" s="4"/>
      <c r="E6955" s="66"/>
      <c r="F6955" s="66"/>
      <c r="G6955" s="66"/>
      <c r="H6955" s="67"/>
      <c r="I6955" s="68"/>
      <c r="J6955" s="68"/>
      <c r="K6955" s="69"/>
    </row>
    <row r="6956" spans="1:11" ht="24.95" customHeight="1">
      <c r="A6956" s="4"/>
      <c r="B6956" s="4"/>
      <c r="C6956" s="4"/>
      <c r="D6956" s="4"/>
      <c r="E6956" s="66"/>
      <c r="F6956" s="66"/>
      <c r="G6956" s="66"/>
      <c r="H6956" s="67"/>
      <c r="I6956" s="68"/>
      <c r="J6956" s="68"/>
      <c r="K6956" s="69"/>
    </row>
    <row r="6957" spans="1:11" ht="24.95" customHeight="1">
      <c r="A6957" s="4"/>
      <c r="B6957" s="4"/>
      <c r="C6957" s="4"/>
      <c r="D6957" s="4"/>
      <c r="E6957" s="66"/>
      <c r="F6957" s="66"/>
      <c r="G6957" s="66"/>
      <c r="H6957" s="67"/>
      <c r="I6957" s="68"/>
      <c r="J6957" s="68"/>
      <c r="K6957" s="69"/>
    </row>
    <row r="6958" spans="1:11" ht="24.95" customHeight="1">
      <c r="A6958" s="4"/>
      <c r="B6958" s="4"/>
      <c r="C6958" s="4"/>
      <c r="D6958" s="4"/>
      <c r="E6958" s="66"/>
      <c r="F6958" s="66"/>
      <c r="G6958" s="66"/>
      <c r="H6958" s="67"/>
      <c r="I6958" s="68"/>
      <c r="J6958" s="68"/>
      <c r="K6958" s="69"/>
    </row>
    <row r="6959" spans="1:11" ht="24.95" customHeight="1">
      <c r="A6959" s="4"/>
      <c r="B6959" s="4"/>
      <c r="C6959" s="4"/>
      <c r="D6959" s="4"/>
      <c r="E6959" s="66"/>
      <c r="F6959" s="66"/>
      <c r="G6959" s="66"/>
      <c r="H6959" s="67"/>
      <c r="I6959" s="68"/>
      <c r="J6959" s="68"/>
      <c r="K6959" s="69"/>
    </row>
    <row r="6960" spans="1:11" ht="24.95" customHeight="1">
      <c r="A6960" s="4"/>
      <c r="B6960" s="4"/>
      <c r="C6960" s="4"/>
      <c r="D6960" s="4"/>
      <c r="E6960" s="66"/>
      <c r="F6960" s="66"/>
      <c r="G6960" s="66"/>
      <c r="H6960" s="67"/>
      <c r="I6960" s="68"/>
      <c r="J6960" s="68"/>
      <c r="K6960" s="69"/>
    </row>
    <row r="6961" spans="1:11" ht="24.95" customHeight="1">
      <c r="A6961" s="4"/>
      <c r="B6961" s="4"/>
      <c r="C6961" s="4"/>
      <c r="D6961" s="4"/>
      <c r="E6961" s="66"/>
      <c r="F6961" s="66"/>
      <c r="G6961" s="66"/>
      <c r="H6961" s="67"/>
      <c r="I6961" s="68"/>
      <c r="J6961" s="68"/>
      <c r="K6961" s="69"/>
    </row>
    <row r="6962" spans="1:11" ht="24.95" customHeight="1">
      <c r="A6962" s="4"/>
      <c r="B6962" s="4"/>
      <c r="C6962" s="4"/>
      <c r="D6962" s="4"/>
      <c r="E6962" s="66"/>
      <c r="F6962" s="66"/>
      <c r="G6962" s="66"/>
      <c r="H6962" s="67"/>
      <c r="I6962" s="68"/>
      <c r="J6962" s="68"/>
      <c r="K6962" s="69"/>
    </row>
    <row r="6963" spans="1:11" ht="24.95" customHeight="1">
      <c r="A6963" s="4"/>
      <c r="B6963" s="4"/>
      <c r="C6963" s="4"/>
      <c r="D6963" s="4"/>
      <c r="E6963" s="66"/>
      <c r="F6963" s="66"/>
      <c r="G6963" s="66"/>
      <c r="H6963" s="67"/>
      <c r="I6963" s="68"/>
      <c r="J6963" s="68"/>
      <c r="K6963" s="69"/>
    </row>
    <row r="6964" spans="1:11" ht="24.95" customHeight="1">
      <c r="A6964" s="4"/>
      <c r="B6964" s="4"/>
      <c r="C6964" s="4"/>
      <c r="D6964" s="4"/>
      <c r="E6964" s="66"/>
      <c r="F6964" s="66"/>
      <c r="G6964" s="66"/>
      <c r="H6964" s="67"/>
      <c r="I6964" s="68"/>
      <c r="J6964" s="68"/>
      <c r="K6964" s="69"/>
    </row>
    <row r="6965" spans="1:11" ht="24.95" customHeight="1">
      <c r="A6965" s="4"/>
      <c r="B6965" s="4"/>
      <c r="C6965" s="4"/>
      <c r="D6965" s="4"/>
      <c r="E6965" s="66"/>
      <c r="F6965" s="66"/>
      <c r="G6965" s="66"/>
      <c r="H6965" s="67"/>
      <c r="I6965" s="68"/>
      <c r="J6965" s="68"/>
      <c r="K6965" s="69"/>
    </row>
    <row r="6966" spans="1:11" ht="24.95" customHeight="1">
      <c r="A6966" s="4"/>
      <c r="B6966" s="4"/>
      <c r="C6966" s="4"/>
      <c r="D6966" s="4"/>
      <c r="E6966" s="66"/>
      <c r="F6966" s="66"/>
      <c r="G6966" s="66"/>
      <c r="H6966" s="67"/>
      <c r="I6966" s="68"/>
      <c r="J6966" s="68"/>
      <c r="K6966" s="69"/>
    </row>
    <row r="6967" spans="1:11" ht="24.95" customHeight="1">
      <c r="A6967" s="4"/>
      <c r="B6967" s="4"/>
      <c r="C6967" s="4"/>
      <c r="D6967" s="4"/>
      <c r="E6967" s="66"/>
      <c r="F6967" s="66"/>
      <c r="G6967" s="66"/>
      <c r="H6967" s="67"/>
      <c r="I6967" s="68"/>
      <c r="J6967" s="68"/>
      <c r="K6967" s="69"/>
    </row>
    <row r="6968" spans="1:11" ht="24.95" customHeight="1">
      <c r="A6968" s="4"/>
      <c r="B6968" s="4"/>
      <c r="C6968" s="4"/>
      <c r="D6968" s="4"/>
      <c r="E6968" s="66"/>
      <c r="F6968" s="66"/>
      <c r="G6968" s="66"/>
      <c r="H6968" s="67"/>
      <c r="I6968" s="68"/>
      <c r="J6968" s="68"/>
      <c r="K6968" s="69"/>
    </row>
    <row r="6969" spans="1:11" ht="24.95" customHeight="1">
      <c r="A6969" s="4"/>
      <c r="B6969" s="4"/>
      <c r="C6969" s="4"/>
      <c r="D6969" s="4"/>
      <c r="E6969" s="66"/>
      <c r="F6969" s="66"/>
      <c r="G6969" s="66"/>
      <c r="H6969" s="67"/>
      <c r="I6969" s="68"/>
      <c r="J6969" s="68"/>
      <c r="K6969" s="69"/>
    </row>
    <row r="6970" spans="1:11" ht="24.95" customHeight="1">
      <c r="A6970" s="4"/>
      <c r="B6970" s="4"/>
      <c r="C6970" s="4"/>
      <c r="D6970" s="4"/>
      <c r="E6970" s="66"/>
      <c r="F6970" s="66"/>
      <c r="G6970" s="66"/>
      <c r="H6970" s="67"/>
      <c r="I6970" s="68"/>
      <c r="J6970" s="68"/>
      <c r="K6970" s="69"/>
    </row>
    <row r="6971" spans="1:11" ht="24.95" customHeight="1">
      <c r="A6971" s="4"/>
      <c r="B6971" s="4"/>
      <c r="C6971" s="4"/>
      <c r="D6971" s="4"/>
      <c r="E6971" s="66"/>
      <c r="F6971" s="66"/>
      <c r="G6971" s="66"/>
      <c r="H6971" s="67"/>
      <c r="I6971" s="68"/>
      <c r="J6971" s="68"/>
      <c r="K6971" s="69"/>
    </row>
    <row r="6972" spans="1:11" ht="24.95" customHeight="1">
      <c r="A6972" s="4"/>
      <c r="B6972" s="4"/>
      <c r="C6972" s="4"/>
      <c r="D6972" s="4"/>
      <c r="E6972" s="66"/>
      <c r="F6972" s="66"/>
      <c r="G6972" s="66"/>
      <c r="H6972" s="67"/>
      <c r="I6972" s="68"/>
      <c r="J6972" s="68"/>
      <c r="K6972" s="69"/>
    </row>
    <row r="6973" spans="1:11" ht="24.95" customHeight="1">
      <c r="A6973" s="4"/>
      <c r="B6973" s="4"/>
      <c r="C6973" s="4"/>
      <c r="D6973" s="4"/>
      <c r="E6973" s="66"/>
      <c r="F6973" s="66"/>
      <c r="G6973" s="66"/>
      <c r="H6973" s="67"/>
      <c r="I6973" s="68"/>
      <c r="J6973" s="68"/>
      <c r="K6973" s="69"/>
    </row>
    <row r="6974" spans="1:11" ht="24.95" customHeight="1">
      <c r="A6974" s="4"/>
      <c r="B6974" s="4"/>
      <c r="C6974" s="4"/>
      <c r="D6974" s="4"/>
      <c r="E6974" s="66"/>
      <c r="F6974" s="66"/>
      <c r="G6974" s="66"/>
      <c r="H6974" s="67"/>
      <c r="I6974" s="68"/>
      <c r="J6974" s="68"/>
      <c r="K6974" s="69"/>
    </row>
    <row r="6975" spans="1:11" ht="24.95" customHeight="1">
      <c r="A6975" s="4"/>
      <c r="B6975" s="4"/>
      <c r="C6975" s="4"/>
      <c r="D6975" s="4"/>
      <c r="E6975" s="66"/>
      <c r="F6975" s="66"/>
      <c r="G6975" s="66"/>
      <c r="H6975" s="67"/>
      <c r="I6975" s="68"/>
      <c r="J6975" s="68"/>
      <c r="K6975" s="69"/>
    </row>
    <row r="6976" spans="1:11" ht="24.95" customHeight="1">
      <c r="A6976" s="4"/>
      <c r="B6976" s="4"/>
      <c r="C6976" s="4"/>
      <c r="D6976" s="4"/>
      <c r="E6976" s="66"/>
      <c r="F6976" s="66"/>
      <c r="G6976" s="66"/>
      <c r="H6976" s="67"/>
      <c r="I6976" s="68"/>
      <c r="J6976" s="68"/>
      <c r="K6976" s="69"/>
    </row>
    <row r="6977" spans="1:11" ht="24.95" customHeight="1">
      <c r="A6977" s="4"/>
      <c r="B6977" s="4"/>
      <c r="C6977" s="4"/>
      <c r="D6977" s="4"/>
      <c r="E6977" s="66"/>
      <c r="F6977" s="66"/>
      <c r="G6977" s="66"/>
      <c r="H6977" s="67"/>
      <c r="I6977" s="68"/>
      <c r="J6977" s="68"/>
      <c r="K6977" s="69"/>
    </row>
    <row r="6978" spans="1:11" ht="24.95" customHeight="1">
      <c r="A6978" s="4"/>
      <c r="B6978" s="4"/>
      <c r="C6978" s="4"/>
      <c r="D6978" s="4"/>
      <c r="E6978" s="66"/>
      <c r="F6978" s="66"/>
      <c r="G6978" s="66"/>
      <c r="H6978" s="67"/>
      <c r="I6978" s="68"/>
      <c r="J6978" s="68"/>
      <c r="K6978" s="69"/>
    </row>
    <row r="6979" spans="1:11" ht="24.95" customHeight="1">
      <c r="A6979" s="4"/>
      <c r="B6979" s="4"/>
      <c r="C6979" s="4"/>
      <c r="D6979" s="4"/>
      <c r="E6979" s="66"/>
      <c r="F6979" s="66"/>
      <c r="G6979" s="66"/>
      <c r="H6979" s="67"/>
      <c r="I6979" s="68"/>
      <c r="J6979" s="68"/>
      <c r="K6979" s="69"/>
    </row>
    <row r="6980" spans="1:11" ht="24.95" customHeight="1">
      <c r="A6980" s="4"/>
      <c r="B6980" s="4"/>
      <c r="C6980" s="4"/>
      <c r="D6980" s="4"/>
      <c r="E6980" s="66"/>
      <c r="F6980" s="66"/>
      <c r="G6980" s="66"/>
      <c r="H6980" s="67"/>
      <c r="I6980" s="68"/>
      <c r="J6980" s="68"/>
      <c r="K6980" s="69"/>
    </row>
    <row r="6981" spans="1:11" ht="24.95" customHeight="1">
      <c r="A6981" s="4"/>
      <c r="B6981" s="4"/>
      <c r="C6981" s="4"/>
      <c r="D6981" s="4"/>
      <c r="E6981" s="66"/>
      <c r="F6981" s="66"/>
      <c r="G6981" s="66"/>
      <c r="H6981" s="67"/>
      <c r="I6981" s="68"/>
      <c r="J6981" s="68"/>
      <c r="K6981" s="69"/>
    </row>
    <row r="6982" spans="1:11" ht="24.95" customHeight="1">
      <c r="A6982" s="4"/>
      <c r="B6982" s="4"/>
      <c r="C6982" s="4"/>
      <c r="D6982" s="4"/>
      <c r="E6982" s="66"/>
      <c r="F6982" s="66"/>
      <c r="G6982" s="66"/>
      <c r="H6982" s="67"/>
      <c r="I6982" s="68"/>
      <c r="J6982" s="68"/>
      <c r="K6982" s="69"/>
    </row>
    <row r="6983" spans="1:11" ht="24.95" customHeight="1">
      <c r="A6983" s="4"/>
      <c r="B6983" s="4"/>
      <c r="C6983" s="4"/>
      <c r="D6983" s="4"/>
      <c r="E6983" s="66"/>
      <c r="F6983" s="66"/>
      <c r="G6983" s="66"/>
      <c r="H6983" s="67"/>
      <c r="I6983" s="68"/>
      <c r="J6983" s="68"/>
      <c r="K6983" s="69"/>
    </row>
    <row r="6984" spans="1:11" ht="24.95" customHeight="1">
      <c r="A6984" s="4"/>
      <c r="B6984" s="4"/>
      <c r="C6984" s="4"/>
      <c r="D6984" s="4"/>
      <c r="E6984" s="66"/>
      <c r="F6984" s="66"/>
      <c r="G6984" s="66"/>
      <c r="H6984" s="67"/>
      <c r="I6984" s="68"/>
      <c r="J6984" s="68"/>
      <c r="K6984" s="69"/>
    </row>
    <row r="6985" spans="1:11" ht="24.95" customHeight="1">
      <c r="A6985" s="4"/>
      <c r="B6985" s="4"/>
      <c r="C6985" s="4"/>
      <c r="D6985" s="4"/>
      <c r="E6985" s="66"/>
      <c r="F6985" s="66"/>
      <c r="G6985" s="66"/>
      <c r="H6985" s="67"/>
      <c r="I6985" s="68"/>
      <c r="J6985" s="68"/>
      <c r="K6985" s="69"/>
    </row>
    <row r="6986" spans="1:11" ht="24.95" customHeight="1">
      <c r="A6986" s="4"/>
      <c r="B6986" s="4"/>
      <c r="C6986" s="4"/>
      <c r="D6986" s="4"/>
      <c r="E6986" s="66"/>
      <c r="F6986" s="66"/>
      <c r="G6986" s="66"/>
      <c r="H6986" s="67"/>
      <c r="I6986" s="68"/>
      <c r="J6986" s="68"/>
      <c r="K6986" s="69"/>
    </row>
    <row r="6987" spans="1:11" ht="24.95" customHeight="1">
      <c r="A6987" s="4"/>
      <c r="B6987" s="4"/>
      <c r="C6987" s="4"/>
      <c r="D6987" s="4"/>
      <c r="E6987" s="66"/>
      <c r="F6987" s="66"/>
      <c r="G6987" s="66"/>
      <c r="H6987" s="67"/>
      <c r="I6987" s="68"/>
      <c r="J6987" s="68"/>
      <c r="K6987" s="69"/>
    </row>
    <row r="6988" spans="1:11" ht="24.95" customHeight="1">
      <c r="A6988" s="4"/>
      <c r="B6988" s="4"/>
      <c r="C6988" s="4"/>
      <c r="D6988" s="4"/>
      <c r="E6988" s="66"/>
      <c r="F6988" s="66"/>
      <c r="G6988" s="66"/>
      <c r="H6988" s="67"/>
      <c r="I6988" s="68"/>
      <c r="J6988" s="68"/>
      <c r="K6988" s="69"/>
    </row>
    <row r="6989" spans="1:11" ht="24.95" customHeight="1">
      <c r="A6989" s="4"/>
      <c r="B6989" s="4"/>
      <c r="C6989" s="4"/>
      <c r="D6989" s="4"/>
      <c r="E6989" s="66"/>
      <c r="F6989" s="66"/>
      <c r="G6989" s="66"/>
      <c r="H6989" s="67"/>
      <c r="I6989" s="68"/>
      <c r="J6989" s="68"/>
      <c r="K6989" s="69"/>
    </row>
    <row r="6990" spans="1:11" ht="24.95" customHeight="1">
      <c r="A6990" s="4"/>
      <c r="B6990" s="4"/>
      <c r="C6990" s="4"/>
      <c r="D6990" s="4"/>
      <c r="E6990" s="66"/>
      <c r="F6990" s="66"/>
      <c r="G6990" s="66"/>
      <c r="H6990" s="67"/>
      <c r="I6990" s="68"/>
      <c r="J6990" s="68"/>
      <c r="K6990" s="69"/>
    </row>
    <row r="6991" spans="1:11" ht="24.95" customHeight="1">
      <c r="A6991" s="4"/>
      <c r="B6991" s="4"/>
      <c r="C6991" s="4"/>
      <c r="D6991" s="4"/>
      <c r="E6991" s="66"/>
      <c r="F6991" s="66"/>
      <c r="G6991" s="66"/>
      <c r="H6991" s="67"/>
      <c r="I6991" s="68"/>
      <c r="J6991" s="68"/>
      <c r="K6991" s="69"/>
    </row>
    <row r="6992" spans="1:11" ht="24.95" customHeight="1">
      <c r="A6992" s="4"/>
      <c r="B6992" s="4"/>
      <c r="C6992" s="4"/>
      <c r="D6992" s="4"/>
      <c r="E6992" s="66"/>
      <c r="F6992" s="66"/>
      <c r="G6992" s="66"/>
      <c r="H6992" s="67"/>
      <c r="I6992" s="68"/>
      <c r="J6992" s="68"/>
      <c r="K6992" s="69"/>
    </row>
    <row r="6993" spans="1:11" ht="24.95" customHeight="1">
      <c r="A6993" s="4"/>
      <c r="B6993" s="4"/>
      <c r="C6993" s="4"/>
      <c r="D6993" s="4"/>
      <c r="E6993" s="66"/>
      <c r="F6993" s="66"/>
      <c r="G6993" s="66"/>
      <c r="H6993" s="67"/>
      <c r="I6993" s="68"/>
      <c r="J6993" s="68"/>
      <c r="K6993" s="69"/>
    </row>
    <row r="6994" spans="1:11" ht="24.95" customHeight="1">
      <c r="A6994" s="4"/>
      <c r="B6994" s="4"/>
      <c r="C6994" s="4"/>
      <c r="D6994" s="4"/>
      <c r="E6994" s="66"/>
      <c r="F6994" s="66"/>
      <c r="G6994" s="66"/>
      <c r="H6994" s="67"/>
      <c r="I6994" s="68"/>
      <c r="J6994" s="68"/>
      <c r="K6994" s="69"/>
    </row>
    <row r="6995" spans="1:11" ht="24.95" customHeight="1">
      <c r="A6995" s="4"/>
      <c r="B6995" s="4"/>
      <c r="C6995" s="4"/>
      <c r="D6995" s="4"/>
      <c r="E6995" s="66"/>
      <c r="F6995" s="66"/>
      <c r="G6995" s="66"/>
      <c r="H6995" s="67"/>
      <c r="I6995" s="68"/>
      <c r="J6995" s="68"/>
      <c r="K6995" s="69"/>
    </row>
    <row r="6996" spans="1:11" ht="24.95" customHeight="1">
      <c r="A6996" s="4"/>
      <c r="B6996" s="4"/>
      <c r="C6996" s="4"/>
      <c r="D6996" s="4"/>
      <c r="E6996" s="66"/>
      <c r="F6996" s="66"/>
      <c r="G6996" s="66"/>
      <c r="H6996" s="67"/>
      <c r="I6996" s="68"/>
      <c r="J6996" s="68"/>
      <c r="K6996" s="69"/>
    </row>
    <row r="6997" spans="1:11" ht="24.95" customHeight="1">
      <c r="A6997" s="4"/>
      <c r="B6997" s="4"/>
      <c r="C6997" s="4"/>
      <c r="D6997" s="4"/>
      <c r="E6997" s="66"/>
      <c r="F6997" s="66"/>
      <c r="G6997" s="66"/>
      <c r="H6997" s="67"/>
      <c r="I6997" s="68"/>
      <c r="J6997" s="68"/>
      <c r="K6997" s="69"/>
    </row>
    <row r="6998" spans="1:11" ht="24.95" customHeight="1">
      <c r="A6998" s="4"/>
      <c r="B6998" s="4"/>
      <c r="C6998" s="4"/>
      <c r="D6998" s="4"/>
      <c r="E6998" s="66"/>
      <c r="F6998" s="66"/>
      <c r="G6998" s="66"/>
      <c r="H6998" s="67"/>
      <c r="I6998" s="68"/>
      <c r="J6998" s="68"/>
      <c r="K6998" s="69"/>
    </row>
    <row r="6999" spans="1:11" ht="24.95" customHeight="1">
      <c r="A6999" s="4"/>
      <c r="B6999" s="4"/>
      <c r="C6999" s="4"/>
      <c r="D6999" s="4"/>
      <c r="E6999" s="66"/>
      <c r="F6999" s="66"/>
      <c r="G6999" s="66"/>
      <c r="H6999" s="67"/>
      <c r="I6999" s="68"/>
      <c r="J6999" s="68"/>
      <c r="K6999" s="69"/>
    </row>
    <row r="7000" spans="1:11" ht="24.95" customHeight="1">
      <c r="A7000" s="4"/>
      <c r="B7000" s="4"/>
      <c r="C7000" s="4"/>
      <c r="D7000" s="4"/>
      <c r="E7000" s="66"/>
      <c r="F7000" s="66"/>
      <c r="G7000" s="66"/>
      <c r="H7000" s="67"/>
      <c r="I7000" s="68"/>
      <c r="J7000" s="68"/>
      <c r="K7000" s="69"/>
    </row>
    <row r="7001" spans="1:11" ht="24.95" customHeight="1">
      <c r="A7001" s="4"/>
      <c r="B7001" s="4"/>
      <c r="C7001" s="4"/>
      <c r="D7001" s="4"/>
      <c r="E7001" s="66"/>
      <c r="F7001" s="66"/>
      <c r="G7001" s="66"/>
      <c r="H7001" s="67"/>
      <c r="I7001" s="68"/>
      <c r="J7001" s="68"/>
      <c r="K7001" s="69"/>
    </row>
    <row r="7002" spans="1:11" ht="24.95" customHeight="1">
      <c r="A7002" s="4"/>
      <c r="B7002" s="4"/>
      <c r="C7002" s="4"/>
      <c r="D7002" s="4"/>
      <c r="E7002" s="66"/>
      <c r="F7002" s="66"/>
      <c r="G7002" s="66"/>
      <c r="H7002" s="67"/>
      <c r="I7002" s="68"/>
      <c r="J7002" s="68"/>
      <c r="K7002" s="69"/>
    </row>
    <row r="7003" spans="1:11" ht="24.95" customHeight="1">
      <c r="A7003" s="4"/>
      <c r="B7003" s="4"/>
      <c r="C7003" s="4"/>
      <c r="D7003" s="4"/>
      <c r="E7003" s="66"/>
      <c r="F7003" s="66"/>
      <c r="G7003" s="66"/>
      <c r="H7003" s="67"/>
      <c r="I7003" s="68"/>
      <c r="J7003" s="68"/>
      <c r="K7003" s="69"/>
    </row>
    <row r="7004" spans="1:11" ht="24.95" customHeight="1">
      <c r="A7004" s="4"/>
      <c r="B7004" s="4"/>
      <c r="C7004" s="4"/>
      <c r="D7004" s="4"/>
      <c r="E7004" s="66"/>
      <c r="F7004" s="66"/>
      <c r="G7004" s="66"/>
      <c r="H7004" s="67"/>
      <c r="I7004" s="68"/>
      <c r="J7004" s="68"/>
      <c r="K7004" s="69"/>
    </row>
    <row r="7005" spans="1:11" ht="24.95" customHeight="1">
      <c r="A7005" s="4"/>
      <c r="B7005" s="4"/>
      <c r="C7005" s="4"/>
      <c r="D7005" s="4"/>
      <c r="E7005" s="66"/>
      <c r="F7005" s="66"/>
      <c r="G7005" s="66"/>
      <c r="H7005" s="67"/>
      <c r="I7005" s="68"/>
      <c r="J7005" s="68"/>
      <c r="K7005" s="69"/>
    </row>
    <row r="7006" spans="1:11" ht="24.95" customHeight="1">
      <c r="A7006" s="4"/>
      <c r="B7006" s="4"/>
      <c r="C7006" s="4"/>
      <c r="D7006" s="4"/>
      <c r="E7006" s="66"/>
      <c r="F7006" s="66"/>
      <c r="G7006" s="66"/>
      <c r="H7006" s="67"/>
      <c r="I7006" s="68"/>
      <c r="J7006" s="68"/>
      <c r="K7006" s="69"/>
    </row>
    <row r="7007" spans="1:11" ht="24.95" customHeight="1">
      <c r="A7007" s="4"/>
      <c r="B7007" s="4"/>
      <c r="C7007" s="4"/>
      <c r="D7007" s="4"/>
      <c r="E7007" s="66"/>
      <c r="F7007" s="66"/>
      <c r="G7007" s="66"/>
      <c r="H7007" s="67"/>
      <c r="I7007" s="68"/>
      <c r="J7007" s="68"/>
      <c r="K7007" s="69"/>
    </row>
    <row r="7008" spans="1:11" ht="24.95" customHeight="1">
      <c r="A7008" s="4"/>
      <c r="B7008" s="4"/>
      <c r="C7008" s="4"/>
      <c r="D7008" s="4"/>
      <c r="E7008" s="66"/>
      <c r="F7008" s="66"/>
      <c r="G7008" s="66"/>
      <c r="H7008" s="67"/>
      <c r="I7008" s="68"/>
      <c r="J7008" s="68"/>
      <c r="K7008" s="69"/>
    </row>
    <row r="7009" spans="1:11" ht="24.95" customHeight="1">
      <c r="A7009" s="4"/>
      <c r="B7009" s="4"/>
      <c r="C7009" s="4"/>
      <c r="D7009" s="4"/>
      <c r="E7009" s="66"/>
      <c r="F7009" s="66"/>
      <c r="G7009" s="66"/>
      <c r="H7009" s="67"/>
      <c r="I7009" s="68"/>
      <c r="J7009" s="68"/>
      <c r="K7009" s="69"/>
    </row>
    <row r="7010" spans="1:11" ht="24.95" customHeight="1">
      <c r="A7010" s="4"/>
      <c r="B7010" s="4"/>
      <c r="C7010" s="4"/>
      <c r="D7010" s="4"/>
      <c r="E7010" s="66"/>
      <c r="F7010" s="66"/>
      <c r="G7010" s="66"/>
      <c r="H7010" s="67"/>
      <c r="I7010" s="68"/>
      <c r="J7010" s="68"/>
      <c r="K7010" s="69"/>
    </row>
    <row r="7011" spans="1:11" ht="24.95" customHeight="1">
      <c r="A7011" s="4"/>
      <c r="B7011" s="4"/>
      <c r="C7011" s="4"/>
      <c r="D7011" s="4"/>
      <c r="E7011" s="66"/>
      <c r="F7011" s="66"/>
      <c r="G7011" s="66"/>
      <c r="H7011" s="67"/>
      <c r="I7011" s="68"/>
      <c r="J7011" s="68"/>
      <c r="K7011" s="69"/>
    </row>
    <row r="7012" spans="1:11" ht="24.95" customHeight="1">
      <c r="A7012" s="4"/>
      <c r="B7012" s="4"/>
      <c r="C7012" s="4"/>
      <c r="D7012" s="4"/>
      <c r="E7012" s="66"/>
      <c r="F7012" s="66"/>
      <c r="G7012" s="66"/>
      <c r="H7012" s="67"/>
      <c r="I7012" s="68"/>
      <c r="J7012" s="68"/>
      <c r="K7012" s="69"/>
    </row>
    <row r="7013" spans="1:11" ht="24.95" customHeight="1">
      <c r="A7013" s="4"/>
      <c r="B7013" s="4"/>
      <c r="C7013" s="4"/>
      <c r="D7013" s="4"/>
      <c r="E7013" s="66"/>
      <c r="F7013" s="66"/>
      <c r="G7013" s="66"/>
      <c r="H7013" s="67"/>
      <c r="I7013" s="68"/>
      <c r="J7013" s="68"/>
      <c r="K7013" s="69"/>
    </row>
    <row r="7014" spans="1:11" ht="24.95" customHeight="1">
      <c r="A7014" s="4"/>
      <c r="B7014" s="4"/>
      <c r="C7014" s="4"/>
      <c r="D7014" s="4"/>
      <c r="E7014" s="66"/>
      <c r="F7014" s="66"/>
      <c r="G7014" s="66"/>
      <c r="H7014" s="67"/>
      <c r="I7014" s="68"/>
      <c r="J7014" s="68"/>
      <c r="K7014" s="69"/>
    </row>
    <row r="7015" spans="1:11" ht="24.95" customHeight="1">
      <c r="A7015" s="4"/>
      <c r="B7015" s="4"/>
      <c r="C7015" s="4"/>
      <c r="D7015" s="4"/>
      <c r="E7015" s="66"/>
      <c r="F7015" s="66"/>
      <c r="G7015" s="66"/>
      <c r="H7015" s="67"/>
      <c r="I7015" s="68"/>
      <c r="J7015" s="68"/>
      <c r="K7015" s="69"/>
    </row>
    <row r="7016" spans="1:11" ht="24.95" customHeight="1">
      <c r="A7016" s="4"/>
      <c r="B7016" s="4"/>
      <c r="C7016" s="4"/>
      <c r="D7016" s="4"/>
      <c r="E7016" s="66"/>
      <c r="F7016" s="66"/>
      <c r="G7016" s="66"/>
      <c r="H7016" s="67"/>
      <c r="I7016" s="68"/>
      <c r="J7016" s="68"/>
      <c r="K7016" s="69"/>
    </row>
    <row r="7017" spans="1:11" ht="24.95" customHeight="1">
      <c r="A7017" s="4"/>
      <c r="B7017" s="4"/>
      <c r="C7017" s="4"/>
      <c r="D7017" s="4"/>
      <c r="E7017" s="66"/>
      <c r="F7017" s="66"/>
      <c r="G7017" s="66"/>
      <c r="H7017" s="67"/>
      <c r="I7017" s="68"/>
      <c r="J7017" s="68"/>
      <c r="K7017" s="69"/>
    </row>
    <row r="7018" spans="1:11" ht="24.95" customHeight="1">
      <c r="A7018" s="4"/>
      <c r="B7018" s="4"/>
      <c r="C7018" s="4"/>
      <c r="D7018" s="4"/>
      <c r="E7018" s="66"/>
      <c r="F7018" s="66"/>
      <c r="G7018" s="66"/>
      <c r="H7018" s="67"/>
      <c r="I7018" s="68"/>
      <c r="J7018" s="68"/>
      <c r="K7018" s="69"/>
    </row>
    <row r="7019" spans="1:11" ht="24.95" customHeight="1">
      <c r="A7019" s="4"/>
      <c r="B7019" s="4"/>
      <c r="C7019" s="4"/>
      <c r="D7019" s="4"/>
      <c r="E7019" s="66"/>
      <c r="F7019" s="66"/>
      <c r="G7019" s="66"/>
      <c r="H7019" s="67"/>
      <c r="I7019" s="68"/>
      <c r="J7019" s="68"/>
      <c r="K7019" s="69"/>
    </row>
    <row r="7020" spans="1:11" ht="24.95" customHeight="1">
      <c r="A7020" s="4"/>
      <c r="B7020" s="4"/>
      <c r="C7020" s="4"/>
      <c r="D7020" s="4"/>
      <c r="E7020" s="66"/>
      <c r="F7020" s="66"/>
      <c r="G7020" s="66"/>
      <c r="H7020" s="67"/>
      <c r="I7020" s="68"/>
      <c r="J7020" s="68"/>
      <c r="K7020" s="69"/>
    </row>
    <row r="7021" spans="1:11" ht="24.95" customHeight="1">
      <c r="A7021" s="4"/>
      <c r="B7021" s="4"/>
      <c r="C7021" s="4"/>
      <c r="D7021" s="4"/>
      <c r="E7021" s="66"/>
      <c r="F7021" s="66"/>
      <c r="G7021" s="66"/>
      <c r="H7021" s="67"/>
      <c r="I7021" s="68"/>
      <c r="J7021" s="68"/>
      <c r="K7021" s="69"/>
    </row>
    <row r="7022" spans="1:11" ht="24.95" customHeight="1">
      <c r="A7022" s="4"/>
      <c r="B7022" s="4"/>
      <c r="C7022" s="4"/>
      <c r="D7022" s="4"/>
      <c r="E7022" s="66"/>
      <c r="F7022" s="66"/>
      <c r="G7022" s="66"/>
      <c r="H7022" s="67"/>
      <c r="I7022" s="68"/>
      <c r="J7022" s="68"/>
      <c r="K7022" s="69"/>
    </row>
    <row r="7023" spans="1:11" ht="24.95" customHeight="1">
      <c r="A7023" s="4"/>
      <c r="B7023" s="4"/>
      <c r="C7023" s="4"/>
      <c r="D7023" s="4"/>
      <c r="E7023" s="66"/>
      <c r="F7023" s="66"/>
      <c r="G7023" s="66"/>
      <c r="H7023" s="67"/>
      <c r="I7023" s="68"/>
      <c r="J7023" s="68"/>
      <c r="K7023" s="69"/>
    </row>
    <row r="7024" spans="1:11" ht="24.95" customHeight="1">
      <c r="A7024" s="4"/>
      <c r="B7024" s="4"/>
      <c r="C7024" s="4"/>
      <c r="D7024" s="4"/>
      <c r="E7024" s="66"/>
      <c r="F7024" s="66"/>
      <c r="G7024" s="66"/>
      <c r="H7024" s="67"/>
      <c r="I7024" s="68"/>
      <c r="J7024" s="68"/>
      <c r="K7024" s="69"/>
    </row>
    <row r="7025" spans="1:11" ht="24.95" customHeight="1">
      <c r="A7025" s="4"/>
      <c r="B7025" s="4"/>
      <c r="C7025" s="4"/>
      <c r="D7025" s="4"/>
      <c r="E7025" s="66"/>
      <c r="F7025" s="66"/>
      <c r="G7025" s="66"/>
      <c r="H7025" s="67"/>
      <c r="I7025" s="68"/>
      <c r="J7025" s="68"/>
      <c r="K7025" s="69"/>
    </row>
    <row r="7026" spans="1:11" ht="24.95" customHeight="1">
      <c r="A7026" s="4"/>
      <c r="B7026" s="4"/>
      <c r="C7026" s="4"/>
      <c r="D7026" s="4"/>
      <c r="E7026" s="66"/>
      <c r="F7026" s="66"/>
      <c r="G7026" s="66"/>
      <c r="H7026" s="67"/>
      <c r="I7026" s="68"/>
      <c r="J7026" s="68"/>
      <c r="K7026" s="69"/>
    </row>
    <row r="7027" spans="1:11" ht="24.95" customHeight="1">
      <c r="A7027" s="4"/>
      <c r="B7027" s="4"/>
      <c r="C7027" s="4"/>
      <c r="D7027" s="4"/>
      <c r="E7027" s="66"/>
      <c r="F7027" s="66"/>
      <c r="G7027" s="66"/>
      <c r="H7027" s="67"/>
      <c r="I7027" s="68"/>
      <c r="J7027" s="68"/>
      <c r="K7027" s="69"/>
    </row>
    <row r="7028" spans="1:11" ht="24.95" customHeight="1">
      <c r="A7028" s="4"/>
      <c r="B7028" s="4"/>
      <c r="C7028" s="4"/>
      <c r="D7028" s="4"/>
      <c r="E7028" s="66"/>
      <c r="F7028" s="66"/>
      <c r="G7028" s="66"/>
      <c r="H7028" s="67"/>
      <c r="I7028" s="68"/>
      <c r="J7028" s="68"/>
      <c r="K7028" s="69"/>
    </row>
    <row r="7029" spans="1:11" ht="24.95" customHeight="1">
      <c r="A7029" s="4"/>
      <c r="B7029" s="4"/>
      <c r="C7029" s="4"/>
      <c r="D7029" s="4"/>
      <c r="E7029" s="66"/>
      <c r="F7029" s="66"/>
      <c r="G7029" s="66"/>
      <c r="H7029" s="67"/>
      <c r="I7029" s="68"/>
      <c r="J7029" s="68"/>
      <c r="K7029" s="69"/>
    </row>
    <row r="7030" spans="1:11" ht="24.95" customHeight="1">
      <c r="A7030" s="4"/>
      <c r="B7030" s="4"/>
      <c r="C7030" s="4"/>
      <c r="D7030" s="4"/>
      <c r="E7030" s="66"/>
      <c r="F7030" s="66"/>
      <c r="G7030" s="66"/>
      <c r="H7030" s="67"/>
      <c r="I7030" s="68"/>
      <c r="J7030" s="68"/>
      <c r="K7030" s="69"/>
    </row>
    <row r="7031" spans="1:11" ht="24.95" customHeight="1">
      <c r="A7031" s="4"/>
      <c r="B7031" s="4"/>
      <c r="C7031" s="4"/>
      <c r="D7031" s="4"/>
      <c r="E7031" s="66"/>
      <c r="F7031" s="66"/>
      <c r="G7031" s="66"/>
      <c r="H7031" s="67"/>
      <c r="I7031" s="68"/>
      <c r="J7031" s="68"/>
      <c r="K7031" s="69"/>
    </row>
    <row r="7032" spans="1:11" ht="24.95" customHeight="1">
      <c r="A7032" s="4"/>
      <c r="B7032" s="4"/>
      <c r="C7032" s="4"/>
      <c r="D7032" s="4"/>
      <c r="E7032" s="66"/>
      <c r="F7032" s="66"/>
      <c r="G7032" s="66"/>
      <c r="H7032" s="67"/>
      <c r="I7032" s="68"/>
      <c r="J7032" s="68"/>
      <c r="K7032" s="69"/>
    </row>
    <row r="7033" spans="1:11" ht="24.95" customHeight="1">
      <c r="A7033" s="4"/>
      <c r="B7033" s="4"/>
      <c r="C7033" s="4"/>
      <c r="D7033" s="4"/>
      <c r="E7033" s="66"/>
      <c r="F7033" s="66"/>
      <c r="G7033" s="66"/>
      <c r="H7033" s="67"/>
      <c r="I7033" s="68"/>
      <c r="J7033" s="68"/>
      <c r="K7033" s="69"/>
    </row>
    <row r="7034" spans="1:11" ht="24.95" customHeight="1">
      <c r="A7034" s="4"/>
      <c r="B7034" s="4"/>
      <c r="C7034" s="4"/>
      <c r="D7034" s="4"/>
      <c r="E7034" s="66"/>
      <c r="F7034" s="66"/>
      <c r="G7034" s="66"/>
      <c r="H7034" s="67"/>
      <c r="I7034" s="68"/>
      <c r="J7034" s="68"/>
      <c r="K7034" s="69"/>
    </row>
    <row r="7035" spans="1:11" ht="24.95" customHeight="1">
      <c r="A7035" s="4"/>
      <c r="B7035" s="4"/>
      <c r="C7035" s="4"/>
      <c r="D7035" s="4"/>
      <c r="E7035" s="66"/>
      <c r="F7035" s="66"/>
      <c r="G7035" s="66"/>
      <c r="H7035" s="67"/>
      <c r="I7035" s="68"/>
      <c r="J7035" s="68"/>
      <c r="K7035" s="69"/>
    </row>
    <row r="7036" spans="1:11" ht="24.95" customHeight="1">
      <c r="A7036" s="4"/>
      <c r="B7036" s="4"/>
      <c r="C7036" s="4"/>
      <c r="D7036" s="4"/>
      <c r="E7036" s="66"/>
      <c r="F7036" s="66"/>
      <c r="G7036" s="66"/>
      <c r="H7036" s="67"/>
      <c r="I7036" s="68"/>
      <c r="J7036" s="68"/>
      <c r="K7036" s="69"/>
    </row>
    <row r="7037" spans="1:11" ht="24.95" customHeight="1">
      <c r="A7037" s="4"/>
      <c r="B7037" s="4"/>
      <c r="C7037" s="4"/>
      <c r="D7037" s="4"/>
      <c r="E7037" s="66"/>
      <c r="F7037" s="66"/>
      <c r="G7037" s="66"/>
      <c r="H7037" s="67"/>
      <c r="I7037" s="68"/>
      <c r="J7037" s="68"/>
      <c r="K7037" s="69"/>
    </row>
    <row r="7038" spans="1:11" ht="24.95" customHeight="1">
      <c r="A7038" s="4"/>
      <c r="B7038" s="4"/>
      <c r="C7038" s="4"/>
      <c r="D7038" s="4"/>
      <c r="E7038" s="66"/>
      <c r="F7038" s="66"/>
      <c r="G7038" s="66"/>
      <c r="H7038" s="67"/>
      <c r="I7038" s="68"/>
      <c r="J7038" s="68"/>
      <c r="K7038" s="69"/>
    </row>
    <row r="7039" spans="1:11" ht="24.95" customHeight="1">
      <c r="A7039" s="4"/>
      <c r="B7039" s="4"/>
      <c r="C7039" s="4"/>
      <c r="D7039" s="4"/>
      <c r="E7039" s="66"/>
      <c r="F7039" s="66"/>
      <c r="G7039" s="66"/>
      <c r="H7039" s="67"/>
      <c r="I7039" s="68"/>
      <c r="J7039" s="68"/>
      <c r="K7039" s="69"/>
    </row>
    <row r="7040" spans="1:11" ht="24.95" customHeight="1">
      <c r="A7040" s="4"/>
      <c r="B7040" s="4"/>
      <c r="C7040" s="4"/>
      <c r="D7040" s="4"/>
      <c r="E7040" s="66"/>
      <c r="F7040" s="66"/>
      <c r="G7040" s="66"/>
      <c r="H7040" s="67"/>
      <c r="I7040" s="68"/>
      <c r="J7040" s="68"/>
      <c r="K7040" s="69"/>
    </row>
    <row r="7041" spans="1:11" ht="24.95" customHeight="1">
      <c r="A7041" s="4"/>
      <c r="B7041" s="4"/>
      <c r="C7041" s="4"/>
      <c r="D7041" s="4"/>
      <c r="E7041" s="66"/>
      <c r="F7041" s="66"/>
      <c r="G7041" s="66"/>
      <c r="H7041" s="67"/>
      <c r="I7041" s="68"/>
      <c r="J7041" s="68"/>
      <c r="K7041" s="69"/>
    </row>
    <row r="7042" spans="1:11" ht="24.95" customHeight="1">
      <c r="A7042" s="4"/>
      <c r="B7042" s="4"/>
      <c r="C7042" s="4"/>
      <c r="D7042" s="4"/>
      <c r="E7042" s="66"/>
      <c r="F7042" s="66"/>
      <c r="G7042" s="66"/>
      <c r="H7042" s="67"/>
      <c r="I7042" s="68"/>
      <c r="J7042" s="68"/>
      <c r="K7042" s="69"/>
    </row>
    <row r="7043" spans="1:11" ht="24.95" customHeight="1">
      <c r="A7043" s="4"/>
      <c r="B7043" s="4"/>
      <c r="C7043" s="4"/>
      <c r="D7043" s="4"/>
      <c r="E7043" s="66"/>
      <c r="F7043" s="66"/>
      <c r="G7043" s="66"/>
      <c r="H7043" s="67"/>
      <c r="I7043" s="68"/>
      <c r="J7043" s="68"/>
      <c r="K7043" s="69"/>
    </row>
    <row r="7044" spans="1:11" ht="24.95" customHeight="1">
      <c r="A7044" s="4"/>
      <c r="B7044" s="4"/>
      <c r="C7044" s="4"/>
      <c r="D7044" s="4"/>
      <c r="E7044" s="66"/>
      <c r="F7044" s="66"/>
      <c r="G7044" s="66"/>
      <c r="H7044" s="67"/>
      <c r="I7044" s="68"/>
      <c r="J7044" s="68"/>
      <c r="K7044" s="69"/>
    </row>
    <row r="7045" spans="1:11" ht="24.95" customHeight="1">
      <c r="A7045" s="4"/>
      <c r="B7045" s="4"/>
      <c r="C7045" s="4"/>
      <c r="D7045" s="4"/>
      <c r="E7045" s="66"/>
      <c r="F7045" s="66"/>
      <c r="G7045" s="66"/>
      <c r="H7045" s="67"/>
      <c r="I7045" s="68"/>
      <c r="J7045" s="68"/>
      <c r="K7045" s="69"/>
    </row>
    <row r="7046" spans="1:11" ht="24.95" customHeight="1">
      <c r="A7046" s="4"/>
      <c r="B7046" s="4"/>
      <c r="C7046" s="4"/>
      <c r="D7046" s="4"/>
      <c r="E7046" s="66"/>
      <c r="F7046" s="66"/>
      <c r="G7046" s="66"/>
      <c r="H7046" s="67"/>
      <c r="I7046" s="68"/>
      <c r="J7046" s="68"/>
      <c r="K7046" s="69"/>
    </row>
    <row r="7047" spans="1:11" ht="24.95" customHeight="1">
      <c r="A7047" s="4"/>
      <c r="B7047" s="4"/>
      <c r="C7047" s="4"/>
      <c r="D7047" s="4"/>
      <c r="E7047" s="66"/>
      <c r="F7047" s="66"/>
      <c r="G7047" s="66"/>
      <c r="H7047" s="67"/>
      <c r="I7047" s="68"/>
      <c r="J7047" s="68"/>
      <c r="K7047" s="69"/>
    </row>
    <row r="7048" spans="1:11" ht="24.95" customHeight="1">
      <c r="A7048" s="4"/>
      <c r="B7048" s="4"/>
      <c r="C7048" s="4"/>
      <c r="D7048" s="4"/>
      <c r="E7048" s="66"/>
      <c r="F7048" s="66"/>
      <c r="G7048" s="66"/>
      <c r="H7048" s="67"/>
      <c r="I7048" s="68"/>
      <c r="J7048" s="68"/>
      <c r="K7048" s="69"/>
    </row>
    <row r="7049" spans="1:11" ht="24.95" customHeight="1">
      <c r="A7049" s="4"/>
      <c r="B7049" s="4"/>
      <c r="C7049" s="4"/>
      <c r="D7049" s="4"/>
      <c r="E7049" s="66"/>
      <c r="F7049" s="66"/>
      <c r="G7049" s="66"/>
      <c r="H7049" s="67"/>
      <c r="I7049" s="68"/>
      <c r="J7049" s="68"/>
      <c r="K7049" s="69"/>
    </row>
    <row r="7050" spans="1:11" ht="24.95" customHeight="1">
      <c r="A7050" s="4"/>
      <c r="B7050" s="4"/>
      <c r="C7050" s="4"/>
      <c r="D7050" s="4"/>
      <c r="E7050" s="66"/>
      <c r="F7050" s="66"/>
      <c r="G7050" s="66"/>
      <c r="H7050" s="67"/>
      <c r="I7050" s="68"/>
      <c r="J7050" s="68"/>
      <c r="K7050" s="69"/>
    </row>
    <row r="7051" spans="1:11" ht="24.95" customHeight="1">
      <c r="A7051" s="4"/>
      <c r="B7051" s="4"/>
      <c r="C7051" s="4"/>
      <c r="D7051" s="4"/>
      <c r="E7051" s="66"/>
      <c r="F7051" s="66"/>
      <c r="G7051" s="66"/>
      <c r="H7051" s="67"/>
      <c r="I7051" s="68"/>
      <c r="J7051" s="68"/>
      <c r="K7051" s="69"/>
    </row>
    <row r="7052" spans="1:11" ht="24.95" customHeight="1">
      <c r="A7052" s="4"/>
      <c r="B7052" s="4"/>
      <c r="C7052" s="4"/>
      <c r="D7052" s="4"/>
      <c r="E7052" s="66"/>
      <c r="F7052" s="66"/>
      <c r="G7052" s="66"/>
      <c r="H7052" s="67"/>
      <c r="I7052" s="68"/>
      <c r="J7052" s="68"/>
      <c r="K7052" s="69"/>
    </row>
    <row r="7053" spans="1:11" ht="24.95" customHeight="1">
      <c r="A7053" s="4"/>
      <c r="B7053" s="4"/>
      <c r="C7053" s="4"/>
      <c r="D7053" s="4"/>
      <c r="E7053" s="66"/>
      <c r="F7053" s="66"/>
      <c r="G7053" s="66"/>
      <c r="H7053" s="67"/>
      <c r="I7053" s="68"/>
      <c r="J7053" s="68"/>
      <c r="K7053" s="69"/>
    </row>
    <row r="7054" spans="1:11" ht="24.95" customHeight="1">
      <c r="A7054" s="4"/>
      <c r="B7054" s="4"/>
      <c r="C7054" s="4"/>
      <c r="D7054" s="4"/>
      <c r="E7054" s="66"/>
      <c r="F7054" s="66"/>
      <c r="G7054" s="66"/>
      <c r="H7054" s="67"/>
      <c r="I7054" s="68"/>
      <c r="J7054" s="68"/>
      <c r="K7054" s="69"/>
    </row>
    <row r="7055" spans="1:11" ht="24.95" customHeight="1">
      <c r="A7055" s="4"/>
      <c r="B7055" s="4"/>
      <c r="C7055" s="4"/>
      <c r="D7055" s="4"/>
      <c r="E7055" s="66"/>
      <c r="F7055" s="66"/>
      <c r="G7055" s="66"/>
      <c r="H7055" s="67"/>
      <c r="I7055" s="68"/>
      <c r="J7055" s="68"/>
      <c r="K7055" s="69"/>
    </row>
    <row r="7056" spans="1:11" ht="24.95" customHeight="1">
      <c r="A7056" s="4"/>
      <c r="B7056" s="4"/>
      <c r="C7056" s="4"/>
      <c r="D7056" s="4"/>
      <c r="E7056" s="66"/>
      <c r="F7056" s="66"/>
      <c r="G7056" s="66"/>
      <c r="H7056" s="67"/>
      <c r="I7056" s="68"/>
      <c r="J7056" s="68"/>
      <c r="K7056" s="69"/>
    </row>
    <row r="7057" spans="1:11" ht="24.95" customHeight="1">
      <c r="A7057" s="4"/>
      <c r="B7057" s="4"/>
      <c r="C7057" s="4"/>
      <c r="D7057" s="4"/>
      <c r="E7057" s="66"/>
      <c r="F7057" s="66"/>
      <c r="G7057" s="66"/>
      <c r="H7057" s="67"/>
      <c r="I7057" s="68"/>
      <c r="J7057" s="68"/>
      <c r="K7057" s="69"/>
    </row>
    <row r="7058" spans="1:11" ht="24.95" customHeight="1">
      <c r="A7058" s="4"/>
      <c r="B7058" s="4"/>
      <c r="C7058" s="4"/>
      <c r="D7058" s="4"/>
      <c r="E7058" s="66"/>
      <c r="F7058" s="66"/>
      <c r="G7058" s="66"/>
      <c r="H7058" s="67"/>
      <c r="I7058" s="68"/>
      <c r="J7058" s="68"/>
      <c r="K7058" s="69"/>
    </row>
    <row r="7059" spans="1:11" ht="24.95" customHeight="1">
      <c r="A7059" s="4"/>
      <c r="B7059" s="4"/>
      <c r="C7059" s="4"/>
      <c r="D7059" s="4"/>
      <c r="E7059" s="66"/>
      <c r="F7059" s="66"/>
      <c r="G7059" s="66"/>
      <c r="H7059" s="67"/>
      <c r="I7059" s="68"/>
      <c r="J7059" s="68"/>
      <c r="K7059" s="69"/>
    </row>
    <row r="7060" spans="1:11" ht="24.95" customHeight="1">
      <c r="A7060" s="4"/>
      <c r="B7060" s="4"/>
      <c r="C7060" s="4"/>
      <c r="D7060" s="4"/>
      <c r="E7060" s="66"/>
      <c r="F7060" s="66"/>
      <c r="G7060" s="66"/>
      <c r="H7060" s="67"/>
      <c r="I7060" s="68"/>
      <c r="J7060" s="68"/>
      <c r="K7060" s="69"/>
    </row>
    <row r="7061" spans="1:11" ht="24.95" customHeight="1">
      <c r="A7061" s="4"/>
      <c r="B7061" s="4"/>
      <c r="C7061" s="4"/>
      <c r="D7061" s="4"/>
      <c r="E7061" s="66"/>
      <c r="F7061" s="66"/>
      <c r="G7061" s="66"/>
      <c r="H7061" s="67"/>
      <c r="I7061" s="68"/>
      <c r="J7061" s="68"/>
      <c r="K7061" s="69"/>
    </row>
    <row r="7062" spans="1:11" ht="24.95" customHeight="1">
      <c r="A7062" s="4"/>
      <c r="B7062" s="4"/>
      <c r="C7062" s="4"/>
      <c r="D7062" s="4"/>
      <c r="E7062" s="66"/>
      <c r="F7062" s="66"/>
      <c r="G7062" s="66"/>
      <c r="H7062" s="67"/>
      <c r="I7062" s="68"/>
      <c r="J7062" s="68"/>
      <c r="K7062" s="69"/>
    </row>
    <row r="7063" spans="1:11" ht="24.95" customHeight="1">
      <c r="A7063" s="4"/>
      <c r="B7063" s="4"/>
      <c r="C7063" s="4"/>
      <c r="D7063" s="4"/>
      <c r="E7063" s="66"/>
      <c r="F7063" s="66"/>
      <c r="G7063" s="66"/>
      <c r="H7063" s="67"/>
      <c r="I7063" s="68"/>
      <c r="J7063" s="68"/>
      <c r="K7063" s="69"/>
    </row>
    <row r="7064" spans="1:11" ht="24.95" customHeight="1">
      <c r="A7064" s="4"/>
      <c r="B7064" s="4"/>
      <c r="C7064" s="4"/>
      <c r="D7064" s="4"/>
      <c r="E7064" s="66"/>
      <c r="F7064" s="66"/>
      <c r="G7064" s="66"/>
      <c r="H7064" s="67"/>
      <c r="I7064" s="68"/>
      <c r="J7064" s="68"/>
      <c r="K7064" s="69"/>
    </row>
    <row r="7065" spans="1:11" ht="24.95" customHeight="1">
      <c r="A7065" s="4"/>
      <c r="B7065" s="4"/>
      <c r="C7065" s="4"/>
      <c r="D7065" s="4"/>
      <c r="E7065" s="66"/>
      <c r="F7065" s="66"/>
      <c r="G7065" s="66"/>
      <c r="H7065" s="67"/>
      <c r="I7065" s="68"/>
      <c r="J7065" s="68"/>
      <c r="K7065" s="69"/>
    </row>
    <row r="7066" spans="1:11" ht="24.95" customHeight="1">
      <c r="A7066" s="4"/>
      <c r="B7066" s="4"/>
      <c r="C7066" s="4"/>
      <c r="D7066" s="4"/>
      <c r="E7066" s="66"/>
      <c r="F7066" s="66"/>
      <c r="G7066" s="66"/>
      <c r="H7066" s="67"/>
      <c r="I7066" s="68"/>
      <c r="J7066" s="68"/>
      <c r="K7066" s="69"/>
    </row>
    <row r="7067" spans="1:11" ht="24.95" customHeight="1">
      <c r="A7067" s="4"/>
      <c r="B7067" s="4"/>
      <c r="C7067" s="4"/>
      <c r="D7067" s="4"/>
      <c r="E7067" s="66"/>
      <c r="F7067" s="66"/>
      <c r="G7067" s="66"/>
      <c r="H7067" s="67"/>
      <c r="I7067" s="68"/>
      <c r="J7067" s="68"/>
      <c r="K7067" s="69"/>
    </row>
    <row r="7068" spans="1:11" ht="24.95" customHeight="1">
      <c r="A7068" s="4"/>
      <c r="B7068" s="4"/>
      <c r="C7068" s="4"/>
      <c r="D7068" s="4"/>
      <c r="E7068" s="66"/>
      <c r="F7068" s="66"/>
      <c r="G7068" s="66"/>
      <c r="H7068" s="67"/>
      <c r="I7068" s="68"/>
      <c r="J7068" s="68"/>
      <c r="K7068" s="69"/>
    </row>
    <row r="7069" spans="1:11" ht="24.95" customHeight="1">
      <c r="A7069" s="4"/>
      <c r="B7069" s="4"/>
      <c r="C7069" s="4"/>
      <c r="D7069" s="4"/>
      <c r="E7069" s="66"/>
      <c r="F7069" s="66"/>
      <c r="G7069" s="66"/>
      <c r="H7069" s="67"/>
      <c r="I7069" s="68"/>
      <c r="J7069" s="68"/>
      <c r="K7069" s="69"/>
    </row>
    <row r="7070" spans="1:11" ht="24.95" customHeight="1">
      <c r="A7070" s="4"/>
      <c r="B7070" s="4"/>
      <c r="C7070" s="4"/>
      <c r="D7070" s="4"/>
      <c r="E7070" s="66"/>
      <c r="F7070" s="66"/>
      <c r="G7070" s="66"/>
      <c r="H7070" s="67"/>
      <c r="I7070" s="68"/>
      <c r="J7070" s="68"/>
      <c r="K7070" s="69"/>
    </row>
    <row r="7071" spans="1:11" ht="24.95" customHeight="1">
      <c r="A7071" s="4"/>
      <c r="B7071" s="4"/>
      <c r="C7071" s="4"/>
      <c r="D7071" s="4"/>
      <c r="E7071" s="66"/>
      <c r="F7071" s="66"/>
      <c r="G7071" s="66"/>
      <c r="H7071" s="67"/>
      <c r="I7071" s="68"/>
      <c r="J7071" s="68"/>
      <c r="K7071" s="69"/>
    </row>
    <row r="7072" spans="1:11" ht="24.95" customHeight="1">
      <c r="A7072" s="4"/>
      <c r="B7072" s="4"/>
      <c r="C7072" s="4"/>
      <c r="D7072" s="4"/>
      <c r="E7072" s="66"/>
      <c r="F7072" s="66"/>
      <c r="G7072" s="66"/>
      <c r="H7072" s="67"/>
      <c r="I7072" s="68"/>
      <c r="J7072" s="68"/>
      <c r="K7072" s="69"/>
    </row>
    <row r="7073" spans="1:11" ht="24.95" customHeight="1">
      <c r="A7073" s="4"/>
      <c r="B7073" s="4"/>
      <c r="C7073" s="4"/>
      <c r="D7073" s="4"/>
      <c r="E7073" s="66"/>
      <c r="F7073" s="66"/>
      <c r="G7073" s="66"/>
      <c r="H7073" s="67"/>
      <c r="I7073" s="68"/>
      <c r="J7073" s="68"/>
      <c r="K7073" s="69"/>
    </row>
    <row r="7074" spans="1:11" ht="24.95" customHeight="1">
      <c r="A7074" s="4"/>
      <c r="B7074" s="4"/>
      <c r="C7074" s="4"/>
      <c r="D7074" s="4"/>
      <c r="E7074" s="66"/>
      <c r="F7074" s="66"/>
      <c r="G7074" s="66"/>
      <c r="H7074" s="67"/>
      <c r="I7074" s="68"/>
      <c r="J7074" s="68"/>
      <c r="K7074" s="69"/>
    </row>
    <row r="7075" spans="1:11" ht="24.95" customHeight="1">
      <c r="A7075" s="4"/>
      <c r="B7075" s="4"/>
      <c r="C7075" s="4"/>
      <c r="D7075" s="4"/>
      <c r="E7075" s="66"/>
      <c r="F7075" s="66"/>
      <c r="G7075" s="66"/>
      <c r="H7075" s="67"/>
      <c r="I7075" s="68"/>
      <c r="J7075" s="68"/>
      <c r="K7075" s="69"/>
    </row>
    <row r="7076" spans="1:11" ht="24.95" customHeight="1">
      <c r="A7076" s="4"/>
      <c r="B7076" s="4"/>
      <c r="C7076" s="4"/>
      <c r="D7076" s="4"/>
      <c r="E7076" s="66"/>
      <c r="F7076" s="66"/>
      <c r="G7076" s="66"/>
      <c r="H7076" s="67"/>
      <c r="I7076" s="68"/>
      <c r="J7076" s="68"/>
      <c r="K7076" s="69"/>
    </row>
    <row r="7077" spans="1:11" ht="24.95" customHeight="1">
      <c r="A7077" s="4"/>
      <c r="B7077" s="4"/>
      <c r="C7077" s="4"/>
      <c r="D7077" s="4"/>
      <c r="E7077" s="66"/>
      <c r="F7077" s="66"/>
      <c r="G7077" s="66"/>
      <c r="H7077" s="67"/>
      <c r="I7077" s="68"/>
      <c r="J7077" s="68"/>
      <c r="K7077" s="69"/>
    </row>
    <row r="7078" spans="1:11" ht="24.95" customHeight="1">
      <c r="A7078" s="4"/>
      <c r="B7078" s="4"/>
      <c r="C7078" s="4"/>
      <c r="D7078" s="4"/>
      <c r="E7078" s="66"/>
      <c r="F7078" s="66"/>
      <c r="G7078" s="66"/>
      <c r="H7078" s="67"/>
      <c r="I7078" s="68"/>
      <c r="J7078" s="68"/>
      <c r="K7078" s="69"/>
    </row>
    <row r="7079" spans="1:11" ht="24.95" customHeight="1">
      <c r="A7079" s="4"/>
      <c r="B7079" s="4"/>
      <c r="C7079" s="4"/>
      <c r="D7079" s="4"/>
      <c r="E7079" s="66"/>
      <c r="F7079" s="66"/>
      <c r="G7079" s="66"/>
      <c r="H7079" s="67"/>
      <c r="I7079" s="68"/>
      <c r="J7079" s="68"/>
      <c r="K7079" s="69"/>
    </row>
    <row r="7080" spans="1:11" ht="24.95" customHeight="1">
      <c r="A7080" s="4"/>
      <c r="B7080" s="4"/>
      <c r="C7080" s="4"/>
      <c r="D7080" s="4"/>
      <c r="E7080" s="66"/>
      <c r="F7080" s="66"/>
      <c r="G7080" s="66"/>
      <c r="H7080" s="67"/>
      <c r="I7080" s="68"/>
      <c r="J7080" s="68"/>
      <c r="K7080" s="69"/>
    </row>
    <row r="7081" spans="1:11" ht="24.95" customHeight="1">
      <c r="A7081" s="4"/>
      <c r="B7081" s="4"/>
      <c r="C7081" s="4"/>
      <c r="D7081" s="4"/>
      <c r="E7081" s="66"/>
      <c r="F7081" s="66"/>
      <c r="G7081" s="66"/>
      <c r="H7081" s="67"/>
      <c r="I7081" s="68"/>
      <c r="J7081" s="68"/>
      <c r="K7081" s="69"/>
    </row>
    <row r="7082" spans="1:11" ht="24.95" customHeight="1">
      <c r="A7082" s="4"/>
      <c r="B7082" s="4"/>
      <c r="C7082" s="4"/>
      <c r="D7082" s="4"/>
      <c r="E7082" s="66"/>
      <c r="F7082" s="66"/>
      <c r="G7082" s="66"/>
      <c r="H7082" s="67"/>
      <c r="I7082" s="68"/>
      <c r="J7082" s="68"/>
      <c r="K7082" s="69"/>
    </row>
    <row r="7083" spans="1:11" ht="24.95" customHeight="1">
      <c r="A7083" s="4"/>
      <c r="B7083" s="4"/>
      <c r="C7083" s="4"/>
      <c r="D7083" s="4"/>
      <c r="E7083" s="66"/>
      <c r="F7083" s="66"/>
      <c r="G7083" s="66"/>
      <c r="H7083" s="67"/>
      <c r="I7083" s="68"/>
      <c r="J7083" s="68"/>
      <c r="K7083" s="69"/>
    </row>
    <row r="7084" spans="1:11" ht="24.95" customHeight="1">
      <c r="A7084" s="4"/>
      <c r="B7084" s="4"/>
      <c r="C7084" s="4"/>
      <c r="D7084" s="4"/>
      <c r="E7084" s="66"/>
      <c r="F7084" s="66"/>
      <c r="G7084" s="66"/>
      <c r="H7084" s="67"/>
      <c r="I7084" s="68"/>
      <c r="J7084" s="68"/>
      <c r="K7084" s="69"/>
    </row>
    <row r="7085" spans="1:11" ht="24.95" customHeight="1">
      <c r="A7085" s="4"/>
      <c r="B7085" s="4"/>
      <c r="C7085" s="4"/>
      <c r="D7085" s="4"/>
      <c r="E7085" s="66"/>
      <c r="F7085" s="66"/>
      <c r="G7085" s="66"/>
      <c r="H7085" s="67"/>
      <c r="I7085" s="68"/>
      <c r="J7085" s="68"/>
      <c r="K7085" s="69"/>
    </row>
    <row r="7086" spans="1:11" ht="24.95" customHeight="1">
      <c r="A7086" s="4"/>
      <c r="B7086" s="4"/>
      <c r="C7086" s="4"/>
      <c r="D7086" s="4"/>
      <c r="E7086" s="66"/>
      <c r="F7086" s="66"/>
      <c r="G7086" s="66"/>
      <c r="H7086" s="67"/>
      <c r="I7086" s="68"/>
      <c r="J7086" s="68"/>
      <c r="K7086" s="69"/>
    </row>
    <row r="7087" spans="1:11" ht="24.95" customHeight="1">
      <c r="A7087" s="4"/>
      <c r="B7087" s="4"/>
      <c r="C7087" s="4"/>
      <c r="D7087" s="4"/>
      <c r="E7087" s="66"/>
      <c r="F7087" s="66"/>
      <c r="G7087" s="66"/>
      <c r="H7087" s="67"/>
      <c r="I7087" s="68"/>
      <c r="J7087" s="68"/>
      <c r="K7087" s="69"/>
    </row>
    <row r="7088" spans="1:11" ht="24.95" customHeight="1">
      <c r="A7088" s="4"/>
      <c r="B7088" s="4"/>
      <c r="C7088" s="4"/>
      <c r="D7088" s="4"/>
      <c r="E7088" s="66"/>
      <c r="F7088" s="66"/>
      <c r="G7088" s="66"/>
      <c r="H7088" s="67"/>
      <c r="I7088" s="68"/>
      <c r="J7088" s="68"/>
      <c r="K7088" s="69"/>
    </row>
    <row r="7089" spans="1:11" ht="24.95" customHeight="1">
      <c r="A7089" s="4"/>
      <c r="B7089" s="4"/>
      <c r="C7089" s="4"/>
      <c r="D7089" s="4"/>
      <c r="E7089" s="66"/>
      <c r="F7089" s="66"/>
      <c r="G7089" s="66"/>
      <c r="H7089" s="67"/>
      <c r="I7089" s="68"/>
      <c r="J7089" s="68"/>
      <c r="K7089" s="69"/>
    </row>
    <row r="7090" spans="1:11" ht="24.95" customHeight="1">
      <c r="A7090" s="4"/>
      <c r="B7090" s="4"/>
      <c r="C7090" s="4"/>
      <c r="D7090" s="4"/>
      <c r="E7090" s="66"/>
      <c r="F7090" s="66"/>
      <c r="G7090" s="66"/>
      <c r="H7090" s="67"/>
      <c r="I7090" s="68"/>
      <c r="J7090" s="68"/>
      <c r="K7090" s="69"/>
    </row>
    <row r="7091" spans="1:11" ht="24.95" customHeight="1">
      <c r="A7091" s="4"/>
      <c r="B7091" s="4"/>
      <c r="C7091" s="4"/>
      <c r="D7091" s="4"/>
      <c r="E7091" s="66"/>
      <c r="F7091" s="66"/>
      <c r="G7091" s="66"/>
      <c r="H7091" s="67"/>
      <c r="I7091" s="68"/>
      <c r="J7091" s="68"/>
      <c r="K7091" s="69"/>
    </row>
    <row r="7092" spans="1:11" ht="24.95" customHeight="1">
      <c r="A7092" s="4"/>
      <c r="B7092" s="4"/>
      <c r="C7092" s="4"/>
      <c r="D7092" s="4"/>
      <c r="E7092" s="66"/>
      <c r="F7092" s="66"/>
      <c r="G7092" s="66"/>
      <c r="H7092" s="67"/>
      <c r="I7092" s="68"/>
      <c r="J7092" s="68"/>
      <c r="K7092" s="69"/>
    </row>
    <row r="7093" spans="1:11" ht="24.95" customHeight="1">
      <c r="A7093" s="4"/>
      <c r="B7093" s="4"/>
      <c r="C7093" s="4"/>
      <c r="D7093" s="4"/>
      <c r="E7093" s="66"/>
      <c r="F7093" s="66"/>
      <c r="G7093" s="66"/>
      <c r="H7093" s="67"/>
      <c r="I7093" s="68"/>
      <c r="J7093" s="68"/>
      <c r="K7093" s="69"/>
    </row>
    <row r="7094" spans="1:11" ht="24.95" customHeight="1">
      <c r="A7094" s="4"/>
      <c r="B7094" s="4"/>
      <c r="C7094" s="4"/>
      <c r="D7094" s="4"/>
      <c r="E7094" s="66"/>
      <c r="F7094" s="66"/>
      <c r="G7094" s="66"/>
      <c r="H7094" s="67"/>
      <c r="I7094" s="68"/>
      <c r="J7094" s="68"/>
      <c r="K7094" s="69"/>
    </row>
    <row r="7095" spans="1:11" ht="24.95" customHeight="1">
      <c r="A7095" s="4"/>
      <c r="B7095" s="4"/>
      <c r="C7095" s="4"/>
      <c r="D7095" s="4"/>
      <c r="E7095" s="66"/>
      <c r="F7095" s="66"/>
      <c r="G7095" s="66"/>
      <c r="H7095" s="67"/>
      <c r="I7095" s="68"/>
      <c r="J7095" s="68"/>
      <c r="K7095" s="69"/>
    </row>
    <row r="7096" spans="1:11" ht="24.95" customHeight="1">
      <c r="A7096" s="4"/>
      <c r="B7096" s="4"/>
      <c r="C7096" s="4"/>
      <c r="D7096" s="4"/>
      <c r="E7096" s="66"/>
      <c r="F7096" s="66"/>
      <c r="G7096" s="66"/>
      <c r="H7096" s="67"/>
      <c r="I7096" s="68"/>
      <c r="J7096" s="68"/>
      <c r="K7096" s="69"/>
    </row>
    <row r="7097" spans="1:11" ht="24.95" customHeight="1">
      <c r="A7097" s="4"/>
      <c r="B7097" s="4"/>
      <c r="C7097" s="4"/>
      <c r="D7097" s="4"/>
      <c r="E7097" s="66"/>
      <c r="F7097" s="66"/>
      <c r="G7097" s="66"/>
      <c r="H7097" s="67"/>
      <c r="I7097" s="68"/>
      <c r="J7097" s="68"/>
      <c r="K7097" s="69"/>
    </row>
    <row r="7098" spans="1:11" ht="24.95" customHeight="1">
      <c r="A7098" s="4"/>
      <c r="B7098" s="4"/>
      <c r="C7098" s="4"/>
      <c r="D7098" s="4"/>
      <c r="E7098" s="66"/>
      <c r="F7098" s="66"/>
      <c r="G7098" s="66"/>
      <c r="H7098" s="67"/>
      <c r="I7098" s="68"/>
      <c r="J7098" s="68"/>
      <c r="K7098" s="69"/>
    </row>
    <row r="7099" spans="1:11" ht="24.95" customHeight="1">
      <c r="A7099" s="4"/>
      <c r="B7099" s="4"/>
      <c r="C7099" s="4"/>
      <c r="D7099" s="4"/>
      <c r="E7099" s="66"/>
      <c r="F7099" s="66"/>
      <c r="G7099" s="66"/>
      <c r="H7099" s="67"/>
      <c r="I7099" s="68"/>
      <c r="J7099" s="68"/>
      <c r="K7099" s="69"/>
    </row>
    <row r="7100" spans="1:11" ht="24.95" customHeight="1">
      <c r="A7100" s="4"/>
      <c r="B7100" s="4"/>
      <c r="C7100" s="4"/>
      <c r="D7100" s="4"/>
      <c r="E7100" s="66"/>
      <c r="F7100" s="66"/>
      <c r="G7100" s="66"/>
      <c r="H7100" s="67"/>
      <c r="I7100" s="68"/>
      <c r="J7100" s="68"/>
      <c r="K7100" s="69"/>
    </row>
    <row r="7101" spans="1:11" ht="24.95" customHeight="1">
      <c r="A7101" s="4"/>
      <c r="B7101" s="4"/>
      <c r="C7101" s="4"/>
      <c r="D7101" s="4"/>
      <c r="E7101" s="66"/>
      <c r="F7101" s="66"/>
      <c r="G7101" s="66"/>
      <c r="H7101" s="67"/>
      <c r="I7101" s="68"/>
      <c r="J7101" s="68"/>
      <c r="K7101" s="69"/>
    </row>
    <row r="7102" spans="1:11" ht="24.95" customHeight="1">
      <c r="A7102" s="4"/>
      <c r="B7102" s="4"/>
      <c r="C7102" s="4"/>
      <c r="D7102" s="4"/>
      <c r="E7102" s="66"/>
      <c r="F7102" s="66"/>
      <c r="G7102" s="66"/>
      <c r="H7102" s="67"/>
      <c r="I7102" s="68"/>
      <c r="J7102" s="68"/>
      <c r="K7102" s="69"/>
    </row>
    <row r="7103" spans="1:11" ht="24.95" customHeight="1">
      <c r="A7103" s="4"/>
      <c r="B7103" s="4"/>
      <c r="C7103" s="4"/>
      <c r="D7103" s="4"/>
      <c r="E7103" s="66"/>
      <c r="F7103" s="66"/>
      <c r="G7103" s="66"/>
      <c r="H7103" s="67"/>
      <c r="I7103" s="68"/>
      <c r="J7103" s="68"/>
      <c r="K7103" s="69"/>
    </row>
    <row r="7104" spans="1:11" ht="24.95" customHeight="1">
      <c r="A7104" s="4"/>
      <c r="B7104" s="4"/>
      <c r="C7104" s="4"/>
      <c r="D7104" s="4"/>
      <c r="E7104" s="66"/>
      <c r="F7104" s="66"/>
      <c r="G7104" s="66"/>
      <c r="H7104" s="67"/>
      <c r="I7104" s="68"/>
      <c r="J7104" s="68"/>
      <c r="K7104" s="69"/>
    </row>
    <row r="7105" spans="1:11" ht="24.95" customHeight="1">
      <c r="A7105" s="4"/>
      <c r="B7105" s="4"/>
      <c r="C7105" s="4"/>
      <c r="D7105" s="4"/>
      <c r="E7105" s="66"/>
      <c r="F7105" s="66"/>
      <c r="G7105" s="66"/>
      <c r="H7105" s="67"/>
      <c r="I7105" s="68"/>
      <c r="J7105" s="68"/>
      <c r="K7105" s="69"/>
    </row>
    <row r="7106" spans="1:11" ht="24.95" customHeight="1">
      <c r="A7106" s="4"/>
      <c r="B7106" s="4"/>
      <c r="C7106" s="4"/>
      <c r="D7106" s="4"/>
      <c r="E7106" s="66"/>
      <c r="F7106" s="66"/>
      <c r="G7106" s="66"/>
      <c r="H7106" s="67"/>
      <c r="I7106" s="68"/>
      <c r="J7106" s="68"/>
      <c r="K7106" s="69"/>
    </row>
    <row r="7107" spans="1:11" ht="24.95" customHeight="1">
      <c r="A7107" s="4"/>
      <c r="B7107" s="4"/>
      <c r="C7107" s="4"/>
      <c r="D7107" s="4"/>
      <c r="E7107" s="66"/>
      <c r="F7107" s="66"/>
      <c r="G7107" s="66"/>
      <c r="H7107" s="67"/>
      <c r="I7107" s="68"/>
      <c r="J7107" s="68"/>
      <c r="K7107" s="69"/>
    </row>
    <row r="7108" spans="1:11" ht="24.95" customHeight="1">
      <c r="A7108" s="4"/>
      <c r="B7108" s="4"/>
      <c r="C7108" s="4"/>
      <c r="D7108" s="4"/>
      <c r="E7108" s="66"/>
      <c r="F7108" s="66"/>
      <c r="G7108" s="66"/>
      <c r="H7108" s="67"/>
      <c r="I7108" s="68"/>
      <c r="J7108" s="68"/>
      <c r="K7108" s="69"/>
    </row>
    <row r="7109" spans="1:11" ht="24.95" customHeight="1">
      <c r="A7109" s="4"/>
      <c r="B7109" s="4"/>
      <c r="C7109" s="4"/>
      <c r="D7109" s="4"/>
      <c r="E7109" s="66"/>
      <c r="F7109" s="66"/>
      <c r="G7109" s="66"/>
      <c r="H7109" s="67"/>
      <c r="I7109" s="68"/>
      <c r="J7109" s="68"/>
      <c r="K7109" s="69"/>
    </row>
    <row r="7110" spans="1:11" ht="24.95" customHeight="1">
      <c r="A7110" s="4"/>
      <c r="B7110" s="4"/>
      <c r="C7110" s="4"/>
      <c r="D7110" s="4"/>
      <c r="E7110" s="66"/>
      <c r="F7110" s="66"/>
      <c r="G7110" s="66"/>
      <c r="H7110" s="67"/>
      <c r="I7110" s="68"/>
      <c r="J7110" s="68"/>
      <c r="K7110" s="69"/>
    </row>
    <row r="7111" spans="1:11" ht="24.95" customHeight="1">
      <c r="A7111" s="4"/>
      <c r="B7111" s="4"/>
      <c r="C7111" s="4"/>
      <c r="D7111" s="4"/>
      <c r="E7111" s="66"/>
      <c r="F7111" s="66"/>
      <c r="G7111" s="66"/>
      <c r="H7111" s="67"/>
      <c r="I7111" s="68"/>
      <c r="J7111" s="68"/>
      <c r="K7111" s="69"/>
    </row>
    <row r="7112" spans="1:11" ht="24.95" customHeight="1">
      <c r="A7112" s="4"/>
      <c r="B7112" s="4"/>
      <c r="C7112" s="4"/>
      <c r="D7112" s="4"/>
      <c r="E7112" s="66"/>
      <c r="F7112" s="66"/>
      <c r="G7112" s="66"/>
      <c r="H7112" s="67"/>
      <c r="I7112" s="68"/>
      <c r="J7112" s="68"/>
      <c r="K7112" s="69"/>
    </row>
    <row r="7113" spans="1:11" ht="24.95" customHeight="1">
      <c r="A7113" s="4"/>
      <c r="B7113" s="4"/>
      <c r="C7113" s="4"/>
      <c r="D7113" s="4"/>
      <c r="E7113" s="66"/>
      <c r="F7113" s="66"/>
      <c r="G7113" s="66"/>
      <c r="H7113" s="67"/>
      <c r="I7113" s="68"/>
      <c r="J7113" s="68"/>
      <c r="K7113" s="69"/>
    </row>
    <row r="7114" spans="1:11" ht="24.95" customHeight="1">
      <c r="A7114" s="4"/>
      <c r="B7114" s="4"/>
      <c r="C7114" s="4"/>
      <c r="D7114" s="4"/>
      <c r="E7114" s="66"/>
      <c r="F7114" s="66"/>
      <c r="G7114" s="66"/>
      <c r="H7114" s="67"/>
      <c r="I7114" s="68"/>
      <c r="J7114" s="68"/>
      <c r="K7114" s="69"/>
    </row>
    <row r="7115" spans="1:11" ht="24.95" customHeight="1">
      <c r="A7115" s="4"/>
      <c r="B7115" s="4"/>
      <c r="C7115" s="4"/>
      <c r="D7115" s="4"/>
      <c r="E7115" s="66"/>
      <c r="F7115" s="66"/>
      <c r="G7115" s="66"/>
      <c r="H7115" s="67"/>
      <c r="I7115" s="68"/>
      <c r="J7115" s="68"/>
      <c r="K7115" s="69"/>
    </row>
    <row r="7116" spans="1:11" ht="24.95" customHeight="1">
      <c r="A7116" s="4"/>
      <c r="B7116" s="4"/>
      <c r="C7116" s="4"/>
      <c r="D7116" s="4"/>
      <c r="E7116" s="66"/>
      <c r="F7116" s="66"/>
      <c r="G7116" s="66"/>
      <c r="H7116" s="67"/>
      <c r="I7116" s="68"/>
      <c r="J7116" s="68"/>
      <c r="K7116" s="69"/>
    </row>
    <row r="7117" spans="1:11" ht="24.95" customHeight="1">
      <c r="A7117" s="4"/>
      <c r="B7117" s="4"/>
      <c r="C7117" s="4"/>
      <c r="D7117" s="4"/>
      <c r="E7117" s="66"/>
      <c r="F7117" s="66"/>
      <c r="G7117" s="66"/>
      <c r="H7117" s="67"/>
      <c r="I7117" s="68"/>
      <c r="J7117" s="68"/>
      <c r="K7117" s="69"/>
    </row>
    <row r="7118" spans="1:11" ht="24.95" customHeight="1">
      <c r="A7118" s="4"/>
      <c r="B7118" s="4"/>
      <c r="C7118" s="4"/>
      <c r="D7118" s="4"/>
      <c r="E7118" s="66"/>
      <c r="F7118" s="66"/>
      <c r="G7118" s="66"/>
      <c r="H7118" s="67"/>
      <c r="I7118" s="68"/>
      <c r="J7118" s="68"/>
      <c r="K7118" s="69"/>
    </row>
    <row r="7119" spans="1:11" ht="24.95" customHeight="1">
      <c r="A7119" s="4"/>
      <c r="B7119" s="4"/>
      <c r="C7119" s="4"/>
      <c r="D7119" s="4"/>
      <c r="E7119" s="66"/>
      <c r="F7119" s="66"/>
      <c r="G7119" s="66"/>
      <c r="H7119" s="67"/>
      <c r="I7119" s="68"/>
      <c r="J7119" s="68"/>
      <c r="K7119" s="69"/>
    </row>
    <row r="7120" spans="1:11" ht="24.95" customHeight="1">
      <c r="A7120" s="4"/>
      <c r="B7120" s="4"/>
      <c r="C7120" s="4"/>
      <c r="D7120" s="4"/>
      <c r="E7120" s="66"/>
      <c r="F7120" s="66"/>
      <c r="G7120" s="66"/>
      <c r="H7120" s="67"/>
      <c r="I7120" s="68"/>
      <c r="J7120" s="68"/>
      <c r="K7120" s="69"/>
    </row>
    <row r="7121" spans="1:11" ht="24.95" customHeight="1">
      <c r="A7121" s="4"/>
      <c r="B7121" s="4"/>
      <c r="C7121" s="4"/>
      <c r="D7121" s="4"/>
      <c r="E7121" s="66"/>
      <c r="F7121" s="66"/>
      <c r="G7121" s="66"/>
      <c r="H7121" s="67"/>
      <c r="I7121" s="68"/>
      <c r="J7121" s="68"/>
      <c r="K7121" s="69"/>
    </row>
    <row r="7122" spans="1:11" ht="24.95" customHeight="1">
      <c r="A7122" s="4"/>
      <c r="B7122" s="4"/>
      <c r="C7122" s="4"/>
      <c r="D7122" s="4"/>
      <c r="E7122" s="66"/>
      <c r="F7122" s="66"/>
      <c r="G7122" s="66"/>
      <c r="H7122" s="67"/>
      <c r="I7122" s="68"/>
      <c r="J7122" s="68"/>
      <c r="K7122" s="69"/>
    </row>
    <row r="7123" spans="1:11" ht="24.95" customHeight="1">
      <c r="A7123" s="4"/>
      <c r="B7123" s="4"/>
      <c r="C7123" s="4"/>
      <c r="D7123" s="4"/>
      <c r="E7123" s="66"/>
      <c r="F7123" s="66"/>
      <c r="G7123" s="66"/>
      <c r="H7123" s="67"/>
      <c r="I7123" s="68"/>
      <c r="J7123" s="68"/>
      <c r="K7123" s="69"/>
    </row>
    <row r="7124" spans="1:11" ht="24.95" customHeight="1">
      <c r="A7124" s="4"/>
      <c r="B7124" s="4"/>
      <c r="C7124" s="4"/>
      <c r="D7124" s="4"/>
      <c r="E7124" s="66"/>
      <c r="F7124" s="66"/>
      <c r="G7124" s="66"/>
      <c r="H7124" s="67"/>
      <c r="I7124" s="68"/>
      <c r="J7124" s="68"/>
      <c r="K7124" s="69"/>
    </row>
    <row r="7125" spans="1:11" ht="24.95" customHeight="1">
      <c r="A7125" s="4"/>
      <c r="B7125" s="4"/>
      <c r="C7125" s="4"/>
      <c r="D7125" s="4"/>
      <c r="E7125" s="66"/>
      <c r="F7125" s="66"/>
      <c r="G7125" s="66"/>
      <c r="H7125" s="67"/>
      <c r="I7125" s="68"/>
      <c r="J7125" s="68"/>
      <c r="K7125" s="69"/>
    </row>
    <row r="7126" spans="1:11" ht="24.95" customHeight="1">
      <c r="A7126" s="4"/>
      <c r="B7126" s="4"/>
      <c r="C7126" s="4"/>
      <c r="D7126" s="4"/>
      <c r="E7126" s="66"/>
      <c r="F7126" s="66"/>
      <c r="G7126" s="66"/>
      <c r="H7126" s="67"/>
      <c r="I7126" s="68"/>
      <c r="J7126" s="68"/>
      <c r="K7126" s="69"/>
    </row>
    <row r="7127" spans="1:11" ht="24.95" customHeight="1">
      <c r="A7127" s="4"/>
      <c r="B7127" s="4"/>
      <c r="C7127" s="4"/>
      <c r="D7127" s="4"/>
      <c r="E7127" s="66"/>
      <c r="F7127" s="66"/>
      <c r="G7127" s="66"/>
      <c r="H7127" s="67"/>
      <c r="I7127" s="68"/>
      <c r="J7127" s="68"/>
      <c r="K7127" s="69"/>
    </row>
    <row r="7128" spans="1:11" ht="24.95" customHeight="1">
      <c r="A7128" s="4"/>
      <c r="B7128" s="4"/>
      <c r="C7128" s="4"/>
      <c r="D7128" s="4"/>
      <c r="E7128" s="66"/>
      <c r="F7128" s="66"/>
      <c r="G7128" s="66"/>
      <c r="H7128" s="67"/>
      <c r="I7128" s="68"/>
      <c r="J7128" s="68"/>
      <c r="K7128" s="69"/>
    </row>
    <row r="7129" spans="1:11" ht="24.95" customHeight="1">
      <c r="A7129" s="4"/>
      <c r="B7129" s="4"/>
      <c r="C7129" s="4"/>
      <c r="D7129" s="4"/>
      <c r="E7129" s="66"/>
      <c r="F7129" s="66"/>
      <c r="G7129" s="66"/>
      <c r="H7129" s="67"/>
      <c r="I7129" s="68"/>
      <c r="J7129" s="68"/>
      <c r="K7129" s="69"/>
    </row>
    <row r="7130" spans="1:11" ht="24.95" customHeight="1">
      <c r="A7130" s="4"/>
      <c r="B7130" s="4"/>
      <c r="C7130" s="4"/>
      <c r="D7130" s="4"/>
      <c r="E7130" s="66"/>
      <c r="F7130" s="66"/>
      <c r="G7130" s="66"/>
      <c r="H7130" s="67"/>
      <c r="I7130" s="68"/>
      <c r="J7130" s="68"/>
      <c r="K7130" s="69"/>
    </row>
    <row r="7131" spans="1:11" ht="24.95" customHeight="1">
      <c r="A7131" s="4"/>
      <c r="B7131" s="4"/>
      <c r="C7131" s="4"/>
      <c r="D7131" s="4"/>
      <c r="E7131" s="66"/>
      <c r="F7131" s="66"/>
      <c r="G7131" s="66"/>
      <c r="H7131" s="67"/>
      <c r="I7131" s="68"/>
      <c r="J7131" s="68"/>
      <c r="K7131" s="69"/>
    </row>
    <row r="7132" spans="1:11" ht="24.95" customHeight="1">
      <c r="A7132" s="4"/>
      <c r="B7132" s="4"/>
      <c r="C7132" s="4"/>
      <c r="D7132" s="4"/>
      <c r="E7132" s="66"/>
      <c r="F7132" s="66"/>
      <c r="G7132" s="66"/>
      <c r="H7132" s="67"/>
      <c r="I7132" s="68"/>
      <c r="J7132" s="68"/>
      <c r="K7132" s="69"/>
    </row>
    <row r="7133" spans="1:11" ht="24.95" customHeight="1">
      <c r="A7133" s="4"/>
      <c r="B7133" s="4"/>
      <c r="C7133" s="4"/>
      <c r="D7133" s="4"/>
      <c r="E7133" s="66"/>
      <c r="F7133" s="66"/>
      <c r="G7133" s="66"/>
      <c r="H7133" s="67"/>
      <c r="I7133" s="68"/>
      <c r="J7133" s="68"/>
      <c r="K7133" s="69"/>
    </row>
    <row r="7134" spans="1:11" ht="24.95" customHeight="1">
      <c r="A7134" s="4"/>
      <c r="B7134" s="4"/>
      <c r="C7134" s="4"/>
      <c r="D7134" s="4"/>
      <c r="E7134" s="66"/>
      <c r="F7134" s="66"/>
      <c r="G7134" s="66"/>
      <c r="H7134" s="67"/>
      <c r="I7134" s="68"/>
      <c r="J7134" s="68"/>
      <c r="K7134" s="69"/>
    </row>
    <row r="7135" spans="1:11" ht="24.95" customHeight="1">
      <c r="A7135" s="4"/>
      <c r="B7135" s="4"/>
      <c r="C7135" s="4"/>
      <c r="D7135" s="4"/>
      <c r="E7135" s="66"/>
      <c r="F7135" s="66"/>
      <c r="G7135" s="66"/>
      <c r="H7135" s="67"/>
      <c r="I7135" s="68"/>
      <c r="J7135" s="68"/>
      <c r="K7135" s="69"/>
    </row>
    <row r="7136" spans="1:11" ht="24.95" customHeight="1">
      <c r="A7136" s="4"/>
      <c r="B7136" s="4"/>
      <c r="C7136" s="4"/>
      <c r="D7136" s="4"/>
      <c r="E7136" s="66"/>
      <c r="F7136" s="66"/>
      <c r="G7136" s="66"/>
      <c r="H7136" s="67"/>
      <c r="I7136" s="68"/>
      <c r="J7136" s="68"/>
      <c r="K7136" s="69"/>
    </row>
    <row r="7137" spans="1:11" ht="24.95" customHeight="1">
      <c r="A7137" s="4"/>
      <c r="B7137" s="4"/>
      <c r="C7137" s="4"/>
      <c r="D7137" s="4"/>
      <c r="E7137" s="66"/>
      <c r="F7137" s="66"/>
      <c r="G7137" s="66"/>
      <c r="H7137" s="67"/>
      <c r="I7137" s="68"/>
      <c r="J7137" s="68"/>
      <c r="K7137" s="69"/>
    </row>
    <row r="7138" spans="1:11" ht="24.95" customHeight="1">
      <c r="A7138" s="4"/>
      <c r="B7138" s="4"/>
      <c r="C7138" s="4"/>
      <c r="D7138" s="4"/>
      <c r="E7138" s="66"/>
      <c r="F7138" s="66"/>
      <c r="G7138" s="66"/>
      <c r="H7138" s="67"/>
      <c r="I7138" s="68"/>
      <c r="J7138" s="68"/>
      <c r="K7138" s="69"/>
    </row>
    <row r="7139" spans="1:11" ht="24.95" customHeight="1">
      <c r="A7139" s="4"/>
      <c r="B7139" s="4"/>
      <c r="C7139" s="4"/>
      <c r="D7139" s="4"/>
      <c r="E7139" s="66"/>
      <c r="F7139" s="66"/>
      <c r="G7139" s="66"/>
      <c r="H7139" s="67"/>
      <c r="I7139" s="68"/>
      <c r="J7139" s="68"/>
      <c r="K7139" s="69"/>
    </row>
    <row r="7140" spans="1:11" ht="24.95" customHeight="1">
      <c r="A7140" s="4"/>
      <c r="B7140" s="4"/>
      <c r="C7140" s="4"/>
      <c r="D7140" s="4"/>
      <c r="E7140" s="66"/>
      <c r="F7140" s="66"/>
      <c r="G7140" s="66"/>
      <c r="H7140" s="67"/>
      <c r="I7140" s="68"/>
      <c r="J7140" s="68"/>
      <c r="K7140" s="69"/>
    </row>
    <row r="7141" spans="1:11" ht="24.95" customHeight="1">
      <c r="A7141" s="4"/>
      <c r="B7141" s="4"/>
      <c r="C7141" s="4"/>
      <c r="D7141" s="4"/>
      <c r="E7141" s="66"/>
      <c r="F7141" s="66"/>
      <c r="G7141" s="66"/>
      <c r="H7141" s="67"/>
      <c r="I7141" s="68"/>
      <c r="J7141" s="68"/>
      <c r="K7141" s="69"/>
    </row>
    <row r="7142" spans="1:11" ht="24.95" customHeight="1">
      <c r="A7142" s="4"/>
      <c r="B7142" s="4"/>
      <c r="C7142" s="4"/>
      <c r="D7142" s="4"/>
      <c r="E7142" s="66"/>
      <c r="F7142" s="66"/>
      <c r="G7142" s="66"/>
      <c r="H7142" s="67"/>
      <c r="I7142" s="68"/>
      <c r="J7142" s="68"/>
      <c r="K7142" s="69"/>
    </row>
    <row r="7143" spans="1:11" ht="24.95" customHeight="1">
      <c r="A7143" s="4"/>
      <c r="B7143" s="4"/>
      <c r="C7143" s="4"/>
      <c r="D7143" s="4"/>
      <c r="E7143" s="66"/>
      <c r="F7143" s="66"/>
      <c r="G7143" s="66"/>
      <c r="H7143" s="67"/>
      <c r="I7143" s="68"/>
      <c r="J7143" s="68"/>
      <c r="K7143" s="69"/>
    </row>
    <row r="7144" spans="1:11" ht="24.95" customHeight="1">
      <c r="A7144" s="4"/>
      <c r="B7144" s="4"/>
      <c r="C7144" s="4"/>
      <c r="D7144" s="4"/>
      <c r="E7144" s="66"/>
      <c r="F7144" s="66"/>
      <c r="G7144" s="66"/>
      <c r="H7144" s="67"/>
      <c r="I7144" s="68"/>
      <c r="J7144" s="68"/>
      <c r="K7144" s="69"/>
    </row>
    <row r="7145" spans="1:11" ht="24.95" customHeight="1">
      <c r="A7145" s="4"/>
      <c r="B7145" s="4"/>
      <c r="C7145" s="4"/>
      <c r="D7145" s="4"/>
      <c r="E7145" s="66"/>
      <c r="F7145" s="66"/>
      <c r="G7145" s="66"/>
      <c r="H7145" s="67"/>
      <c r="I7145" s="68"/>
      <c r="J7145" s="68"/>
      <c r="K7145" s="69"/>
    </row>
    <row r="7146" spans="1:11" ht="24.95" customHeight="1">
      <c r="A7146" s="4"/>
      <c r="B7146" s="4"/>
      <c r="C7146" s="4"/>
      <c r="D7146" s="4"/>
      <c r="E7146" s="66"/>
      <c r="F7146" s="66"/>
      <c r="G7146" s="66"/>
      <c r="H7146" s="67"/>
      <c r="I7146" s="68"/>
      <c r="J7146" s="68"/>
      <c r="K7146" s="69"/>
    </row>
    <row r="7147" spans="1:11" ht="24.95" customHeight="1">
      <c r="A7147" s="4"/>
      <c r="B7147" s="4"/>
      <c r="C7147" s="4"/>
      <c r="D7147" s="4"/>
      <c r="E7147" s="66"/>
      <c r="F7147" s="66"/>
      <c r="G7147" s="66"/>
      <c r="H7147" s="67"/>
      <c r="I7147" s="68"/>
      <c r="J7147" s="68"/>
      <c r="K7147" s="69"/>
    </row>
    <row r="7148" spans="1:11" ht="24.95" customHeight="1">
      <c r="A7148" s="4"/>
      <c r="B7148" s="4"/>
      <c r="C7148" s="4"/>
      <c r="D7148" s="4"/>
      <c r="E7148" s="66"/>
      <c r="F7148" s="66"/>
      <c r="G7148" s="66"/>
      <c r="H7148" s="67"/>
      <c r="I7148" s="68"/>
      <c r="J7148" s="68"/>
      <c r="K7148" s="69"/>
    </row>
    <row r="7149" spans="1:11" ht="24.95" customHeight="1">
      <c r="A7149" s="4"/>
      <c r="B7149" s="4"/>
      <c r="C7149" s="4"/>
      <c r="D7149" s="4"/>
      <c r="E7149" s="66"/>
      <c r="F7149" s="66"/>
      <c r="G7149" s="66"/>
      <c r="H7149" s="67"/>
      <c r="I7149" s="68"/>
      <c r="J7149" s="68"/>
      <c r="K7149" s="69"/>
    </row>
    <row r="7150" spans="1:11" ht="24.95" customHeight="1">
      <c r="A7150" s="4"/>
      <c r="B7150" s="4"/>
      <c r="C7150" s="4"/>
      <c r="D7150" s="4"/>
      <c r="E7150" s="66"/>
      <c r="F7150" s="66"/>
      <c r="G7150" s="66"/>
      <c r="H7150" s="67"/>
      <c r="I7150" s="68"/>
      <c r="J7150" s="68"/>
      <c r="K7150" s="69"/>
    </row>
    <row r="7151" spans="1:11" ht="24.95" customHeight="1">
      <c r="A7151" s="4"/>
      <c r="B7151" s="4"/>
      <c r="C7151" s="4"/>
      <c r="D7151" s="4"/>
      <c r="E7151" s="66"/>
      <c r="F7151" s="66"/>
      <c r="G7151" s="66"/>
      <c r="H7151" s="67"/>
      <c r="I7151" s="68"/>
      <c r="J7151" s="68"/>
      <c r="K7151" s="69"/>
    </row>
    <row r="7152" spans="1:11" ht="24.95" customHeight="1">
      <c r="A7152" s="4"/>
      <c r="B7152" s="4"/>
      <c r="C7152" s="4"/>
      <c r="D7152" s="4"/>
      <c r="E7152" s="66"/>
      <c r="F7152" s="66"/>
      <c r="G7152" s="66"/>
      <c r="H7152" s="67"/>
      <c r="I7152" s="68"/>
      <c r="J7152" s="68"/>
      <c r="K7152" s="69"/>
    </row>
    <row r="7153" spans="1:11" ht="24.95" customHeight="1">
      <c r="A7153" s="4"/>
      <c r="B7153" s="4"/>
      <c r="C7153" s="4"/>
      <c r="D7153" s="4"/>
      <c r="E7153" s="66"/>
      <c r="F7153" s="66"/>
      <c r="G7153" s="66"/>
      <c r="H7153" s="67"/>
      <c r="I7153" s="68"/>
      <c r="J7153" s="68"/>
      <c r="K7153" s="69"/>
    </row>
    <row r="7154" spans="1:11" ht="24.95" customHeight="1">
      <c r="A7154" s="4"/>
      <c r="B7154" s="4"/>
      <c r="C7154" s="4"/>
      <c r="D7154" s="4"/>
      <c r="E7154" s="66"/>
      <c r="F7154" s="66"/>
      <c r="G7154" s="66"/>
      <c r="H7154" s="67"/>
      <c r="I7154" s="68"/>
      <c r="J7154" s="68"/>
      <c r="K7154" s="69"/>
    </row>
    <row r="7155" spans="1:11" ht="24.95" customHeight="1">
      <c r="A7155" s="4"/>
      <c r="B7155" s="4"/>
      <c r="C7155" s="4"/>
      <c r="D7155" s="4"/>
      <c r="E7155" s="66"/>
      <c r="F7155" s="66"/>
      <c r="G7155" s="66"/>
      <c r="H7155" s="67"/>
      <c r="I7155" s="68"/>
      <c r="J7155" s="68"/>
      <c r="K7155" s="69"/>
    </row>
    <row r="7156" spans="1:11" ht="24.95" customHeight="1">
      <c r="A7156" s="4"/>
      <c r="B7156" s="4"/>
      <c r="C7156" s="4"/>
      <c r="D7156" s="4"/>
      <c r="E7156" s="66"/>
      <c r="F7156" s="66"/>
      <c r="G7156" s="66"/>
      <c r="H7156" s="67"/>
      <c r="I7156" s="68"/>
      <c r="J7156" s="68"/>
      <c r="K7156" s="69"/>
    </row>
    <row r="7157" spans="1:11" ht="24.95" customHeight="1">
      <c r="A7157" s="4"/>
      <c r="B7157" s="4"/>
      <c r="C7157" s="4"/>
      <c r="D7157" s="4"/>
      <c r="E7157" s="66"/>
      <c r="F7157" s="66"/>
      <c r="G7157" s="66"/>
      <c r="H7157" s="67"/>
      <c r="I7157" s="68"/>
      <c r="J7157" s="68"/>
      <c r="K7157" s="69"/>
    </row>
    <row r="7158" spans="1:11" ht="24.95" customHeight="1">
      <c r="A7158" s="4"/>
      <c r="B7158" s="4"/>
      <c r="C7158" s="4"/>
      <c r="D7158" s="4"/>
      <c r="E7158" s="66"/>
      <c r="F7158" s="66"/>
      <c r="G7158" s="66"/>
      <c r="H7158" s="67"/>
      <c r="I7158" s="68"/>
      <c r="J7158" s="68"/>
      <c r="K7158" s="69"/>
    </row>
    <row r="7159" spans="1:11" ht="24.95" customHeight="1">
      <c r="A7159" s="4"/>
      <c r="B7159" s="4"/>
      <c r="C7159" s="4"/>
      <c r="D7159" s="4"/>
      <c r="E7159" s="66"/>
      <c r="F7159" s="66"/>
      <c r="G7159" s="66"/>
      <c r="H7159" s="67"/>
      <c r="I7159" s="68"/>
      <c r="J7159" s="68"/>
      <c r="K7159" s="69"/>
    </row>
    <row r="7160" spans="1:11" ht="24.95" customHeight="1">
      <c r="A7160" s="4"/>
      <c r="B7160" s="4"/>
      <c r="C7160" s="4"/>
      <c r="D7160" s="4"/>
      <c r="E7160" s="66"/>
      <c r="F7160" s="66"/>
      <c r="G7160" s="66"/>
      <c r="H7160" s="67"/>
      <c r="I7160" s="68"/>
      <c r="J7160" s="68"/>
      <c r="K7160" s="69"/>
    </row>
    <row r="7161" spans="1:11" ht="24.95" customHeight="1">
      <c r="A7161" s="4"/>
      <c r="B7161" s="4"/>
      <c r="C7161" s="4"/>
      <c r="D7161" s="4"/>
      <c r="E7161" s="66"/>
      <c r="F7161" s="66"/>
      <c r="G7161" s="66"/>
      <c r="H7161" s="67"/>
      <c r="I7161" s="68"/>
      <c r="J7161" s="68"/>
      <c r="K7161" s="69"/>
    </row>
    <row r="7162" spans="1:11" ht="24.95" customHeight="1">
      <c r="A7162" s="4"/>
      <c r="B7162" s="4"/>
      <c r="C7162" s="4"/>
      <c r="D7162" s="4"/>
      <c r="E7162" s="66"/>
      <c r="F7162" s="66"/>
      <c r="G7162" s="66"/>
      <c r="H7162" s="67"/>
      <c r="I7162" s="68"/>
      <c r="J7162" s="68"/>
      <c r="K7162" s="69"/>
    </row>
    <row r="7163" spans="1:11" ht="24.95" customHeight="1">
      <c r="A7163" s="4"/>
      <c r="B7163" s="4"/>
      <c r="C7163" s="4"/>
      <c r="D7163" s="4"/>
      <c r="E7163" s="66"/>
      <c r="F7163" s="66"/>
      <c r="G7163" s="66"/>
      <c r="H7163" s="67"/>
      <c r="I7163" s="68"/>
      <c r="J7163" s="68"/>
      <c r="K7163" s="69"/>
    </row>
    <row r="7164" spans="1:11" ht="24.95" customHeight="1">
      <c r="A7164" s="4"/>
      <c r="B7164" s="4"/>
      <c r="C7164" s="4"/>
      <c r="D7164" s="4"/>
      <c r="E7164" s="66"/>
      <c r="F7164" s="66"/>
      <c r="G7164" s="66"/>
      <c r="H7164" s="67"/>
      <c r="I7164" s="68"/>
      <c r="J7164" s="68"/>
      <c r="K7164" s="69"/>
    </row>
    <row r="7165" spans="1:11" ht="24.95" customHeight="1">
      <c r="A7165" s="4"/>
      <c r="B7165" s="4"/>
      <c r="C7165" s="4"/>
      <c r="D7165" s="4"/>
      <c r="E7165" s="66"/>
      <c r="F7165" s="66"/>
      <c r="G7165" s="66"/>
      <c r="H7165" s="67"/>
      <c r="I7165" s="68"/>
      <c r="J7165" s="68"/>
      <c r="K7165" s="69"/>
    </row>
    <row r="7166" spans="1:11" ht="24.95" customHeight="1">
      <c r="A7166" s="4"/>
      <c r="B7166" s="4"/>
      <c r="C7166" s="4"/>
      <c r="D7166" s="4"/>
      <c r="E7166" s="66"/>
      <c r="F7166" s="66"/>
      <c r="G7166" s="66"/>
      <c r="H7166" s="67"/>
      <c r="I7166" s="68"/>
      <c r="J7166" s="68"/>
      <c r="K7166" s="69"/>
    </row>
    <row r="7167" spans="1:11" ht="24.95" customHeight="1">
      <c r="A7167" s="4"/>
      <c r="B7167" s="4"/>
      <c r="C7167" s="4"/>
      <c r="D7167" s="4"/>
      <c r="E7167" s="66"/>
      <c r="F7167" s="66"/>
      <c r="G7167" s="66"/>
      <c r="H7167" s="67"/>
      <c r="I7167" s="68"/>
      <c r="J7167" s="68"/>
      <c r="K7167" s="69"/>
    </row>
    <row r="7168" spans="1:11" ht="24.95" customHeight="1">
      <c r="A7168" s="4"/>
      <c r="B7168" s="4"/>
      <c r="C7168" s="4"/>
      <c r="D7168" s="4"/>
      <c r="E7168" s="66"/>
      <c r="F7168" s="66"/>
      <c r="G7168" s="66"/>
      <c r="H7168" s="67"/>
      <c r="I7168" s="68"/>
      <c r="J7168" s="68"/>
      <c r="K7168" s="69"/>
    </row>
    <row r="7169" spans="1:11" ht="24.95" customHeight="1">
      <c r="A7169" s="4"/>
      <c r="B7169" s="4"/>
      <c r="C7169" s="4"/>
      <c r="D7169" s="4"/>
      <c r="E7169" s="66"/>
      <c r="F7169" s="66"/>
      <c r="G7169" s="66"/>
      <c r="H7169" s="67"/>
      <c r="I7169" s="68"/>
      <c r="J7169" s="68"/>
      <c r="K7169" s="69"/>
    </row>
    <row r="7170" spans="1:11" ht="24.95" customHeight="1">
      <c r="A7170" s="4"/>
      <c r="B7170" s="4"/>
      <c r="C7170" s="4"/>
      <c r="D7170" s="4"/>
      <c r="E7170" s="66"/>
      <c r="F7170" s="66"/>
      <c r="G7170" s="66"/>
      <c r="H7170" s="67"/>
      <c r="I7170" s="68"/>
      <c r="J7170" s="68"/>
      <c r="K7170" s="69"/>
    </row>
    <row r="7171" spans="1:11" ht="24.95" customHeight="1">
      <c r="A7171" s="4"/>
      <c r="B7171" s="4"/>
      <c r="C7171" s="4"/>
      <c r="D7171" s="4"/>
      <c r="E7171" s="66"/>
      <c r="F7171" s="66"/>
      <c r="G7171" s="66"/>
      <c r="H7171" s="67"/>
      <c r="I7171" s="68"/>
      <c r="J7171" s="68"/>
      <c r="K7171" s="69"/>
    </row>
    <row r="7172" spans="1:11" ht="24.95" customHeight="1">
      <c r="A7172" s="4"/>
      <c r="B7172" s="4"/>
      <c r="C7172" s="4"/>
      <c r="D7172" s="4"/>
      <c r="E7172" s="66"/>
      <c r="F7172" s="66"/>
      <c r="G7172" s="66"/>
      <c r="H7172" s="67"/>
      <c r="I7172" s="68"/>
      <c r="J7172" s="68"/>
      <c r="K7172" s="69"/>
    </row>
    <row r="7173" spans="1:11" ht="24.95" customHeight="1">
      <c r="A7173" s="4"/>
      <c r="B7173" s="4"/>
      <c r="C7173" s="4"/>
      <c r="D7173" s="4"/>
      <c r="E7173" s="66"/>
      <c r="F7173" s="66"/>
      <c r="G7173" s="66"/>
      <c r="H7173" s="67"/>
      <c r="I7173" s="68"/>
      <c r="J7173" s="68"/>
      <c r="K7173" s="69"/>
    </row>
    <row r="7174" spans="1:11" ht="24.95" customHeight="1">
      <c r="A7174" s="4"/>
      <c r="B7174" s="4"/>
      <c r="C7174" s="4"/>
      <c r="D7174" s="4"/>
      <c r="E7174" s="66"/>
      <c r="F7174" s="66"/>
      <c r="G7174" s="66"/>
      <c r="H7174" s="67"/>
      <c r="I7174" s="68"/>
      <c r="J7174" s="68"/>
      <c r="K7174" s="69"/>
    </row>
    <row r="7175" spans="1:11" ht="24.95" customHeight="1">
      <c r="A7175" s="4"/>
      <c r="B7175" s="4"/>
      <c r="C7175" s="4"/>
      <c r="D7175" s="4"/>
      <c r="E7175" s="66"/>
      <c r="F7175" s="66"/>
      <c r="G7175" s="66"/>
      <c r="H7175" s="67"/>
      <c r="I7175" s="68"/>
      <c r="J7175" s="68"/>
      <c r="K7175" s="69"/>
    </row>
    <row r="7176" spans="1:11" ht="24.95" customHeight="1">
      <c r="A7176" s="4"/>
      <c r="B7176" s="4"/>
      <c r="C7176" s="4"/>
      <c r="D7176" s="4"/>
      <c r="E7176" s="66"/>
      <c r="F7176" s="66"/>
      <c r="G7176" s="66"/>
      <c r="H7176" s="67"/>
      <c r="I7176" s="68"/>
      <c r="J7176" s="68"/>
      <c r="K7176" s="69"/>
    </row>
    <row r="7177" spans="1:11" ht="24.95" customHeight="1">
      <c r="A7177" s="4"/>
      <c r="B7177" s="4"/>
      <c r="C7177" s="4"/>
      <c r="D7177" s="4"/>
      <c r="E7177" s="66"/>
      <c r="F7177" s="66"/>
      <c r="G7177" s="66"/>
      <c r="H7177" s="67"/>
      <c r="I7177" s="68"/>
      <c r="J7177" s="68"/>
      <c r="K7177" s="69"/>
    </row>
    <row r="7178" spans="1:11" ht="24.95" customHeight="1">
      <c r="A7178" s="4"/>
      <c r="B7178" s="4"/>
      <c r="C7178" s="4"/>
      <c r="D7178" s="4"/>
      <c r="E7178" s="66"/>
      <c r="F7178" s="66"/>
      <c r="G7178" s="66"/>
      <c r="H7178" s="67"/>
      <c r="I7178" s="68"/>
      <c r="J7178" s="68"/>
      <c r="K7178" s="69"/>
    </row>
    <row r="7179" spans="1:11" ht="24.95" customHeight="1">
      <c r="A7179" s="4"/>
      <c r="B7179" s="4"/>
      <c r="C7179" s="4"/>
      <c r="D7179" s="4"/>
      <c r="E7179" s="66"/>
      <c r="F7179" s="66"/>
      <c r="G7179" s="66"/>
      <c r="H7179" s="67"/>
      <c r="I7179" s="68"/>
      <c r="J7179" s="68"/>
      <c r="K7179" s="69"/>
    </row>
    <row r="7180" spans="1:11" ht="24.95" customHeight="1">
      <c r="A7180" s="4"/>
      <c r="B7180" s="4"/>
      <c r="C7180" s="4"/>
      <c r="D7180" s="4"/>
      <c r="E7180" s="66"/>
      <c r="F7180" s="66"/>
      <c r="G7180" s="66"/>
      <c r="H7180" s="67"/>
      <c r="I7180" s="68"/>
      <c r="J7180" s="68"/>
      <c r="K7180" s="69"/>
    </row>
    <row r="7181" spans="1:11" ht="24.95" customHeight="1">
      <c r="A7181" s="4"/>
      <c r="B7181" s="4"/>
      <c r="C7181" s="4"/>
      <c r="D7181" s="4"/>
      <c r="E7181" s="66"/>
      <c r="F7181" s="66"/>
      <c r="G7181" s="66"/>
      <c r="H7181" s="67"/>
      <c r="I7181" s="68"/>
      <c r="J7181" s="68"/>
      <c r="K7181" s="69"/>
    </row>
    <row r="7182" spans="1:11" ht="24.95" customHeight="1">
      <c r="A7182" s="4"/>
      <c r="B7182" s="4"/>
      <c r="C7182" s="4"/>
      <c r="D7182" s="4"/>
      <c r="E7182" s="66"/>
      <c r="F7182" s="66"/>
      <c r="G7182" s="66"/>
      <c r="H7182" s="67"/>
      <c r="I7182" s="68"/>
      <c r="J7182" s="68"/>
      <c r="K7182" s="69"/>
    </row>
    <row r="7183" spans="1:11" ht="24.95" customHeight="1">
      <c r="A7183" s="4"/>
      <c r="B7183" s="4"/>
      <c r="C7183" s="4"/>
      <c r="D7183" s="4"/>
      <c r="E7183" s="66"/>
      <c r="F7183" s="66"/>
      <c r="G7183" s="66"/>
      <c r="H7183" s="67"/>
      <c r="I7183" s="68"/>
      <c r="J7183" s="68"/>
      <c r="K7183" s="69"/>
    </row>
    <row r="7184" spans="1:11" ht="24.95" customHeight="1">
      <c r="A7184" s="4"/>
      <c r="B7184" s="4"/>
      <c r="C7184" s="4"/>
      <c r="D7184" s="4"/>
      <c r="E7184" s="66"/>
      <c r="F7184" s="66"/>
      <c r="G7184" s="66"/>
      <c r="H7184" s="67"/>
      <c r="I7184" s="68"/>
      <c r="J7184" s="68"/>
      <c r="K7184" s="69"/>
    </row>
    <row r="7185" spans="1:11" ht="24.95" customHeight="1">
      <c r="A7185" s="4"/>
      <c r="B7185" s="4"/>
      <c r="C7185" s="4"/>
      <c r="D7185" s="4"/>
      <c r="E7185" s="66"/>
      <c r="F7185" s="66"/>
      <c r="G7185" s="66"/>
      <c r="H7185" s="67"/>
      <c r="I7185" s="68"/>
      <c r="J7185" s="68"/>
      <c r="K7185" s="69"/>
    </row>
    <row r="7186" spans="1:11" ht="24.95" customHeight="1">
      <c r="A7186" s="4"/>
      <c r="B7186" s="4"/>
      <c r="C7186" s="4"/>
      <c r="D7186" s="4"/>
      <c r="E7186" s="66"/>
      <c r="F7186" s="66"/>
      <c r="G7186" s="66"/>
      <c r="H7186" s="67"/>
      <c r="I7186" s="68"/>
      <c r="J7186" s="68"/>
      <c r="K7186" s="69"/>
    </row>
    <row r="7187" spans="1:11" ht="24.95" customHeight="1">
      <c r="A7187" s="4"/>
      <c r="B7187" s="4"/>
      <c r="C7187" s="4"/>
      <c r="D7187" s="4"/>
      <c r="E7187" s="66"/>
      <c r="F7187" s="66"/>
      <c r="G7187" s="66"/>
      <c r="H7187" s="67"/>
      <c r="I7187" s="68"/>
      <c r="J7187" s="68"/>
      <c r="K7187" s="69"/>
    </row>
    <row r="7188" spans="1:11" ht="24.95" customHeight="1">
      <c r="A7188" s="4"/>
      <c r="B7188" s="4"/>
      <c r="C7188" s="4"/>
      <c r="D7188" s="4"/>
      <c r="E7188" s="66"/>
      <c r="F7188" s="66"/>
      <c r="G7188" s="66"/>
      <c r="H7188" s="67"/>
      <c r="I7188" s="68"/>
      <c r="J7188" s="68"/>
      <c r="K7188" s="69"/>
    </row>
    <row r="7189" spans="1:11" ht="24.95" customHeight="1">
      <c r="A7189" s="4"/>
      <c r="B7189" s="4"/>
      <c r="C7189" s="4"/>
      <c r="D7189" s="4"/>
      <c r="E7189" s="66"/>
      <c r="F7189" s="66"/>
      <c r="G7189" s="66"/>
      <c r="H7189" s="67"/>
      <c r="I7189" s="68"/>
      <c r="J7189" s="68"/>
      <c r="K7189" s="69"/>
    </row>
    <row r="7190" spans="1:11" ht="24.95" customHeight="1">
      <c r="A7190" s="4"/>
      <c r="B7190" s="4"/>
      <c r="C7190" s="4"/>
      <c r="D7190" s="4"/>
      <c r="E7190" s="66"/>
      <c r="F7190" s="66"/>
      <c r="G7190" s="66"/>
      <c r="H7190" s="67"/>
      <c r="I7190" s="68"/>
      <c r="J7190" s="68"/>
      <c r="K7190" s="69"/>
    </row>
    <row r="7191" spans="1:11" ht="24.95" customHeight="1">
      <c r="A7191" s="4"/>
      <c r="B7191" s="4"/>
      <c r="C7191" s="4"/>
      <c r="D7191" s="4"/>
      <c r="E7191" s="66"/>
      <c r="F7191" s="66"/>
      <c r="G7191" s="66"/>
      <c r="H7191" s="67"/>
      <c r="I7191" s="68"/>
      <c r="J7191" s="68"/>
      <c r="K7191" s="69"/>
    </row>
    <row r="7192" spans="1:11" ht="24.95" customHeight="1">
      <c r="A7192" s="4"/>
      <c r="B7192" s="4"/>
      <c r="C7192" s="4"/>
      <c r="D7192" s="4"/>
      <c r="E7192" s="66"/>
      <c r="F7192" s="66"/>
      <c r="G7192" s="66"/>
      <c r="H7192" s="67"/>
      <c r="I7192" s="68"/>
      <c r="J7192" s="68"/>
      <c r="K7192" s="69"/>
    </row>
    <row r="7193" spans="1:11" ht="24.95" customHeight="1">
      <c r="A7193" s="4"/>
      <c r="B7193" s="4"/>
      <c r="C7193" s="4"/>
      <c r="D7193" s="4"/>
      <c r="E7193" s="66"/>
      <c r="F7193" s="66"/>
      <c r="G7193" s="66"/>
      <c r="H7193" s="67"/>
      <c r="I7193" s="68"/>
      <c r="J7193" s="68"/>
      <c r="K7193" s="69"/>
    </row>
    <row r="7194" spans="1:11" ht="24.95" customHeight="1">
      <c r="A7194" s="4"/>
      <c r="B7194" s="4"/>
      <c r="C7194" s="4"/>
      <c r="D7194" s="4"/>
      <c r="E7194" s="66"/>
      <c r="F7194" s="66"/>
      <c r="G7194" s="66"/>
      <c r="H7194" s="67"/>
      <c r="I7194" s="68"/>
      <c r="J7194" s="68"/>
      <c r="K7194" s="69"/>
    </row>
    <row r="7195" spans="1:11" ht="24.95" customHeight="1">
      <c r="A7195" s="4"/>
      <c r="B7195" s="4"/>
      <c r="C7195" s="4"/>
      <c r="D7195" s="4"/>
      <c r="E7195" s="66"/>
      <c r="F7195" s="66"/>
      <c r="G7195" s="66"/>
      <c r="H7195" s="67"/>
      <c r="I7195" s="68"/>
      <c r="J7195" s="68"/>
      <c r="K7195" s="69"/>
    </row>
    <row r="7196" spans="1:11" ht="24.95" customHeight="1">
      <c r="A7196" s="4"/>
      <c r="B7196" s="4"/>
      <c r="C7196" s="4"/>
      <c r="D7196" s="4"/>
      <c r="E7196" s="66"/>
      <c r="F7196" s="66"/>
      <c r="G7196" s="66"/>
      <c r="H7196" s="67"/>
      <c r="I7196" s="68"/>
      <c r="J7196" s="68"/>
      <c r="K7196" s="69"/>
    </row>
    <row r="7197" spans="1:11" ht="24.95" customHeight="1">
      <c r="A7197" s="4"/>
      <c r="B7197" s="4"/>
      <c r="C7197" s="4"/>
      <c r="D7197" s="4"/>
      <c r="E7197" s="66"/>
      <c r="F7197" s="66"/>
      <c r="G7197" s="66"/>
      <c r="H7197" s="67"/>
      <c r="I7197" s="68"/>
      <c r="J7197" s="68"/>
      <c r="K7197" s="69"/>
    </row>
    <row r="7198" spans="1:11" ht="24.95" customHeight="1">
      <c r="A7198" s="4"/>
      <c r="B7198" s="4"/>
      <c r="C7198" s="4"/>
      <c r="D7198" s="4"/>
      <c r="E7198" s="66"/>
      <c r="F7198" s="66"/>
      <c r="G7198" s="66"/>
      <c r="H7198" s="67"/>
      <c r="I7198" s="68"/>
      <c r="J7198" s="68"/>
      <c r="K7198" s="69"/>
    </row>
    <row r="7199" spans="1:11" ht="24.95" customHeight="1">
      <c r="A7199" s="4"/>
      <c r="B7199" s="4"/>
      <c r="C7199" s="4"/>
      <c r="D7199" s="4"/>
      <c r="E7199" s="66"/>
      <c r="F7199" s="66"/>
      <c r="G7199" s="66"/>
      <c r="H7199" s="67"/>
      <c r="I7199" s="68"/>
      <c r="J7199" s="68"/>
      <c r="K7199" s="69"/>
    </row>
    <row r="7200" spans="1:11" ht="24.95" customHeight="1">
      <c r="A7200" s="4"/>
      <c r="B7200" s="4"/>
      <c r="C7200" s="4"/>
      <c r="D7200" s="4"/>
      <c r="E7200" s="66"/>
      <c r="F7200" s="66"/>
      <c r="G7200" s="66"/>
      <c r="H7200" s="67"/>
      <c r="I7200" s="68"/>
      <c r="J7200" s="68"/>
      <c r="K7200" s="69"/>
    </row>
    <row r="7201" spans="1:11" ht="24.95" customHeight="1">
      <c r="A7201" s="4"/>
      <c r="B7201" s="4"/>
      <c r="C7201" s="4"/>
      <c r="D7201" s="4"/>
      <c r="E7201" s="66"/>
      <c r="F7201" s="66"/>
      <c r="G7201" s="66"/>
      <c r="H7201" s="67"/>
      <c r="I7201" s="68"/>
      <c r="J7201" s="68"/>
      <c r="K7201" s="69"/>
    </row>
    <row r="7202" spans="1:11" ht="24.95" customHeight="1">
      <c r="A7202" s="4"/>
      <c r="B7202" s="4"/>
      <c r="C7202" s="4"/>
      <c r="D7202" s="4"/>
      <c r="E7202" s="66"/>
      <c r="F7202" s="66"/>
      <c r="G7202" s="66"/>
      <c r="H7202" s="67"/>
      <c r="I7202" s="68"/>
      <c r="J7202" s="68"/>
      <c r="K7202" s="69"/>
    </row>
    <row r="7203" spans="1:11" ht="24.95" customHeight="1">
      <c r="A7203" s="4"/>
      <c r="B7203" s="4"/>
      <c r="C7203" s="4"/>
      <c r="D7203" s="4"/>
      <c r="E7203" s="66"/>
      <c r="F7203" s="66"/>
      <c r="G7203" s="66"/>
      <c r="H7203" s="67"/>
      <c r="I7203" s="68"/>
      <c r="J7203" s="68"/>
      <c r="K7203" s="69"/>
    </row>
    <row r="7204" spans="1:11" ht="24.95" customHeight="1">
      <c r="A7204" s="4"/>
      <c r="B7204" s="4"/>
      <c r="C7204" s="4"/>
      <c r="D7204" s="4"/>
      <c r="E7204" s="66"/>
      <c r="F7204" s="66"/>
      <c r="G7204" s="66"/>
      <c r="H7204" s="67"/>
      <c r="I7204" s="68"/>
      <c r="J7204" s="68"/>
      <c r="K7204" s="69"/>
    </row>
    <row r="7205" spans="1:11" ht="24.95" customHeight="1">
      <c r="A7205" s="4"/>
      <c r="B7205" s="4"/>
      <c r="C7205" s="4"/>
      <c r="D7205" s="4"/>
      <c r="E7205" s="66"/>
      <c r="F7205" s="66"/>
      <c r="G7205" s="66"/>
      <c r="H7205" s="67"/>
      <c r="I7205" s="68"/>
      <c r="J7205" s="68"/>
      <c r="K7205" s="69"/>
    </row>
    <row r="7206" spans="1:11" ht="24.95" customHeight="1">
      <c r="A7206" s="4"/>
      <c r="B7206" s="4"/>
      <c r="C7206" s="4"/>
      <c r="D7206" s="4"/>
      <c r="E7206" s="66"/>
      <c r="F7206" s="66"/>
      <c r="G7206" s="66"/>
      <c r="H7206" s="67"/>
      <c r="I7206" s="68"/>
      <c r="J7206" s="68"/>
      <c r="K7206" s="69"/>
    </row>
    <row r="7207" spans="1:11" ht="24.95" customHeight="1">
      <c r="A7207" s="4"/>
      <c r="B7207" s="4"/>
      <c r="C7207" s="4"/>
      <c r="D7207" s="4"/>
      <c r="E7207" s="66"/>
      <c r="F7207" s="66"/>
      <c r="G7207" s="66"/>
      <c r="H7207" s="67"/>
      <c r="I7207" s="68"/>
      <c r="J7207" s="68"/>
      <c r="K7207" s="69"/>
    </row>
    <row r="7208" spans="1:11" ht="24.95" customHeight="1">
      <c r="A7208" s="4"/>
      <c r="B7208" s="4"/>
      <c r="C7208" s="4"/>
      <c r="D7208" s="4"/>
      <c r="E7208" s="66"/>
      <c r="F7208" s="66"/>
      <c r="G7208" s="66"/>
      <c r="H7208" s="67"/>
      <c r="I7208" s="68"/>
      <c r="J7208" s="68"/>
      <c r="K7208" s="69"/>
    </row>
    <row r="7209" spans="1:11" ht="24.95" customHeight="1">
      <c r="A7209" s="4"/>
      <c r="B7209" s="4"/>
      <c r="C7209" s="4"/>
      <c r="D7209" s="4"/>
      <c r="E7209" s="66"/>
      <c r="F7209" s="66"/>
      <c r="G7209" s="66"/>
      <c r="H7209" s="67"/>
      <c r="I7209" s="68"/>
      <c r="J7209" s="68"/>
      <c r="K7209" s="69"/>
    </row>
    <row r="7210" spans="1:11" ht="24.95" customHeight="1">
      <c r="A7210" s="4"/>
      <c r="B7210" s="4"/>
      <c r="C7210" s="4"/>
      <c r="D7210" s="4"/>
      <c r="E7210" s="66"/>
      <c r="F7210" s="66"/>
      <c r="G7210" s="66"/>
      <c r="H7210" s="67"/>
      <c r="I7210" s="68"/>
      <c r="J7210" s="68"/>
      <c r="K7210" s="69"/>
    </row>
    <row r="7211" spans="1:11" ht="24.95" customHeight="1">
      <c r="A7211" s="4"/>
      <c r="B7211" s="4"/>
      <c r="C7211" s="4"/>
      <c r="D7211" s="4"/>
      <c r="E7211" s="66"/>
      <c r="F7211" s="66"/>
      <c r="G7211" s="66"/>
      <c r="H7211" s="67"/>
      <c r="I7211" s="68"/>
      <c r="J7211" s="68"/>
      <c r="K7211" s="69"/>
    </row>
    <row r="7212" spans="1:11" ht="24.95" customHeight="1">
      <c r="A7212" s="4"/>
      <c r="B7212" s="4"/>
      <c r="C7212" s="4"/>
      <c r="D7212" s="4"/>
      <c r="E7212" s="66"/>
      <c r="F7212" s="66"/>
      <c r="G7212" s="66"/>
      <c r="H7212" s="67"/>
      <c r="I7212" s="68"/>
      <c r="J7212" s="68"/>
      <c r="K7212" s="69"/>
    </row>
    <row r="7213" spans="1:11" ht="24.95" customHeight="1">
      <c r="A7213" s="4"/>
      <c r="B7213" s="4"/>
      <c r="C7213" s="4"/>
      <c r="D7213" s="4"/>
      <c r="E7213" s="66"/>
      <c r="F7213" s="66"/>
      <c r="G7213" s="66"/>
      <c r="H7213" s="67"/>
      <c r="I7213" s="68"/>
      <c r="J7213" s="68"/>
      <c r="K7213" s="69"/>
    </row>
    <row r="7214" spans="1:11" ht="24.95" customHeight="1">
      <c r="A7214" s="4"/>
      <c r="B7214" s="4"/>
      <c r="C7214" s="4"/>
      <c r="D7214" s="4"/>
      <c r="E7214" s="66"/>
      <c r="F7214" s="66"/>
      <c r="G7214" s="66"/>
      <c r="H7214" s="67"/>
      <c r="I7214" s="68"/>
      <c r="J7214" s="68"/>
      <c r="K7214" s="69"/>
    </row>
    <row r="7215" spans="1:11" ht="24.95" customHeight="1">
      <c r="A7215" s="4"/>
      <c r="B7215" s="4"/>
      <c r="C7215" s="4"/>
      <c r="D7215" s="4"/>
      <c r="E7215" s="66"/>
      <c r="F7215" s="66"/>
      <c r="G7215" s="66"/>
      <c r="H7215" s="67"/>
      <c r="I7215" s="68"/>
      <c r="J7215" s="68"/>
      <c r="K7215" s="69"/>
    </row>
    <row r="7216" spans="1:11" ht="24.95" customHeight="1">
      <c r="A7216" s="4"/>
      <c r="B7216" s="4"/>
      <c r="C7216" s="4"/>
      <c r="D7216" s="4"/>
      <c r="E7216" s="66"/>
      <c r="F7216" s="66"/>
      <c r="G7216" s="66"/>
      <c r="H7216" s="67"/>
      <c r="I7216" s="68"/>
      <c r="J7216" s="68"/>
      <c r="K7216" s="69"/>
    </row>
    <row r="7217" spans="1:11" ht="24.95" customHeight="1">
      <c r="A7217" s="4"/>
      <c r="B7217" s="4"/>
      <c r="C7217" s="4"/>
      <c r="D7217" s="4"/>
      <c r="E7217" s="66"/>
      <c r="F7217" s="66"/>
      <c r="G7217" s="66"/>
      <c r="H7217" s="67"/>
      <c r="I7217" s="68"/>
      <c r="J7217" s="68"/>
      <c r="K7217" s="69"/>
    </row>
    <row r="7218" spans="1:11" ht="24.95" customHeight="1">
      <c r="A7218" s="4"/>
      <c r="B7218" s="4"/>
      <c r="C7218" s="4"/>
      <c r="D7218" s="4"/>
      <c r="E7218" s="66"/>
      <c r="F7218" s="66"/>
      <c r="G7218" s="66"/>
      <c r="H7218" s="67"/>
      <c r="I7218" s="68"/>
      <c r="J7218" s="68"/>
      <c r="K7218" s="69"/>
    </row>
    <row r="7219" spans="1:11" ht="24.95" customHeight="1">
      <c r="A7219" s="4"/>
      <c r="B7219" s="4"/>
      <c r="C7219" s="4"/>
      <c r="D7219" s="4"/>
      <c r="E7219" s="66"/>
      <c r="F7219" s="66"/>
      <c r="G7219" s="66"/>
      <c r="H7219" s="67"/>
      <c r="I7219" s="68"/>
      <c r="J7219" s="68"/>
      <c r="K7219" s="69"/>
    </row>
    <row r="7220" spans="1:11" ht="24.95" customHeight="1">
      <c r="A7220" s="4"/>
      <c r="B7220" s="4"/>
      <c r="C7220" s="4"/>
      <c r="D7220" s="4"/>
      <c r="E7220" s="66"/>
      <c r="F7220" s="66"/>
      <c r="G7220" s="66"/>
      <c r="H7220" s="67"/>
      <c r="I7220" s="68"/>
      <c r="J7220" s="68"/>
      <c r="K7220" s="69"/>
    </row>
    <row r="7221" spans="1:11" ht="24.95" customHeight="1">
      <c r="A7221" s="4"/>
      <c r="B7221" s="4"/>
      <c r="C7221" s="4"/>
      <c r="D7221" s="4"/>
      <c r="E7221" s="66"/>
      <c r="F7221" s="66"/>
      <c r="G7221" s="66"/>
      <c r="H7221" s="67"/>
      <c r="I7221" s="68"/>
      <c r="J7221" s="68"/>
      <c r="K7221" s="69"/>
    </row>
    <row r="7222" spans="1:11" ht="24.95" customHeight="1">
      <c r="A7222" s="4"/>
      <c r="B7222" s="4"/>
      <c r="C7222" s="4"/>
      <c r="D7222" s="4"/>
      <c r="E7222" s="66"/>
      <c r="F7222" s="66"/>
      <c r="G7222" s="66"/>
      <c r="H7222" s="67"/>
      <c r="I7222" s="68"/>
      <c r="J7222" s="68"/>
      <c r="K7222" s="69"/>
    </row>
    <row r="7223" spans="1:11" ht="24.95" customHeight="1">
      <c r="A7223" s="4"/>
      <c r="B7223" s="4"/>
      <c r="C7223" s="4"/>
      <c r="D7223" s="4"/>
      <c r="E7223" s="66"/>
      <c r="F7223" s="66"/>
      <c r="G7223" s="66"/>
      <c r="H7223" s="67"/>
      <c r="I7223" s="68"/>
      <c r="J7223" s="68"/>
      <c r="K7223" s="69"/>
    </row>
    <row r="7224" spans="1:11" ht="24.95" customHeight="1">
      <c r="A7224" s="4"/>
      <c r="B7224" s="4"/>
      <c r="C7224" s="4"/>
      <c r="D7224" s="4"/>
      <c r="E7224" s="66"/>
      <c r="F7224" s="66"/>
      <c r="G7224" s="66"/>
      <c r="H7224" s="67"/>
      <c r="I7224" s="68"/>
      <c r="J7224" s="68"/>
      <c r="K7224" s="69"/>
    </row>
    <row r="7225" spans="1:11" ht="24.95" customHeight="1">
      <c r="A7225" s="4"/>
      <c r="B7225" s="4"/>
      <c r="C7225" s="4"/>
      <c r="D7225" s="4"/>
      <c r="E7225" s="66"/>
      <c r="F7225" s="66"/>
      <c r="G7225" s="66"/>
      <c r="H7225" s="67"/>
      <c r="I7225" s="68"/>
      <c r="J7225" s="68"/>
      <c r="K7225" s="69"/>
    </row>
    <row r="7226" spans="1:11" ht="24.95" customHeight="1">
      <c r="A7226" s="4"/>
      <c r="B7226" s="4"/>
      <c r="C7226" s="4"/>
      <c r="D7226" s="4"/>
      <c r="E7226" s="66"/>
      <c r="F7226" s="66"/>
      <c r="G7226" s="66"/>
      <c r="H7226" s="67"/>
      <c r="I7226" s="68"/>
      <c r="J7226" s="68"/>
      <c r="K7226" s="69"/>
    </row>
    <row r="7227" spans="1:11" ht="24.95" customHeight="1">
      <c r="A7227" s="4"/>
      <c r="B7227" s="4"/>
      <c r="C7227" s="4"/>
      <c r="D7227" s="4"/>
      <c r="E7227" s="66"/>
      <c r="F7227" s="66"/>
      <c r="G7227" s="66"/>
      <c r="H7227" s="67"/>
      <c r="I7227" s="68"/>
      <c r="J7227" s="68"/>
      <c r="K7227" s="69"/>
    </row>
    <row r="7228" spans="1:11" ht="24.95" customHeight="1">
      <c r="A7228" s="4"/>
      <c r="B7228" s="4"/>
      <c r="C7228" s="4"/>
      <c r="D7228" s="4"/>
      <c r="E7228" s="66"/>
      <c r="F7228" s="66"/>
      <c r="G7228" s="66"/>
      <c r="H7228" s="67"/>
      <c r="I7228" s="68"/>
      <c r="J7228" s="68"/>
      <c r="K7228" s="69"/>
    </row>
    <row r="7229" spans="1:11" ht="24.95" customHeight="1">
      <c r="A7229" s="4"/>
      <c r="B7229" s="4"/>
      <c r="C7229" s="4"/>
      <c r="D7229" s="4"/>
      <c r="E7229" s="66"/>
      <c r="F7229" s="66"/>
      <c r="G7229" s="66"/>
      <c r="H7229" s="67"/>
      <c r="I7229" s="68"/>
      <c r="J7229" s="68"/>
      <c r="K7229" s="69"/>
    </row>
    <row r="7230" spans="1:11" ht="24.95" customHeight="1">
      <c r="A7230" s="4"/>
      <c r="B7230" s="4"/>
      <c r="C7230" s="4"/>
      <c r="D7230" s="4"/>
      <c r="E7230" s="66"/>
      <c r="F7230" s="66"/>
      <c r="G7230" s="66"/>
      <c r="H7230" s="67"/>
      <c r="I7230" s="68"/>
      <c r="J7230" s="68"/>
      <c r="K7230" s="69"/>
    </row>
    <row r="7231" spans="1:11" ht="24.95" customHeight="1">
      <c r="A7231" s="4"/>
      <c r="B7231" s="4"/>
      <c r="C7231" s="4"/>
      <c r="D7231" s="4"/>
      <c r="E7231" s="66"/>
      <c r="F7231" s="66"/>
      <c r="G7231" s="66"/>
      <c r="H7231" s="67"/>
      <c r="I7231" s="68"/>
      <c r="J7231" s="68"/>
      <c r="K7231" s="69"/>
    </row>
    <row r="7232" spans="1:11" ht="24.95" customHeight="1">
      <c r="A7232" s="4"/>
      <c r="B7232" s="4"/>
      <c r="C7232" s="4"/>
      <c r="D7232" s="4"/>
      <c r="E7232" s="66"/>
      <c r="F7232" s="66"/>
      <c r="G7232" s="66"/>
      <c r="H7232" s="67"/>
      <c r="I7232" s="68"/>
      <c r="J7232" s="68"/>
      <c r="K7232" s="69"/>
    </row>
    <row r="7233" spans="1:11" ht="24.95" customHeight="1">
      <c r="A7233" s="4"/>
      <c r="B7233" s="4"/>
      <c r="C7233" s="4"/>
      <c r="D7233" s="4"/>
      <c r="E7233" s="66"/>
      <c r="F7233" s="66"/>
      <c r="G7233" s="66"/>
      <c r="H7233" s="67"/>
      <c r="I7233" s="68"/>
      <c r="J7233" s="68"/>
      <c r="K7233" s="69"/>
    </row>
    <row r="7234" spans="1:11" ht="24.95" customHeight="1">
      <c r="A7234" s="4"/>
      <c r="B7234" s="4"/>
      <c r="C7234" s="4"/>
      <c r="D7234" s="4"/>
      <c r="E7234" s="66"/>
      <c r="F7234" s="66"/>
      <c r="G7234" s="66"/>
      <c r="H7234" s="67"/>
      <c r="I7234" s="68"/>
      <c r="J7234" s="68"/>
      <c r="K7234" s="69"/>
    </row>
    <row r="7235" spans="1:11" ht="24.95" customHeight="1">
      <c r="A7235" s="4"/>
      <c r="B7235" s="4"/>
      <c r="C7235" s="4"/>
      <c r="D7235" s="4"/>
      <c r="E7235" s="66"/>
      <c r="F7235" s="66"/>
      <c r="G7235" s="66"/>
      <c r="H7235" s="67"/>
      <c r="I7235" s="68"/>
      <c r="J7235" s="68"/>
      <c r="K7235" s="69"/>
    </row>
    <row r="7236" spans="1:11" ht="24.95" customHeight="1">
      <c r="A7236" s="4"/>
      <c r="B7236" s="4"/>
      <c r="C7236" s="4"/>
      <c r="D7236" s="4"/>
      <c r="E7236" s="66"/>
      <c r="F7236" s="66"/>
      <c r="G7236" s="66"/>
      <c r="H7236" s="67"/>
      <c r="I7236" s="68"/>
      <c r="J7236" s="68"/>
      <c r="K7236" s="69"/>
    </row>
    <row r="7237" spans="1:11" ht="24.95" customHeight="1">
      <c r="A7237" s="4"/>
      <c r="B7237" s="4"/>
      <c r="C7237" s="4"/>
      <c r="D7237" s="4"/>
      <c r="E7237" s="66"/>
      <c r="F7237" s="66"/>
      <c r="G7237" s="66"/>
      <c r="H7237" s="67"/>
      <c r="I7237" s="68"/>
      <c r="J7237" s="68"/>
      <c r="K7237" s="69"/>
    </row>
    <row r="7238" spans="1:11" ht="24.95" customHeight="1">
      <c r="A7238" s="4"/>
      <c r="B7238" s="4"/>
      <c r="C7238" s="4"/>
      <c r="D7238" s="4"/>
      <c r="E7238" s="66"/>
      <c r="F7238" s="66"/>
      <c r="G7238" s="66"/>
      <c r="H7238" s="67"/>
      <c r="I7238" s="68"/>
      <c r="J7238" s="68"/>
      <c r="K7238" s="69"/>
    </row>
    <row r="7239" spans="1:11" ht="24.95" customHeight="1">
      <c r="A7239" s="4"/>
      <c r="B7239" s="4"/>
      <c r="C7239" s="4"/>
      <c r="D7239" s="4"/>
      <c r="E7239" s="66"/>
      <c r="F7239" s="66"/>
      <c r="G7239" s="66"/>
      <c r="H7239" s="67"/>
      <c r="I7239" s="68"/>
      <c r="J7239" s="68"/>
      <c r="K7239" s="69"/>
    </row>
    <row r="7240" spans="1:11" ht="24.95" customHeight="1">
      <c r="A7240" s="4"/>
      <c r="B7240" s="4"/>
      <c r="C7240" s="4"/>
      <c r="D7240" s="4"/>
      <c r="E7240" s="66"/>
      <c r="F7240" s="66"/>
      <c r="G7240" s="66"/>
      <c r="H7240" s="67"/>
      <c r="I7240" s="68"/>
      <c r="J7240" s="68"/>
      <c r="K7240" s="69"/>
    </row>
    <row r="7241" spans="1:11" ht="24.95" customHeight="1">
      <c r="A7241" s="4"/>
      <c r="B7241" s="4"/>
      <c r="C7241" s="4"/>
      <c r="D7241" s="4"/>
      <c r="E7241" s="66"/>
      <c r="F7241" s="66"/>
      <c r="G7241" s="66"/>
      <c r="H7241" s="67"/>
      <c r="I7241" s="68"/>
      <c r="J7241" s="68"/>
      <c r="K7241" s="69"/>
    </row>
    <row r="7242" spans="1:11" ht="24.95" customHeight="1">
      <c r="A7242" s="4"/>
      <c r="B7242" s="4"/>
      <c r="C7242" s="4"/>
      <c r="D7242" s="4"/>
      <c r="E7242" s="66"/>
      <c r="F7242" s="66"/>
      <c r="G7242" s="66"/>
      <c r="H7242" s="67"/>
      <c r="I7242" s="68"/>
      <c r="J7242" s="68"/>
      <c r="K7242" s="69"/>
    </row>
    <row r="7243" spans="1:11" ht="24.95" customHeight="1">
      <c r="A7243" s="4"/>
      <c r="B7243" s="4"/>
      <c r="C7243" s="4"/>
      <c r="D7243" s="4"/>
      <c r="E7243" s="66"/>
      <c r="F7243" s="66"/>
      <c r="G7243" s="66"/>
      <c r="H7243" s="67"/>
      <c r="I7243" s="68"/>
      <c r="J7243" s="68"/>
      <c r="K7243" s="69"/>
    </row>
    <row r="7244" spans="1:11" ht="24.95" customHeight="1">
      <c r="A7244" s="4"/>
      <c r="B7244" s="4"/>
      <c r="C7244" s="4"/>
      <c r="D7244" s="4"/>
      <c r="E7244" s="66"/>
      <c r="F7244" s="66"/>
      <c r="G7244" s="66"/>
      <c r="H7244" s="67"/>
      <c r="I7244" s="68"/>
      <c r="J7244" s="68"/>
      <c r="K7244" s="69"/>
    </row>
    <row r="7245" spans="1:11" ht="24.95" customHeight="1">
      <c r="A7245" s="4"/>
      <c r="B7245" s="4"/>
      <c r="C7245" s="4"/>
      <c r="D7245" s="4"/>
      <c r="E7245" s="66"/>
      <c r="F7245" s="66"/>
      <c r="G7245" s="66"/>
      <c r="H7245" s="67"/>
      <c r="I7245" s="68"/>
      <c r="J7245" s="68"/>
      <c r="K7245" s="69"/>
    </row>
    <row r="7246" spans="1:11" ht="24.95" customHeight="1">
      <c r="A7246" s="4"/>
      <c r="B7246" s="4"/>
      <c r="C7246" s="4"/>
      <c r="D7246" s="4"/>
      <c r="E7246" s="66"/>
      <c r="F7246" s="66"/>
      <c r="G7246" s="66"/>
      <c r="H7246" s="67"/>
      <c r="I7246" s="68"/>
      <c r="J7246" s="68"/>
      <c r="K7246" s="69"/>
    </row>
    <row r="7247" spans="1:11" ht="24.95" customHeight="1">
      <c r="A7247" s="4"/>
      <c r="B7247" s="4"/>
      <c r="C7247" s="4"/>
      <c r="D7247" s="4"/>
      <c r="E7247" s="66"/>
      <c r="F7247" s="66"/>
      <c r="G7247" s="66"/>
      <c r="H7247" s="67"/>
      <c r="I7247" s="68"/>
      <c r="J7247" s="68"/>
      <c r="K7247" s="69"/>
    </row>
    <row r="7248" spans="1:11" ht="24.95" customHeight="1">
      <c r="A7248" s="4"/>
      <c r="B7248" s="4"/>
      <c r="C7248" s="4"/>
      <c r="D7248" s="4"/>
      <c r="E7248" s="66"/>
      <c r="F7248" s="66"/>
      <c r="G7248" s="66"/>
      <c r="H7248" s="67"/>
      <c r="I7248" s="68"/>
      <c r="J7248" s="68"/>
      <c r="K7248" s="69"/>
    </row>
    <row r="7249" spans="1:11" ht="24.95" customHeight="1">
      <c r="A7249" s="4"/>
      <c r="B7249" s="4"/>
      <c r="C7249" s="4"/>
      <c r="D7249" s="4"/>
      <c r="E7249" s="66"/>
      <c r="F7249" s="66"/>
      <c r="G7249" s="66"/>
      <c r="H7249" s="67"/>
      <c r="I7249" s="68"/>
      <c r="J7249" s="68"/>
      <c r="K7249" s="69"/>
    </row>
    <row r="7250" spans="1:11" ht="24.95" customHeight="1">
      <c r="A7250" s="4"/>
      <c r="B7250" s="4"/>
      <c r="C7250" s="4"/>
      <c r="D7250" s="4"/>
      <c r="E7250" s="66"/>
      <c r="F7250" s="66"/>
      <c r="G7250" s="66"/>
      <c r="H7250" s="67"/>
      <c r="I7250" s="68"/>
      <c r="J7250" s="68"/>
      <c r="K7250" s="69"/>
    </row>
    <row r="7251" spans="1:11" ht="24.95" customHeight="1">
      <c r="A7251" s="4"/>
      <c r="B7251" s="4"/>
      <c r="C7251" s="4"/>
      <c r="D7251" s="4"/>
      <c r="E7251" s="66"/>
      <c r="F7251" s="66"/>
      <c r="G7251" s="66"/>
      <c r="H7251" s="67"/>
      <c r="I7251" s="68"/>
      <c r="J7251" s="68"/>
      <c r="K7251" s="69"/>
    </row>
    <row r="7252" spans="1:11" ht="24.95" customHeight="1">
      <c r="A7252" s="4"/>
      <c r="B7252" s="4"/>
      <c r="C7252" s="4"/>
      <c r="D7252" s="4"/>
      <c r="E7252" s="66"/>
      <c r="F7252" s="66"/>
      <c r="G7252" s="66"/>
      <c r="H7252" s="67"/>
      <c r="I7252" s="68"/>
      <c r="J7252" s="68"/>
      <c r="K7252" s="69"/>
    </row>
    <row r="7253" spans="1:11" ht="24.95" customHeight="1">
      <c r="A7253" s="4"/>
      <c r="B7253" s="4"/>
      <c r="C7253" s="4"/>
      <c r="D7253" s="4"/>
      <c r="E7253" s="66"/>
      <c r="F7253" s="66"/>
      <c r="G7253" s="66"/>
      <c r="H7253" s="67"/>
      <c r="I7253" s="68"/>
      <c r="J7253" s="68"/>
      <c r="K7253" s="69"/>
    </row>
    <row r="7254" spans="1:11" ht="24.95" customHeight="1">
      <c r="A7254" s="4"/>
      <c r="B7254" s="4"/>
      <c r="C7254" s="4"/>
      <c r="D7254" s="4"/>
      <c r="E7254" s="66"/>
      <c r="F7254" s="66"/>
      <c r="G7254" s="66"/>
      <c r="H7254" s="67"/>
      <c r="I7254" s="68"/>
      <c r="J7254" s="68"/>
      <c r="K7254" s="69"/>
    </row>
    <row r="7255" spans="1:11" ht="24.95" customHeight="1">
      <c r="A7255" s="4"/>
      <c r="B7255" s="4"/>
      <c r="C7255" s="4"/>
      <c r="D7255" s="4"/>
      <c r="E7255" s="66"/>
      <c r="F7255" s="66"/>
      <c r="G7255" s="66"/>
      <c r="H7255" s="67"/>
      <c r="I7255" s="68"/>
      <c r="J7255" s="68"/>
      <c r="K7255" s="69"/>
    </row>
    <row r="7256" spans="1:11" ht="24.95" customHeight="1">
      <c r="A7256" s="4"/>
      <c r="B7256" s="4"/>
      <c r="C7256" s="4"/>
      <c r="D7256" s="4"/>
      <c r="E7256" s="66"/>
      <c r="F7256" s="66"/>
      <c r="G7256" s="66"/>
      <c r="H7256" s="67"/>
      <c r="I7256" s="68"/>
      <c r="J7256" s="68"/>
      <c r="K7256" s="69"/>
    </row>
    <row r="7257" spans="1:11" ht="24.95" customHeight="1">
      <c r="A7257" s="4"/>
      <c r="B7257" s="4"/>
      <c r="C7257" s="4"/>
      <c r="D7257" s="4"/>
      <c r="E7257" s="66"/>
      <c r="F7257" s="66"/>
      <c r="G7257" s="66"/>
      <c r="H7257" s="67"/>
      <c r="I7257" s="68"/>
      <c r="J7257" s="68"/>
      <c r="K7257" s="69"/>
    </row>
    <row r="7258" spans="1:11" ht="24.95" customHeight="1">
      <c r="A7258" s="4"/>
      <c r="B7258" s="4"/>
      <c r="C7258" s="4"/>
      <c r="D7258" s="4"/>
      <c r="E7258" s="66"/>
      <c r="F7258" s="66"/>
      <c r="G7258" s="66"/>
      <c r="H7258" s="67"/>
      <c r="I7258" s="68"/>
      <c r="J7258" s="68"/>
      <c r="K7258" s="69"/>
    </row>
    <row r="7259" spans="1:11" ht="24.95" customHeight="1">
      <c r="A7259" s="4"/>
      <c r="B7259" s="4"/>
      <c r="C7259" s="4"/>
      <c r="D7259" s="4"/>
      <c r="E7259" s="66"/>
      <c r="F7259" s="66"/>
      <c r="G7259" s="66"/>
      <c r="H7259" s="67"/>
      <c r="I7259" s="68"/>
      <c r="J7259" s="68"/>
      <c r="K7259" s="69"/>
    </row>
    <row r="7260" spans="1:11" ht="24.95" customHeight="1">
      <c r="A7260" s="4"/>
      <c r="B7260" s="4"/>
      <c r="C7260" s="4"/>
      <c r="D7260" s="4"/>
      <c r="E7260" s="66"/>
      <c r="F7260" s="66"/>
      <c r="G7260" s="66"/>
      <c r="H7260" s="67"/>
      <c r="I7260" s="68"/>
      <c r="J7260" s="68"/>
      <c r="K7260" s="69"/>
    </row>
    <row r="7261" spans="1:11" ht="24.95" customHeight="1">
      <c r="A7261" s="4"/>
      <c r="B7261" s="4"/>
      <c r="C7261" s="4"/>
      <c r="D7261" s="4"/>
      <c r="E7261" s="66"/>
      <c r="F7261" s="66"/>
      <c r="G7261" s="66"/>
      <c r="H7261" s="67"/>
      <c r="I7261" s="68"/>
      <c r="J7261" s="68"/>
      <c r="K7261" s="69"/>
    </row>
    <row r="7262" spans="1:11" ht="24.95" customHeight="1">
      <c r="A7262" s="4"/>
      <c r="B7262" s="4"/>
      <c r="C7262" s="4"/>
      <c r="D7262" s="4"/>
      <c r="E7262" s="66"/>
      <c r="F7262" s="66"/>
      <c r="G7262" s="66"/>
      <c r="H7262" s="67"/>
      <c r="I7262" s="68"/>
      <c r="J7262" s="68"/>
      <c r="K7262" s="69"/>
    </row>
    <row r="7263" spans="1:11" ht="24.95" customHeight="1">
      <c r="A7263" s="4"/>
      <c r="B7263" s="4"/>
      <c r="C7263" s="4"/>
      <c r="D7263" s="4"/>
      <c r="E7263" s="66"/>
      <c r="F7263" s="66"/>
      <c r="G7263" s="66"/>
      <c r="H7263" s="67"/>
      <c r="I7263" s="68"/>
      <c r="J7263" s="68"/>
      <c r="K7263" s="69"/>
    </row>
    <row r="7264" spans="1:11" ht="24.95" customHeight="1">
      <c r="A7264" s="4"/>
      <c r="B7264" s="4"/>
      <c r="C7264" s="4"/>
      <c r="D7264" s="4"/>
      <c r="E7264" s="66"/>
      <c r="F7264" s="66"/>
      <c r="G7264" s="66"/>
      <c r="H7264" s="67"/>
      <c r="I7264" s="68"/>
      <c r="J7264" s="68"/>
      <c r="K7264" s="69"/>
    </row>
    <row r="7265" spans="1:11" ht="24.95" customHeight="1">
      <c r="A7265" s="4"/>
      <c r="B7265" s="4"/>
      <c r="C7265" s="4"/>
      <c r="D7265" s="4"/>
      <c r="E7265" s="66"/>
      <c r="F7265" s="66"/>
      <c r="G7265" s="66"/>
      <c r="H7265" s="67"/>
      <c r="I7265" s="68"/>
      <c r="J7265" s="68"/>
      <c r="K7265" s="69"/>
    </row>
    <row r="7266" spans="1:11" ht="24.95" customHeight="1">
      <c r="A7266" s="4"/>
      <c r="B7266" s="4"/>
      <c r="C7266" s="4"/>
      <c r="D7266" s="4"/>
      <c r="E7266" s="66"/>
      <c r="F7266" s="66"/>
      <c r="G7266" s="66"/>
      <c r="H7266" s="67"/>
      <c r="I7266" s="68"/>
      <c r="J7266" s="68"/>
      <c r="K7266" s="69"/>
    </row>
    <row r="7267" spans="1:11" ht="24.95" customHeight="1">
      <c r="A7267" s="4"/>
      <c r="B7267" s="4"/>
      <c r="C7267" s="4"/>
      <c r="D7267" s="4"/>
      <c r="E7267" s="66"/>
      <c r="F7267" s="66"/>
      <c r="G7267" s="66"/>
      <c r="H7267" s="67"/>
      <c r="I7267" s="68"/>
      <c r="J7267" s="68"/>
      <c r="K7267" s="69"/>
    </row>
    <row r="7268" spans="1:11" ht="24.95" customHeight="1">
      <c r="A7268" s="4"/>
      <c r="B7268" s="4"/>
      <c r="C7268" s="4"/>
      <c r="D7268" s="4"/>
      <c r="E7268" s="66"/>
      <c r="F7268" s="66"/>
      <c r="G7268" s="66"/>
      <c r="H7268" s="67"/>
      <c r="I7268" s="68"/>
      <c r="J7268" s="68"/>
      <c r="K7268" s="69"/>
    </row>
    <row r="7269" spans="1:11" ht="24.95" customHeight="1">
      <c r="A7269" s="4"/>
      <c r="B7269" s="4"/>
      <c r="C7269" s="4"/>
      <c r="D7269" s="4"/>
      <c r="E7269" s="66"/>
      <c r="F7269" s="66"/>
      <c r="G7269" s="66"/>
      <c r="H7269" s="67"/>
      <c r="I7269" s="68"/>
      <c r="J7269" s="68"/>
      <c r="K7269" s="69"/>
    </row>
    <row r="7270" spans="1:11" ht="24.95" customHeight="1">
      <c r="A7270" s="4"/>
      <c r="B7270" s="4"/>
      <c r="C7270" s="4"/>
      <c r="D7270" s="4"/>
      <c r="E7270" s="66"/>
      <c r="F7270" s="66"/>
      <c r="G7270" s="66"/>
      <c r="H7270" s="67"/>
      <c r="I7270" s="68"/>
      <c r="J7270" s="68"/>
      <c r="K7270" s="69"/>
    </row>
    <row r="7271" spans="1:11" ht="24.95" customHeight="1">
      <c r="A7271" s="4"/>
      <c r="B7271" s="4"/>
      <c r="C7271" s="4"/>
      <c r="D7271" s="4"/>
      <c r="E7271" s="66"/>
      <c r="F7271" s="66"/>
      <c r="G7271" s="66"/>
      <c r="H7271" s="67"/>
      <c r="I7271" s="68"/>
      <c r="J7271" s="68"/>
      <c r="K7271" s="69"/>
    </row>
    <row r="7272" spans="1:11" ht="24.95" customHeight="1">
      <c r="A7272" s="4"/>
      <c r="B7272" s="4"/>
      <c r="C7272" s="4"/>
      <c r="D7272" s="4"/>
      <c r="E7272" s="66"/>
      <c r="F7272" s="66"/>
      <c r="G7272" s="66"/>
      <c r="H7272" s="67"/>
      <c r="I7272" s="68"/>
      <c r="J7272" s="68"/>
      <c r="K7272" s="69"/>
    </row>
    <row r="7273" spans="1:11" ht="24.95" customHeight="1">
      <c r="A7273" s="4"/>
      <c r="B7273" s="4"/>
      <c r="C7273" s="4"/>
      <c r="D7273" s="4"/>
      <c r="E7273" s="66"/>
      <c r="F7273" s="66"/>
      <c r="G7273" s="66"/>
      <c r="H7273" s="67"/>
      <c r="I7273" s="68"/>
      <c r="J7273" s="68"/>
      <c r="K7273" s="69"/>
    </row>
    <row r="7274" spans="1:11" ht="24.95" customHeight="1">
      <c r="A7274" s="4"/>
      <c r="B7274" s="4"/>
      <c r="C7274" s="4"/>
      <c r="D7274" s="4"/>
      <c r="E7274" s="66"/>
      <c r="F7274" s="66"/>
      <c r="G7274" s="66"/>
      <c r="H7274" s="67"/>
      <c r="I7274" s="68"/>
      <c r="J7274" s="68"/>
      <c r="K7274" s="69"/>
    </row>
    <row r="7275" spans="1:11" ht="24.95" customHeight="1">
      <c r="A7275" s="4"/>
      <c r="B7275" s="4"/>
      <c r="C7275" s="4"/>
      <c r="D7275" s="4"/>
      <c r="E7275" s="66"/>
      <c r="F7275" s="66"/>
      <c r="G7275" s="66"/>
      <c r="H7275" s="67"/>
      <c r="I7275" s="68"/>
      <c r="J7275" s="68"/>
      <c r="K7275" s="69"/>
    </row>
    <row r="7276" spans="1:11" ht="24.95" customHeight="1">
      <c r="A7276" s="4"/>
      <c r="B7276" s="4"/>
      <c r="C7276" s="4"/>
      <c r="D7276" s="4"/>
      <c r="E7276" s="66"/>
      <c r="F7276" s="66"/>
      <c r="G7276" s="66"/>
      <c r="H7276" s="67"/>
      <c r="I7276" s="68"/>
      <c r="J7276" s="68"/>
      <c r="K7276" s="69"/>
    </row>
    <row r="7277" spans="1:11" ht="24.95" customHeight="1">
      <c r="A7277" s="4"/>
      <c r="B7277" s="4"/>
      <c r="C7277" s="4"/>
      <c r="D7277" s="4"/>
      <c r="E7277" s="66"/>
      <c r="F7277" s="66"/>
      <c r="G7277" s="66"/>
      <c r="H7277" s="67"/>
      <c r="I7277" s="68"/>
      <c r="J7277" s="68"/>
      <c r="K7277" s="69"/>
    </row>
    <row r="7278" spans="1:11" ht="24.95" customHeight="1">
      <c r="A7278" s="4"/>
      <c r="B7278" s="4"/>
      <c r="C7278" s="4"/>
      <c r="D7278" s="4"/>
      <c r="E7278" s="66"/>
      <c r="F7278" s="66"/>
      <c r="G7278" s="66"/>
      <c r="H7278" s="67"/>
      <c r="I7278" s="68"/>
      <c r="J7278" s="68"/>
      <c r="K7278" s="69"/>
    </row>
    <row r="7279" spans="1:11" ht="24.95" customHeight="1">
      <c r="A7279" s="4"/>
      <c r="B7279" s="4"/>
      <c r="C7279" s="4"/>
      <c r="D7279" s="4"/>
      <c r="E7279" s="66"/>
      <c r="F7279" s="66"/>
      <c r="G7279" s="66"/>
      <c r="H7279" s="67"/>
      <c r="I7279" s="68"/>
      <c r="J7279" s="68"/>
      <c r="K7279" s="69"/>
    </row>
    <row r="7280" spans="1:11" ht="24.95" customHeight="1">
      <c r="A7280" s="4"/>
      <c r="B7280" s="4"/>
      <c r="C7280" s="4"/>
      <c r="D7280" s="4"/>
      <c r="E7280" s="66"/>
      <c r="F7280" s="66"/>
      <c r="G7280" s="66"/>
      <c r="H7280" s="67"/>
      <c r="I7280" s="68"/>
      <c r="J7280" s="68"/>
      <c r="K7280" s="69"/>
    </row>
    <row r="7281" spans="1:11" ht="24.95" customHeight="1">
      <c r="A7281" s="4"/>
      <c r="B7281" s="4"/>
      <c r="C7281" s="4"/>
      <c r="D7281" s="4"/>
      <c r="E7281" s="66"/>
      <c r="F7281" s="66"/>
      <c r="G7281" s="66"/>
      <c r="H7281" s="67"/>
      <c r="I7281" s="68"/>
      <c r="J7281" s="68"/>
      <c r="K7281" s="69"/>
    </row>
    <row r="7282" spans="1:11" ht="24.95" customHeight="1">
      <c r="A7282" s="4"/>
      <c r="B7282" s="4"/>
      <c r="C7282" s="4"/>
      <c r="D7282" s="4"/>
      <c r="E7282" s="66"/>
      <c r="F7282" s="66"/>
      <c r="G7282" s="66"/>
      <c r="H7282" s="67"/>
      <c r="I7282" s="68"/>
      <c r="J7282" s="68"/>
      <c r="K7282" s="69"/>
    </row>
    <row r="7283" spans="1:11" ht="24.95" customHeight="1">
      <c r="A7283" s="4"/>
      <c r="B7283" s="4"/>
      <c r="C7283" s="4"/>
      <c r="D7283" s="4"/>
      <c r="E7283" s="66"/>
      <c r="F7283" s="66"/>
      <c r="G7283" s="66"/>
      <c r="H7283" s="67"/>
      <c r="I7283" s="68"/>
      <c r="J7283" s="68"/>
      <c r="K7283" s="69"/>
    </row>
    <row r="7284" spans="1:11" ht="24.95" customHeight="1">
      <c r="A7284" s="4"/>
      <c r="B7284" s="4"/>
      <c r="C7284" s="4"/>
      <c r="D7284" s="4"/>
      <c r="E7284" s="66"/>
      <c r="F7284" s="66"/>
      <c r="G7284" s="66"/>
      <c r="H7284" s="67"/>
      <c r="I7284" s="68"/>
      <c r="J7284" s="68"/>
      <c r="K7284" s="69"/>
    </row>
    <row r="7285" spans="1:11" ht="24.95" customHeight="1">
      <c r="A7285" s="4"/>
      <c r="B7285" s="4"/>
      <c r="C7285" s="4"/>
      <c r="D7285" s="4"/>
      <c r="E7285" s="66"/>
      <c r="F7285" s="66"/>
      <c r="G7285" s="66"/>
      <c r="H7285" s="67"/>
      <c r="I7285" s="68"/>
      <c r="J7285" s="68"/>
      <c r="K7285" s="69"/>
    </row>
    <row r="7286" spans="1:11" ht="24.95" customHeight="1">
      <c r="A7286" s="4"/>
      <c r="B7286" s="4"/>
      <c r="C7286" s="4"/>
      <c r="D7286" s="4"/>
      <c r="E7286" s="66"/>
      <c r="F7286" s="66"/>
      <c r="G7286" s="66"/>
      <c r="H7286" s="67"/>
      <c r="I7286" s="68"/>
      <c r="J7286" s="68"/>
      <c r="K7286" s="69"/>
    </row>
    <row r="7287" spans="1:11" ht="24.95" customHeight="1">
      <c r="A7287" s="4"/>
      <c r="B7287" s="4"/>
      <c r="C7287" s="4"/>
      <c r="D7287" s="4"/>
      <c r="E7287" s="66"/>
      <c r="F7287" s="66"/>
      <c r="G7287" s="66"/>
      <c r="H7287" s="67"/>
      <c r="I7287" s="68"/>
      <c r="J7287" s="68"/>
      <c r="K7287" s="69"/>
    </row>
    <row r="7288" spans="1:11" ht="24.95" customHeight="1">
      <c r="A7288" s="4"/>
      <c r="B7288" s="4"/>
      <c r="C7288" s="4"/>
      <c r="D7288" s="4"/>
      <c r="E7288" s="66"/>
      <c r="F7288" s="66"/>
      <c r="G7288" s="66"/>
      <c r="H7288" s="67"/>
      <c r="I7288" s="68"/>
      <c r="J7288" s="68"/>
      <c r="K7288" s="69"/>
    </row>
    <row r="7289" spans="1:11" ht="24.95" customHeight="1">
      <c r="A7289" s="4"/>
      <c r="B7289" s="4"/>
      <c r="C7289" s="4"/>
      <c r="D7289" s="4"/>
      <c r="E7289" s="66"/>
      <c r="F7289" s="66"/>
      <c r="G7289" s="66"/>
      <c r="H7289" s="67"/>
      <c r="I7289" s="68"/>
      <c r="J7289" s="68"/>
      <c r="K7289" s="69"/>
    </row>
    <row r="7290" spans="1:11" ht="24.95" customHeight="1">
      <c r="A7290" s="4"/>
      <c r="B7290" s="4"/>
      <c r="C7290" s="4"/>
      <c r="D7290" s="4"/>
      <c r="E7290" s="66"/>
      <c r="F7290" s="66"/>
      <c r="G7290" s="66"/>
      <c r="H7290" s="67"/>
      <c r="I7290" s="68"/>
      <c r="J7290" s="68"/>
      <c r="K7290" s="69"/>
    </row>
    <row r="7291" spans="1:11" ht="24.95" customHeight="1">
      <c r="A7291" s="4"/>
      <c r="B7291" s="4"/>
      <c r="C7291" s="4"/>
      <c r="D7291" s="4"/>
      <c r="E7291" s="66"/>
      <c r="F7291" s="66"/>
      <c r="G7291" s="66"/>
      <c r="H7291" s="67"/>
      <c r="I7291" s="68"/>
      <c r="J7291" s="68"/>
      <c r="K7291" s="69"/>
    </row>
    <row r="7292" spans="1:11" ht="24.95" customHeight="1">
      <c r="A7292" s="4"/>
      <c r="B7292" s="4"/>
      <c r="C7292" s="4"/>
      <c r="D7292" s="4"/>
      <c r="E7292" s="66"/>
      <c r="F7292" s="66"/>
      <c r="G7292" s="66"/>
      <c r="H7292" s="67"/>
      <c r="I7292" s="68"/>
      <c r="J7292" s="68"/>
      <c r="K7292" s="69"/>
    </row>
    <row r="7293" spans="1:11" ht="24.95" customHeight="1">
      <c r="A7293" s="4"/>
      <c r="B7293" s="4"/>
      <c r="C7293" s="4"/>
      <c r="D7293" s="4"/>
      <c r="E7293" s="66"/>
      <c r="F7293" s="66"/>
      <c r="G7293" s="66"/>
      <c r="H7293" s="67"/>
      <c r="I7293" s="68"/>
      <c r="J7293" s="68"/>
      <c r="K7293" s="69"/>
    </row>
    <row r="7294" spans="1:11" ht="24.95" customHeight="1">
      <c r="A7294" s="4"/>
      <c r="B7294" s="4"/>
      <c r="C7294" s="4"/>
      <c r="D7294" s="4"/>
      <c r="E7294" s="66"/>
      <c r="F7294" s="66"/>
      <c r="G7294" s="66"/>
      <c r="H7294" s="67"/>
      <c r="I7294" s="68"/>
      <c r="J7294" s="68"/>
      <c r="K7294" s="69"/>
    </row>
    <row r="7295" spans="1:11" ht="24.95" customHeight="1">
      <c r="A7295" s="4"/>
      <c r="B7295" s="4"/>
      <c r="C7295" s="4"/>
      <c r="D7295" s="4"/>
      <c r="E7295" s="66"/>
      <c r="F7295" s="66"/>
      <c r="G7295" s="66"/>
      <c r="H7295" s="67"/>
      <c r="I7295" s="68"/>
      <c r="J7295" s="68"/>
      <c r="K7295" s="69"/>
    </row>
    <row r="7296" spans="1:11" ht="24.95" customHeight="1">
      <c r="A7296" s="4"/>
      <c r="B7296" s="4"/>
      <c r="C7296" s="4"/>
      <c r="D7296" s="4"/>
      <c r="E7296" s="66"/>
      <c r="F7296" s="66"/>
      <c r="G7296" s="66"/>
      <c r="H7296" s="67"/>
      <c r="I7296" s="68"/>
      <c r="J7296" s="68"/>
      <c r="K7296" s="69"/>
    </row>
    <row r="7297" spans="1:11" ht="24.95" customHeight="1">
      <c r="A7297" s="4"/>
      <c r="B7297" s="4"/>
      <c r="C7297" s="4"/>
      <c r="D7297" s="4"/>
      <c r="E7297" s="66"/>
      <c r="F7297" s="66"/>
      <c r="G7297" s="66"/>
      <c r="H7297" s="67"/>
      <c r="I7297" s="68"/>
      <c r="J7297" s="68"/>
      <c r="K7297" s="69"/>
    </row>
    <row r="7298" spans="1:11" ht="24.95" customHeight="1">
      <c r="A7298" s="4"/>
      <c r="B7298" s="4"/>
      <c r="C7298" s="4"/>
      <c r="D7298" s="4"/>
      <c r="E7298" s="66"/>
      <c r="F7298" s="66"/>
      <c r="G7298" s="66"/>
      <c r="H7298" s="67"/>
      <c r="I7298" s="68"/>
      <c r="J7298" s="68"/>
      <c r="K7298" s="69"/>
    </row>
    <row r="7299" spans="1:11" ht="24.95" customHeight="1">
      <c r="A7299" s="4"/>
      <c r="B7299" s="4"/>
      <c r="C7299" s="4"/>
      <c r="D7299" s="4"/>
      <c r="E7299" s="66"/>
      <c r="F7299" s="66"/>
      <c r="G7299" s="66"/>
      <c r="H7299" s="67"/>
      <c r="I7299" s="68"/>
      <c r="J7299" s="68"/>
      <c r="K7299" s="69"/>
    </row>
    <row r="7300" spans="1:11" ht="24.95" customHeight="1">
      <c r="A7300" s="4"/>
      <c r="B7300" s="4"/>
      <c r="C7300" s="4"/>
      <c r="D7300" s="4"/>
      <c r="E7300" s="66"/>
      <c r="F7300" s="66"/>
      <c r="G7300" s="66"/>
      <c r="H7300" s="67"/>
      <c r="I7300" s="68"/>
      <c r="J7300" s="68"/>
      <c r="K7300" s="69"/>
    </row>
    <row r="7301" spans="1:11" ht="24.95" customHeight="1">
      <c r="A7301" s="4"/>
      <c r="B7301" s="4"/>
      <c r="C7301" s="4"/>
      <c r="D7301" s="4"/>
      <c r="E7301" s="66"/>
      <c r="F7301" s="66"/>
      <c r="G7301" s="66"/>
      <c r="H7301" s="67"/>
      <c r="I7301" s="68"/>
      <c r="J7301" s="68"/>
      <c r="K7301" s="69"/>
    </row>
    <row r="7302" spans="1:11" ht="24.95" customHeight="1">
      <c r="A7302" s="4"/>
      <c r="B7302" s="4"/>
      <c r="C7302" s="4"/>
      <c r="D7302" s="4"/>
      <c r="E7302" s="66"/>
      <c r="F7302" s="66"/>
      <c r="G7302" s="66"/>
      <c r="H7302" s="67"/>
      <c r="I7302" s="68"/>
      <c r="J7302" s="68"/>
      <c r="K7302" s="69"/>
    </row>
    <row r="7303" spans="1:11" ht="24.95" customHeight="1">
      <c r="A7303" s="4"/>
      <c r="B7303" s="4"/>
      <c r="C7303" s="4"/>
      <c r="D7303" s="4"/>
      <c r="E7303" s="66"/>
      <c r="F7303" s="66"/>
      <c r="G7303" s="66"/>
      <c r="H7303" s="67"/>
      <c r="I7303" s="68"/>
      <c r="J7303" s="68"/>
      <c r="K7303" s="69"/>
    </row>
    <row r="7304" spans="1:11" ht="24.95" customHeight="1">
      <c r="A7304" s="4"/>
      <c r="B7304" s="4"/>
      <c r="C7304" s="4"/>
      <c r="D7304" s="4"/>
      <c r="E7304" s="66"/>
      <c r="F7304" s="66"/>
      <c r="G7304" s="66"/>
      <c r="H7304" s="67"/>
      <c r="I7304" s="68"/>
      <c r="J7304" s="68"/>
      <c r="K7304" s="69"/>
    </row>
    <row r="7305" spans="1:11" ht="24.95" customHeight="1">
      <c r="A7305" s="4"/>
      <c r="B7305" s="4"/>
      <c r="C7305" s="4"/>
      <c r="D7305" s="4"/>
      <c r="E7305" s="66"/>
      <c r="F7305" s="66"/>
      <c r="G7305" s="66"/>
      <c r="H7305" s="67"/>
      <c r="I7305" s="68"/>
      <c r="J7305" s="68"/>
      <c r="K7305" s="69"/>
    </row>
    <row r="7306" spans="1:11" ht="24.95" customHeight="1">
      <c r="A7306" s="4"/>
      <c r="B7306" s="4"/>
      <c r="C7306" s="4"/>
      <c r="D7306" s="4"/>
      <c r="E7306" s="66"/>
      <c r="F7306" s="66"/>
      <c r="G7306" s="66"/>
      <c r="H7306" s="67"/>
      <c r="I7306" s="68"/>
      <c r="J7306" s="68"/>
      <c r="K7306" s="69"/>
    </row>
    <row r="7307" spans="1:11" ht="24.95" customHeight="1">
      <c r="A7307" s="4"/>
      <c r="B7307" s="4"/>
      <c r="C7307" s="4"/>
      <c r="D7307" s="4"/>
      <c r="E7307" s="66"/>
      <c r="F7307" s="66"/>
      <c r="G7307" s="66"/>
      <c r="H7307" s="67"/>
      <c r="I7307" s="68"/>
      <c r="J7307" s="68"/>
      <c r="K7307" s="69"/>
    </row>
    <row r="7308" spans="1:11" ht="24.95" customHeight="1">
      <c r="A7308" s="4"/>
      <c r="B7308" s="4"/>
      <c r="C7308" s="4"/>
      <c r="D7308" s="4"/>
      <c r="E7308" s="66"/>
      <c r="F7308" s="66"/>
      <c r="G7308" s="66"/>
      <c r="H7308" s="67"/>
      <c r="I7308" s="68"/>
      <c r="J7308" s="68"/>
      <c r="K7308" s="69"/>
    </row>
    <row r="7309" spans="1:11" ht="24.95" customHeight="1">
      <c r="A7309" s="4"/>
      <c r="B7309" s="4"/>
      <c r="C7309" s="4"/>
      <c r="D7309" s="4"/>
      <c r="E7309" s="66"/>
      <c r="F7309" s="66"/>
      <c r="G7309" s="66"/>
      <c r="H7309" s="67"/>
      <c r="I7309" s="68"/>
      <c r="J7309" s="68"/>
      <c r="K7309" s="69"/>
    </row>
    <row r="7310" spans="1:11" ht="24.95" customHeight="1">
      <c r="A7310" s="4"/>
      <c r="B7310" s="4"/>
      <c r="C7310" s="4"/>
      <c r="D7310" s="4"/>
      <c r="E7310" s="66"/>
      <c r="F7310" s="66"/>
      <c r="G7310" s="66"/>
      <c r="H7310" s="67"/>
      <c r="I7310" s="68"/>
      <c r="J7310" s="68"/>
      <c r="K7310" s="69"/>
    </row>
    <row r="7311" spans="1:11" ht="24.95" customHeight="1">
      <c r="A7311" s="4"/>
      <c r="B7311" s="4"/>
      <c r="C7311" s="4"/>
      <c r="D7311" s="4"/>
      <c r="E7311" s="66"/>
      <c r="F7311" s="66"/>
      <c r="G7311" s="66"/>
      <c r="H7311" s="67"/>
      <c r="I7311" s="68"/>
      <c r="J7311" s="68"/>
      <c r="K7311" s="69"/>
    </row>
    <row r="7312" spans="1:11" ht="24.95" customHeight="1">
      <c r="A7312" s="4"/>
      <c r="B7312" s="4"/>
      <c r="C7312" s="4"/>
      <c r="D7312" s="4"/>
      <c r="E7312" s="66"/>
      <c r="F7312" s="66"/>
      <c r="G7312" s="66"/>
      <c r="H7312" s="67"/>
      <c r="I7312" s="68"/>
      <c r="J7312" s="68"/>
      <c r="K7312" s="69"/>
    </row>
    <row r="7313" spans="1:11" ht="24.95" customHeight="1">
      <c r="A7313" s="4"/>
      <c r="B7313" s="4"/>
      <c r="C7313" s="4"/>
      <c r="D7313" s="4"/>
      <c r="E7313" s="66"/>
      <c r="F7313" s="66"/>
      <c r="G7313" s="66"/>
      <c r="H7313" s="67"/>
      <c r="I7313" s="68"/>
      <c r="J7313" s="68"/>
      <c r="K7313" s="69"/>
    </row>
    <row r="7314" spans="1:11" ht="24.95" customHeight="1">
      <c r="A7314" s="4"/>
      <c r="B7314" s="4"/>
      <c r="C7314" s="4"/>
      <c r="D7314" s="4"/>
      <c r="E7314" s="66"/>
      <c r="F7314" s="66"/>
      <c r="G7314" s="66"/>
      <c r="H7314" s="67"/>
      <c r="I7314" s="68"/>
      <c r="J7314" s="68"/>
      <c r="K7314" s="69"/>
    </row>
    <row r="7315" spans="1:11" ht="24.95" customHeight="1">
      <c r="A7315" s="4"/>
      <c r="B7315" s="4"/>
      <c r="C7315" s="4"/>
      <c r="D7315" s="4"/>
      <c r="E7315" s="66"/>
      <c r="F7315" s="66"/>
      <c r="G7315" s="66"/>
      <c r="H7315" s="67"/>
      <c r="I7315" s="68"/>
      <c r="J7315" s="68"/>
      <c r="K7315" s="69"/>
    </row>
    <row r="7316" spans="1:11" ht="24.95" customHeight="1">
      <c r="A7316" s="4"/>
      <c r="B7316" s="4"/>
      <c r="C7316" s="4"/>
      <c r="D7316" s="4"/>
      <c r="E7316" s="66"/>
      <c r="F7316" s="66"/>
      <c r="G7316" s="66"/>
      <c r="H7316" s="67"/>
      <c r="I7316" s="68"/>
      <c r="J7316" s="68"/>
      <c r="K7316" s="69"/>
    </row>
    <row r="7317" spans="1:11" ht="24.95" customHeight="1">
      <c r="A7317" s="4"/>
      <c r="B7317" s="4"/>
      <c r="C7317" s="4"/>
      <c r="D7317" s="4"/>
      <c r="E7317" s="66"/>
      <c r="F7317" s="66"/>
      <c r="G7317" s="66"/>
      <c r="H7317" s="67"/>
      <c r="I7317" s="68"/>
      <c r="J7317" s="68"/>
      <c r="K7317" s="69"/>
    </row>
    <row r="7318" spans="1:11" ht="24.95" customHeight="1">
      <c r="A7318" s="4"/>
      <c r="B7318" s="4"/>
      <c r="C7318" s="4"/>
      <c r="D7318" s="4"/>
      <c r="E7318" s="66"/>
      <c r="F7318" s="66"/>
      <c r="G7318" s="66"/>
      <c r="H7318" s="67"/>
      <c r="I7318" s="68"/>
      <c r="J7318" s="68"/>
      <c r="K7318" s="69"/>
    </row>
    <row r="7319" spans="1:11" ht="24.95" customHeight="1">
      <c r="A7319" s="4"/>
      <c r="B7319" s="4"/>
      <c r="C7319" s="4"/>
      <c r="D7319" s="4"/>
      <c r="E7319" s="66"/>
      <c r="F7319" s="66"/>
      <c r="G7319" s="66"/>
      <c r="H7319" s="67"/>
      <c r="I7319" s="68"/>
      <c r="J7319" s="68"/>
      <c r="K7319" s="69"/>
    </row>
    <row r="7320" spans="1:11" ht="24.95" customHeight="1">
      <c r="A7320" s="4"/>
      <c r="B7320" s="4"/>
      <c r="C7320" s="4"/>
      <c r="D7320" s="4"/>
      <c r="E7320" s="66"/>
      <c r="F7320" s="66"/>
      <c r="G7320" s="66"/>
      <c r="H7320" s="67"/>
      <c r="I7320" s="68"/>
      <c r="J7320" s="68"/>
      <c r="K7320" s="69"/>
    </row>
    <row r="7321" spans="1:11" ht="24.95" customHeight="1">
      <c r="A7321" s="4"/>
      <c r="B7321" s="4"/>
      <c r="C7321" s="4"/>
      <c r="D7321" s="4"/>
      <c r="E7321" s="66"/>
      <c r="F7321" s="66"/>
      <c r="G7321" s="66"/>
      <c r="H7321" s="67"/>
      <c r="I7321" s="68"/>
      <c r="J7321" s="68"/>
      <c r="K7321" s="69"/>
    </row>
    <row r="7322" spans="1:11" ht="24.95" customHeight="1">
      <c r="A7322" s="4"/>
      <c r="B7322" s="4"/>
      <c r="C7322" s="4"/>
      <c r="D7322" s="4"/>
      <c r="E7322" s="66"/>
      <c r="F7322" s="66"/>
      <c r="G7322" s="66"/>
      <c r="H7322" s="67"/>
      <c r="I7322" s="68"/>
      <c r="J7322" s="68"/>
      <c r="K7322" s="69"/>
    </row>
    <row r="7323" spans="1:11" ht="24.95" customHeight="1">
      <c r="A7323" s="4"/>
      <c r="B7323" s="4"/>
      <c r="C7323" s="4"/>
      <c r="D7323" s="4"/>
      <c r="E7323" s="66"/>
      <c r="F7323" s="66"/>
      <c r="G7323" s="66"/>
      <c r="H7323" s="67"/>
      <c r="I7323" s="68"/>
      <c r="J7323" s="68"/>
      <c r="K7323" s="69"/>
    </row>
    <row r="7324" spans="1:11" ht="24.95" customHeight="1">
      <c r="A7324" s="4"/>
      <c r="B7324" s="4"/>
      <c r="C7324" s="4"/>
      <c r="D7324" s="4"/>
      <c r="E7324" s="66"/>
      <c r="F7324" s="66"/>
      <c r="G7324" s="66"/>
      <c r="H7324" s="67"/>
      <c r="I7324" s="68"/>
      <c r="J7324" s="68"/>
      <c r="K7324" s="69"/>
    </row>
    <row r="7325" spans="1:11" ht="24.95" customHeight="1">
      <c r="A7325" s="4"/>
      <c r="B7325" s="4"/>
      <c r="C7325" s="4"/>
      <c r="D7325" s="4"/>
      <c r="E7325" s="66"/>
      <c r="F7325" s="66"/>
      <c r="G7325" s="66"/>
      <c r="H7325" s="67"/>
      <c r="I7325" s="68"/>
      <c r="J7325" s="68"/>
      <c r="K7325" s="69"/>
    </row>
    <row r="7326" spans="1:11" ht="24.95" customHeight="1">
      <c r="A7326" s="4"/>
      <c r="B7326" s="4"/>
      <c r="C7326" s="4"/>
      <c r="D7326" s="4"/>
      <c r="E7326" s="66"/>
      <c r="F7326" s="66"/>
      <c r="G7326" s="66"/>
      <c r="H7326" s="67"/>
      <c r="I7326" s="68"/>
      <c r="J7326" s="68"/>
      <c r="K7326" s="69"/>
    </row>
    <row r="7327" spans="1:11" ht="24.95" customHeight="1">
      <c r="A7327" s="4"/>
      <c r="B7327" s="4"/>
      <c r="C7327" s="4"/>
      <c r="D7327" s="4"/>
      <c r="E7327" s="66"/>
      <c r="F7327" s="66"/>
      <c r="G7327" s="66"/>
      <c r="H7327" s="67"/>
      <c r="I7327" s="68"/>
      <c r="J7327" s="68"/>
      <c r="K7327" s="69"/>
    </row>
    <row r="7328" spans="1:11" ht="24.95" customHeight="1">
      <c r="A7328" s="4"/>
      <c r="B7328" s="4"/>
      <c r="C7328" s="4"/>
      <c r="D7328" s="4"/>
      <c r="E7328" s="66"/>
      <c r="F7328" s="66"/>
      <c r="G7328" s="66"/>
      <c r="H7328" s="67"/>
      <c r="I7328" s="68"/>
      <c r="J7328" s="68"/>
      <c r="K7328" s="69"/>
    </row>
    <row r="7329" spans="1:11" ht="24.95" customHeight="1">
      <c r="A7329" s="4"/>
      <c r="B7329" s="4"/>
      <c r="C7329" s="4"/>
      <c r="D7329" s="4"/>
      <c r="E7329" s="66"/>
      <c r="F7329" s="66"/>
      <c r="G7329" s="66"/>
      <c r="H7329" s="67"/>
      <c r="I7329" s="68"/>
      <c r="J7329" s="68"/>
      <c r="K7329" s="69"/>
    </row>
    <row r="7330" spans="1:11" ht="24.95" customHeight="1">
      <c r="A7330" s="4"/>
      <c r="B7330" s="4"/>
      <c r="C7330" s="4"/>
      <c r="D7330" s="4"/>
      <c r="E7330" s="66"/>
      <c r="F7330" s="66"/>
      <c r="G7330" s="66"/>
      <c r="H7330" s="67"/>
      <c r="I7330" s="68"/>
      <c r="J7330" s="68"/>
      <c r="K7330" s="69"/>
    </row>
    <row r="7331" spans="1:11" ht="24.95" customHeight="1">
      <c r="A7331" s="4"/>
      <c r="B7331" s="4"/>
      <c r="C7331" s="4"/>
      <c r="D7331" s="4"/>
      <c r="E7331" s="66"/>
      <c r="F7331" s="66"/>
      <c r="G7331" s="66"/>
      <c r="H7331" s="67"/>
      <c r="I7331" s="68"/>
      <c r="J7331" s="68"/>
      <c r="K7331" s="69"/>
    </row>
    <row r="7332" spans="1:11" ht="24.95" customHeight="1">
      <c r="A7332" s="4"/>
      <c r="B7332" s="4"/>
      <c r="C7332" s="4"/>
      <c r="D7332" s="4"/>
      <c r="E7332" s="66"/>
      <c r="F7332" s="66"/>
      <c r="G7332" s="66"/>
      <c r="H7332" s="67"/>
      <c r="I7332" s="68"/>
      <c r="J7332" s="68"/>
      <c r="K7332" s="69"/>
    </row>
    <row r="7333" spans="1:11" ht="24.95" customHeight="1">
      <c r="A7333" s="4"/>
      <c r="B7333" s="4"/>
      <c r="C7333" s="4"/>
      <c r="D7333" s="4"/>
      <c r="E7333" s="66"/>
      <c r="F7333" s="66"/>
      <c r="G7333" s="66"/>
      <c r="H7333" s="67"/>
      <c r="I7333" s="68"/>
      <c r="J7333" s="68"/>
      <c r="K7333" s="69"/>
    </row>
    <row r="7334" spans="1:11" ht="24.95" customHeight="1">
      <c r="A7334" s="4"/>
      <c r="B7334" s="4"/>
      <c r="C7334" s="4"/>
      <c r="D7334" s="4"/>
      <c r="E7334" s="66"/>
      <c r="F7334" s="66"/>
      <c r="G7334" s="66"/>
      <c r="H7334" s="67"/>
      <c r="I7334" s="68"/>
      <c r="J7334" s="68"/>
      <c r="K7334" s="69"/>
    </row>
    <row r="7335" spans="1:11" ht="24.95" customHeight="1">
      <c r="A7335" s="4"/>
      <c r="B7335" s="4"/>
      <c r="C7335" s="4"/>
      <c r="D7335" s="4"/>
      <c r="E7335" s="66"/>
      <c r="F7335" s="66"/>
      <c r="G7335" s="66"/>
      <c r="H7335" s="67"/>
      <c r="I7335" s="68"/>
      <c r="J7335" s="68"/>
      <c r="K7335" s="69"/>
    </row>
    <row r="7336" spans="1:11" ht="24.95" customHeight="1">
      <c r="A7336" s="4"/>
      <c r="B7336" s="4"/>
      <c r="C7336" s="4"/>
      <c r="D7336" s="4"/>
      <c r="E7336" s="66"/>
      <c r="F7336" s="66"/>
      <c r="G7336" s="66"/>
      <c r="H7336" s="67"/>
      <c r="I7336" s="68"/>
      <c r="J7336" s="68"/>
      <c r="K7336" s="69"/>
    </row>
    <row r="7337" spans="1:11" ht="24.95" customHeight="1">
      <c r="A7337" s="4"/>
      <c r="B7337" s="4"/>
      <c r="C7337" s="4"/>
      <c r="D7337" s="4"/>
      <c r="E7337" s="66"/>
      <c r="F7337" s="66"/>
      <c r="G7337" s="66"/>
      <c r="H7337" s="67"/>
      <c r="I7337" s="68"/>
      <c r="J7337" s="68"/>
      <c r="K7337" s="69"/>
    </row>
    <row r="7338" spans="1:11" ht="24.95" customHeight="1">
      <c r="A7338" s="4"/>
      <c r="B7338" s="4"/>
      <c r="C7338" s="4"/>
      <c r="D7338" s="4"/>
      <c r="E7338" s="66"/>
      <c r="F7338" s="66"/>
      <c r="G7338" s="66"/>
      <c r="H7338" s="67"/>
      <c r="I7338" s="68"/>
      <c r="J7338" s="68"/>
      <c r="K7338" s="69"/>
    </row>
    <row r="7339" spans="1:11" ht="24.95" customHeight="1">
      <c r="A7339" s="4"/>
      <c r="B7339" s="4"/>
      <c r="C7339" s="4"/>
      <c r="D7339" s="4"/>
      <c r="E7339" s="66"/>
      <c r="F7339" s="66"/>
      <c r="G7339" s="66"/>
      <c r="H7339" s="67"/>
      <c r="I7339" s="68"/>
      <c r="J7339" s="68"/>
      <c r="K7339" s="69"/>
    </row>
    <row r="7340" spans="1:11" ht="24.95" customHeight="1">
      <c r="A7340" s="4"/>
      <c r="B7340" s="4"/>
      <c r="C7340" s="4"/>
      <c r="D7340" s="4"/>
      <c r="E7340" s="66"/>
      <c r="F7340" s="66"/>
      <c r="G7340" s="66"/>
      <c r="H7340" s="67"/>
      <c r="I7340" s="68"/>
      <c r="J7340" s="68"/>
      <c r="K7340" s="69"/>
    </row>
    <row r="7341" spans="1:11" ht="24.95" customHeight="1">
      <c r="A7341" s="4"/>
      <c r="B7341" s="4"/>
      <c r="C7341" s="4"/>
      <c r="D7341" s="4"/>
      <c r="E7341" s="66"/>
      <c r="F7341" s="66"/>
      <c r="G7341" s="66"/>
      <c r="H7341" s="67"/>
      <c r="I7341" s="68"/>
      <c r="J7341" s="68"/>
      <c r="K7341" s="69"/>
    </row>
    <row r="7342" spans="1:11" ht="24.95" customHeight="1">
      <c r="A7342" s="4"/>
      <c r="B7342" s="4"/>
      <c r="C7342" s="4"/>
      <c r="D7342" s="4"/>
      <c r="E7342" s="66"/>
      <c r="F7342" s="66"/>
      <c r="G7342" s="66"/>
      <c r="H7342" s="67"/>
      <c r="I7342" s="68"/>
      <c r="J7342" s="68"/>
      <c r="K7342" s="69"/>
    </row>
    <row r="7343" spans="1:11" ht="24.95" customHeight="1">
      <c r="A7343" s="4"/>
      <c r="B7343" s="4"/>
      <c r="C7343" s="4"/>
      <c r="D7343" s="4"/>
      <c r="E7343" s="66"/>
      <c r="F7343" s="66"/>
      <c r="G7343" s="66"/>
      <c r="H7343" s="67"/>
      <c r="I7343" s="68"/>
      <c r="J7343" s="68"/>
      <c r="K7343" s="69"/>
    </row>
    <row r="7344" spans="1:11" ht="24.95" customHeight="1">
      <c r="A7344" s="4"/>
      <c r="B7344" s="4"/>
      <c r="C7344" s="4"/>
      <c r="D7344" s="4"/>
      <c r="E7344" s="66"/>
      <c r="F7344" s="66"/>
      <c r="G7344" s="66"/>
      <c r="H7344" s="67"/>
      <c r="I7344" s="68"/>
      <c r="J7344" s="68"/>
      <c r="K7344" s="69"/>
    </row>
    <row r="7345" spans="1:11" ht="24.95" customHeight="1">
      <c r="A7345" s="4"/>
      <c r="B7345" s="4"/>
      <c r="C7345" s="4"/>
      <c r="D7345" s="4"/>
      <c r="E7345" s="66"/>
      <c r="F7345" s="66"/>
      <c r="G7345" s="66"/>
      <c r="H7345" s="67"/>
      <c r="I7345" s="68"/>
      <c r="J7345" s="68"/>
      <c r="K7345" s="69"/>
    </row>
    <row r="7346" spans="1:11" ht="24.95" customHeight="1">
      <c r="A7346" s="4"/>
      <c r="B7346" s="4"/>
      <c r="C7346" s="4"/>
      <c r="D7346" s="4"/>
      <c r="E7346" s="66"/>
      <c r="F7346" s="66"/>
      <c r="G7346" s="66"/>
      <c r="H7346" s="67"/>
      <c r="I7346" s="68"/>
      <c r="J7346" s="68"/>
      <c r="K7346" s="69"/>
    </row>
    <row r="7347" spans="1:11" ht="24.95" customHeight="1">
      <c r="A7347" s="4"/>
      <c r="B7347" s="4"/>
      <c r="C7347" s="4"/>
      <c r="D7347" s="4"/>
      <c r="E7347" s="66"/>
      <c r="F7347" s="66"/>
      <c r="G7347" s="66"/>
      <c r="H7347" s="67"/>
      <c r="I7347" s="68"/>
      <c r="J7347" s="68"/>
      <c r="K7347" s="69"/>
    </row>
    <row r="7348" spans="1:11" ht="24.95" customHeight="1">
      <c r="A7348" s="4"/>
      <c r="B7348" s="4"/>
      <c r="C7348" s="4"/>
      <c r="D7348" s="4"/>
      <c r="E7348" s="66"/>
      <c r="F7348" s="66"/>
      <c r="G7348" s="66"/>
      <c r="H7348" s="67"/>
      <c r="I7348" s="68"/>
      <c r="J7348" s="68"/>
      <c r="K7348" s="69"/>
    </row>
    <row r="7349" spans="1:11" ht="24.95" customHeight="1">
      <c r="A7349" s="4"/>
      <c r="B7349" s="4"/>
      <c r="C7349" s="4"/>
      <c r="D7349" s="4"/>
      <c r="E7349" s="66"/>
      <c r="F7349" s="66"/>
      <c r="G7349" s="66"/>
      <c r="H7349" s="67"/>
      <c r="I7349" s="68"/>
      <c r="J7349" s="68"/>
      <c r="K7349" s="69"/>
    </row>
    <row r="7350" spans="1:11" ht="24.95" customHeight="1">
      <c r="A7350" s="4"/>
      <c r="B7350" s="4"/>
      <c r="C7350" s="4"/>
      <c r="D7350" s="4"/>
      <c r="E7350" s="66"/>
      <c r="F7350" s="66"/>
      <c r="G7350" s="66"/>
      <c r="H7350" s="67"/>
      <c r="I7350" s="68"/>
      <c r="J7350" s="68"/>
      <c r="K7350" s="69"/>
    </row>
    <row r="7351" spans="1:11" ht="24.95" customHeight="1">
      <c r="A7351" s="4"/>
      <c r="B7351" s="4"/>
      <c r="C7351" s="4"/>
      <c r="D7351" s="4"/>
      <c r="E7351" s="66"/>
      <c r="F7351" s="66"/>
      <c r="G7351" s="66"/>
      <c r="H7351" s="67"/>
      <c r="I7351" s="68"/>
      <c r="J7351" s="68"/>
      <c r="K7351" s="69"/>
    </row>
    <row r="7352" spans="1:11" ht="24.95" customHeight="1">
      <c r="A7352" s="4"/>
      <c r="B7352" s="4"/>
      <c r="C7352" s="4"/>
      <c r="D7352" s="4"/>
      <c r="E7352" s="66"/>
      <c r="F7352" s="66"/>
      <c r="G7352" s="66"/>
      <c r="H7352" s="67"/>
      <c r="I7352" s="68"/>
      <c r="J7352" s="68"/>
      <c r="K7352" s="69"/>
    </row>
    <row r="7353" spans="1:11" ht="24.95" customHeight="1">
      <c r="A7353" s="4"/>
      <c r="B7353" s="4"/>
      <c r="C7353" s="4"/>
      <c r="D7353" s="4"/>
      <c r="E7353" s="66"/>
      <c r="F7353" s="66"/>
      <c r="G7353" s="66"/>
      <c r="H7353" s="67"/>
      <c r="I7353" s="68"/>
      <c r="J7353" s="68"/>
      <c r="K7353" s="69"/>
    </row>
    <row r="7354" spans="1:11" ht="24.95" customHeight="1">
      <c r="A7354" s="4"/>
      <c r="B7354" s="4"/>
      <c r="C7354" s="4"/>
      <c r="D7354" s="4"/>
      <c r="E7354" s="66"/>
      <c r="F7354" s="66"/>
      <c r="G7354" s="66"/>
      <c r="H7354" s="67"/>
      <c r="I7354" s="68"/>
      <c r="J7354" s="68"/>
      <c r="K7354" s="69"/>
    </row>
    <row r="7355" spans="1:11" ht="24.95" customHeight="1">
      <c r="A7355" s="4"/>
      <c r="B7355" s="4"/>
      <c r="C7355" s="4"/>
      <c r="D7355" s="4"/>
      <c r="E7355" s="66"/>
      <c r="F7355" s="66"/>
      <c r="G7355" s="66"/>
      <c r="H7355" s="67"/>
      <c r="I7355" s="68"/>
      <c r="J7355" s="68"/>
      <c r="K7355" s="69"/>
    </row>
    <row r="7356" spans="1:11" ht="24.95" customHeight="1">
      <c r="A7356" s="4"/>
      <c r="B7356" s="4"/>
      <c r="C7356" s="4"/>
      <c r="D7356" s="4"/>
      <c r="E7356" s="66"/>
      <c r="F7356" s="66"/>
      <c r="G7356" s="66"/>
      <c r="H7356" s="67"/>
      <c r="I7356" s="68"/>
      <c r="J7356" s="68"/>
      <c r="K7356" s="69"/>
    </row>
    <row r="7357" spans="1:11" ht="24.95" customHeight="1">
      <c r="A7357" s="4"/>
      <c r="B7357" s="4"/>
      <c r="C7357" s="4"/>
      <c r="D7357" s="4"/>
      <c r="E7357" s="66"/>
      <c r="F7357" s="66"/>
      <c r="G7357" s="66"/>
      <c r="H7357" s="67"/>
      <c r="I7357" s="68"/>
      <c r="J7357" s="68"/>
      <c r="K7357" s="69"/>
    </row>
    <row r="7358" spans="1:11" ht="24.95" customHeight="1">
      <c r="A7358" s="4"/>
      <c r="B7358" s="4"/>
      <c r="C7358" s="4"/>
      <c r="D7358" s="4"/>
      <c r="E7358" s="66"/>
      <c r="F7358" s="66"/>
      <c r="G7358" s="66"/>
      <c r="H7358" s="67"/>
      <c r="I7358" s="68"/>
      <c r="J7358" s="68"/>
      <c r="K7358" s="69"/>
    </row>
    <row r="7359" spans="1:11" ht="24.95" customHeight="1">
      <c r="A7359" s="4"/>
      <c r="B7359" s="4"/>
      <c r="C7359" s="4"/>
      <c r="D7359" s="4"/>
      <c r="E7359" s="66"/>
      <c r="F7359" s="66"/>
      <c r="G7359" s="66"/>
      <c r="H7359" s="67"/>
      <c r="I7359" s="68"/>
      <c r="J7359" s="68"/>
      <c r="K7359" s="69"/>
    </row>
    <row r="7360" spans="1:11" ht="24.95" customHeight="1">
      <c r="A7360" s="4"/>
      <c r="B7360" s="4"/>
      <c r="C7360" s="4"/>
      <c r="D7360" s="4"/>
      <c r="E7360" s="66"/>
      <c r="F7360" s="66"/>
      <c r="G7360" s="66"/>
      <c r="H7360" s="67"/>
      <c r="I7360" s="68"/>
      <c r="J7360" s="68"/>
      <c r="K7360" s="69"/>
    </row>
    <row r="7361" spans="1:11" ht="24.95" customHeight="1">
      <c r="A7361" s="4"/>
      <c r="B7361" s="4"/>
      <c r="C7361" s="4"/>
      <c r="D7361" s="4"/>
      <c r="E7361" s="66"/>
      <c r="F7361" s="66"/>
      <c r="G7361" s="66"/>
      <c r="H7361" s="67"/>
      <c r="I7361" s="68"/>
      <c r="J7361" s="68"/>
      <c r="K7361" s="69"/>
    </row>
    <row r="7362" spans="1:11" ht="24.95" customHeight="1">
      <c r="A7362" s="4"/>
      <c r="B7362" s="4"/>
      <c r="C7362" s="4"/>
      <c r="D7362" s="4"/>
      <c r="E7362" s="66"/>
      <c r="F7362" s="66"/>
      <c r="G7362" s="66"/>
      <c r="H7362" s="67"/>
      <c r="I7362" s="68"/>
      <c r="J7362" s="68"/>
      <c r="K7362" s="69"/>
    </row>
    <row r="7363" spans="1:11" ht="24.95" customHeight="1">
      <c r="A7363" s="4"/>
      <c r="B7363" s="4"/>
      <c r="C7363" s="4"/>
      <c r="D7363" s="4"/>
      <c r="E7363" s="66"/>
      <c r="F7363" s="66"/>
      <c r="G7363" s="66"/>
      <c r="H7363" s="67"/>
      <c r="I7363" s="68"/>
      <c r="J7363" s="68"/>
      <c r="K7363" s="69"/>
    </row>
    <row r="7364" spans="1:11" ht="24.95" customHeight="1">
      <c r="A7364" s="4"/>
      <c r="B7364" s="4"/>
      <c r="C7364" s="4"/>
      <c r="D7364" s="4"/>
      <c r="E7364" s="66"/>
      <c r="F7364" s="66"/>
      <c r="G7364" s="66"/>
      <c r="H7364" s="67"/>
      <c r="I7364" s="68"/>
      <c r="J7364" s="68"/>
      <c r="K7364" s="69"/>
    </row>
    <row r="7365" spans="1:11" ht="24.95" customHeight="1">
      <c r="A7365" s="4"/>
      <c r="B7365" s="4"/>
      <c r="C7365" s="4"/>
      <c r="D7365" s="4"/>
      <c r="E7365" s="66"/>
      <c r="F7365" s="66"/>
      <c r="G7365" s="66"/>
      <c r="H7365" s="67"/>
      <c r="I7365" s="68"/>
      <c r="J7365" s="68"/>
      <c r="K7365" s="69"/>
    </row>
    <row r="7366" spans="1:11" ht="24.95" customHeight="1">
      <c r="A7366" s="4"/>
      <c r="B7366" s="4"/>
      <c r="C7366" s="4"/>
      <c r="D7366" s="4"/>
      <c r="E7366" s="66"/>
      <c r="F7366" s="66"/>
      <c r="G7366" s="66"/>
      <c r="H7366" s="67"/>
      <c r="I7366" s="68"/>
      <c r="J7366" s="68"/>
      <c r="K7366" s="69"/>
    </row>
    <row r="7367" spans="1:11" ht="24.95" customHeight="1">
      <c r="A7367" s="4"/>
      <c r="B7367" s="4"/>
      <c r="C7367" s="4"/>
      <c r="D7367" s="4"/>
      <c r="E7367" s="66"/>
      <c r="F7367" s="66"/>
      <c r="G7367" s="66"/>
      <c r="H7367" s="67"/>
      <c r="I7367" s="68"/>
      <c r="J7367" s="68"/>
      <c r="K7367" s="69"/>
    </row>
    <row r="7368" spans="1:11" ht="24.95" customHeight="1">
      <c r="A7368" s="4"/>
      <c r="B7368" s="4"/>
      <c r="C7368" s="4"/>
      <c r="D7368" s="4"/>
      <c r="E7368" s="66"/>
      <c r="F7368" s="66"/>
      <c r="G7368" s="66"/>
      <c r="H7368" s="67"/>
      <c r="I7368" s="68"/>
      <c r="J7368" s="68"/>
      <c r="K7368" s="69"/>
    </row>
    <row r="7369" spans="1:11" ht="24.95" customHeight="1">
      <c r="A7369" s="4"/>
      <c r="B7369" s="4"/>
      <c r="C7369" s="4"/>
      <c r="D7369" s="4"/>
      <c r="E7369" s="66"/>
      <c r="F7369" s="66"/>
      <c r="G7369" s="66"/>
      <c r="H7369" s="67"/>
      <c r="I7369" s="68"/>
      <c r="J7369" s="68"/>
      <c r="K7369" s="69"/>
    </row>
    <row r="7370" spans="1:11" ht="24.95" customHeight="1">
      <c r="A7370" s="4"/>
      <c r="B7370" s="4"/>
      <c r="C7370" s="4"/>
      <c r="D7370" s="4"/>
      <c r="E7370" s="66"/>
      <c r="F7370" s="66"/>
      <c r="G7370" s="66"/>
      <c r="H7370" s="67"/>
      <c r="I7370" s="68"/>
      <c r="J7370" s="68"/>
      <c r="K7370" s="69"/>
    </row>
    <row r="7371" spans="1:11" ht="24.95" customHeight="1">
      <c r="A7371" s="4"/>
      <c r="B7371" s="4"/>
      <c r="C7371" s="4"/>
      <c r="D7371" s="4"/>
      <c r="E7371" s="66"/>
      <c r="F7371" s="66"/>
      <c r="G7371" s="66"/>
      <c r="H7371" s="67"/>
      <c r="I7371" s="68"/>
      <c r="J7371" s="68"/>
      <c r="K7371" s="69"/>
    </row>
    <row r="7372" spans="1:11" ht="24.95" customHeight="1">
      <c r="A7372" s="4"/>
      <c r="B7372" s="4"/>
      <c r="C7372" s="4"/>
      <c r="D7372" s="4"/>
      <c r="E7372" s="66"/>
      <c r="F7372" s="66"/>
      <c r="G7372" s="66"/>
      <c r="H7372" s="67"/>
      <c r="I7372" s="68"/>
      <c r="J7372" s="68"/>
      <c r="K7372" s="69"/>
    </row>
    <row r="7373" spans="1:11" ht="24.95" customHeight="1">
      <c r="A7373" s="4"/>
      <c r="B7373" s="4"/>
      <c r="C7373" s="4"/>
      <c r="D7373" s="4"/>
      <c r="E7373" s="66"/>
      <c r="F7373" s="66"/>
      <c r="G7373" s="66"/>
      <c r="H7373" s="67"/>
      <c r="I7373" s="68"/>
      <c r="J7373" s="68"/>
      <c r="K7373" s="69"/>
    </row>
    <row r="7374" spans="1:11" ht="24.95" customHeight="1">
      <c r="A7374" s="4"/>
      <c r="B7374" s="4"/>
      <c r="C7374" s="4"/>
      <c r="D7374" s="4"/>
      <c r="E7374" s="66"/>
      <c r="F7374" s="66"/>
      <c r="G7374" s="66"/>
      <c r="H7374" s="67"/>
      <c r="I7374" s="68"/>
      <c r="J7374" s="68"/>
      <c r="K7374" s="69"/>
    </row>
    <row r="7375" spans="1:11" ht="24.95" customHeight="1">
      <c r="A7375" s="4"/>
      <c r="B7375" s="4"/>
      <c r="C7375" s="4"/>
      <c r="D7375" s="4"/>
      <c r="E7375" s="66"/>
      <c r="F7375" s="66"/>
      <c r="G7375" s="66"/>
      <c r="H7375" s="67"/>
      <c r="I7375" s="68"/>
      <c r="J7375" s="68"/>
      <c r="K7375" s="69"/>
    </row>
    <row r="7376" spans="1:11" ht="24.95" customHeight="1">
      <c r="A7376" s="4"/>
      <c r="B7376" s="4"/>
      <c r="C7376" s="4"/>
      <c r="D7376" s="4"/>
      <c r="E7376" s="66"/>
      <c r="F7376" s="66"/>
      <c r="G7376" s="66"/>
      <c r="H7376" s="67"/>
      <c r="I7376" s="68"/>
      <c r="J7376" s="68"/>
      <c r="K7376" s="69"/>
    </row>
    <row r="7377" spans="1:11" ht="24.95" customHeight="1">
      <c r="A7377" s="4"/>
      <c r="B7377" s="4"/>
      <c r="C7377" s="4"/>
      <c r="D7377" s="4"/>
      <c r="E7377" s="66"/>
      <c r="F7377" s="66"/>
      <c r="G7377" s="66"/>
      <c r="H7377" s="67"/>
      <c r="I7377" s="68"/>
      <c r="J7377" s="68"/>
      <c r="K7377" s="69"/>
    </row>
    <row r="7378" spans="1:11" ht="24.95" customHeight="1">
      <c r="A7378" s="4"/>
      <c r="B7378" s="4"/>
      <c r="C7378" s="4"/>
      <c r="D7378" s="4"/>
      <c r="E7378" s="66"/>
      <c r="F7378" s="66"/>
      <c r="G7378" s="66"/>
      <c r="H7378" s="67"/>
      <c r="I7378" s="68"/>
      <c r="J7378" s="68"/>
      <c r="K7378" s="69"/>
    </row>
    <row r="7379" spans="1:11" ht="24.95" customHeight="1">
      <c r="A7379" s="4"/>
      <c r="B7379" s="4"/>
      <c r="C7379" s="4"/>
      <c r="D7379" s="4"/>
      <c r="E7379" s="66"/>
      <c r="F7379" s="66"/>
      <c r="G7379" s="66"/>
      <c r="H7379" s="67"/>
      <c r="I7379" s="68"/>
      <c r="J7379" s="68"/>
      <c r="K7379" s="69"/>
    </row>
    <row r="7380" spans="1:11" ht="24.95" customHeight="1">
      <c r="A7380" s="4"/>
      <c r="B7380" s="4"/>
      <c r="C7380" s="4"/>
      <c r="D7380" s="4"/>
      <c r="E7380" s="66"/>
      <c r="F7380" s="66"/>
      <c r="G7380" s="66"/>
      <c r="H7380" s="67"/>
      <c r="I7380" s="68"/>
      <c r="J7380" s="68"/>
      <c r="K7380" s="69"/>
    </row>
    <row r="7381" spans="1:11" ht="24.95" customHeight="1">
      <c r="A7381" s="4"/>
      <c r="B7381" s="4"/>
      <c r="C7381" s="4"/>
      <c r="D7381" s="4"/>
      <c r="E7381" s="66"/>
      <c r="F7381" s="66"/>
      <c r="G7381" s="66"/>
      <c r="H7381" s="67"/>
      <c r="I7381" s="68"/>
      <c r="J7381" s="68"/>
      <c r="K7381" s="69"/>
    </row>
    <row r="7382" spans="1:11" ht="24.95" customHeight="1">
      <c r="A7382" s="4"/>
      <c r="B7382" s="4"/>
      <c r="C7382" s="4"/>
      <c r="D7382" s="4"/>
      <c r="E7382" s="66"/>
      <c r="F7382" s="66"/>
      <c r="G7382" s="66"/>
      <c r="H7382" s="67"/>
      <c r="I7382" s="68"/>
      <c r="J7382" s="68"/>
      <c r="K7382" s="69"/>
    </row>
    <row r="7383" spans="1:11" ht="24.95" customHeight="1">
      <c r="A7383" s="4"/>
      <c r="B7383" s="4"/>
      <c r="C7383" s="4"/>
      <c r="D7383" s="4"/>
      <c r="E7383" s="66"/>
      <c r="F7383" s="66"/>
      <c r="G7383" s="66"/>
      <c r="H7383" s="67"/>
      <c r="I7383" s="68"/>
      <c r="J7383" s="68"/>
      <c r="K7383" s="69"/>
    </row>
    <row r="7384" spans="1:11" ht="24.95" customHeight="1">
      <c r="A7384" s="4"/>
      <c r="B7384" s="4"/>
      <c r="C7384" s="4"/>
      <c r="D7384" s="4"/>
      <c r="E7384" s="66"/>
      <c r="F7384" s="66"/>
      <c r="G7384" s="66"/>
      <c r="H7384" s="67"/>
      <c r="I7384" s="68"/>
      <c r="J7384" s="68"/>
      <c r="K7384" s="69"/>
    </row>
    <row r="7385" spans="1:11" ht="24.95" customHeight="1">
      <c r="A7385" s="4"/>
      <c r="B7385" s="4"/>
      <c r="C7385" s="4"/>
      <c r="D7385" s="4"/>
      <c r="E7385" s="66"/>
      <c r="F7385" s="66"/>
      <c r="G7385" s="66"/>
      <c r="H7385" s="67"/>
      <c r="I7385" s="68"/>
      <c r="J7385" s="68"/>
      <c r="K7385" s="69"/>
    </row>
    <row r="7386" spans="1:11" ht="24.95" customHeight="1">
      <c r="A7386" s="4"/>
      <c r="B7386" s="4"/>
      <c r="C7386" s="4"/>
      <c r="D7386" s="4"/>
      <c r="E7386" s="66"/>
      <c r="F7386" s="66"/>
      <c r="G7386" s="66"/>
      <c r="H7386" s="67"/>
      <c r="I7386" s="68"/>
      <c r="J7386" s="68"/>
      <c r="K7386" s="69"/>
    </row>
    <row r="7387" spans="1:11" ht="24.95" customHeight="1">
      <c r="A7387" s="4"/>
      <c r="B7387" s="4"/>
      <c r="C7387" s="4"/>
      <c r="D7387" s="4"/>
      <c r="E7387" s="66"/>
      <c r="F7387" s="66"/>
      <c r="G7387" s="66"/>
      <c r="H7387" s="67"/>
      <c r="I7387" s="68"/>
      <c r="J7387" s="68"/>
      <c r="K7387" s="69"/>
    </row>
    <row r="7388" spans="1:11" ht="24.95" customHeight="1">
      <c r="A7388" s="4"/>
      <c r="B7388" s="4"/>
      <c r="C7388" s="4"/>
      <c r="D7388" s="4"/>
      <c r="E7388" s="66"/>
      <c r="F7388" s="66"/>
      <c r="G7388" s="66"/>
      <c r="H7388" s="67"/>
      <c r="I7388" s="68"/>
      <c r="J7388" s="68"/>
      <c r="K7388" s="69"/>
    </row>
    <row r="7389" spans="1:11" ht="24.95" customHeight="1">
      <c r="A7389" s="4"/>
      <c r="B7389" s="4"/>
      <c r="C7389" s="4"/>
      <c r="D7389" s="4"/>
      <c r="E7389" s="66"/>
      <c r="F7389" s="66"/>
      <c r="G7389" s="66"/>
      <c r="H7389" s="67"/>
      <c r="I7389" s="68"/>
      <c r="J7389" s="68"/>
      <c r="K7389" s="69"/>
    </row>
    <row r="7390" spans="1:11" ht="24.95" customHeight="1">
      <c r="A7390" s="4"/>
      <c r="B7390" s="4"/>
      <c r="C7390" s="4"/>
      <c r="D7390" s="4"/>
      <c r="E7390" s="66"/>
      <c r="F7390" s="66"/>
      <c r="G7390" s="66"/>
      <c r="H7390" s="67"/>
      <c r="I7390" s="68"/>
      <c r="J7390" s="68"/>
      <c r="K7390" s="69"/>
    </row>
    <row r="7391" spans="1:11" ht="24.95" customHeight="1">
      <c r="A7391" s="4"/>
      <c r="B7391" s="4"/>
      <c r="C7391" s="4"/>
      <c r="D7391" s="4"/>
      <c r="E7391" s="66"/>
      <c r="F7391" s="66"/>
      <c r="G7391" s="66"/>
      <c r="H7391" s="67"/>
      <c r="I7391" s="68"/>
      <c r="J7391" s="68"/>
      <c r="K7391" s="69"/>
    </row>
    <row r="7392" spans="1:11" ht="24.95" customHeight="1">
      <c r="A7392" s="4"/>
      <c r="B7392" s="4"/>
      <c r="C7392" s="4"/>
      <c r="D7392" s="4"/>
      <c r="E7392" s="66"/>
      <c r="F7392" s="66"/>
      <c r="G7392" s="66"/>
      <c r="H7392" s="67"/>
      <c r="I7392" s="68"/>
      <c r="J7392" s="68"/>
      <c r="K7392" s="69"/>
    </row>
    <row r="7393" spans="1:11" ht="24.95" customHeight="1">
      <c r="A7393" s="4"/>
      <c r="B7393" s="4"/>
      <c r="C7393" s="4"/>
      <c r="D7393" s="4"/>
      <c r="E7393" s="66"/>
      <c r="F7393" s="66"/>
      <c r="G7393" s="66"/>
      <c r="H7393" s="67"/>
      <c r="I7393" s="68"/>
      <c r="J7393" s="68"/>
      <c r="K7393" s="69"/>
    </row>
    <row r="7394" spans="1:11" ht="24.95" customHeight="1">
      <c r="A7394" s="4"/>
      <c r="B7394" s="4"/>
      <c r="C7394" s="4"/>
      <c r="D7394" s="4"/>
      <c r="E7394" s="66"/>
      <c r="F7394" s="66"/>
      <c r="G7394" s="66"/>
      <c r="H7394" s="67"/>
      <c r="I7394" s="68"/>
      <c r="J7394" s="68"/>
      <c r="K7394" s="69"/>
    </row>
    <row r="7395" spans="1:11" ht="24.95" customHeight="1">
      <c r="A7395" s="4"/>
      <c r="B7395" s="4"/>
      <c r="C7395" s="4"/>
      <c r="D7395" s="4"/>
      <c r="E7395" s="66"/>
      <c r="F7395" s="66"/>
      <c r="G7395" s="66"/>
      <c r="H7395" s="67"/>
      <c r="I7395" s="68"/>
      <c r="J7395" s="68"/>
      <c r="K7395" s="69"/>
    </row>
    <row r="7396" spans="1:11" ht="24.95" customHeight="1">
      <c r="A7396" s="4"/>
      <c r="B7396" s="4"/>
      <c r="C7396" s="4"/>
      <c r="D7396" s="4"/>
      <c r="E7396" s="66"/>
      <c r="F7396" s="66"/>
      <c r="G7396" s="66"/>
      <c r="H7396" s="67"/>
      <c r="I7396" s="68"/>
      <c r="J7396" s="68"/>
      <c r="K7396" s="69"/>
    </row>
    <row r="7397" spans="1:11" ht="24.95" customHeight="1">
      <c r="A7397" s="4"/>
      <c r="B7397" s="4"/>
      <c r="C7397" s="4"/>
      <c r="D7397" s="4"/>
      <c r="E7397" s="66"/>
      <c r="F7397" s="66"/>
      <c r="G7397" s="66"/>
      <c r="H7397" s="67"/>
      <c r="I7397" s="68"/>
      <c r="J7397" s="68"/>
      <c r="K7397" s="69"/>
    </row>
    <row r="7398" spans="1:11" ht="24.95" customHeight="1">
      <c r="A7398" s="4"/>
      <c r="B7398" s="4"/>
      <c r="C7398" s="4"/>
      <c r="D7398" s="4"/>
      <c r="E7398" s="66"/>
      <c r="F7398" s="66"/>
      <c r="G7398" s="66"/>
      <c r="H7398" s="67"/>
      <c r="I7398" s="68"/>
      <c r="J7398" s="68"/>
      <c r="K7398" s="69"/>
    </row>
    <row r="7399" spans="1:11" ht="24.95" customHeight="1">
      <c r="A7399" s="4"/>
      <c r="B7399" s="4"/>
      <c r="C7399" s="4"/>
      <c r="D7399" s="4"/>
      <c r="E7399" s="66"/>
      <c r="F7399" s="66"/>
      <c r="G7399" s="66"/>
      <c r="H7399" s="67"/>
      <c r="I7399" s="68"/>
      <c r="J7399" s="68"/>
      <c r="K7399" s="69"/>
    </row>
    <row r="7400" spans="1:11" ht="24.95" customHeight="1">
      <c r="A7400" s="4"/>
      <c r="B7400" s="4"/>
      <c r="C7400" s="4"/>
      <c r="D7400" s="4"/>
      <c r="E7400" s="66"/>
      <c r="F7400" s="66"/>
      <c r="G7400" s="66"/>
      <c r="H7400" s="67"/>
      <c r="I7400" s="68"/>
      <c r="J7400" s="68"/>
      <c r="K7400" s="69"/>
    </row>
    <row r="7401" spans="1:11" ht="24.95" customHeight="1">
      <c r="A7401" s="4"/>
      <c r="B7401" s="4"/>
      <c r="C7401" s="4"/>
      <c r="D7401" s="4"/>
      <c r="E7401" s="66"/>
      <c r="F7401" s="66"/>
      <c r="G7401" s="66"/>
      <c r="H7401" s="67"/>
      <c r="I7401" s="68"/>
      <c r="J7401" s="68"/>
      <c r="K7401" s="69"/>
    </row>
    <row r="7402" spans="1:11" ht="24.95" customHeight="1">
      <c r="A7402" s="4"/>
      <c r="B7402" s="4"/>
      <c r="C7402" s="4"/>
      <c r="D7402" s="4"/>
      <c r="E7402" s="66"/>
      <c r="F7402" s="66"/>
      <c r="G7402" s="66"/>
      <c r="H7402" s="67"/>
      <c r="I7402" s="68"/>
      <c r="J7402" s="68"/>
      <c r="K7402" s="69"/>
    </row>
    <row r="7403" spans="1:11" ht="24.95" customHeight="1">
      <c r="A7403" s="4"/>
      <c r="B7403" s="4"/>
      <c r="C7403" s="4"/>
      <c r="D7403" s="4"/>
      <c r="E7403" s="66"/>
      <c r="F7403" s="66"/>
      <c r="G7403" s="66"/>
      <c r="H7403" s="67"/>
      <c r="I7403" s="68"/>
      <c r="J7403" s="68"/>
      <c r="K7403" s="69"/>
    </row>
    <row r="7404" spans="1:11" ht="24.95" customHeight="1">
      <c r="A7404" s="4"/>
      <c r="B7404" s="4"/>
      <c r="C7404" s="4"/>
      <c r="D7404" s="4"/>
      <c r="E7404" s="66"/>
      <c r="F7404" s="66"/>
      <c r="G7404" s="66"/>
      <c r="H7404" s="67"/>
      <c r="I7404" s="68"/>
      <c r="J7404" s="68"/>
      <c r="K7404" s="69"/>
    </row>
    <row r="7405" spans="1:11" ht="24.95" customHeight="1">
      <c r="A7405" s="4"/>
      <c r="B7405" s="4"/>
      <c r="C7405" s="4"/>
      <c r="D7405" s="4"/>
      <c r="E7405" s="66"/>
      <c r="F7405" s="66"/>
      <c r="G7405" s="66"/>
      <c r="H7405" s="67"/>
      <c r="I7405" s="68"/>
      <c r="J7405" s="68"/>
      <c r="K7405" s="69"/>
    </row>
    <row r="7406" spans="1:11" ht="24.95" customHeight="1">
      <c r="A7406" s="4"/>
      <c r="B7406" s="4"/>
      <c r="C7406" s="4"/>
      <c r="D7406" s="4"/>
      <c r="E7406" s="66"/>
      <c r="F7406" s="66"/>
      <c r="G7406" s="66"/>
      <c r="H7406" s="67"/>
      <c r="I7406" s="68"/>
      <c r="J7406" s="68"/>
      <c r="K7406" s="69"/>
    </row>
    <row r="7407" spans="1:11" ht="24.95" customHeight="1">
      <c r="A7407" s="4"/>
      <c r="B7407" s="4"/>
      <c r="C7407" s="4"/>
      <c r="D7407" s="4"/>
      <c r="E7407" s="66"/>
      <c r="F7407" s="66"/>
      <c r="G7407" s="66"/>
      <c r="H7407" s="67"/>
      <c r="I7407" s="68"/>
      <c r="J7407" s="68"/>
      <c r="K7407" s="69"/>
    </row>
    <row r="7408" spans="1:11" ht="24.95" customHeight="1">
      <c r="A7408" s="4"/>
      <c r="B7408" s="4"/>
      <c r="C7408" s="4"/>
      <c r="D7408" s="4"/>
      <c r="E7408" s="66"/>
      <c r="F7408" s="66"/>
      <c r="G7408" s="66"/>
      <c r="H7408" s="67"/>
      <c r="I7408" s="68"/>
      <c r="J7408" s="68"/>
      <c r="K7408" s="69"/>
    </row>
    <row r="7409" spans="1:11" ht="24.95" customHeight="1">
      <c r="A7409" s="4"/>
      <c r="B7409" s="4"/>
      <c r="C7409" s="4"/>
      <c r="D7409" s="4"/>
      <c r="E7409" s="66"/>
      <c r="F7409" s="66"/>
      <c r="G7409" s="66"/>
      <c r="H7409" s="67"/>
      <c r="I7409" s="68"/>
      <c r="J7409" s="68"/>
      <c r="K7409" s="69"/>
    </row>
    <row r="7410" spans="1:11" ht="24.95" customHeight="1">
      <c r="A7410" s="4"/>
      <c r="B7410" s="4"/>
      <c r="C7410" s="4"/>
      <c r="D7410" s="4"/>
      <c r="E7410" s="66"/>
      <c r="F7410" s="66"/>
      <c r="G7410" s="66"/>
      <c r="H7410" s="67"/>
      <c r="I7410" s="68"/>
      <c r="J7410" s="68"/>
      <c r="K7410" s="69"/>
    </row>
    <row r="7411" spans="1:11" ht="24.95" customHeight="1">
      <c r="A7411" s="4"/>
      <c r="B7411" s="4"/>
      <c r="C7411" s="4"/>
      <c r="D7411" s="4"/>
      <c r="E7411" s="66"/>
      <c r="F7411" s="66"/>
      <c r="G7411" s="66"/>
      <c r="H7411" s="67"/>
      <c r="I7411" s="68"/>
      <c r="J7411" s="68"/>
      <c r="K7411" s="69"/>
    </row>
    <row r="7412" spans="1:11" ht="24.95" customHeight="1">
      <c r="A7412" s="4"/>
      <c r="B7412" s="4"/>
      <c r="C7412" s="4"/>
      <c r="D7412" s="4"/>
      <c r="E7412" s="66"/>
      <c r="F7412" s="66"/>
      <c r="G7412" s="66"/>
      <c r="H7412" s="67"/>
      <c r="I7412" s="68"/>
      <c r="J7412" s="68"/>
      <c r="K7412" s="69"/>
    </row>
    <row r="7413" spans="1:11" ht="24.95" customHeight="1">
      <c r="A7413" s="4"/>
      <c r="B7413" s="4"/>
      <c r="C7413" s="4"/>
      <c r="D7413" s="4"/>
      <c r="E7413" s="66"/>
      <c r="F7413" s="66"/>
      <c r="G7413" s="66"/>
      <c r="H7413" s="67"/>
      <c r="I7413" s="68"/>
      <c r="J7413" s="68"/>
      <c r="K7413" s="69"/>
    </row>
    <row r="7414" spans="1:11" ht="24.95" customHeight="1">
      <c r="A7414" s="4"/>
      <c r="B7414" s="4"/>
      <c r="C7414" s="4"/>
      <c r="D7414" s="4"/>
      <c r="E7414" s="66"/>
      <c r="F7414" s="66"/>
      <c r="G7414" s="66"/>
      <c r="H7414" s="67"/>
      <c r="I7414" s="68"/>
      <c r="J7414" s="68"/>
      <c r="K7414" s="69"/>
    </row>
    <row r="7415" spans="1:11" ht="24.95" customHeight="1">
      <c r="A7415" s="4"/>
      <c r="B7415" s="4"/>
      <c r="C7415" s="4"/>
      <c r="D7415" s="4"/>
      <c r="E7415" s="66"/>
      <c r="F7415" s="66"/>
      <c r="G7415" s="66"/>
      <c r="H7415" s="67"/>
      <c r="I7415" s="68"/>
      <c r="J7415" s="68"/>
      <c r="K7415" s="69"/>
    </row>
    <row r="7416" spans="1:11" ht="24.95" customHeight="1">
      <c r="A7416" s="4"/>
      <c r="B7416" s="4"/>
      <c r="C7416" s="4"/>
      <c r="D7416" s="4"/>
      <c r="E7416" s="66"/>
      <c r="F7416" s="66"/>
      <c r="G7416" s="66"/>
      <c r="H7416" s="67"/>
      <c r="I7416" s="68"/>
      <c r="J7416" s="68"/>
      <c r="K7416" s="69"/>
    </row>
    <row r="7417" spans="1:11" ht="24.95" customHeight="1">
      <c r="A7417" s="4"/>
      <c r="B7417" s="4"/>
      <c r="C7417" s="4"/>
      <c r="D7417" s="4"/>
      <c r="E7417" s="66"/>
      <c r="F7417" s="66"/>
      <c r="G7417" s="66"/>
      <c r="H7417" s="67"/>
      <c r="I7417" s="68"/>
      <c r="J7417" s="68"/>
      <c r="K7417" s="69"/>
    </row>
    <row r="7418" spans="1:11" ht="24.95" customHeight="1">
      <c r="A7418" s="4"/>
      <c r="B7418" s="4"/>
      <c r="C7418" s="4"/>
      <c r="D7418" s="4"/>
      <c r="E7418" s="66"/>
      <c r="F7418" s="66"/>
      <c r="G7418" s="66"/>
      <c r="H7418" s="67"/>
      <c r="I7418" s="68"/>
      <c r="J7418" s="68"/>
      <c r="K7418" s="69"/>
    </row>
    <row r="7419" spans="1:11" ht="24.95" customHeight="1">
      <c r="A7419" s="4"/>
      <c r="B7419" s="4"/>
      <c r="C7419" s="4"/>
      <c r="D7419" s="4"/>
      <c r="E7419" s="66"/>
      <c r="F7419" s="66"/>
      <c r="G7419" s="66"/>
      <c r="H7419" s="67"/>
      <c r="I7419" s="68"/>
      <c r="J7419" s="68"/>
      <c r="K7419" s="69"/>
    </row>
    <row r="7420" spans="1:11" ht="24.95" customHeight="1">
      <c r="A7420" s="4"/>
      <c r="B7420" s="4"/>
      <c r="C7420" s="4"/>
      <c r="D7420" s="4"/>
      <c r="E7420" s="66"/>
      <c r="F7420" s="66"/>
      <c r="G7420" s="66"/>
      <c r="H7420" s="67"/>
      <c r="I7420" s="68"/>
      <c r="J7420" s="68"/>
      <c r="K7420" s="69"/>
    </row>
    <row r="7421" spans="1:11" ht="24.95" customHeight="1">
      <c r="A7421" s="4"/>
      <c r="B7421" s="4"/>
      <c r="C7421" s="4"/>
      <c r="D7421" s="4"/>
      <c r="E7421" s="66"/>
      <c r="F7421" s="66"/>
      <c r="G7421" s="66"/>
      <c r="H7421" s="67"/>
      <c r="I7421" s="68"/>
      <c r="J7421" s="68"/>
      <c r="K7421" s="69"/>
    </row>
    <row r="7422" spans="1:11" ht="24.95" customHeight="1">
      <c r="A7422" s="4"/>
      <c r="B7422" s="4"/>
      <c r="C7422" s="4"/>
      <c r="D7422" s="4"/>
      <c r="E7422" s="66"/>
      <c r="F7422" s="66"/>
      <c r="G7422" s="66"/>
      <c r="H7422" s="67"/>
      <c r="I7422" s="68"/>
      <c r="J7422" s="68"/>
      <c r="K7422" s="69"/>
    </row>
    <row r="7423" spans="1:11" ht="24.95" customHeight="1">
      <c r="A7423" s="4"/>
      <c r="B7423" s="4"/>
      <c r="C7423" s="4"/>
      <c r="D7423" s="4"/>
      <c r="E7423" s="66"/>
      <c r="F7423" s="66"/>
      <c r="G7423" s="66"/>
      <c r="H7423" s="67"/>
      <c r="I7423" s="68"/>
      <c r="J7423" s="68"/>
      <c r="K7423" s="69"/>
    </row>
    <row r="7424" spans="1:11" ht="24.95" customHeight="1">
      <c r="A7424" s="4"/>
      <c r="B7424" s="4"/>
      <c r="C7424" s="4"/>
      <c r="D7424" s="4"/>
      <c r="E7424" s="66"/>
      <c r="F7424" s="66"/>
      <c r="G7424" s="66"/>
      <c r="H7424" s="67"/>
      <c r="I7424" s="68"/>
      <c r="J7424" s="68"/>
      <c r="K7424" s="69"/>
    </row>
    <row r="7425" spans="1:11" ht="24.95" customHeight="1">
      <c r="A7425" s="4"/>
      <c r="B7425" s="4"/>
      <c r="C7425" s="4"/>
      <c r="D7425" s="4"/>
      <c r="E7425" s="66"/>
      <c r="F7425" s="66"/>
      <c r="G7425" s="66"/>
      <c r="H7425" s="67"/>
      <c r="I7425" s="68"/>
      <c r="J7425" s="68"/>
      <c r="K7425" s="69"/>
    </row>
    <row r="7426" spans="1:11" ht="24.95" customHeight="1">
      <c r="A7426" s="4"/>
      <c r="B7426" s="4"/>
      <c r="C7426" s="4"/>
      <c r="D7426" s="4"/>
      <c r="E7426" s="66"/>
      <c r="F7426" s="66"/>
      <c r="G7426" s="66"/>
      <c r="H7426" s="67"/>
      <c r="I7426" s="68"/>
      <c r="J7426" s="68"/>
      <c r="K7426" s="69"/>
    </row>
    <row r="7427" spans="1:11" ht="24.95" customHeight="1">
      <c r="A7427" s="4"/>
      <c r="B7427" s="4"/>
      <c r="C7427" s="4"/>
      <c r="D7427" s="4"/>
      <c r="E7427" s="66"/>
      <c r="F7427" s="66"/>
      <c r="G7427" s="66"/>
      <c r="H7427" s="67"/>
      <c r="I7427" s="68"/>
      <c r="J7427" s="68"/>
      <c r="K7427" s="69"/>
    </row>
    <row r="7428" spans="1:11" ht="24.95" customHeight="1">
      <c r="A7428" s="4"/>
      <c r="B7428" s="4"/>
      <c r="C7428" s="4"/>
      <c r="D7428" s="4"/>
      <c r="E7428" s="66"/>
      <c r="F7428" s="66"/>
      <c r="G7428" s="66"/>
      <c r="H7428" s="67"/>
      <c r="I7428" s="68"/>
      <c r="J7428" s="68"/>
      <c r="K7428" s="69"/>
    </row>
    <row r="7429" spans="1:11" ht="24.95" customHeight="1">
      <c r="A7429" s="4"/>
      <c r="B7429" s="4"/>
      <c r="C7429" s="4"/>
      <c r="D7429" s="4"/>
      <c r="E7429" s="66"/>
      <c r="F7429" s="66"/>
      <c r="G7429" s="66"/>
      <c r="H7429" s="67"/>
      <c r="I7429" s="68"/>
      <c r="J7429" s="68"/>
      <c r="K7429" s="69"/>
    </row>
    <row r="7430" spans="1:11" ht="24.95" customHeight="1">
      <c r="A7430" s="4"/>
      <c r="B7430" s="4"/>
      <c r="C7430" s="4"/>
      <c r="D7430" s="4"/>
      <c r="E7430" s="66"/>
      <c r="F7430" s="66"/>
      <c r="G7430" s="66"/>
      <c r="H7430" s="67"/>
      <c r="I7430" s="68"/>
      <c r="J7430" s="68"/>
      <c r="K7430" s="69"/>
    </row>
    <row r="7431" spans="1:11" ht="24.95" customHeight="1">
      <c r="A7431" s="4"/>
      <c r="B7431" s="4"/>
      <c r="C7431" s="4"/>
      <c r="D7431" s="4"/>
      <c r="E7431" s="66"/>
      <c r="F7431" s="66"/>
      <c r="G7431" s="66"/>
      <c r="H7431" s="67"/>
      <c r="I7431" s="68"/>
      <c r="J7431" s="68"/>
      <c r="K7431" s="69"/>
    </row>
    <row r="7432" spans="1:11" ht="24.95" customHeight="1">
      <c r="A7432" s="4"/>
      <c r="B7432" s="4"/>
      <c r="C7432" s="4"/>
      <c r="D7432" s="4"/>
      <c r="E7432" s="66"/>
      <c r="F7432" s="66"/>
      <c r="G7432" s="66"/>
      <c r="H7432" s="67"/>
      <c r="I7432" s="68"/>
      <c r="J7432" s="68"/>
      <c r="K7432" s="69"/>
    </row>
    <row r="7433" spans="1:11" ht="24.95" customHeight="1">
      <c r="A7433" s="4"/>
      <c r="B7433" s="4"/>
      <c r="C7433" s="4"/>
      <c r="D7433" s="4"/>
      <c r="E7433" s="66"/>
      <c r="F7433" s="66"/>
      <c r="G7433" s="66"/>
      <c r="H7433" s="67"/>
      <c r="I7433" s="68"/>
      <c r="J7433" s="68"/>
      <c r="K7433" s="69"/>
    </row>
    <row r="7434" spans="1:11" ht="24.95" customHeight="1">
      <c r="A7434" s="4"/>
      <c r="B7434" s="4"/>
      <c r="C7434" s="4"/>
      <c r="D7434" s="4"/>
      <c r="E7434" s="66"/>
      <c r="F7434" s="66"/>
      <c r="G7434" s="66"/>
      <c r="H7434" s="67"/>
      <c r="I7434" s="68"/>
      <c r="J7434" s="68"/>
      <c r="K7434" s="69"/>
    </row>
    <row r="7435" spans="1:11" ht="24.95" customHeight="1">
      <c r="A7435" s="4"/>
      <c r="B7435" s="4"/>
      <c r="C7435" s="4"/>
      <c r="D7435" s="4"/>
      <c r="E7435" s="66"/>
      <c r="F7435" s="66"/>
      <c r="G7435" s="66"/>
      <c r="H7435" s="67"/>
      <c r="I7435" s="68"/>
      <c r="J7435" s="68"/>
      <c r="K7435" s="69"/>
    </row>
    <row r="7436" spans="1:11" ht="24.95" customHeight="1">
      <c r="A7436" s="4"/>
      <c r="B7436" s="4"/>
      <c r="C7436" s="4"/>
      <c r="D7436" s="4"/>
      <c r="E7436" s="66"/>
      <c r="F7436" s="66"/>
      <c r="G7436" s="66"/>
      <c r="H7436" s="67"/>
      <c r="I7436" s="68"/>
      <c r="J7436" s="68"/>
      <c r="K7436" s="69"/>
    </row>
    <row r="7437" spans="1:11" ht="24.95" customHeight="1">
      <c r="A7437" s="4"/>
      <c r="B7437" s="4"/>
      <c r="C7437" s="4"/>
      <c r="D7437" s="4"/>
      <c r="E7437" s="66"/>
      <c r="F7437" s="66"/>
      <c r="G7437" s="66"/>
      <c r="H7437" s="67"/>
      <c r="I7437" s="68"/>
      <c r="J7437" s="68"/>
      <c r="K7437" s="69"/>
    </row>
    <row r="7438" spans="1:11" ht="24.95" customHeight="1">
      <c r="A7438" s="4"/>
      <c r="B7438" s="4"/>
      <c r="C7438" s="4"/>
      <c r="D7438" s="4"/>
      <c r="E7438" s="66"/>
      <c r="F7438" s="66"/>
      <c r="G7438" s="66"/>
      <c r="H7438" s="67"/>
      <c r="I7438" s="68"/>
      <c r="J7438" s="68"/>
      <c r="K7438" s="69"/>
    </row>
    <row r="7439" spans="1:11" ht="24.95" customHeight="1">
      <c r="A7439" s="4"/>
      <c r="B7439" s="4"/>
      <c r="C7439" s="4"/>
      <c r="D7439" s="4"/>
      <c r="E7439" s="66"/>
      <c r="F7439" s="66"/>
      <c r="G7439" s="66"/>
      <c r="H7439" s="67"/>
      <c r="I7439" s="68"/>
      <c r="J7439" s="68"/>
      <c r="K7439" s="69"/>
    </row>
    <row r="7440" spans="1:11" ht="24.95" customHeight="1">
      <c r="A7440" s="4"/>
      <c r="B7440" s="4"/>
      <c r="C7440" s="4"/>
      <c r="D7440" s="4"/>
      <c r="E7440" s="66"/>
      <c r="F7440" s="66"/>
      <c r="G7440" s="66"/>
      <c r="H7440" s="67"/>
      <c r="I7440" s="68"/>
      <c r="J7440" s="68"/>
      <c r="K7440" s="69"/>
    </row>
    <row r="7441" spans="1:11" ht="24.95" customHeight="1">
      <c r="A7441" s="4"/>
      <c r="B7441" s="4"/>
      <c r="C7441" s="4"/>
      <c r="D7441" s="4"/>
      <c r="E7441" s="66"/>
      <c r="F7441" s="66"/>
      <c r="G7441" s="66"/>
      <c r="H7441" s="67"/>
      <c r="I7441" s="68"/>
      <c r="J7441" s="68"/>
      <c r="K7441" s="69"/>
    </row>
    <row r="7442" spans="1:11" ht="24.95" customHeight="1">
      <c r="A7442" s="4"/>
      <c r="B7442" s="4"/>
      <c r="C7442" s="4"/>
      <c r="D7442" s="4"/>
      <c r="E7442" s="66"/>
      <c r="F7442" s="66"/>
      <c r="G7442" s="66"/>
      <c r="H7442" s="67"/>
      <c r="I7442" s="68"/>
      <c r="J7442" s="68"/>
      <c r="K7442" s="69"/>
    </row>
    <row r="7443" spans="1:11" ht="24.95" customHeight="1">
      <c r="A7443" s="4"/>
      <c r="B7443" s="4"/>
      <c r="C7443" s="4"/>
      <c r="D7443" s="4"/>
      <c r="E7443" s="66"/>
      <c r="F7443" s="66"/>
      <c r="G7443" s="66"/>
      <c r="H7443" s="67"/>
      <c r="I7443" s="68"/>
      <c r="J7443" s="68"/>
      <c r="K7443" s="69"/>
    </row>
    <row r="7444" spans="1:11" ht="24.95" customHeight="1">
      <c r="A7444" s="4"/>
      <c r="B7444" s="4"/>
      <c r="C7444" s="4"/>
      <c r="D7444" s="4"/>
      <c r="E7444" s="66"/>
      <c r="F7444" s="66"/>
      <c r="G7444" s="66"/>
      <c r="H7444" s="67"/>
      <c r="I7444" s="68"/>
      <c r="J7444" s="68"/>
      <c r="K7444" s="69"/>
    </row>
    <row r="7445" spans="1:11" ht="24.95" customHeight="1">
      <c r="A7445" s="4"/>
      <c r="B7445" s="4"/>
      <c r="C7445" s="4"/>
      <c r="D7445" s="4"/>
      <c r="E7445" s="66"/>
      <c r="F7445" s="66"/>
      <c r="G7445" s="66"/>
      <c r="H7445" s="67"/>
      <c r="I7445" s="68"/>
      <c r="J7445" s="68"/>
      <c r="K7445" s="69"/>
    </row>
    <row r="7446" spans="1:11" ht="24.95" customHeight="1">
      <c r="A7446" s="4"/>
      <c r="B7446" s="4"/>
      <c r="C7446" s="4"/>
      <c r="D7446" s="4"/>
      <c r="E7446" s="66"/>
      <c r="F7446" s="66"/>
      <c r="G7446" s="66"/>
      <c r="H7446" s="67"/>
      <c r="I7446" s="68"/>
      <c r="J7446" s="68"/>
      <c r="K7446" s="69"/>
    </row>
    <row r="7447" spans="1:11" ht="24.95" customHeight="1">
      <c r="A7447" s="4"/>
      <c r="B7447" s="4"/>
      <c r="C7447" s="4"/>
      <c r="D7447" s="4"/>
      <c r="E7447" s="66"/>
      <c r="F7447" s="66"/>
      <c r="G7447" s="66"/>
      <c r="H7447" s="67"/>
      <c r="I7447" s="68"/>
      <c r="J7447" s="68"/>
      <c r="K7447" s="69"/>
    </row>
    <row r="7448" spans="1:11" ht="24.95" customHeight="1">
      <c r="A7448" s="4"/>
      <c r="B7448" s="4"/>
      <c r="C7448" s="4"/>
      <c r="D7448" s="4"/>
      <c r="E7448" s="66"/>
      <c r="F7448" s="66"/>
      <c r="G7448" s="66"/>
      <c r="H7448" s="67"/>
      <c r="I7448" s="68"/>
      <c r="J7448" s="68"/>
      <c r="K7448" s="69"/>
    </row>
    <row r="7449" spans="1:11" ht="24.95" customHeight="1">
      <c r="A7449" s="4"/>
      <c r="B7449" s="4"/>
      <c r="C7449" s="4"/>
      <c r="D7449" s="4"/>
      <c r="E7449" s="66"/>
      <c r="F7449" s="66"/>
      <c r="G7449" s="66"/>
      <c r="H7449" s="67"/>
      <c r="I7449" s="68"/>
      <c r="J7449" s="68"/>
      <c r="K7449" s="69"/>
    </row>
    <row r="7450" spans="1:11" ht="24.95" customHeight="1">
      <c r="A7450" s="4"/>
      <c r="B7450" s="4"/>
      <c r="C7450" s="4"/>
      <c r="D7450" s="4"/>
      <c r="E7450" s="66"/>
      <c r="F7450" s="66"/>
      <c r="G7450" s="66"/>
      <c r="H7450" s="67"/>
      <c r="I7450" s="68"/>
      <c r="J7450" s="68"/>
      <c r="K7450" s="69"/>
    </row>
    <row r="7451" spans="1:11" ht="24.95" customHeight="1">
      <c r="A7451" s="4"/>
      <c r="B7451" s="4"/>
      <c r="C7451" s="4"/>
      <c r="D7451" s="4"/>
      <c r="E7451" s="66"/>
      <c r="F7451" s="66"/>
      <c r="G7451" s="66"/>
      <c r="H7451" s="67"/>
      <c r="I7451" s="68"/>
      <c r="J7451" s="68"/>
      <c r="K7451" s="69"/>
    </row>
    <row r="7452" spans="1:11" ht="24.95" customHeight="1">
      <c r="A7452" s="4"/>
      <c r="B7452" s="4"/>
      <c r="C7452" s="4"/>
      <c r="D7452" s="4"/>
      <c r="E7452" s="66"/>
      <c r="F7452" s="66"/>
      <c r="G7452" s="66"/>
      <c r="H7452" s="67"/>
      <c r="I7452" s="68"/>
      <c r="J7452" s="68"/>
      <c r="K7452" s="69"/>
    </row>
    <row r="7453" spans="1:11" ht="24.95" customHeight="1">
      <c r="A7453" s="4"/>
      <c r="B7453" s="4"/>
      <c r="C7453" s="4"/>
      <c r="D7453" s="4"/>
      <c r="E7453" s="66"/>
      <c r="F7453" s="66"/>
      <c r="G7453" s="66"/>
      <c r="H7453" s="67"/>
      <c r="I7453" s="68"/>
      <c r="J7453" s="68"/>
      <c r="K7453" s="69"/>
    </row>
    <row r="7454" spans="1:11" ht="24.95" customHeight="1">
      <c r="A7454" s="4"/>
      <c r="B7454" s="4"/>
      <c r="C7454" s="4"/>
      <c r="D7454" s="4"/>
      <c r="E7454" s="66"/>
      <c r="F7454" s="66"/>
      <c r="G7454" s="66"/>
      <c r="H7454" s="67"/>
      <c r="I7454" s="68"/>
      <c r="J7454" s="68"/>
      <c r="K7454" s="69"/>
    </row>
    <row r="7455" spans="1:11" ht="24.95" customHeight="1">
      <c r="A7455" s="4"/>
      <c r="B7455" s="4"/>
      <c r="C7455" s="4"/>
      <c r="D7455" s="4"/>
      <c r="E7455" s="66"/>
      <c r="F7455" s="66"/>
      <c r="G7455" s="66"/>
      <c r="H7455" s="67"/>
      <c r="I7455" s="68"/>
      <c r="J7455" s="68"/>
      <c r="K7455" s="69"/>
    </row>
    <row r="7456" spans="1:11" ht="24.95" customHeight="1">
      <c r="A7456" s="4"/>
      <c r="B7456" s="4"/>
      <c r="C7456" s="4"/>
      <c r="D7456" s="4"/>
      <c r="E7456" s="66"/>
      <c r="F7456" s="66"/>
      <c r="G7456" s="66"/>
      <c r="H7456" s="67"/>
      <c r="I7456" s="68"/>
      <c r="J7456" s="68"/>
      <c r="K7456" s="69"/>
    </row>
    <row r="7457" spans="1:11" ht="24.95" customHeight="1">
      <c r="A7457" s="4"/>
      <c r="B7457" s="4"/>
      <c r="C7457" s="4"/>
      <c r="D7457" s="4"/>
      <c r="E7457" s="66"/>
      <c r="F7457" s="66"/>
      <c r="G7457" s="66"/>
      <c r="H7457" s="67"/>
      <c r="I7457" s="68"/>
      <c r="J7457" s="68"/>
      <c r="K7457" s="69"/>
    </row>
    <row r="7458" spans="1:11" ht="24.95" customHeight="1">
      <c r="A7458" s="4"/>
      <c r="B7458" s="4"/>
      <c r="C7458" s="4"/>
      <c r="D7458" s="4"/>
      <c r="E7458" s="66"/>
      <c r="F7458" s="66"/>
      <c r="G7458" s="66"/>
      <c r="H7458" s="67"/>
      <c r="I7458" s="68"/>
      <c r="J7458" s="68"/>
      <c r="K7458" s="69"/>
    </row>
    <row r="7459" spans="1:11" ht="24.95" customHeight="1">
      <c r="A7459" s="4"/>
      <c r="B7459" s="4"/>
      <c r="C7459" s="4"/>
      <c r="D7459" s="4"/>
      <c r="E7459" s="66"/>
      <c r="F7459" s="66"/>
      <c r="G7459" s="66"/>
      <c r="H7459" s="67"/>
      <c r="I7459" s="68"/>
      <c r="J7459" s="68"/>
      <c r="K7459" s="69"/>
    </row>
    <row r="7460" spans="1:11" ht="24.95" customHeight="1">
      <c r="A7460" s="4"/>
      <c r="B7460" s="4"/>
      <c r="C7460" s="4"/>
      <c r="D7460" s="4"/>
      <c r="E7460" s="66"/>
      <c r="F7460" s="66"/>
      <c r="G7460" s="66"/>
      <c r="H7460" s="67"/>
      <c r="I7460" s="68"/>
      <c r="J7460" s="68"/>
      <c r="K7460" s="69"/>
    </row>
    <row r="7461" spans="1:11" ht="24.95" customHeight="1">
      <c r="A7461" s="4"/>
      <c r="B7461" s="4"/>
      <c r="C7461" s="4"/>
      <c r="D7461" s="4"/>
      <c r="E7461" s="66"/>
      <c r="F7461" s="66"/>
      <c r="G7461" s="66"/>
      <c r="H7461" s="67"/>
      <c r="I7461" s="68"/>
      <c r="J7461" s="68"/>
      <c r="K7461" s="69"/>
    </row>
    <row r="7462" spans="1:11" ht="24.95" customHeight="1">
      <c r="A7462" s="4"/>
      <c r="B7462" s="4"/>
      <c r="C7462" s="4"/>
      <c r="D7462" s="4"/>
      <c r="E7462" s="66"/>
      <c r="F7462" s="66"/>
      <c r="G7462" s="66"/>
      <c r="H7462" s="67"/>
      <c r="I7462" s="68"/>
      <c r="J7462" s="68"/>
      <c r="K7462" s="69"/>
    </row>
    <row r="7463" spans="1:11" ht="24.95" customHeight="1">
      <c r="A7463" s="4"/>
      <c r="B7463" s="4"/>
      <c r="C7463" s="4"/>
      <c r="D7463" s="4"/>
      <c r="E7463" s="66"/>
      <c r="F7463" s="66"/>
      <c r="G7463" s="66"/>
      <c r="H7463" s="67"/>
      <c r="I7463" s="68"/>
      <c r="J7463" s="68"/>
      <c r="K7463" s="69"/>
    </row>
    <row r="7464" spans="1:11" ht="24.95" customHeight="1">
      <c r="A7464" s="4"/>
      <c r="B7464" s="4"/>
      <c r="C7464" s="4"/>
      <c r="D7464" s="4"/>
      <c r="E7464" s="66"/>
      <c r="F7464" s="66"/>
      <c r="G7464" s="66"/>
      <c r="H7464" s="67"/>
      <c r="I7464" s="68"/>
      <c r="J7464" s="68"/>
      <c r="K7464" s="69"/>
    </row>
    <row r="7465" spans="1:11" ht="24.95" customHeight="1">
      <c r="A7465" s="4"/>
      <c r="B7465" s="4"/>
      <c r="C7465" s="4"/>
      <c r="D7465" s="4"/>
      <c r="E7465" s="66"/>
      <c r="F7465" s="66"/>
      <c r="G7465" s="66"/>
      <c r="H7465" s="67"/>
      <c r="I7465" s="68"/>
      <c r="J7465" s="68"/>
      <c r="K7465" s="69"/>
    </row>
    <row r="7466" spans="1:11" ht="24.95" customHeight="1">
      <c r="A7466" s="4"/>
      <c r="B7466" s="4"/>
      <c r="C7466" s="4"/>
      <c r="D7466" s="4"/>
      <c r="E7466" s="66"/>
      <c r="F7466" s="66"/>
      <c r="G7466" s="66"/>
      <c r="H7466" s="67"/>
      <c r="I7466" s="68"/>
      <c r="J7466" s="68"/>
      <c r="K7466" s="69"/>
    </row>
    <row r="7467" spans="1:11" ht="24.95" customHeight="1">
      <c r="A7467" s="4"/>
      <c r="B7467" s="4"/>
      <c r="C7467" s="4"/>
      <c r="D7467" s="4"/>
      <c r="E7467" s="66"/>
      <c r="F7467" s="66"/>
      <c r="G7467" s="66"/>
      <c r="H7467" s="67"/>
      <c r="I7467" s="68"/>
      <c r="J7467" s="68"/>
      <c r="K7467" s="69"/>
    </row>
    <row r="7468" spans="1:11" ht="24.95" customHeight="1">
      <c r="A7468" s="4"/>
      <c r="B7468" s="4"/>
      <c r="C7468" s="4"/>
      <c r="D7468" s="4"/>
      <c r="E7468" s="66"/>
      <c r="F7468" s="66"/>
      <c r="G7468" s="66"/>
      <c r="H7468" s="67"/>
      <c r="I7468" s="68"/>
      <c r="J7468" s="68"/>
      <c r="K7468" s="69"/>
    </row>
    <row r="7469" spans="1:11" ht="24.95" customHeight="1">
      <c r="A7469" s="4"/>
      <c r="B7469" s="4"/>
      <c r="C7469" s="4"/>
      <c r="D7469" s="4"/>
      <c r="E7469" s="66"/>
      <c r="F7469" s="66"/>
      <c r="G7469" s="66"/>
      <c r="H7469" s="67"/>
      <c r="I7469" s="68"/>
      <c r="J7469" s="68"/>
      <c r="K7469" s="69"/>
    </row>
    <row r="7470" spans="1:11" ht="24.95" customHeight="1">
      <c r="A7470" s="4"/>
      <c r="B7470" s="4"/>
      <c r="C7470" s="4"/>
      <c r="D7470" s="4"/>
      <c r="E7470" s="66"/>
      <c r="F7470" s="66"/>
      <c r="G7470" s="66"/>
      <c r="H7470" s="67"/>
      <c r="I7470" s="68"/>
      <c r="J7470" s="68"/>
      <c r="K7470" s="69"/>
    </row>
    <row r="7471" spans="1:11" ht="24.95" customHeight="1">
      <c r="A7471" s="4"/>
      <c r="B7471" s="4"/>
      <c r="C7471" s="4"/>
      <c r="D7471" s="4"/>
      <c r="E7471" s="66"/>
      <c r="F7471" s="66"/>
      <c r="G7471" s="66"/>
      <c r="H7471" s="67"/>
      <c r="I7471" s="68"/>
      <c r="J7471" s="68"/>
      <c r="K7471" s="69"/>
    </row>
    <row r="7472" spans="1:11" ht="24.95" customHeight="1">
      <c r="A7472" s="4"/>
      <c r="B7472" s="4"/>
      <c r="C7472" s="4"/>
      <c r="D7472" s="4"/>
      <c r="E7472" s="66"/>
      <c r="F7472" s="66"/>
      <c r="G7472" s="66"/>
      <c r="H7472" s="67"/>
      <c r="I7472" s="68"/>
      <c r="J7472" s="68"/>
      <c r="K7472" s="69"/>
    </row>
    <row r="7473" spans="1:11" ht="24.95" customHeight="1">
      <c r="A7473" s="4"/>
      <c r="B7473" s="4"/>
      <c r="C7473" s="4"/>
      <c r="D7473" s="4"/>
      <c r="E7473" s="66"/>
      <c r="F7473" s="66"/>
      <c r="G7473" s="66"/>
      <c r="H7473" s="67"/>
      <c r="I7473" s="68"/>
      <c r="J7473" s="68"/>
      <c r="K7473" s="69"/>
    </row>
    <row r="7474" spans="1:11" ht="24.95" customHeight="1">
      <c r="A7474" s="4"/>
      <c r="B7474" s="4"/>
      <c r="C7474" s="4"/>
      <c r="D7474" s="4"/>
      <c r="E7474" s="66"/>
      <c r="F7474" s="66"/>
      <c r="G7474" s="66"/>
      <c r="H7474" s="67"/>
      <c r="I7474" s="68"/>
      <c r="J7474" s="68"/>
      <c r="K7474" s="69"/>
    </row>
    <row r="7475" spans="1:11" ht="24.95" customHeight="1">
      <c r="A7475" s="4"/>
      <c r="B7475" s="4"/>
      <c r="C7475" s="4"/>
      <c r="D7475" s="4"/>
      <c r="E7475" s="66"/>
      <c r="F7475" s="66"/>
      <c r="G7475" s="66"/>
      <c r="H7475" s="67"/>
      <c r="I7475" s="68"/>
      <c r="J7475" s="68"/>
      <c r="K7475" s="69"/>
    </row>
    <row r="7476" spans="1:11" ht="24.95" customHeight="1">
      <c r="A7476" s="4"/>
      <c r="B7476" s="4"/>
      <c r="C7476" s="4"/>
      <c r="D7476" s="4"/>
      <c r="E7476" s="66"/>
      <c r="F7476" s="66"/>
      <c r="G7476" s="66"/>
      <c r="H7476" s="67"/>
      <c r="I7476" s="68"/>
      <c r="J7476" s="68"/>
      <c r="K7476" s="69"/>
    </row>
    <row r="7477" spans="1:11" ht="24.95" customHeight="1">
      <c r="A7477" s="4"/>
      <c r="B7477" s="4"/>
      <c r="C7477" s="4"/>
      <c r="D7477" s="4"/>
      <c r="E7477" s="66"/>
      <c r="F7477" s="66"/>
      <c r="G7477" s="66"/>
      <c r="H7477" s="67"/>
      <c r="I7477" s="68"/>
      <c r="J7477" s="68"/>
      <c r="K7477" s="69"/>
    </row>
    <row r="7478" spans="1:11" ht="24.95" customHeight="1">
      <c r="A7478" s="4"/>
      <c r="B7478" s="4"/>
      <c r="C7478" s="4"/>
      <c r="D7478" s="4"/>
      <c r="E7478" s="66"/>
      <c r="F7478" s="66"/>
      <c r="G7478" s="66"/>
      <c r="H7478" s="67"/>
      <c r="I7478" s="68"/>
      <c r="J7478" s="68"/>
      <c r="K7478" s="69"/>
    </row>
    <row r="7479" spans="1:11" ht="24.95" customHeight="1">
      <c r="A7479" s="4"/>
      <c r="B7479" s="4"/>
      <c r="C7479" s="4"/>
      <c r="D7479" s="4"/>
      <c r="E7479" s="66"/>
      <c r="F7479" s="66"/>
      <c r="G7479" s="66"/>
      <c r="H7479" s="67"/>
      <c r="I7479" s="68"/>
      <c r="J7479" s="68"/>
      <c r="K7479" s="69"/>
    </row>
    <row r="7480" spans="1:11" ht="24.95" customHeight="1">
      <c r="A7480" s="4"/>
      <c r="B7480" s="4"/>
      <c r="C7480" s="4"/>
      <c r="D7480" s="4"/>
      <c r="E7480" s="66"/>
      <c r="F7480" s="66"/>
      <c r="G7480" s="66"/>
      <c r="H7480" s="67"/>
      <c r="I7480" s="68"/>
      <c r="J7480" s="68"/>
      <c r="K7480" s="69"/>
    </row>
    <row r="7481" spans="1:11" ht="24.95" customHeight="1">
      <c r="A7481" s="4"/>
      <c r="B7481" s="4"/>
      <c r="C7481" s="4"/>
      <c r="D7481" s="4"/>
      <c r="E7481" s="66"/>
      <c r="F7481" s="66"/>
      <c r="G7481" s="66"/>
      <c r="H7481" s="67"/>
      <c r="I7481" s="68"/>
      <c r="J7481" s="68"/>
      <c r="K7481" s="69"/>
    </row>
    <row r="7482" spans="1:11" ht="24.95" customHeight="1">
      <c r="A7482" s="4"/>
      <c r="B7482" s="4"/>
      <c r="C7482" s="4"/>
      <c r="D7482" s="4"/>
      <c r="E7482" s="66"/>
      <c r="F7482" s="66"/>
      <c r="G7482" s="66"/>
      <c r="H7482" s="67"/>
      <c r="I7482" s="68"/>
      <c r="J7482" s="68"/>
      <c r="K7482" s="69"/>
    </row>
    <row r="7483" spans="1:11" ht="24.95" customHeight="1">
      <c r="A7483" s="4"/>
      <c r="B7483" s="4"/>
      <c r="C7483" s="4"/>
      <c r="D7483" s="4"/>
      <c r="E7483" s="66"/>
      <c r="F7483" s="66"/>
      <c r="G7483" s="66"/>
      <c r="H7483" s="67"/>
      <c r="I7483" s="68"/>
      <c r="J7483" s="68"/>
      <c r="K7483" s="69"/>
    </row>
    <row r="7484" spans="1:11" ht="24.95" customHeight="1">
      <c r="A7484" s="4"/>
      <c r="B7484" s="4"/>
      <c r="C7484" s="4"/>
      <c r="D7484" s="4"/>
      <c r="E7484" s="66"/>
      <c r="F7484" s="66"/>
      <c r="G7484" s="66"/>
      <c r="H7484" s="67"/>
      <c r="I7484" s="68"/>
      <c r="J7484" s="68"/>
      <c r="K7484" s="69"/>
    </row>
    <row r="7485" spans="1:11" ht="24.95" customHeight="1">
      <c r="A7485" s="4"/>
      <c r="B7485" s="4"/>
      <c r="C7485" s="4"/>
      <c r="D7485" s="4"/>
      <c r="E7485" s="66"/>
      <c r="F7485" s="66"/>
      <c r="G7485" s="66"/>
      <c r="H7485" s="67"/>
      <c r="I7485" s="68"/>
      <c r="J7485" s="68"/>
      <c r="K7485" s="69"/>
    </row>
    <row r="7486" spans="1:11" ht="24.95" customHeight="1">
      <c r="A7486" s="4"/>
      <c r="B7486" s="4"/>
      <c r="C7486" s="4"/>
      <c r="D7486" s="4"/>
      <c r="E7486" s="66"/>
      <c r="F7486" s="66"/>
      <c r="G7486" s="66"/>
      <c r="H7486" s="67"/>
      <c r="I7486" s="68"/>
      <c r="J7486" s="68"/>
      <c r="K7486" s="69"/>
    </row>
    <row r="7487" spans="1:11" ht="24.95" customHeight="1">
      <c r="A7487" s="4"/>
      <c r="B7487" s="4"/>
      <c r="C7487" s="4"/>
      <c r="D7487" s="4"/>
      <c r="E7487" s="66"/>
      <c r="F7487" s="66"/>
      <c r="G7487" s="66"/>
      <c r="H7487" s="67"/>
      <c r="I7487" s="68"/>
      <c r="J7487" s="68"/>
      <c r="K7487" s="69"/>
    </row>
    <row r="7488" spans="1:11" ht="24.95" customHeight="1">
      <c r="A7488" s="4"/>
      <c r="B7488" s="4"/>
      <c r="C7488" s="4"/>
      <c r="D7488" s="4"/>
      <c r="E7488" s="66"/>
      <c r="F7488" s="66"/>
      <c r="G7488" s="66"/>
      <c r="H7488" s="67"/>
      <c r="I7488" s="68"/>
      <c r="J7488" s="68"/>
      <c r="K7488" s="69"/>
    </row>
    <row r="7489" spans="1:11" ht="24.95" customHeight="1">
      <c r="A7489" s="4"/>
      <c r="B7489" s="4"/>
      <c r="C7489" s="4"/>
      <c r="D7489" s="4"/>
      <c r="E7489" s="66"/>
      <c r="F7489" s="66"/>
      <c r="G7489" s="66"/>
      <c r="H7489" s="67"/>
      <c r="I7489" s="68"/>
      <c r="J7489" s="68"/>
      <c r="K7489" s="69"/>
    </row>
    <row r="7490" spans="1:11" ht="24.95" customHeight="1">
      <c r="A7490" s="4"/>
      <c r="B7490" s="4"/>
      <c r="C7490" s="4"/>
      <c r="D7490" s="4"/>
      <c r="E7490" s="66"/>
      <c r="F7490" s="66"/>
      <c r="G7490" s="66"/>
      <c r="H7490" s="67"/>
      <c r="I7490" s="68"/>
      <c r="J7490" s="68"/>
      <c r="K7490" s="69"/>
    </row>
    <row r="7491" spans="1:11" ht="24.95" customHeight="1">
      <c r="A7491" s="4"/>
      <c r="B7491" s="4"/>
      <c r="C7491" s="4"/>
      <c r="D7491" s="4"/>
      <c r="E7491" s="66"/>
      <c r="F7491" s="66"/>
      <c r="G7491" s="66"/>
      <c r="H7491" s="67"/>
      <c r="I7491" s="68"/>
      <c r="J7491" s="68"/>
      <c r="K7491" s="69"/>
    </row>
    <row r="7492" spans="1:11" ht="24.95" customHeight="1">
      <c r="A7492" s="4"/>
      <c r="B7492" s="4"/>
      <c r="C7492" s="4"/>
      <c r="D7492" s="4"/>
      <c r="E7492" s="66"/>
      <c r="F7492" s="66"/>
      <c r="G7492" s="66"/>
      <c r="H7492" s="67"/>
      <c r="I7492" s="68"/>
      <c r="J7492" s="68"/>
      <c r="K7492" s="69"/>
    </row>
    <row r="7493" spans="1:11" ht="24.95" customHeight="1">
      <c r="A7493" s="4"/>
      <c r="B7493" s="4"/>
      <c r="C7493" s="4"/>
      <c r="D7493" s="4"/>
      <c r="E7493" s="66"/>
      <c r="F7493" s="66"/>
      <c r="G7493" s="66"/>
      <c r="H7493" s="67"/>
      <c r="I7493" s="68"/>
      <c r="J7493" s="68"/>
      <c r="K7493" s="69"/>
    </row>
    <row r="7494" spans="1:11" ht="24.95" customHeight="1">
      <c r="A7494" s="4"/>
      <c r="B7494" s="4"/>
      <c r="C7494" s="4"/>
      <c r="D7494" s="4"/>
      <c r="E7494" s="66"/>
      <c r="F7494" s="66"/>
      <c r="G7494" s="66"/>
      <c r="H7494" s="67"/>
      <c r="I7494" s="68"/>
      <c r="J7494" s="68"/>
      <c r="K7494" s="69"/>
    </row>
    <row r="7495" spans="1:11" ht="24.95" customHeight="1">
      <c r="A7495" s="4"/>
      <c r="B7495" s="4"/>
      <c r="C7495" s="4"/>
      <c r="D7495" s="4"/>
      <c r="E7495" s="66"/>
      <c r="F7495" s="66"/>
      <c r="G7495" s="66"/>
      <c r="H7495" s="67"/>
      <c r="I7495" s="68"/>
      <c r="J7495" s="68"/>
      <c r="K7495" s="69"/>
    </row>
    <row r="7496" spans="1:11" ht="24.95" customHeight="1">
      <c r="A7496" s="4"/>
      <c r="B7496" s="4"/>
      <c r="C7496" s="4"/>
      <c r="D7496" s="4"/>
      <c r="E7496" s="66"/>
      <c r="F7496" s="66"/>
      <c r="G7496" s="66"/>
      <c r="H7496" s="67"/>
      <c r="I7496" s="68"/>
      <c r="J7496" s="68"/>
      <c r="K7496" s="69"/>
    </row>
    <row r="7497" spans="1:11" ht="24.95" customHeight="1">
      <c r="A7497" s="4"/>
      <c r="B7497" s="4"/>
      <c r="C7497" s="4"/>
      <c r="D7497" s="4"/>
      <c r="E7497" s="66"/>
      <c r="F7497" s="66"/>
      <c r="G7497" s="66"/>
      <c r="H7497" s="67"/>
      <c r="I7497" s="68"/>
      <c r="J7497" s="68"/>
      <c r="K7497" s="69"/>
    </row>
    <row r="7498" spans="1:11" ht="24.95" customHeight="1">
      <c r="A7498" s="4"/>
      <c r="B7498" s="4"/>
      <c r="C7498" s="4"/>
      <c r="D7498" s="4"/>
      <c r="E7498" s="66"/>
      <c r="F7498" s="66"/>
      <c r="G7498" s="66"/>
      <c r="H7498" s="67"/>
      <c r="I7498" s="68"/>
      <c r="J7498" s="68"/>
      <c r="K7498" s="69"/>
    </row>
    <row r="7499" spans="1:11" ht="24.95" customHeight="1">
      <c r="A7499" s="4"/>
      <c r="B7499" s="4"/>
      <c r="C7499" s="4"/>
      <c r="D7499" s="4"/>
      <c r="E7499" s="66"/>
      <c r="F7499" s="66"/>
      <c r="G7499" s="66"/>
      <c r="H7499" s="67"/>
      <c r="I7499" s="68"/>
      <c r="J7499" s="68"/>
      <c r="K7499" s="69"/>
    </row>
    <row r="7500" spans="1:11" ht="24.95" customHeight="1">
      <c r="A7500" s="4"/>
      <c r="B7500" s="4"/>
      <c r="C7500" s="4"/>
      <c r="D7500" s="4"/>
      <c r="E7500" s="66"/>
      <c r="F7500" s="66"/>
      <c r="G7500" s="66"/>
      <c r="H7500" s="67"/>
      <c r="I7500" s="68"/>
      <c r="J7500" s="68"/>
      <c r="K7500" s="69"/>
    </row>
    <row r="7501" spans="1:11" ht="24.95" customHeight="1">
      <c r="A7501" s="4"/>
      <c r="B7501" s="4"/>
      <c r="C7501" s="4"/>
      <c r="D7501" s="4"/>
      <c r="E7501" s="66"/>
      <c r="F7501" s="66"/>
      <c r="G7501" s="66"/>
      <c r="H7501" s="67"/>
      <c r="I7501" s="68"/>
      <c r="J7501" s="68"/>
      <c r="K7501" s="69"/>
    </row>
    <row r="7502" spans="1:11" ht="24.95" customHeight="1">
      <c r="A7502" s="4"/>
      <c r="B7502" s="4"/>
      <c r="C7502" s="4"/>
      <c r="D7502" s="4"/>
      <c r="E7502" s="66"/>
      <c r="F7502" s="66"/>
      <c r="G7502" s="66"/>
      <c r="H7502" s="67"/>
      <c r="I7502" s="68"/>
      <c r="J7502" s="68"/>
      <c r="K7502" s="69"/>
    </row>
    <row r="7503" spans="1:11" ht="24.95" customHeight="1">
      <c r="A7503" s="4"/>
      <c r="B7503" s="4"/>
      <c r="C7503" s="4"/>
      <c r="D7503" s="4"/>
      <c r="E7503" s="66"/>
      <c r="F7503" s="66"/>
      <c r="G7503" s="66"/>
      <c r="H7503" s="67"/>
      <c r="I7503" s="68"/>
      <c r="J7503" s="68"/>
      <c r="K7503" s="69"/>
    </row>
    <row r="7504" spans="1:11" ht="24.95" customHeight="1">
      <c r="A7504" s="4"/>
      <c r="B7504" s="4"/>
      <c r="C7504" s="4"/>
      <c r="D7504" s="4"/>
      <c r="E7504" s="66"/>
      <c r="F7504" s="66"/>
      <c r="G7504" s="66"/>
      <c r="H7504" s="67"/>
      <c r="I7504" s="68"/>
      <c r="J7504" s="68"/>
      <c r="K7504" s="69"/>
    </row>
    <row r="7505" spans="1:11" ht="24.95" customHeight="1">
      <c r="A7505" s="4"/>
      <c r="B7505" s="4"/>
      <c r="C7505" s="4"/>
      <c r="D7505" s="4"/>
      <c r="E7505" s="66"/>
      <c r="F7505" s="66"/>
      <c r="G7505" s="66"/>
      <c r="H7505" s="67"/>
      <c r="I7505" s="68"/>
      <c r="J7505" s="68"/>
      <c r="K7505" s="69"/>
    </row>
    <row r="7506" spans="1:11" ht="24.95" customHeight="1">
      <c r="A7506" s="4"/>
      <c r="B7506" s="4"/>
      <c r="C7506" s="4"/>
      <c r="D7506" s="4"/>
      <c r="E7506" s="66"/>
      <c r="F7506" s="66"/>
      <c r="G7506" s="66"/>
      <c r="H7506" s="67"/>
      <c r="I7506" s="68"/>
      <c r="J7506" s="68"/>
      <c r="K7506" s="69"/>
    </row>
    <row r="7507" spans="1:11" ht="24.95" customHeight="1">
      <c r="A7507" s="4"/>
      <c r="B7507" s="4"/>
      <c r="C7507" s="4"/>
      <c r="D7507" s="4"/>
      <c r="E7507" s="66"/>
      <c r="F7507" s="66"/>
      <c r="G7507" s="66"/>
      <c r="H7507" s="67"/>
      <c r="I7507" s="68"/>
      <c r="J7507" s="68"/>
      <c r="K7507" s="69"/>
    </row>
    <row r="7508" spans="1:11" ht="24.95" customHeight="1">
      <c r="A7508" s="4"/>
      <c r="B7508" s="4"/>
      <c r="C7508" s="4"/>
      <c r="D7508" s="4"/>
      <c r="E7508" s="66"/>
      <c r="F7508" s="66"/>
      <c r="G7508" s="66"/>
      <c r="H7508" s="67"/>
      <c r="I7508" s="68"/>
      <c r="J7508" s="68"/>
      <c r="K7508" s="69"/>
    </row>
    <row r="7509" spans="1:11" ht="24.95" customHeight="1">
      <c r="A7509" s="4"/>
      <c r="B7509" s="4"/>
      <c r="C7509" s="4"/>
      <c r="D7509" s="4"/>
      <c r="E7509" s="66"/>
      <c r="F7509" s="66"/>
      <c r="G7509" s="66"/>
      <c r="H7509" s="67"/>
      <c r="I7509" s="68"/>
      <c r="J7509" s="68"/>
      <c r="K7509" s="69"/>
    </row>
    <row r="7510" spans="1:11" ht="24.95" customHeight="1">
      <c r="A7510" s="4"/>
      <c r="B7510" s="4"/>
      <c r="C7510" s="4"/>
      <c r="D7510" s="4"/>
      <c r="E7510" s="66"/>
      <c r="F7510" s="66"/>
      <c r="G7510" s="66"/>
      <c r="H7510" s="67"/>
      <c r="I7510" s="68"/>
      <c r="J7510" s="68"/>
      <c r="K7510" s="69"/>
    </row>
    <row r="7511" spans="1:11" ht="24.95" customHeight="1">
      <c r="A7511" s="4"/>
      <c r="B7511" s="4"/>
      <c r="C7511" s="4"/>
      <c r="D7511" s="4"/>
      <c r="E7511" s="66"/>
      <c r="F7511" s="66"/>
      <c r="G7511" s="66"/>
      <c r="H7511" s="67"/>
      <c r="I7511" s="68"/>
      <c r="J7511" s="68"/>
      <c r="K7511" s="69"/>
    </row>
    <row r="7512" spans="1:11" ht="24.95" customHeight="1">
      <c r="A7512" s="4"/>
      <c r="B7512" s="4"/>
      <c r="C7512" s="4"/>
      <c r="D7512" s="4"/>
      <c r="E7512" s="66"/>
      <c r="F7512" s="66"/>
      <c r="G7512" s="66"/>
      <c r="H7512" s="67"/>
      <c r="I7512" s="68"/>
      <c r="J7512" s="68"/>
      <c r="K7512" s="69"/>
    </row>
    <row r="7513" spans="1:11" ht="24.95" customHeight="1">
      <c r="A7513" s="4"/>
      <c r="B7513" s="4"/>
      <c r="C7513" s="4"/>
      <c r="D7513" s="4"/>
      <c r="E7513" s="66"/>
      <c r="F7513" s="66"/>
      <c r="G7513" s="66"/>
      <c r="H7513" s="67"/>
      <c r="I7513" s="68"/>
      <c r="J7513" s="68"/>
      <c r="K7513" s="69"/>
    </row>
    <row r="7514" spans="1:11" ht="24.95" customHeight="1">
      <c r="A7514" s="4"/>
      <c r="B7514" s="4"/>
      <c r="C7514" s="4"/>
      <c r="D7514" s="4"/>
      <c r="E7514" s="66"/>
      <c r="F7514" s="66"/>
      <c r="G7514" s="66"/>
      <c r="H7514" s="67"/>
      <c r="I7514" s="68"/>
      <c r="J7514" s="68"/>
      <c r="K7514" s="69"/>
    </row>
    <row r="7515" spans="1:11" ht="24.95" customHeight="1">
      <c r="A7515" s="4"/>
      <c r="B7515" s="4"/>
      <c r="C7515" s="4"/>
      <c r="D7515" s="4"/>
      <c r="E7515" s="66"/>
      <c r="F7515" s="66"/>
      <c r="G7515" s="66"/>
      <c r="H7515" s="67"/>
      <c r="I7515" s="68"/>
      <c r="J7515" s="68"/>
      <c r="K7515" s="69"/>
    </row>
    <row r="7516" spans="1:11" ht="24.95" customHeight="1">
      <c r="A7516" s="4"/>
      <c r="B7516" s="4"/>
      <c r="C7516" s="4"/>
      <c r="D7516" s="4"/>
      <c r="E7516" s="66"/>
      <c r="F7516" s="66"/>
      <c r="G7516" s="66"/>
      <c r="H7516" s="67"/>
      <c r="I7516" s="68"/>
      <c r="J7516" s="68"/>
      <c r="K7516" s="69"/>
    </row>
    <row r="7517" spans="1:11" ht="24.95" customHeight="1">
      <c r="A7517" s="4"/>
      <c r="B7517" s="4"/>
      <c r="C7517" s="4"/>
      <c r="D7517" s="4"/>
      <c r="E7517" s="66"/>
      <c r="F7517" s="66"/>
      <c r="G7517" s="66"/>
      <c r="H7517" s="67"/>
      <c r="I7517" s="68"/>
      <c r="J7517" s="68"/>
      <c r="K7517" s="69"/>
    </row>
    <row r="7518" spans="1:11" ht="24.95" customHeight="1">
      <c r="A7518" s="4"/>
      <c r="B7518" s="4"/>
      <c r="C7518" s="4"/>
      <c r="D7518" s="4"/>
      <c r="E7518" s="66"/>
      <c r="F7518" s="66"/>
      <c r="G7518" s="66"/>
      <c r="H7518" s="67"/>
      <c r="I7518" s="68"/>
      <c r="J7518" s="68"/>
      <c r="K7518" s="69"/>
    </row>
    <row r="7519" spans="1:11" ht="24.95" customHeight="1">
      <c r="A7519" s="4"/>
      <c r="B7519" s="4"/>
      <c r="C7519" s="4"/>
      <c r="D7519" s="4"/>
      <c r="E7519" s="66"/>
      <c r="F7519" s="66"/>
      <c r="G7519" s="66"/>
      <c r="H7519" s="67"/>
      <c r="I7519" s="68"/>
      <c r="J7519" s="68"/>
      <c r="K7519" s="69"/>
    </row>
    <row r="7520" spans="1:11" ht="24.95" customHeight="1">
      <c r="A7520" s="4"/>
      <c r="B7520" s="4"/>
      <c r="C7520" s="4"/>
      <c r="D7520" s="4"/>
      <c r="E7520" s="66"/>
      <c r="F7520" s="66"/>
      <c r="G7520" s="66"/>
      <c r="H7520" s="67"/>
      <c r="I7520" s="68"/>
      <c r="J7520" s="68"/>
      <c r="K7520" s="69"/>
    </row>
    <row r="7521" spans="1:11" ht="24.95" customHeight="1">
      <c r="A7521" s="4"/>
      <c r="B7521" s="4"/>
      <c r="C7521" s="4"/>
      <c r="D7521" s="4"/>
      <c r="E7521" s="66"/>
      <c r="F7521" s="66"/>
      <c r="G7521" s="66"/>
      <c r="H7521" s="67"/>
      <c r="I7521" s="68"/>
      <c r="J7521" s="68"/>
      <c r="K7521" s="69"/>
    </row>
    <row r="7522" spans="1:11" ht="24.95" customHeight="1">
      <c r="A7522" s="4"/>
      <c r="B7522" s="4"/>
      <c r="C7522" s="4"/>
      <c r="D7522" s="4"/>
      <c r="E7522" s="66"/>
      <c r="F7522" s="66"/>
      <c r="G7522" s="66"/>
      <c r="H7522" s="67"/>
      <c r="I7522" s="68"/>
      <c r="J7522" s="68"/>
      <c r="K7522" s="69"/>
    </row>
    <row r="7523" spans="1:11" ht="24.95" customHeight="1">
      <c r="A7523" s="4"/>
      <c r="B7523" s="4"/>
      <c r="C7523" s="4"/>
      <c r="D7523" s="4"/>
      <c r="E7523" s="66"/>
      <c r="F7523" s="66"/>
      <c r="G7523" s="66"/>
      <c r="H7523" s="67"/>
      <c r="I7523" s="68"/>
      <c r="J7523" s="68"/>
      <c r="K7523" s="69"/>
    </row>
    <row r="7524" spans="1:11" ht="24.95" customHeight="1">
      <c r="A7524" s="4"/>
      <c r="B7524" s="4"/>
      <c r="C7524" s="4"/>
      <c r="D7524" s="4"/>
      <c r="E7524" s="66"/>
      <c r="F7524" s="66"/>
      <c r="G7524" s="66"/>
      <c r="H7524" s="67"/>
      <c r="I7524" s="68"/>
      <c r="J7524" s="68"/>
      <c r="K7524" s="69"/>
    </row>
    <row r="7525" spans="1:11" ht="24.95" customHeight="1">
      <c r="A7525" s="4"/>
      <c r="B7525" s="4"/>
      <c r="C7525" s="4"/>
      <c r="D7525" s="4"/>
      <c r="E7525" s="66"/>
      <c r="F7525" s="66"/>
      <c r="G7525" s="66"/>
      <c r="H7525" s="67"/>
      <c r="I7525" s="68"/>
      <c r="J7525" s="68"/>
      <c r="K7525" s="69"/>
    </row>
    <row r="7526" spans="1:11" ht="24.95" customHeight="1">
      <c r="A7526" s="4"/>
      <c r="B7526" s="4"/>
      <c r="C7526" s="4"/>
      <c r="D7526" s="4"/>
      <c r="E7526" s="66"/>
      <c r="F7526" s="66"/>
      <c r="G7526" s="66"/>
      <c r="H7526" s="67"/>
      <c r="I7526" s="68"/>
      <c r="J7526" s="68"/>
      <c r="K7526" s="69"/>
    </row>
    <row r="7527" spans="1:11" ht="24.95" customHeight="1">
      <c r="A7527" s="4"/>
      <c r="B7527" s="4"/>
      <c r="C7527" s="4"/>
      <c r="D7527" s="4"/>
      <c r="E7527" s="66"/>
      <c r="F7527" s="66"/>
      <c r="G7527" s="66"/>
      <c r="H7527" s="67"/>
      <c r="I7527" s="68"/>
      <c r="J7527" s="68"/>
      <c r="K7527" s="69"/>
    </row>
    <row r="7528" spans="1:11" ht="24.95" customHeight="1">
      <c r="A7528" s="4"/>
      <c r="B7528" s="4"/>
      <c r="C7528" s="4"/>
      <c r="D7528" s="4"/>
      <c r="E7528" s="66"/>
      <c r="F7528" s="66"/>
      <c r="G7528" s="66"/>
      <c r="H7528" s="67"/>
      <c r="I7528" s="68"/>
      <c r="J7528" s="68"/>
      <c r="K7528" s="69"/>
    </row>
    <row r="7529" spans="1:11" ht="24.95" customHeight="1">
      <c r="A7529" s="4"/>
      <c r="B7529" s="4"/>
      <c r="C7529" s="4"/>
      <c r="D7529" s="4"/>
      <c r="E7529" s="66"/>
      <c r="F7529" s="66"/>
      <c r="G7529" s="66"/>
      <c r="H7529" s="67"/>
      <c r="I7529" s="68"/>
      <c r="J7529" s="68"/>
      <c r="K7529" s="69"/>
    </row>
    <row r="7530" spans="1:11" ht="24.95" customHeight="1">
      <c r="A7530" s="4"/>
      <c r="B7530" s="4"/>
      <c r="C7530" s="4"/>
      <c r="D7530" s="4"/>
      <c r="E7530" s="66"/>
      <c r="F7530" s="66"/>
      <c r="G7530" s="66"/>
      <c r="H7530" s="67"/>
      <c r="I7530" s="68"/>
      <c r="J7530" s="68"/>
      <c r="K7530" s="69"/>
    </row>
    <row r="7531" spans="1:11" ht="24.95" customHeight="1">
      <c r="A7531" s="4"/>
      <c r="B7531" s="4"/>
      <c r="C7531" s="4"/>
      <c r="D7531" s="4"/>
      <c r="E7531" s="66"/>
      <c r="F7531" s="66"/>
      <c r="G7531" s="66"/>
      <c r="H7531" s="67"/>
      <c r="I7531" s="68"/>
      <c r="J7531" s="68"/>
      <c r="K7531" s="69"/>
    </row>
    <row r="7532" spans="1:11" ht="24.95" customHeight="1">
      <c r="A7532" s="4"/>
      <c r="B7532" s="4"/>
      <c r="C7532" s="4"/>
      <c r="D7532" s="4"/>
      <c r="E7532" s="66"/>
      <c r="F7532" s="66"/>
      <c r="G7532" s="66"/>
      <c r="H7532" s="67"/>
      <c r="I7532" s="68"/>
      <c r="J7532" s="68"/>
      <c r="K7532" s="69"/>
    </row>
    <row r="7533" spans="1:11" ht="24.95" customHeight="1">
      <c r="A7533" s="4"/>
      <c r="B7533" s="4"/>
      <c r="C7533" s="4"/>
      <c r="D7533" s="4"/>
      <c r="E7533" s="66"/>
      <c r="F7533" s="66"/>
      <c r="G7533" s="66"/>
      <c r="H7533" s="67"/>
      <c r="I7533" s="68"/>
      <c r="J7533" s="68"/>
      <c r="K7533" s="69"/>
    </row>
    <row r="7534" spans="1:11" ht="24.95" customHeight="1">
      <c r="A7534" s="4"/>
      <c r="B7534" s="4"/>
      <c r="C7534" s="4"/>
      <c r="D7534" s="4"/>
      <c r="E7534" s="66"/>
      <c r="F7534" s="66"/>
      <c r="G7534" s="66"/>
      <c r="H7534" s="67"/>
      <c r="I7534" s="68"/>
      <c r="J7534" s="68"/>
      <c r="K7534" s="69"/>
    </row>
    <row r="7535" spans="1:11" ht="24.95" customHeight="1">
      <c r="A7535" s="4"/>
      <c r="B7535" s="4"/>
      <c r="C7535" s="4"/>
      <c r="D7535" s="4"/>
      <c r="E7535" s="66"/>
      <c r="F7535" s="66"/>
      <c r="G7535" s="66"/>
      <c r="H7535" s="67"/>
      <c r="I7535" s="68"/>
      <c r="J7535" s="68"/>
      <c r="K7535" s="69"/>
    </row>
    <row r="7536" spans="1:11" ht="24.95" customHeight="1">
      <c r="A7536" s="4"/>
      <c r="B7536" s="4"/>
      <c r="C7536" s="4"/>
      <c r="D7536" s="4"/>
      <c r="E7536" s="66"/>
      <c r="F7536" s="66"/>
      <c r="G7536" s="66"/>
      <c r="H7536" s="67"/>
      <c r="I7536" s="68"/>
      <c r="J7536" s="68"/>
      <c r="K7536" s="69"/>
    </row>
    <row r="7537" spans="1:11" ht="24.95" customHeight="1">
      <c r="A7537" s="4"/>
      <c r="B7537" s="4"/>
      <c r="C7537" s="4"/>
      <c r="D7537" s="4"/>
      <c r="E7537" s="66"/>
      <c r="F7537" s="66"/>
      <c r="G7537" s="66"/>
      <c r="H7537" s="67"/>
      <c r="I7537" s="68"/>
      <c r="J7537" s="68"/>
      <c r="K7537" s="69"/>
    </row>
    <row r="7538" spans="1:11" ht="24.95" customHeight="1">
      <c r="A7538" s="4"/>
      <c r="B7538" s="4"/>
      <c r="C7538" s="4"/>
      <c r="D7538" s="4"/>
      <c r="E7538" s="66"/>
      <c r="F7538" s="66"/>
      <c r="G7538" s="66"/>
      <c r="H7538" s="67"/>
      <c r="I7538" s="68"/>
      <c r="J7538" s="68"/>
      <c r="K7538" s="69"/>
    </row>
    <row r="7539" spans="1:11" ht="24.95" customHeight="1">
      <c r="A7539" s="4"/>
      <c r="B7539" s="4"/>
      <c r="C7539" s="4"/>
      <c r="D7539" s="4"/>
      <c r="E7539" s="66"/>
      <c r="F7539" s="66"/>
      <c r="G7539" s="66"/>
      <c r="H7539" s="67"/>
      <c r="I7539" s="68"/>
      <c r="J7539" s="68"/>
      <c r="K7539" s="69"/>
    </row>
    <row r="7540" spans="1:11" ht="24.95" customHeight="1">
      <c r="A7540" s="4"/>
      <c r="B7540" s="4"/>
      <c r="C7540" s="4"/>
      <c r="D7540" s="4"/>
      <c r="E7540" s="66"/>
      <c r="F7540" s="66"/>
      <c r="G7540" s="66"/>
      <c r="H7540" s="67"/>
      <c r="I7540" s="68"/>
      <c r="J7540" s="68"/>
      <c r="K7540" s="69"/>
    </row>
    <row r="7541" spans="1:11" ht="24.95" customHeight="1">
      <c r="A7541" s="4"/>
      <c r="B7541" s="4"/>
      <c r="C7541" s="4"/>
      <c r="D7541" s="4"/>
      <c r="E7541" s="66"/>
      <c r="F7541" s="66"/>
      <c r="G7541" s="66"/>
      <c r="H7541" s="67"/>
      <c r="I7541" s="68"/>
      <c r="J7541" s="68"/>
      <c r="K7541" s="69"/>
    </row>
    <row r="7542" spans="1:11" ht="24.95" customHeight="1">
      <c r="A7542" s="4"/>
      <c r="B7542" s="4"/>
      <c r="C7542" s="4"/>
      <c r="D7542" s="4"/>
      <c r="E7542" s="66"/>
      <c r="F7542" s="66"/>
      <c r="G7542" s="66"/>
      <c r="H7542" s="67"/>
      <c r="I7542" s="68"/>
      <c r="J7542" s="68"/>
      <c r="K7542" s="69"/>
    </row>
    <row r="7543" spans="1:11" ht="24.95" customHeight="1">
      <c r="A7543" s="4"/>
      <c r="B7543" s="4"/>
      <c r="C7543" s="4"/>
      <c r="D7543" s="4"/>
      <c r="E7543" s="66"/>
      <c r="F7543" s="66"/>
      <c r="G7543" s="66"/>
      <c r="H7543" s="67"/>
      <c r="I7543" s="68"/>
      <c r="J7543" s="68"/>
      <c r="K7543" s="69"/>
    </row>
    <row r="7544" spans="1:11" ht="24.95" customHeight="1">
      <c r="A7544" s="4"/>
      <c r="B7544" s="4"/>
      <c r="C7544" s="4"/>
      <c r="D7544" s="4"/>
      <c r="E7544" s="66"/>
      <c r="F7544" s="66"/>
      <c r="G7544" s="66"/>
      <c r="H7544" s="67"/>
      <c r="I7544" s="68"/>
      <c r="J7544" s="68"/>
      <c r="K7544" s="69"/>
    </row>
    <row r="7545" spans="1:11" ht="24.95" customHeight="1">
      <c r="A7545" s="4"/>
      <c r="B7545" s="4"/>
      <c r="C7545" s="4"/>
      <c r="D7545" s="4"/>
      <c r="E7545" s="66"/>
      <c r="F7545" s="66"/>
      <c r="G7545" s="66"/>
      <c r="H7545" s="67"/>
      <c r="I7545" s="68"/>
      <c r="J7545" s="68"/>
      <c r="K7545" s="69"/>
    </row>
    <row r="7546" spans="1:11" ht="24.95" customHeight="1">
      <c r="A7546" s="4"/>
      <c r="B7546" s="4"/>
      <c r="C7546" s="4"/>
      <c r="D7546" s="4"/>
      <c r="E7546" s="66"/>
      <c r="F7546" s="66"/>
      <c r="G7546" s="66"/>
      <c r="H7546" s="67"/>
      <c r="I7546" s="68"/>
      <c r="J7546" s="68"/>
      <c r="K7546" s="69"/>
    </row>
    <row r="7547" spans="1:11" ht="24.95" customHeight="1">
      <c r="A7547" s="4"/>
      <c r="B7547" s="4"/>
      <c r="C7547" s="4"/>
      <c r="D7547" s="4"/>
      <c r="E7547" s="66"/>
      <c r="F7547" s="66"/>
      <c r="G7547" s="66"/>
      <c r="H7547" s="67"/>
      <c r="I7547" s="68"/>
      <c r="J7547" s="68"/>
      <c r="K7547" s="69"/>
    </row>
    <row r="7548" spans="1:11" ht="24.95" customHeight="1">
      <c r="A7548" s="4"/>
      <c r="B7548" s="4"/>
      <c r="C7548" s="4"/>
      <c r="D7548" s="4"/>
      <c r="E7548" s="66"/>
      <c r="F7548" s="66"/>
      <c r="G7548" s="66"/>
      <c r="H7548" s="67"/>
      <c r="I7548" s="68"/>
      <c r="J7548" s="68"/>
      <c r="K7548" s="69"/>
    </row>
    <row r="7549" spans="1:11" ht="24.95" customHeight="1">
      <c r="A7549" s="4"/>
      <c r="B7549" s="4"/>
      <c r="C7549" s="4"/>
      <c r="D7549" s="4"/>
      <c r="E7549" s="66"/>
      <c r="F7549" s="66"/>
      <c r="G7549" s="66"/>
      <c r="H7549" s="67"/>
      <c r="I7549" s="68"/>
      <c r="J7549" s="68"/>
      <c r="K7549" s="69"/>
    </row>
    <row r="7550" spans="1:11" ht="24.95" customHeight="1">
      <c r="A7550" s="4"/>
      <c r="B7550" s="4"/>
      <c r="C7550" s="4"/>
      <c r="D7550" s="4"/>
      <c r="E7550" s="66"/>
      <c r="F7550" s="66"/>
      <c r="G7550" s="66"/>
      <c r="H7550" s="67"/>
      <c r="I7550" s="68"/>
      <c r="J7550" s="68"/>
      <c r="K7550" s="69"/>
    </row>
    <row r="7551" spans="1:11" ht="24.95" customHeight="1">
      <c r="A7551" s="4"/>
      <c r="B7551" s="4"/>
      <c r="C7551" s="4"/>
      <c r="D7551" s="4"/>
      <c r="E7551" s="66"/>
      <c r="F7551" s="66"/>
      <c r="G7551" s="66"/>
      <c r="H7551" s="67"/>
      <c r="I7551" s="68"/>
      <c r="J7551" s="68"/>
      <c r="K7551" s="69"/>
    </row>
    <row r="7552" spans="1:11" ht="24.95" customHeight="1">
      <c r="A7552" s="4"/>
      <c r="B7552" s="4"/>
      <c r="C7552" s="4"/>
      <c r="D7552" s="4"/>
      <c r="E7552" s="66"/>
      <c r="F7552" s="66"/>
      <c r="G7552" s="66"/>
      <c r="H7552" s="67"/>
      <c r="I7552" s="68"/>
      <c r="J7552" s="68"/>
      <c r="K7552" s="69"/>
    </row>
    <row r="7553" spans="1:11" ht="24.95" customHeight="1">
      <c r="A7553" s="4"/>
      <c r="B7553" s="4"/>
      <c r="C7553" s="4"/>
      <c r="D7553" s="4"/>
      <c r="E7553" s="66"/>
      <c r="F7553" s="66"/>
      <c r="G7553" s="66"/>
      <c r="H7553" s="67"/>
      <c r="I7553" s="68"/>
      <c r="J7553" s="68"/>
      <c r="K7553" s="69"/>
    </row>
    <row r="7554" spans="1:11" ht="24.95" customHeight="1">
      <c r="A7554" s="4"/>
      <c r="B7554" s="4"/>
      <c r="C7554" s="4"/>
      <c r="D7554" s="4"/>
      <c r="E7554" s="66"/>
      <c r="F7554" s="66"/>
      <c r="G7554" s="66"/>
      <c r="H7554" s="67"/>
      <c r="I7554" s="68"/>
      <c r="J7554" s="68"/>
      <c r="K7554" s="69"/>
    </row>
    <row r="7555" spans="1:11" ht="24.95" customHeight="1">
      <c r="A7555" s="4"/>
      <c r="B7555" s="4"/>
      <c r="C7555" s="4"/>
      <c r="D7555" s="4"/>
      <c r="E7555" s="66"/>
      <c r="F7555" s="66"/>
      <c r="G7555" s="66"/>
      <c r="H7555" s="67"/>
      <c r="I7555" s="68"/>
      <c r="J7555" s="68"/>
      <c r="K7555" s="69"/>
    </row>
    <row r="7556" spans="1:11" ht="24.95" customHeight="1">
      <c r="A7556" s="4"/>
      <c r="B7556" s="4"/>
      <c r="C7556" s="4"/>
      <c r="D7556" s="4"/>
      <c r="E7556" s="66"/>
      <c r="F7556" s="66"/>
      <c r="G7556" s="66"/>
      <c r="H7556" s="67"/>
      <c r="I7556" s="68"/>
      <c r="J7556" s="68"/>
      <c r="K7556" s="69"/>
    </row>
    <row r="7557" spans="1:11" ht="24.95" customHeight="1">
      <c r="A7557" s="4"/>
      <c r="B7557" s="4"/>
      <c r="C7557" s="4"/>
      <c r="D7557" s="4"/>
      <c r="E7557" s="66"/>
      <c r="F7557" s="66"/>
      <c r="G7557" s="66"/>
      <c r="H7557" s="67"/>
      <c r="I7557" s="68"/>
      <c r="J7557" s="68"/>
      <c r="K7557" s="69"/>
    </row>
    <row r="7558" spans="1:11" ht="24.95" customHeight="1">
      <c r="A7558" s="4"/>
      <c r="B7558" s="4"/>
      <c r="C7558" s="4"/>
      <c r="D7558" s="4"/>
      <c r="E7558" s="66"/>
      <c r="F7558" s="66"/>
      <c r="G7558" s="66"/>
      <c r="H7558" s="67"/>
      <c r="I7558" s="68"/>
      <c r="J7558" s="68"/>
      <c r="K7558" s="69"/>
    </row>
    <row r="7559" spans="1:11" ht="24.95" customHeight="1">
      <c r="A7559" s="4"/>
      <c r="B7559" s="4"/>
      <c r="C7559" s="4"/>
      <c r="D7559" s="4"/>
      <c r="E7559" s="66"/>
      <c r="F7559" s="66"/>
      <c r="G7559" s="66"/>
      <c r="H7559" s="67"/>
      <c r="I7559" s="68"/>
      <c r="J7559" s="68"/>
      <c r="K7559" s="69"/>
    </row>
    <row r="7560" spans="1:11" ht="24.95" customHeight="1">
      <c r="A7560" s="4"/>
      <c r="B7560" s="4"/>
      <c r="C7560" s="4"/>
      <c r="D7560" s="4"/>
      <c r="E7560" s="66"/>
      <c r="F7560" s="66"/>
      <c r="G7560" s="66"/>
      <c r="H7560" s="67"/>
      <c r="I7560" s="68"/>
      <c r="J7560" s="68"/>
      <c r="K7560" s="69"/>
    </row>
    <row r="7561" spans="1:11" ht="24.95" customHeight="1">
      <c r="A7561" s="4"/>
      <c r="B7561" s="4"/>
      <c r="C7561" s="4"/>
      <c r="D7561" s="4"/>
      <c r="E7561" s="66"/>
      <c r="F7561" s="66"/>
      <c r="G7561" s="66"/>
      <c r="H7561" s="67"/>
      <c r="I7561" s="68"/>
      <c r="J7561" s="68"/>
      <c r="K7561" s="69"/>
    </row>
    <row r="7562" spans="1:11" ht="24.95" customHeight="1">
      <c r="A7562" s="4"/>
      <c r="B7562" s="4"/>
      <c r="C7562" s="4"/>
      <c r="D7562" s="4"/>
      <c r="E7562" s="66"/>
      <c r="F7562" s="66"/>
      <c r="G7562" s="66"/>
      <c r="H7562" s="67"/>
      <c r="I7562" s="68"/>
      <c r="J7562" s="68"/>
      <c r="K7562" s="69"/>
    </row>
    <row r="7563" spans="1:11" ht="24.95" customHeight="1">
      <c r="A7563" s="4"/>
      <c r="B7563" s="4"/>
      <c r="C7563" s="4"/>
      <c r="D7563" s="4"/>
      <c r="E7563" s="66"/>
      <c r="F7563" s="66"/>
      <c r="G7563" s="66"/>
      <c r="H7563" s="67"/>
      <c r="I7563" s="68"/>
      <c r="J7563" s="68"/>
      <c r="K7563" s="69"/>
    </row>
    <row r="7564" spans="1:11" ht="24.95" customHeight="1">
      <c r="A7564" s="4"/>
      <c r="B7564" s="4"/>
      <c r="C7564" s="4"/>
      <c r="D7564" s="4"/>
      <c r="E7564" s="66"/>
      <c r="F7564" s="66"/>
      <c r="G7564" s="66"/>
      <c r="H7564" s="67"/>
      <c r="I7564" s="68"/>
      <c r="J7564" s="68"/>
      <c r="K7564" s="69"/>
    </row>
    <row r="7565" spans="1:11" ht="24.95" customHeight="1">
      <c r="A7565" s="4"/>
      <c r="B7565" s="4"/>
      <c r="C7565" s="4"/>
      <c r="D7565" s="4"/>
      <c r="E7565" s="66"/>
      <c r="F7565" s="66"/>
      <c r="G7565" s="66"/>
      <c r="H7565" s="67"/>
      <c r="I7565" s="68"/>
      <c r="J7565" s="68"/>
      <c r="K7565" s="69"/>
    </row>
    <row r="7566" spans="1:11" ht="24.95" customHeight="1">
      <c r="A7566" s="4"/>
      <c r="B7566" s="4"/>
      <c r="C7566" s="4"/>
      <c r="D7566" s="4"/>
      <c r="E7566" s="66"/>
      <c r="F7566" s="66"/>
      <c r="G7566" s="66"/>
      <c r="H7566" s="67"/>
      <c r="I7566" s="68"/>
      <c r="J7566" s="68"/>
      <c r="K7566" s="69"/>
    </row>
    <row r="7567" spans="1:11" ht="24.95" customHeight="1">
      <c r="A7567" s="4"/>
      <c r="B7567" s="4"/>
      <c r="C7567" s="4"/>
      <c r="D7567" s="4"/>
      <c r="E7567" s="66"/>
      <c r="F7567" s="66"/>
      <c r="G7567" s="66"/>
      <c r="H7567" s="67"/>
      <c r="I7567" s="68"/>
      <c r="J7567" s="68"/>
      <c r="K7567" s="69"/>
    </row>
    <row r="7568" spans="1:11" ht="24.95" customHeight="1">
      <c r="A7568" s="4"/>
      <c r="B7568" s="4"/>
      <c r="C7568" s="4"/>
      <c r="D7568" s="4"/>
      <c r="E7568" s="66"/>
      <c r="F7568" s="66"/>
      <c r="G7568" s="66"/>
      <c r="H7568" s="67"/>
      <c r="I7568" s="68"/>
      <c r="J7568" s="68"/>
      <c r="K7568" s="69"/>
    </row>
    <row r="7569" spans="1:11" ht="24.95" customHeight="1">
      <c r="A7569" s="4"/>
      <c r="B7569" s="4"/>
      <c r="C7569" s="4"/>
      <c r="D7569" s="4"/>
      <c r="E7569" s="66"/>
      <c r="F7569" s="66"/>
      <c r="G7569" s="66"/>
      <c r="H7569" s="67"/>
      <c r="I7569" s="68"/>
      <c r="J7569" s="68"/>
      <c r="K7569" s="69"/>
    </row>
    <row r="7570" spans="1:11" ht="24.95" customHeight="1">
      <c r="A7570" s="4"/>
      <c r="B7570" s="4"/>
      <c r="C7570" s="4"/>
      <c r="D7570" s="4"/>
      <c r="E7570" s="66"/>
      <c r="F7570" s="66"/>
      <c r="G7570" s="66"/>
      <c r="H7570" s="67"/>
      <c r="I7570" s="68"/>
      <c r="J7570" s="68"/>
      <c r="K7570" s="69"/>
    </row>
    <row r="7571" spans="1:11" ht="24.95" customHeight="1">
      <c r="A7571" s="4"/>
      <c r="B7571" s="4"/>
      <c r="C7571" s="4"/>
      <c r="D7571" s="4"/>
      <c r="E7571" s="66"/>
      <c r="F7571" s="66"/>
      <c r="G7571" s="66"/>
      <c r="H7571" s="67"/>
      <c r="I7571" s="68"/>
      <c r="J7571" s="68"/>
      <c r="K7571" s="69"/>
    </row>
    <row r="7572" spans="1:11" ht="24.95" customHeight="1">
      <c r="A7572" s="4"/>
      <c r="B7572" s="4"/>
      <c r="C7572" s="4"/>
      <c r="D7572" s="4"/>
      <c r="E7572" s="66"/>
      <c r="F7572" s="66"/>
      <c r="G7572" s="66"/>
      <c r="H7572" s="67"/>
      <c r="I7572" s="68"/>
      <c r="J7572" s="68"/>
      <c r="K7572" s="69"/>
    </row>
    <row r="7573" spans="1:11" ht="24.95" customHeight="1">
      <c r="A7573" s="4"/>
      <c r="B7573" s="4"/>
      <c r="C7573" s="4"/>
      <c r="D7573" s="4"/>
      <c r="E7573" s="66"/>
      <c r="F7573" s="66"/>
      <c r="G7573" s="66"/>
      <c r="H7573" s="67"/>
      <c r="I7573" s="68"/>
      <c r="J7573" s="68"/>
      <c r="K7573" s="69"/>
    </row>
    <row r="7574" spans="1:11" ht="24.95" customHeight="1">
      <c r="A7574" s="4"/>
      <c r="B7574" s="4"/>
      <c r="C7574" s="4"/>
      <c r="D7574" s="4"/>
      <c r="E7574" s="66"/>
      <c r="F7574" s="66"/>
      <c r="G7574" s="66"/>
      <c r="H7574" s="67"/>
      <c r="I7574" s="68"/>
      <c r="J7574" s="68"/>
      <c r="K7574" s="69"/>
    </row>
    <row r="7575" spans="1:11" ht="24.95" customHeight="1">
      <c r="A7575" s="4"/>
      <c r="B7575" s="4"/>
      <c r="C7575" s="4"/>
      <c r="D7575" s="4"/>
      <c r="E7575" s="66"/>
      <c r="F7575" s="66"/>
      <c r="G7575" s="66"/>
      <c r="H7575" s="67"/>
      <c r="I7575" s="68"/>
      <c r="J7575" s="68"/>
      <c r="K7575" s="69"/>
    </row>
    <row r="7576" spans="1:11" ht="24.95" customHeight="1">
      <c r="A7576" s="4"/>
      <c r="B7576" s="4"/>
      <c r="C7576" s="4"/>
      <c r="D7576" s="4"/>
      <c r="E7576" s="66"/>
      <c r="F7576" s="66"/>
      <c r="G7576" s="66"/>
      <c r="H7576" s="67"/>
      <c r="I7576" s="68"/>
      <c r="J7576" s="68"/>
      <c r="K7576" s="69"/>
    </row>
    <row r="7577" spans="1:11" ht="24.95" customHeight="1">
      <c r="A7577" s="4"/>
      <c r="B7577" s="4"/>
      <c r="C7577" s="4"/>
      <c r="D7577" s="4"/>
      <c r="E7577" s="66"/>
      <c r="F7577" s="66"/>
      <c r="G7577" s="66"/>
      <c r="H7577" s="67"/>
      <c r="I7577" s="68"/>
      <c r="J7577" s="68"/>
      <c r="K7577" s="69"/>
    </row>
    <row r="7578" spans="1:11" ht="24.95" customHeight="1">
      <c r="A7578" s="4"/>
      <c r="B7578" s="4"/>
      <c r="C7578" s="4"/>
      <c r="D7578" s="4"/>
      <c r="E7578" s="66"/>
      <c r="F7578" s="66"/>
      <c r="G7578" s="66"/>
      <c r="H7578" s="67"/>
      <c r="I7578" s="68"/>
      <c r="J7578" s="68"/>
      <c r="K7578" s="69"/>
    </row>
    <row r="7579" spans="1:11" ht="24.95" customHeight="1">
      <c r="A7579" s="4"/>
      <c r="B7579" s="4"/>
      <c r="C7579" s="4"/>
      <c r="D7579" s="4"/>
      <c r="E7579" s="66"/>
      <c r="F7579" s="66"/>
      <c r="G7579" s="66"/>
      <c r="H7579" s="67"/>
      <c r="I7579" s="68"/>
      <c r="J7579" s="68"/>
      <c r="K7579" s="69"/>
    </row>
    <row r="7580" spans="1:11" ht="24.95" customHeight="1">
      <c r="A7580" s="4"/>
      <c r="B7580" s="4"/>
      <c r="C7580" s="4"/>
      <c r="D7580" s="4"/>
      <c r="E7580" s="66"/>
      <c r="F7580" s="66"/>
      <c r="G7580" s="66"/>
      <c r="H7580" s="67"/>
      <c r="I7580" s="68"/>
      <c r="J7580" s="68"/>
      <c r="K7580" s="69"/>
    </row>
    <row r="7581" spans="1:11" ht="24.95" customHeight="1">
      <c r="A7581" s="4"/>
      <c r="B7581" s="4"/>
      <c r="C7581" s="4"/>
      <c r="D7581" s="4"/>
      <c r="E7581" s="66"/>
      <c r="F7581" s="66"/>
      <c r="G7581" s="66"/>
      <c r="H7581" s="67"/>
      <c r="I7581" s="68"/>
      <c r="J7581" s="68"/>
      <c r="K7581" s="69"/>
    </row>
    <row r="7582" spans="1:11" ht="24.95" customHeight="1">
      <c r="A7582" s="4"/>
      <c r="B7582" s="4"/>
      <c r="C7582" s="4"/>
      <c r="D7582" s="4"/>
      <c r="E7582" s="66"/>
      <c r="F7582" s="66"/>
      <c r="G7582" s="66"/>
      <c r="H7582" s="67"/>
      <c r="I7582" s="68"/>
      <c r="J7582" s="68"/>
      <c r="K7582" s="69"/>
    </row>
    <row r="7583" spans="1:11" ht="24.95" customHeight="1">
      <c r="A7583" s="4"/>
      <c r="B7583" s="4"/>
      <c r="C7583" s="4"/>
      <c r="D7583" s="4"/>
      <c r="E7583" s="66"/>
      <c r="F7583" s="66"/>
      <c r="G7583" s="66"/>
      <c r="H7583" s="67"/>
      <c r="I7583" s="68"/>
      <c r="J7583" s="68"/>
      <c r="K7583" s="69"/>
    </row>
    <row r="7584" spans="1:11" ht="24.95" customHeight="1">
      <c r="A7584" s="4"/>
      <c r="B7584" s="4"/>
      <c r="C7584" s="4"/>
      <c r="D7584" s="4"/>
      <c r="E7584" s="66"/>
      <c r="F7584" s="66"/>
      <c r="G7584" s="66"/>
      <c r="H7584" s="67"/>
      <c r="I7584" s="68"/>
      <c r="J7584" s="68"/>
      <c r="K7584" s="69"/>
    </row>
    <row r="7585" spans="1:11" ht="24.95" customHeight="1">
      <c r="A7585" s="4"/>
      <c r="B7585" s="4"/>
      <c r="C7585" s="4"/>
      <c r="D7585" s="4"/>
      <c r="E7585" s="66"/>
      <c r="F7585" s="66"/>
      <c r="G7585" s="66"/>
      <c r="H7585" s="67"/>
      <c r="I7585" s="68"/>
      <c r="J7585" s="68"/>
      <c r="K7585" s="69"/>
    </row>
    <row r="7586" spans="1:11" ht="24.95" customHeight="1">
      <c r="A7586" s="4"/>
      <c r="B7586" s="4"/>
      <c r="C7586" s="4"/>
      <c r="D7586" s="4"/>
      <c r="E7586" s="66"/>
      <c r="F7586" s="66"/>
      <c r="G7586" s="66"/>
      <c r="H7586" s="67"/>
      <c r="I7586" s="68"/>
      <c r="J7586" s="68"/>
      <c r="K7586" s="69"/>
    </row>
    <row r="7587" spans="1:11" ht="24.95" customHeight="1">
      <c r="A7587" s="4"/>
      <c r="B7587" s="4"/>
      <c r="C7587" s="4"/>
      <c r="D7587" s="4"/>
      <c r="E7587" s="66"/>
      <c r="F7587" s="66"/>
      <c r="G7587" s="66"/>
      <c r="H7587" s="67"/>
      <c r="I7587" s="68"/>
      <c r="J7587" s="68"/>
      <c r="K7587" s="69"/>
    </row>
    <row r="7588" spans="1:11" ht="24.95" customHeight="1">
      <c r="A7588" s="4"/>
      <c r="B7588" s="4"/>
      <c r="C7588" s="4"/>
      <c r="D7588" s="4"/>
      <c r="E7588" s="66"/>
      <c r="F7588" s="66"/>
      <c r="G7588" s="66"/>
      <c r="H7588" s="67"/>
      <c r="I7588" s="68"/>
      <c r="J7588" s="68"/>
      <c r="K7588" s="69"/>
    </row>
    <row r="7589" spans="1:11" ht="24.95" customHeight="1">
      <c r="A7589" s="4"/>
      <c r="B7589" s="4"/>
      <c r="C7589" s="4"/>
      <c r="D7589" s="4"/>
      <c r="E7589" s="66"/>
      <c r="F7589" s="66"/>
      <c r="G7589" s="66"/>
      <c r="H7589" s="67"/>
      <c r="I7589" s="68"/>
      <c r="J7589" s="68"/>
      <c r="K7589" s="69"/>
    </row>
    <row r="7590" spans="1:11" ht="24.95" customHeight="1">
      <c r="A7590" s="4"/>
      <c r="B7590" s="4"/>
      <c r="C7590" s="4"/>
      <c r="D7590" s="4"/>
      <c r="E7590" s="66"/>
      <c r="F7590" s="66"/>
      <c r="G7590" s="66"/>
      <c r="H7590" s="67"/>
      <c r="I7590" s="68"/>
      <c r="J7590" s="68"/>
      <c r="K7590" s="69"/>
    </row>
    <row r="7591" spans="1:11" ht="24.95" customHeight="1">
      <c r="A7591" s="4"/>
      <c r="B7591" s="4"/>
      <c r="C7591" s="4"/>
      <c r="D7591" s="4"/>
      <c r="E7591" s="66"/>
      <c r="F7591" s="66"/>
      <c r="G7591" s="66"/>
      <c r="H7591" s="67"/>
      <c r="I7591" s="68"/>
      <c r="J7591" s="68"/>
      <c r="K7591" s="69"/>
    </row>
    <row r="7592" spans="1:11" ht="24.95" customHeight="1">
      <c r="A7592" s="4"/>
      <c r="B7592" s="4"/>
      <c r="C7592" s="4"/>
      <c r="D7592" s="4"/>
      <c r="E7592" s="66"/>
      <c r="F7592" s="66"/>
      <c r="G7592" s="66"/>
      <c r="H7592" s="67"/>
      <c r="I7592" s="68"/>
      <c r="J7592" s="68"/>
      <c r="K7592" s="69"/>
    </row>
    <row r="7593" spans="1:11" ht="24.95" customHeight="1">
      <c r="A7593" s="4"/>
      <c r="B7593" s="4"/>
      <c r="C7593" s="4"/>
      <c r="D7593" s="4"/>
      <c r="E7593" s="66"/>
      <c r="F7593" s="66"/>
      <c r="G7593" s="66"/>
      <c r="H7593" s="67"/>
      <c r="I7593" s="68"/>
      <c r="J7593" s="68"/>
      <c r="K7593" s="69"/>
    </row>
    <row r="7594" spans="1:11" ht="24.95" customHeight="1">
      <c r="A7594" s="4"/>
      <c r="B7594" s="4"/>
      <c r="C7594" s="4"/>
      <c r="D7594" s="4"/>
      <c r="E7594" s="66"/>
      <c r="F7594" s="66"/>
      <c r="G7594" s="66"/>
      <c r="H7594" s="67"/>
      <c r="I7594" s="68"/>
      <c r="J7594" s="68"/>
      <c r="K7594" s="69"/>
    </row>
    <row r="7595" spans="1:11" ht="24.95" customHeight="1">
      <c r="A7595" s="4"/>
      <c r="B7595" s="4"/>
      <c r="C7595" s="4"/>
      <c r="D7595" s="4"/>
      <c r="E7595" s="66"/>
      <c r="F7595" s="66"/>
      <c r="G7595" s="66"/>
      <c r="H7595" s="67"/>
      <c r="I7595" s="68"/>
      <c r="J7595" s="68"/>
      <c r="K7595" s="69"/>
    </row>
    <row r="7596" spans="1:11" ht="24.95" customHeight="1">
      <c r="A7596" s="4"/>
      <c r="B7596" s="4"/>
      <c r="C7596" s="4"/>
      <c r="D7596" s="4"/>
      <c r="E7596" s="66"/>
      <c r="F7596" s="66"/>
      <c r="G7596" s="66"/>
      <c r="H7596" s="67"/>
      <c r="I7596" s="68"/>
      <c r="J7596" s="68"/>
      <c r="K7596" s="69"/>
    </row>
    <row r="7597" spans="1:11" ht="24.95" customHeight="1">
      <c r="A7597" s="4"/>
      <c r="B7597" s="4"/>
      <c r="C7597" s="4"/>
      <c r="D7597" s="4"/>
      <c r="E7597" s="66"/>
      <c r="F7597" s="66"/>
      <c r="G7597" s="66"/>
      <c r="H7597" s="67"/>
      <c r="I7597" s="68"/>
      <c r="J7597" s="68"/>
      <c r="K7597" s="69"/>
    </row>
    <row r="7598" spans="1:11" ht="24.95" customHeight="1">
      <c r="A7598" s="4"/>
      <c r="B7598" s="4"/>
      <c r="C7598" s="4"/>
      <c r="D7598" s="4"/>
      <c r="E7598" s="66"/>
      <c r="F7598" s="66"/>
      <c r="G7598" s="66"/>
      <c r="H7598" s="67"/>
      <c r="I7598" s="68"/>
      <c r="J7598" s="68"/>
      <c r="K7598" s="69"/>
    </row>
    <row r="7599" spans="1:11" ht="24.95" customHeight="1">
      <c r="A7599" s="4"/>
      <c r="B7599" s="4"/>
      <c r="C7599" s="4"/>
      <c r="D7599" s="4"/>
      <c r="E7599" s="66"/>
      <c r="F7599" s="66"/>
      <c r="G7599" s="66"/>
      <c r="H7599" s="67"/>
      <c r="I7599" s="68"/>
      <c r="J7599" s="68"/>
      <c r="K7599" s="69"/>
    </row>
    <row r="7600" spans="1:11" ht="24.95" customHeight="1">
      <c r="A7600" s="4"/>
      <c r="B7600" s="4"/>
      <c r="C7600" s="4"/>
      <c r="D7600" s="4"/>
      <c r="E7600" s="66"/>
      <c r="F7600" s="66"/>
      <c r="G7600" s="66"/>
      <c r="H7600" s="67"/>
      <c r="I7600" s="68"/>
      <c r="J7600" s="68"/>
      <c r="K7600" s="69"/>
    </row>
    <row r="7601" spans="1:11" ht="24.95" customHeight="1">
      <c r="A7601" s="4"/>
      <c r="B7601" s="4"/>
      <c r="C7601" s="4"/>
      <c r="D7601" s="4"/>
      <c r="E7601" s="66"/>
      <c r="F7601" s="66"/>
      <c r="G7601" s="66"/>
      <c r="H7601" s="67"/>
      <c r="I7601" s="68"/>
      <c r="J7601" s="68"/>
      <c r="K7601" s="69"/>
    </row>
    <row r="7602" spans="1:11" ht="24.95" customHeight="1">
      <c r="A7602" s="4"/>
      <c r="B7602" s="4"/>
      <c r="C7602" s="4"/>
      <c r="D7602" s="4"/>
      <c r="E7602" s="66"/>
      <c r="F7602" s="66"/>
      <c r="G7602" s="66"/>
      <c r="H7602" s="67"/>
      <c r="I7602" s="68"/>
      <c r="J7602" s="68"/>
      <c r="K7602" s="69"/>
    </row>
    <row r="7603" spans="1:11" ht="24.95" customHeight="1">
      <c r="A7603" s="4"/>
      <c r="B7603" s="4"/>
      <c r="C7603" s="4"/>
      <c r="D7603" s="4"/>
      <c r="E7603" s="66"/>
      <c r="F7603" s="66"/>
      <c r="G7603" s="66"/>
      <c r="H7603" s="67"/>
      <c r="I7603" s="68"/>
      <c r="J7603" s="68"/>
      <c r="K7603" s="69"/>
    </row>
    <row r="7604" spans="1:11" ht="24.95" customHeight="1">
      <c r="A7604" s="4"/>
      <c r="B7604" s="4"/>
      <c r="C7604" s="4"/>
      <c r="D7604" s="4"/>
      <c r="E7604" s="66"/>
      <c r="F7604" s="66"/>
      <c r="G7604" s="66"/>
      <c r="H7604" s="67"/>
      <c r="I7604" s="68"/>
      <c r="J7604" s="68"/>
      <c r="K7604" s="69"/>
    </row>
    <row r="7605" spans="1:11" ht="24.95" customHeight="1">
      <c r="A7605" s="4"/>
      <c r="B7605" s="4"/>
      <c r="C7605" s="4"/>
      <c r="D7605" s="4"/>
      <c r="E7605" s="66"/>
      <c r="F7605" s="66"/>
      <c r="G7605" s="66"/>
      <c r="H7605" s="67"/>
      <c r="I7605" s="68"/>
      <c r="J7605" s="68"/>
      <c r="K7605" s="69"/>
    </row>
    <row r="7606" spans="1:11" ht="24.95" customHeight="1">
      <c r="A7606" s="4"/>
      <c r="B7606" s="4"/>
      <c r="C7606" s="4"/>
      <c r="D7606" s="4"/>
      <c r="E7606" s="66"/>
      <c r="F7606" s="66"/>
      <c r="G7606" s="66"/>
      <c r="H7606" s="67"/>
      <c r="I7606" s="68"/>
      <c r="J7606" s="68"/>
      <c r="K7606" s="69"/>
    </row>
    <row r="7607" spans="1:11" ht="24.95" customHeight="1">
      <c r="A7607" s="4"/>
      <c r="B7607" s="4"/>
      <c r="C7607" s="4"/>
      <c r="D7607" s="4"/>
      <c r="E7607" s="66"/>
      <c r="F7607" s="66"/>
      <c r="G7607" s="66"/>
      <c r="H7607" s="67"/>
      <c r="I7607" s="68"/>
      <c r="J7607" s="68"/>
      <c r="K7607" s="69"/>
    </row>
    <row r="7608" spans="1:11" ht="24.95" customHeight="1">
      <c r="A7608" s="4"/>
      <c r="B7608" s="4"/>
      <c r="C7608" s="4"/>
      <c r="D7608" s="4"/>
      <c r="E7608" s="66"/>
      <c r="F7608" s="66"/>
      <c r="G7608" s="66"/>
      <c r="H7608" s="67"/>
      <c r="I7608" s="68"/>
      <c r="J7608" s="68"/>
      <c r="K7608" s="69"/>
    </row>
    <row r="7609" spans="1:11" ht="24.95" customHeight="1">
      <c r="A7609" s="4"/>
      <c r="B7609" s="4"/>
      <c r="C7609" s="4"/>
      <c r="D7609" s="4"/>
      <c r="E7609" s="66"/>
      <c r="F7609" s="66"/>
      <c r="G7609" s="66"/>
      <c r="H7609" s="67"/>
      <c r="I7609" s="68"/>
      <c r="J7609" s="68"/>
      <c r="K7609" s="69"/>
    </row>
    <row r="7610" spans="1:11" ht="24.95" customHeight="1">
      <c r="A7610" s="4"/>
      <c r="B7610" s="4"/>
      <c r="C7610" s="4"/>
      <c r="D7610" s="4"/>
      <c r="E7610" s="66"/>
      <c r="F7610" s="66"/>
      <c r="G7610" s="66"/>
      <c r="H7610" s="67"/>
      <c r="I7610" s="68"/>
      <c r="J7610" s="68"/>
      <c r="K7610" s="69"/>
    </row>
    <row r="7611" spans="1:11" ht="24.95" customHeight="1">
      <c r="A7611" s="4"/>
      <c r="B7611" s="4"/>
      <c r="C7611" s="4"/>
      <c r="D7611" s="4"/>
      <c r="E7611" s="66"/>
      <c r="F7611" s="66"/>
      <c r="G7611" s="66"/>
      <c r="H7611" s="67"/>
      <c r="I7611" s="68"/>
      <c r="J7611" s="68"/>
      <c r="K7611" s="69"/>
    </row>
    <row r="7612" spans="1:11" ht="24.95" customHeight="1">
      <c r="A7612" s="4"/>
      <c r="B7612" s="4"/>
      <c r="C7612" s="4"/>
      <c r="D7612" s="4"/>
      <c r="E7612" s="66"/>
      <c r="F7612" s="66"/>
      <c r="G7612" s="66"/>
      <c r="H7612" s="67"/>
      <c r="I7612" s="68"/>
      <c r="J7612" s="68"/>
      <c r="K7612" s="69"/>
    </row>
    <row r="7613" spans="1:11" ht="24.95" customHeight="1">
      <c r="A7613" s="4"/>
      <c r="B7613" s="4"/>
      <c r="C7613" s="4"/>
      <c r="D7613" s="4"/>
      <c r="E7613" s="66"/>
      <c r="F7613" s="66"/>
      <c r="G7613" s="66"/>
      <c r="H7613" s="67"/>
      <c r="I7613" s="68"/>
      <c r="J7613" s="68"/>
      <c r="K7613" s="69"/>
    </row>
    <row r="7614" spans="1:11" ht="24.95" customHeight="1">
      <c r="A7614" s="4"/>
      <c r="B7614" s="4"/>
      <c r="C7614" s="4"/>
      <c r="D7614" s="4"/>
      <c r="E7614" s="66"/>
      <c r="F7614" s="66"/>
      <c r="G7614" s="66"/>
      <c r="H7614" s="67"/>
      <c r="I7614" s="68"/>
      <c r="J7614" s="68"/>
      <c r="K7614" s="69"/>
    </row>
    <row r="7615" spans="1:11" ht="24.95" customHeight="1">
      <c r="A7615" s="4"/>
      <c r="B7615" s="4"/>
      <c r="C7615" s="4"/>
      <c r="D7615" s="4"/>
      <c r="E7615" s="66"/>
      <c r="F7615" s="66"/>
      <c r="G7615" s="66"/>
      <c r="H7615" s="67"/>
      <c r="I7615" s="68"/>
      <c r="J7615" s="68"/>
      <c r="K7615" s="69"/>
    </row>
    <row r="7616" spans="1:11" ht="24.95" customHeight="1">
      <c r="A7616" s="4"/>
      <c r="B7616" s="4"/>
      <c r="C7616" s="4"/>
      <c r="D7616" s="4"/>
      <c r="E7616" s="66"/>
      <c r="F7616" s="66"/>
      <c r="G7616" s="66"/>
      <c r="H7616" s="67"/>
      <c r="I7616" s="68"/>
      <c r="J7616" s="68"/>
      <c r="K7616" s="69"/>
    </row>
    <row r="7617" spans="1:11" ht="24.95" customHeight="1">
      <c r="A7617" s="4"/>
      <c r="B7617" s="4"/>
      <c r="C7617" s="4"/>
      <c r="D7617" s="4"/>
      <c r="E7617" s="66"/>
      <c r="F7617" s="66"/>
      <c r="G7617" s="66"/>
      <c r="H7617" s="67"/>
      <c r="I7617" s="68"/>
      <c r="J7617" s="68"/>
      <c r="K7617" s="69"/>
    </row>
    <row r="7618" spans="1:11" ht="24.95" customHeight="1">
      <c r="A7618" s="4"/>
      <c r="B7618" s="4"/>
      <c r="C7618" s="4"/>
      <c r="D7618" s="4"/>
      <c r="E7618" s="66"/>
      <c r="F7618" s="66"/>
      <c r="G7618" s="66"/>
      <c r="H7618" s="67"/>
      <c r="I7618" s="68"/>
      <c r="J7618" s="68"/>
      <c r="K7618" s="69"/>
    </row>
    <row r="7619" spans="1:11" ht="24.95" customHeight="1">
      <c r="A7619" s="4"/>
      <c r="B7619" s="4"/>
      <c r="C7619" s="4"/>
      <c r="D7619" s="4"/>
      <c r="E7619" s="66"/>
      <c r="F7619" s="66"/>
      <c r="G7619" s="66"/>
      <c r="H7619" s="67"/>
      <c r="I7619" s="68"/>
      <c r="J7619" s="68"/>
      <c r="K7619" s="69"/>
    </row>
    <row r="7620" spans="1:11" ht="24.95" customHeight="1">
      <c r="A7620" s="4"/>
      <c r="B7620" s="4"/>
      <c r="C7620" s="4"/>
      <c r="D7620" s="4"/>
      <c r="E7620" s="66"/>
      <c r="F7620" s="66"/>
      <c r="G7620" s="66"/>
      <c r="H7620" s="67"/>
      <c r="I7620" s="68"/>
      <c r="J7620" s="68"/>
      <c r="K7620" s="69"/>
    </row>
    <row r="7621" spans="1:11" ht="24.95" customHeight="1">
      <c r="A7621" s="4"/>
      <c r="B7621" s="4"/>
      <c r="C7621" s="4"/>
      <c r="D7621" s="4"/>
      <c r="E7621" s="66"/>
      <c r="F7621" s="66"/>
      <c r="G7621" s="66"/>
      <c r="H7621" s="67"/>
      <c r="I7621" s="68"/>
      <c r="J7621" s="68"/>
      <c r="K7621" s="69"/>
    </row>
    <row r="7622" spans="1:11" ht="24.95" customHeight="1">
      <c r="A7622" s="4"/>
      <c r="B7622" s="4"/>
      <c r="C7622" s="4"/>
      <c r="D7622" s="4"/>
      <c r="E7622" s="66"/>
      <c r="F7622" s="66"/>
      <c r="G7622" s="66"/>
      <c r="H7622" s="67"/>
      <c r="I7622" s="68"/>
      <c r="J7622" s="68"/>
      <c r="K7622" s="69"/>
    </row>
    <row r="7623" spans="1:11" ht="24.95" customHeight="1">
      <c r="A7623" s="4"/>
      <c r="B7623" s="4"/>
      <c r="C7623" s="4"/>
      <c r="D7623" s="4"/>
      <c r="E7623" s="66"/>
      <c r="F7623" s="66"/>
      <c r="G7623" s="66"/>
      <c r="H7623" s="67"/>
      <c r="I7623" s="68"/>
      <c r="J7623" s="68"/>
      <c r="K7623" s="69"/>
    </row>
    <row r="7624" spans="1:11" ht="24.95" customHeight="1">
      <c r="A7624" s="4"/>
      <c r="B7624" s="4"/>
      <c r="C7624" s="4"/>
      <c r="D7624" s="4"/>
      <c r="E7624" s="66"/>
      <c r="F7624" s="66"/>
      <c r="G7624" s="66"/>
      <c r="H7624" s="67"/>
      <c r="I7624" s="68"/>
      <c r="J7624" s="68"/>
      <c r="K7624" s="69"/>
    </row>
    <row r="7625" spans="1:11" ht="24.95" customHeight="1">
      <c r="A7625" s="4"/>
      <c r="B7625" s="4"/>
      <c r="C7625" s="4"/>
      <c r="D7625" s="4"/>
      <c r="E7625" s="66"/>
      <c r="F7625" s="66"/>
      <c r="G7625" s="66"/>
      <c r="H7625" s="67"/>
      <c r="I7625" s="68"/>
      <c r="J7625" s="68"/>
      <c r="K7625" s="69"/>
    </row>
    <row r="7626" spans="1:11" ht="24.95" customHeight="1">
      <c r="A7626" s="4"/>
      <c r="B7626" s="4"/>
      <c r="C7626" s="4"/>
      <c r="D7626" s="4"/>
      <c r="E7626" s="66"/>
      <c r="F7626" s="66"/>
      <c r="G7626" s="66"/>
      <c r="H7626" s="67"/>
      <c r="I7626" s="68"/>
      <c r="J7626" s="68"/>
      <c r="K7626" s="69"/>
    </row>
    <row r="7627" spans="1:11" ht="24.95" customHeight="1">
      <c r="A7627" s="4"/>
      <c r="B7627" s="4"/>
      <c r="C7627" s="4"/>
      <c r="D7627" s="4"/>
      <c r="E7627" s="66"/>
      <c r="F7627" s="66"/>
      <c r="G7627" s="66"/>
      <c r="H7627" s="67"/>
      <c r="I7627" s="68"/>
      <c r="J7627" s="68"/>
      <c r="K7627" s="69"/>
    </row>
    <row r="7628" spans="1:11" ht="24.95" customHeight="1">
      <c r="A7628" s="4"/>
      <c r="B7628" s="4"/>
      <c r="C7628" s="4"/>
      <c r="D7628" s="4"/>
      <c r="E7628" s="66"/>
      <c r="F7628" s="66"/>
      <c r="G7628" s="66"/>
      <c r="H7628" s="67"/>
      <c r="I7628" s="68"/>
      <c r="J7628" s="68"/>
      <c r="K7628" s="69"/>
    </row>
    <row r="7629" spans="1:11" ht="24.95" customHeight="1">
      <c r="A7629" s="4"/>
      <c r="B7629" s="4"/>
      <c r="C7629" s="4"/>
      <c r="D7629" s="4"/>
      <c r="E7629" s="66"/>
      <c r="F7629" s="66"/>
      <c r="G7629" s="66"/>
      <c r="H7629" s="67"/>
      <c r="I7629" s="68"/>
      <c r="J7629" s="68"/>
      <c r="K7629" s="69"/>
    </row>
    <row r="7630" spans="1:11" ht="24.95" customHeight="1">
      <c r="A7630" s="4"/>
      <c r="B7630" s="4"/>
      <c r="C7630" s="4"/>
      <c r="D7630" s="4"/>
      <c r="E7630" s="66"/>
      <c r="F7630" s="66"/>
      <c r="G7630" s="66"/>
      <c r="H7630" s="67"/>
      <c r="I7630" s="68"/>
      <c r="J7630" s="68"/>
      <c r="K7630" s="69"/>
    </row>
    <row r="7631" spans="1:11" ht="24.95" customHeight="1">
      <c r="A7631" s="4"/>
      <c r="B7631" s="4"/>
      <c r="C7631" s="4"/>
      <c r="D7631" s="4"/>
      <c r="E7631" s="66"/>
      <c r="F7631" s="66"/>
      <c r="G7631" s="66"/>
      <c r="H7631" s="67"/>
      <c r="I7631" s="68"/>
      <c r="J7631" s="68"/>
      <c r="K7631" s="69"/>
    </row>
    <row r="7632" spans="1:11" ht="24.95" customHeight="1">
      <c r="A7632" s="4"/>
      <c r="B7632" s="4"/>
      <c r="C7632" s="4"/>
      <c r="D7632" s="4"/>
      <c r="E7632" s="66"/>
      <c r="F7632" s="66"/>
      <c r="G7632" s="66"/>
      <c r="H7632" s="67"/>
      <c r="I7632" s="68"/>
      <c r="J7632" s="68"/>
      <c r="K7632" s="69"/>
    </row>
    <row r="7633" spans="1:11" ht="24.95" customHeight="1">
      <c r="A7633" s="4"/>
      <c r="B7633" s="4"/>
      <c r="C7633" s="4"/>
      <c r="D7633" s="4"/>
      <c r="E7633" s="66"/>
      <c r="F7633" s="66"/>
      <c r="G7633" s="66"/>
      <c r="H7633" s="67"/>
      <c r="I7633" s="68"/>
      <c r="J7633" s="68"/>
      <c r="K7633" s="69"/>
    </row>
    <row r="7634" spans="1:11" ht="24.95" customHeight="1">
      <c r="A7634" s="4"/>
      <c r="B7634" s="4"/>
      <c r="C7634" s="4"/>
      <c r="D7634" s="4"/>
      <c r="E7634" s="66"/>
      <c r="F7634" s="66"/>
      <c r="G7634" s="66"/>
      <c r="H7634" s="67"/>
      <c r="I7634" s="68"/>
      <c r="J7634" s="68"/>
      <c r="K7634" s="69"/>
    </row>
    <row r="7635" spans="1:11" ht="24.95" customHeight="1">
      <c r="A7635" s="4"/>
      <c r="B7635" s="4"/>
      <c r="C7635" s="4"/>
      <c r="D7635" s="4"/>
      <c r="E7635" s="66"/>
      <c r="F7635" s="66"/>
      <c r="G7635" s="66"/>
      <c r="H7635" s="67"/>
      <c r="I7635" s="68"/>
      <c r="J7635" s="68"/>
      <c r="K7635" s="69"/>
    </row>
    <row r="7636" spans="1:11" ht="24.95" customHeight="1">
      <c r="A7636" s="4"/>
      <c r="B7636" s="4"/>
      <c r="C7636" s="4"/>
      <c r="D7636" s="4"/>
      <c r="E7636" s="66"/>
      <c r="F7636" s="66"/>
      <c r="G7636" s="66"/>
      <c r="H7636" s="67"/>
      <c r="I7636" s="68"/>
      <c r="J7636" s="68"/>
      <c r="K7636" s="69"/>
    </row>
    <row r="7637" spans="1:11" ht="24.95" customHeight="1">
      <c r="A7637" s="4"/>
      <c r="B7637" s="4"/>
      <c r="C7637" s="4"/>
      <c r="D7637" s="4"/>
      <c r="E7637" s="66"/>
      <c r="F7637" s="66"/>
      <c r="G7637" s="66"/>
      <c r="H7637" s="67"/>
      <c r="I7637" s="68"/>
      <c r="J7637" s="68"/>
      <c r="K7637" s="69"/>
    </row>
    <row r="7638" spans="1:11" ht="24.95" customHeight="1">
      <c r="A7638" s="4"/>
      <c r="B7638" s="4"/>
      <c r="C7638" s="4"/>
      <c r="D7638" s="4"/>
      <c r="E7638" s="66"/>
      <c r="F7638" s="66"/>
      <c r="G7638" s="66"/>
      <c r="H7638" s="67"/>
      <c r="I7638" s="68"/>
      <c r="J7638" s="68"/>
      <c r="K7638" s="69"/>
    </row>
    <row r="7639" spans="1:11" ht="24.95" customHeight="1">
      <c r="A7639" s="4"/>
      <c r="B7639" s="4"/>
      <c r="C7639" s="4"/>
      <c r="D7639" s="4"/>
      <c r="E7639" s="66"/>
      <c r="F7639" s="66"/>
      <c r="G7639" s="66"/>
      <c r="H7639" s="67"/>
      <c r="I7639" s="68"/>
      <c r="J7639" s="68"/>
      <c r="K7639" s="69"/>
    </row>
    <row r="7640" spans="1:11" ht="24.95" customHeight="1">
      <c r="A7640" s="4"/>
      <c r="B7640" s="4"/>
      <c r="C7640" s="4"/>
      <c r="D7640" s="4"/>
      <c r="E7640" s="66"/>
      <c r="F7640" s="66"/>
      <c r="G7640" s="66"/>
      <c r="H7640" s="67"/>
      <c r="I7640" s="68"/>
      <c r="J7640" s="68"/>
      <c r="K7640" s="69"/>
    </row>
    <row r="7641" spans="1:11" ht="24.95" customHeight="1">
      <c r="A7641" s="4"/>
      <c r="B7641" s="4"/>
      <c r="C7641" s="4"/>
      <c r="D7641" s="4"/>
      <c r="E7641" s="66"/>
      <c r="F7641" s="66"/>
      <c r="G7641" s="66"/>
      <c r="H7641" s="67"/>
      <c r="I7641" s="68"/>
      <c r="J7641" s="68"/>
      <c r="K7641" s="69"/>
    </row>
    <row r="7642" spans="1:11" ht="24.95" customHeight="1">
      <c r="A7642" s="4"/>
      <c r="B7642" s="4"/>
      <c r="C7642" s="4"/>
      <c r="D7642" s="4"/>
      <c r="E7642" s="66"/>
      <c r="F7642" s="66"/>
      <c r="G7642" s="66"/>
      <c r="H7642" s="67"/>
      <c r="I7642" s="68"/>
      <c r="J7642" s="68"/>
      <c r="K7642" s="69"/>
    </row>
    <row r="7643" spans="1:11" ht="24.95" customHeight="1">
      <c r="A7643" s="4"/>
      <c r="B7643" s="4"/>
      <c r="C7643" s="4"/>
      <c r="D7643" s="4"/>
      <c r="E7643" s="66"/>
      <c r="F7643" s="66"/>
      <c r="G7643" s="66"/>
      <c r="H7643" s="67"/>
      <c r="I7643" s="68"/>
      <c r="J7643" s="68"/>
      <c r="K7643" s="69"/>
    </row>
    <row r="7644" spans="1:11" ht="24.95" customHeight="1">
      <c r="A7644" s="4"/>
      <c r="B7644" s="4"/>
      <c r="C7644" s="4"/>
      <c r="D7644" s="4"/>
      <c r="E7644" s="66"/>
      <c r="F7644" s="66"/>
      <c r="G7644" s="66"/>
      <c r="H7644" s="67"/>
      <c r="I7644" s="68"/>
      <c r="J7644" s="68"/>
      <c r="K7644" s="69"/>
    </row>
    <row r="7645" spans="1:11" ht="24.95" customHeight="1">
      <c r="A7645" s="4"/>
      <c r="B7645" s="4"/>
      <c r="C7645" s="4"/>
      <c r="D7645" s="4"/>
      <c r="E7645" s="66"/>
      <c r="F7645" s="66"/>
      <c r="G7645" s="66"/>
      <c r="H7645" s="67"/>
      <c r="I7645" s="68"/>
      <c r="J7645" s="68"/>
      <c r="K7645" s="69"/>
    </row>
    <row r="7646" spans="1:11" ht="24.95" customHeight="1">
      <c r="A7646" s="4"/>
      <c r="B7646" s="4"/>
      <c r="C7646" s="4"/>
      <c r="D7646" s="4"/>
      <c r="E7646" s="66"/>
      <c r="F7646" s="66"/>
      <c r="G7646" s="66"/>
      <c r="H7646" s="67"/>
      <c r="I7646" s="68"/>
      <c r="J7646" s="68"/>
      <c r="K7646" s="69"/>
    </row>
    <row r="7647" spans="1:11" ht="24.95" customHeight="1">
      <c r="A7647" s="4"/>
      <c r="B7647" s="4"/>
      <c r="C7647" s="4"/>
      <c r="D7647" s="4"/>
      <c r="E7647" s="66"/>
      <c r="F7647" s="66"/>
      <c r="G7647" s="66"/>
      <c r="H7647" s="67"/>
      <c r="I7647" s="68"/>
      <c r="J7647" s="68"/>
      <c r="K7647" s="69"/>
    </row>
    <row r="7648" spans="1:11" ht="24.95" customHeight="1">
      <c r="A7648" s="4"/>
      <c r="B7648" s="4"/>
      <c r="C7648" s="4"/>
      <c r="D7648" s="4"/>
      <c r="E7648" s="66"/>
      <c r="F7648" s="66"/>
      <c r="G7648" s="66"/>
      <c r="H7648" s="67"/>
      <c r="I7648" s="68"/>
      <c r="J7648" s="68"/>
      <c r="K7648" s="69"/>
    </row>
    <row r="7649" spans="1:11" ht="24.95" customHeight="1">
      <c r="A7649" s="4"/>
      <c r="B7649" s="4"/>
      <c r="C7649" s="4"/>
      <c r="D7649" s="4"/>
      <c r="E7649" s="66"/>
      <c r="F7649" s="66"/>
      <c r="G7649" s="66"/>
      <c r="H7649" s="67"/>
      <c r="I7649" s="68"/>
      <c r="J7649" s="68"/>
      <c r="K7649" s="69"/>
    </row>
    <row r="7650" spans="1:11" ht="24.95" customHeight="1">
      <c r="A7650" s="4"/>
      <c r="B7650" s="4"/>
      <c r="C7650" s="4"/>
      <c r="D7650" s="4"/>
      <c r="E7650" s="66"/>
      <c r="F7650" s="66"/>
      <c r="G7650" s="66"/>
      <c r="H7650" s="67"/>
      <c r="I7650" s="68"/>
      <c r="J7650" s="68"/>
      <c r="K7650" s="69"/>
    </row>
    <row r="7651" spans="1:11" ht="24.95" customHeight="1">
      <c r="A7651" s="4"/>
      <c r="B7651" s="4"/>
      <c r="C7651" s="4"/>
      <c r="D7651" s="4"/>
      <c r="E7651" s="66"/>
      <c r="F7651" s="66"/>
      <c r="G7651" s="66"/>
      <c r="H7651" s="67"/>
      <c r="I7651" s="68"/>
      <c r="J7651" s="68"/>
      <c r="K7651" s="69"/>
    </row>
    <row r="7652" spans="1:11" ht="24.95" customHeight="1">
      <c r="A7652" s="4"/>
      <c r="B7652" s="4"/>
      <c r="C7652" s="4"/>
      <c r="D7652" s="4"/>
      <c r="E7652" s="66"/>
      <c r="F7652" s="66"/>
      <c r="G7652" s="66"/>
      <c r="H7652" s="67"/>
      <c r="I7652" s="68"/>
      <c r="J7652" s="68"/>
      <c r="K7652" s="69"/>
    </row>
    <row r="7653" spans="1:11" ht="24.95" customHeight="1">
      <c r="A7653" s="4"/>
      <c r="B7653" s="4"/>
      <c r="C7653" s="4"/>
      <c r="D7653" s="4"/>
      <c r="E7653" s="66"/>
      <c r="F7653" s="66"/>
      <c r="G7653" s="66"/>
      <c r="H7653" s="67"/>
      <c r="I7653" s="68"/>
      <c r="J7653" s="68"/>
      <c r="K7653" s="69"/>
    </row>
    <row r="7654" spans="1:11" ht="24.95" customHeight="1">
      <c r="A7654" s="4"/>
      <c r="B7654" s="4"/>
      <c r="C7654" s="4"/>
      <c r="D7654" s="4"/>
      <c r="E7654" s="66"/>
      <c r="F7654" s="66"/>
      <c r="G7654" s="66"/>
      <c r="H7654" s="67"/>
      <c r="I7654" s="68"/>
      <c r="J7654" s="68"/>
      <c r="K7654" s="69"/>
    </row>
    <row r="7655" spans="1:11" ht="24.95" customHeight="1">
      <c r="A7655" s="4"/>
      <c r="B7655" s="4"/>
      <c r="C7655" s="4"/>
      <c r="D7655" s="4"/>
      <c r="E7655" s="66"/>
      <c r="F7655" s="66"/>
      <c r="G7655" s="66"/>
      <c r="H7655" s="67"/>
      <c r="I7655" s="68"/>
      <c r="J7655" s="68"/>
      <c r="K7655" s="69"/>
    </row>
    <row r="7656" spans="1:11" ht="24.95" customHeight="1">
      <c r="A7656" s="4"/>
      <c r="B7656" s="4"/>
      <c r="C7656" s="4"/>
      <c r="D7656" s="4"/>
      <c r="E7656" s="66"/>
      <c r="F7656" s="66"/>
      <c r="G7656" s="66"/>
      <c r="H7656" s="67"/>
      <c r="I7656" s="68"/>
      <c r="J7656" s="68"/>
      <c r="K7656" s="69"/>
    </row>
    <row r="7657" spans="1:11" ht="24.95" customHeight="1">
      <c r="A7657" s="4"/>
      <c r="B7657" s="4"/>
      <c r="C7657" s="4"/>
      <c r="D7657" s="4"/>
      <c r="E7657" s="66"/>
      <c r="F7657" s="66"/>
      <c r="G7657" s="66"/>
      <c r="H7657" s="67"/>
      <c r="I7657" s="68"/>
      <c r="J7657" s="68"/>
      <c r="K7657" s="69"/>
    </row>
    <row r="7658" spans="1:11" ht="24.95" customHeight="1">
      <c r="A7658" s="4"/>
      <c r="B7658" s="4"/>
      <c r="C7658" s="4"/>
      <c r="D7658" s="4"/>
      <c r="E7658" s="66"/>
      <c r="F7658" s="66"/>
      <c r="G7658" s="66"/>
      <c r="H7658" s="67"/>
      <c r="I7658" s="68"/>
      <c r="J7658" s="68"/>
      <c r="K7658" s="69"/>
    </row>
    <row r="7659" spans="1:11" ht="24.95" customHeight="1">
      <c r="A7659" s="4"/>
      <c r="B7659" s="4"/>
      <c r="C7659" s="4"/>
      <c r="D7659" s="4"/>
      <c r="E7659" s="66"/>
      <c r="F7659" s="66"/>
      <c r="G7659" s="66"/>
      <c r="H7659" s="67"/>
      <c r="I7659" s="68"/>
      <c r="J7659" s="68"/>
      <c r="K7659" s="69"/>
    </row>
    <row r="7660" spans="1:11" ht="24.95" customHeight="1">
      <c r="A7660" s="4"/>
      <c r="B7660" s="4"/>
      <c r="C7660" s="4"/>
      <c r="D7660" s="4"/>
      <c r="E7660" s="66"/>
      <c r="F7660" s="66"/>
      <c r="G7660" s="66"/>
      <c r="H7660" s="67"/>
      <c r="I7660" s="68"/>
      <c r="J7660" s="68"/>
      <c r="K7660" s="69"/>
    </row>
    <row r="7661" spans="1:11" ht="24.95" customHeight="1">
      <c r="A7661" s="4"/>
      <c r="B7661" s="4"/>
      <c r="C7661" s="4"/>
      <c r="D7661" s="4"/>
      <c r="E7661" s="66"/>
      <c r="F7661" s="66"/>
      <c r="G7661" s="66"/>
      <c r="H7661" s="67"/>
      <c r="I7661" s="68"/>
      <c r="J7661" s="68"/>
      <c r="K7661" s="69"/>
    </row>
    <row r="7662" spans="1:11" ht="24.95" customHeight="1">
      <c r="A7662" s="4"/>
      <c r="B7662" s="4"/>
      <c r="C7662" s="4"/>
      <c r="D7662" s="4"/>
      <c r="E7662" s="66"/>
      <c r="F7662" s="66"/>
      <c r="G7662" s="66"/>
      <c r="H7662" s="67"/>
      <c r="I7662" s="68"/>
      <c r="J7662" s="68"/>
      <c r="K7662" s="69"/>
    </row>
    <row r="7663" spans="1:11" ht="24.95" customHeight="1">
      <c r="A7663" s="4"/>
      <c r="B7663" s="4"/>
      <c r="C7663" s="4"/>
      <c r="D7663" s="4"/>
      <c r="E7663" s="66"/>
      <c r="F7663" s="66"/>
      <c r="G7663" s="66"/>
      <c r="H7663" s="67"/>
      <c r="I7663" s="68"/>
      <c r="J7663" s="68"/>
      <c r="K7663" s="69"/>
    </row>
    <row r="7664" spans="1:11" ht="24.95" customHeight="1">
      <c r="A7664" s="4"/>
      <c r="B7664" s="4"/>
      <c r="C7664" s="4"/>
      <c r="D7664" s="4"/>
      <c r="E7664" s="66"/>
      <c r="F7664" s="66"/>
      <c r="G7664" s="66"/>
      <c r="H7664" s="67"/>
      <c r="I7664" s="68"/>
      <c r="J7664" s="68"/>
      <c r="K7664" s="69"/>
    </row>
    <row r="7665" spans="1:11" ht="24.95" customHeight="1">
      <c r="A7665" s="4"/>
      <c r="B7665" s="4"/>
      <c r="C7665" s="4"/>
      <c r="D7665" s="4"/>
      <c r="E7665" s="66"/>
      <c r="F7665" s="66"/>
      <c r="G7665" s="66"/>
      <c r="H7665" s="67"/>
      <c r="I7665" s="68"/>
      <c r="J7665" s="68"/>
      <c r="K7665" s="69"/>
    </row>
    <row r="7666" spans="1:11" ht="24.95" customHeight="1">
      <c r="A7666" s="4"/>
      <c r="B7666" s="4"/>
      <c r="C7666" s="4"/>
      <c r="D7666" s="4"/>
      <c r="E7666" s="66"/>
      <c r="F7666" s="66"/>
      <c r="G7666" s="66"/>
      <c r="H7666" s="67"/>
      <c r="I7666" s="68"/>
      <c r="J7666" s="68"/>
      <c r="K7666" s="69"/>
    </row>
    <row r="7667" spans="1:11" ht="24.95" customHeight="1">
      <c r="A7667" s="4"/>
      <c r="B7667" s="4"/>
      <c r="C7667" s="4"/>
      <c r="D7667" s="4"/>
      <c r="E7667" s="66"/>
      <c r="F7667" s="66"/>
      <c r="G7667" s="66"/>
      <c r="H7667" s="67"/>
      <c r="I7667" s="68"/>
      <c r="J7667" s="68"/>
      <c r="K7667" s="69"/>
    </row>
    <row r="7668" spans="1:11" ht="24.95" customHeight="1">
      <c r="A7668" s="4"/>
      <c r="B7668" s="4"/>
      <c r="C7668" s="4"/>
      <c r="D7668" s="4"/>
      <c r="E7668" s="66"/>
      <c r="F7668" s="66"/>
      <c r="G7668" s="66"/>
      <c r="H7668" s="67"/>
      <c r="I7668" s="68"/>
      <c r="J7668" s="68"/>
      <c r="K7668" s="69"/>
    </row>
    <row r="7669" spans="1:11" ht="24.95" customHeight="1">
      <c r="A7669" s="4"/>
      <c r="B7669" s="4"/>
      <c r="C7669" s="4"/>
      <c r="D7669" s="4"/>
      <c r="E7669" s="66"/>
      <c r="F7669" s="66"/>
      <c r="G7669" s="66"/>
      <c r="H7669" s="67"/>
      <c r="I7669" s="68"/>
      <c r="J7669" s="68"/>
      <c r="K7669" s="69"/>
    </row>
    <row r="7670" spans="1:11" ht="24.95" customHeight="1">
      <c r="A7670" s="4"/>
      <c r="B7670" s="4"/>
      <c r="C7670" s="4"/>
      <c r="D7670" s="4"/>
      <c r="E7670" s="66"/>
      <c r="F7670" s="66"/>
      <c r="G7670" s="66"/>
      <c r="H7670" s="67"/>
      <c r="I7670" s="68"/>
      <c r="J7670" s="68"/>
      <c r="K7670" s="69"/>
    </row>
    <row r="7671" spans="1:11" ht="24.95" customHeight="1">
      <c r="A7671" s="4"/>
      <c r="B7671" s="4"/>
      <c r="C7671" s="4"/>
      <c r="D7671" s="4"/>
      <c r="E7671" s="66"/>
      <c r="F7671" s="66"/>
      <c r="G7671" s="66"/>
      <c r="H7671" s="67"/>
      <c r="I7671" s="68"/>
      <c r="J7671" s="68"/>
      <c r="K7671" s="69"/>
    </row>
    <row r="7672" spans="1:11" ht="24.95" customHeight="1">
      <c r="A7672" s="4"/>
      <c r="B7672" s="4"/>
      <c r="C7672" s="4"/>
      <c r="D7672" s="4"/>
      <c r="E7672" s="66"/>
      <c r="F7672" s="66"/>
      <c r="G7672" s="66"/>
      <c r="H7672" s="67"/>
      <c r="I7672" s="68"/>
      <c r="J7672" s="68"/>
      <c r="K7672" s="69"/>
    </row>
    <row r="7673" spans="1:11" ht="24.95" customHeight="1">
      <c r="A7673" s="4"/>
      <c r="B7673" s="4"/>
      <c r="C7673" s="4"/>
      <c r="D7673" s="4"/>
      <c r="E7673" s="66"/>
      <c r="F7673" s="66"/>
      <c r="G7673" s="66"/>
      <c r="H7673" s="67"/>
      <c r="I7673" s="68"/>
      <c r="J7673" s="68"/>
      <c r="K7673" s="69"/>
    </row>
    <row r="7674" spans="1:11" ht="24.95" customHeight="1">
      <c r="A7674" s="4"/>
      <c r="B7674" s="4"/>
      <c r="C7674" s="4"/>
      <c r="D7674" s="4"/>
      <c r="E7674" s="66"/>
      <c r="F7674" s="66"/>
      <c r="G7674" s="66"/>
      <c r="H7674" s="67"/>
      <c r="I7674" s="68"/>
      <c r="J7674" s="68"/>
      <c r="K7674" s="69"/>
    </row>
    <row r="7675" spans="1:11" ht="24.95" customHeight="1">
      <c r="A7675" s="4"/>
      <c r="B7675" s="4"/>
      <c r="C7675" s="4"/>
      <c r="D7675" s="4"/>
      <c r="E7675" s="66"/>
      <c r="F7675" s="66"/>
      <c r="G7675" s="66"/>
      <c r="H7675" s="67"/>
      <c r="I7675" s="68"/>
      <c r="J7675" s="68"/>
      <c r="K7675" s="69"/>
    </row>
    <row r="7676" spans="1:11" ht="24.95" customHeight="1">
      <c r="A7676" s="4"/>
      <c r="B7676" s="4"/>
      <c r="C7676" s="4"/>
      <c r="D7676" s="4"/>
      <c r="E7676" s="66"/>
      <c r="F7676" s="66"/>
      <c r="G7676" s="66"/>
      <c r="H7676" s="67"/>
      <c r="I7676" s="68"/>
      <c r="J7676" s="68"/>
      <c r="K7676" s="69"/>
    </row>
    <row r="7677" spans="1:11" ht="24.95" customHeight="1">
      <c r="A7677" s="4"/>
      <c r="B7677" s="4"/>
      <c r="C7677" s="4"/>
      <c r="D7677" s="4"/>
      <c r="E7677" s="66"/>
      <c r="F7677" s="66"/>
      <c r="G7677" s="66"/>
      <c r="H7677" s="67"/>
      <c r="I7677" s="68"/>
      <c r="J7677" s="68"/>
      <c r="K7677" s="69"/>
    </row>
    <row r="7678" spans="1:11" ht="24.95" customHeight="1">
      <c r="A7678" s="4"/>
      <c r="B7678" s="4"/>
      <c r="C7678" s="4"/>
      <c r="D7678" s="4"/>
      <c r="E7678" s="66"/>
      <c r="F7678" s="66"/>
      <c r="G7678" s="66"/>
      <c r="H7678" s="67"/>
      <c r="I7678" s="68"/>
      <c r="J7678" s="68"/>
      <c r="K7678" s="69"/>
    </row>
    <row r="7679" spans="1:11" ht="24.95" customHeight="1">
      <c r="A7679" s="4"/>
      <c r="B7679" s="4"/>
      <c r="C7679" s="4"/>
      <c r="D7679" s="4"/>
      <c r="E7679" s="66"/>
      <c r="F7679" s="66"/>
      <c r="G7679" s="66"/>
      <c r="H7679" s="67"/>
      <c r="I7679" s="68"/>
      <c r="J7679" s="68"/>
      <c r="K7679" s="69"/>
    </row>
    <row r="7680" spans="1:11" ht="24.95" customHeight="1">
      <c r="A7680" s="4"/>
      <c r="B7680" s="4"/>
      <c r="C7680" s="4"/>
      <c r="D7680" s="4"/>
      <c r="E7680" s="66"/>
      <c r="F7680" s="66"/>
      <c r="G7680" s="66"/>
      <c r="H7680" s="67"/>
      <c r="I7680" s="68"/>
      <c r="J7680" s="68"/>
      <c r="K7680" s="69"/>
    </row>
    <row r="7681" spans="1:11" ht="24.95" customHeight="1">
      <c r="A7681" s="4"/>
      <c r="B7681" s="4"/>
      <c r="C7681" s="4"/>
      <c r="D7681" s="4"/>
      <c r="E7681" s="66"/>
      <c r="F7681" s="66"/>
      <c r="G7681" s="66"/>
      <c r="H7681" s="67"/>
      <c r="I7681" s="68"/>
      <c r="J7681" s="68"/>
      <c r="K7681" s="69"/>
    </row>
    <row r="7682" spans="1:11" ht="24.95" customHeight="1">
      <c r="A7682" s="4"/>
      <c r="B7682" s="4"/>
      <c r="C7682" s="4"/>
      <c r="D7682" s="4"/>
      <c r="E7682" s="66"/>
      <c r="F7682" s="66"/>
      <c r="G7682" s="66"/>
      <c r="H7682" s="67"/>
      <c r="I7682" s="68"/>
      <c r="J7682" s="68"/>
      <c r="K7682" s="69"/>
    </row>
    <row r="7683" spans="1:11" ht="24.95" customHeight="1">
      <c r="A7683" s="4"/>
      <c r="B7683" s="4"/>
      <c r="C7683" s="4"/>
      <c r="D7683" s="4"/>
      <c r="E7683" s="66"/>
      <c r="F7683" s="66"/>
      <c r="G7683" s="66"/>
      <c r="H7683" s="67"/>
      <c r="I7683" s="68"/>
      <c r="J7683" s="68"/>
      <c r="K7683" s="69"/>
    </row>
    <row r="7684" spans="1:11" ht="24.95" customHeight="1">
      <c r="A7684" s="4"/>
      <c r="B7684" s="4"/>
      <c r="C7684" s="4"/>
      <c r="D7684" s="4"/>
      <c r="E7684" s="66"/>
      <c r="F7684" s="66"/>
      <c r="G7684" s="66"/>
      <c r="H7684" s="67"/>
      <c r="I7684" s="68"/>
      <c r="J7684" s="68"/>
      <c r="K7684" s="69"/>
    </row>
    <row r="7685" spans="1:11" ht="24.95" customHeight="1">
      <c r="A7685" s="4"/>
      <c r="B7685" s="4"/>
      <c r="C7685" s="4"/>
      <c r="D7685" s="4"/>
      <c r="E7685" s="66"/>
      <c r="F7685" s="66"/>
      <c r="G7685" s="66"/>
      <c r="H7685" s="67"/>
      <c r="I7685" s="68"/>
      <c r="J7685" s="68"/>
      <c r="K7685" s="69"/>
    </row>
    <row r="7686" spans="1:11" ht="24.95" customHeight="1">
      <c r="A7686" s="4"/>
      <c r="B7686" s="4"/>
      <c r="C7686" s="4"/>
      <c r="D7686" s="4"/>
      <c r="E7686" s="66"/>
      <c r="F7686" s="66"/>
      <c r="G7686" s="66"/>
      <c r="H7686" s="67"/>
      <c r="I7686" s="68"/>
      <c r="J7686" s="68"/>
      <c r="K7686" s="69"/>
    </row>
    <row r="7687" spans="1:11" ht="24.95" customHeight="1">
      <c r="A7687" s="4"/>
      <c r="B7687" s="4"/>
      <c r="C7687" s="4"/>
      <c r="D7687" s="4"/>
      <c r="E7687" s="66"/>
      <c r="F7687" s="66"/>
      <c r="G7687" s="66"/>
      <c r="H7687" s="67"/>
      <c r="I7687" s="68"/>
      <c r="J7687" s="68"/>
      <c r="K7687" s="69"/>
    </row>
    <row r="7688" spans="1:11" ht="24.95" customHeight="1">
      <c r="A7688" s="4"/>
      <c r="B7688" s="4"/>
      <c r="C7688" s="4"/>
      <c r="D7688" s="4"/>
      <c r="E7688" s="66"/>
      <c r="F7688" s="66"/>
      <c r="G7688" s="66"/>
      <c r="H7688" s="67"/>
      <c r="I7688" s="68"/>
      <c r="J7688" s="68"/>
      <c r="K7688" s="69"/>
    </row>
    <row r="7689" spans="1:11" ht="24.95" customHeight="1">
      <c r="A7689" s="4"/>
      <c r="B7689" s="4"/>
      <c r="C7689" s="4"/>
      <c r="D7689" s="4"/>
      <c r="E7689" s="66"/>
      <c r="F7689" s="66"/>
      <c r="G7689" s="66"/>
      <c r="H7689" s="67"/>
      <c r="I7689" s="68"/>
      <c r="J7689" s="68"/>
      <c r="K7689" s="69"/>
    </row>
    <row r="7690" spans="1:11" ht="24.95" customHeight="1">
      <c r="A7690" s="4"/>
      <c r="B7690" s="4"/>
      <c r="C7690" s="4"/>
      <c r="D7690" s="4"/>
      <c r="E7690" s="66"/>
      <c r="F7690" s="66"/>
      <c r="G7690" s="66"/>
      <c r="H7690" s="67"/>
      <c r="I7690" s="68"/>
      <c r="J7690" s="68"/>
      <c r="K7690" s="69"/>
    </row>
    <row r="7691" spans="1:11" ht="24.95" customHeight="1">
      <c r="A7691" s="4"/>
      <c r="B7691" s="4"/>
      <c r="C7691" s="4"/>
      <c r="D7691" s="4"/>
      <c r="E7691" s="66"/>
      <c r="F7691" s="66"/>
      <c r="G7691" s="66"/>
      <c r="H7691" s="67"/>
      <c r="I7691" s="68"/>
      <c r="J7691" s="68"/>
      <c r="K7691" s="69"/>
    </row>
    <row r="7692" spans="1:11" ht="24.95" customHeight="1">
      <c r="A7692" s="4"/>
      <c r="B7692" s="4"/>
      <c r="C7692" s="4"/>
      <c r="D7692" s="4"/>
      <c r="E7692" s="66"/>
      <c r="F7692" s="66"/>
      <c r="G7692" s="66"/>
      <c r="H7692" s="67"/>
      <c r="I7692" s="68"/>
      <c r="J7692" s="68"/>
      <c r="K7692" s="69"/>
    </row>
    <row r="7693" spans="1:11" ht="24.95" customHeight="1">
      <c r="A7693" s="4"/>
      <c r="B7693" s="4"/>
      <c r="C7693" s="4"/>
      <c r="D7693" s="4"/>
      <c r="E7693" s="66"/>
      <c r="F7693" s="66"/>
      <c r="G7693" s="66"/>
      <c r="H7693" s="67"/>
      <c r="I7693" s="68"/>
      <c r="J7693" s="68"/>
      <c r="K7693" s="69"/>
    </row>
    <row r="7694" spans="1:11" ht="24.95" customHeight="1">
      <c r="A7694" s="4"/>
      <c r="B7694" s="4"/>
      <c r="C7694" s="4"/>
      <c r="D7694" s="4"/>
      <c r="E7694" s="66"/>
      <c r="F7694" s="66"/>
      <c r="G7694" s="66"/>
      <c r="H7694" s="67"/>
      <c r="I7694" s="68"/>
      <c r="J7694" s="68"/>
      <c r="K7694" s="69"/>
    </row>
    <row r="7695" spans="1:11" ht="24.95" customHeight="1">
      <c r="A7695" s="4"/>
      <c r="B7695" s="4"/>
      <c r="C7695" s="4"/>
      <c r="D7695" s="4"/>
      <c r="E7695" s="66"/>
      <c r="F7695" s="66"/>
      <c r="G7695" s="66"/>
      <c r="H7695" s="67"/>
      <c r="I7695" s="68"/>
      <c r="J7695" s="68"/>
      <c r="K7695" s="69"/>
    </row>
    <row r="7696" spans="1:11" ht="24.95" customHeight="1">
      <c r="A7696" s="4"/>
      <c r="B7696" s="4"/>
      <c r="C7696" s="4"/>
      <c r="D7696" s="4"/>
      <c r="E7696" s="66"/>
      <c r="F7696" s="66"/>
      <c r="G7696" s="66"/>
      <c r="H7696" s="67"/>
      <c r="I7696" s="68"/>
      <c r="J7696" s="68"/>
      <c r="K7696" s="69"/>
    </row>
    <row r="7697" spans="1:11" ht="24.95" customHeight="1">
      <c r="A7697" s="4"/>
      <c r="B7697" s="4"/>
      <c r="C7697" s="4"/>
      <c r="D7697" s="4"/>
      <c r="E7697" s="66"/>
      <c r="F7697" s="66"/>
      <c r="G7697" s="66"/>
      <c r="H7697" s="67"/>
      <c r="I7697" s="68"/>
      <c r="J7697" s="68"/>
      <c r="K7697" s="69"/>
    </row>
    <row r="7698" spans="1:11" ht="24.95" customHeight="1">
      <c r="A7698" s="4"/>
      <c r="B7698" s="4"/>
      <c r="C7698" s="4"/>
      <c r="D7698" s="4"/>
      <c r="E7698" s="66"/>
      <c r="F7698" s="66"/>
      <c r="G7698" s="66"/>
      <c r="H7698" s="67"/>
      <c r="I7698" s="68"/>
      <c r="J7698" s="68"/>
      <c r="K7698" s="69"/>
    </row>
    <row r="7699" spans="1:11" ht="24.95" customHeight="1">
      <c r="A7699" s="4"/>
      <c r="B7699" s="4"/>
      <c r="C7699" s="4"/>
      <c r="D7699" s="4"/>
      <c r="E7699" s="66"/>
      <c r="F7699" s="66"/>
      <c r="G7699" s="66"/>
      <c r="H7699" s="67"/>
      <c r="I7699" s="68"/>
      <c r="J7699" s="68"/>
      <c r="K7699" s="69"/>
    </row>
    <row r="7700" spans="1:11" ht="24.95" customHeight="1">
      <c r="A7700" s="4"/>
      <c r="B7700" s="4"/>
      <c r="C7700" s="4"/>
      <c r="D7700" s="4"/>
      <c r="E7700" s="66"/>
      <c r="F7700" s="66"/>
      <c r="G7700" s="66"/>
      <c r="H7700" s="67"/>
      <c r="I7700" s="68"/>
      <c r="J7700" s="68"/>
      <c r="K7700" s="69"/>
    </row>
    <row r="7701" spans="1:11" ht="24.95" customHeight="1">
      <c r="A7701" s="4"/>
      <c r="B7701" s="4"/>
      <c r="C7701" s="4"/>
      <c r="D7701" s="4"/>
      <c r="E7701" s="66"/>
      <c r="F7701" s="66"/>
      <c r="G7701" s="66"/>
      <c r="H7701" s="67"/>
      <c r="I7701" s="68"/>
      <c r="J7701" s="68"/>
      <c r="K7701" s="69"/>
    </row>
    <row r="7702" spans="1:11" ht="24.95" customHeight="1">
      <c r="A7702" s="4"/>
      <c r="B7702" s="4"/>
      <c r="C7702" s="4"/>
      <c r="D7702" s="4"/>
      <c r="E7702" s="66"/>
      <c r="F7702" s="66"/>
      <c r="G7702" s="66"/>
      <c r="H7702" s="67"/>
      <c r="I7702" s="68"/>
      <c r="J7702" s="68"/>
      <c r="K7702" s="69"/>
    </row>
    <row r="7703" spans="1:11" ht="24.95" customHeight="1">
      <c r="A7703" s="4"/>
      <c r="B7703" s="4"/>
      <c r="C7703" s="4"/>
      <c r="D7703" s="4"/>
      <c r="E7703" s="66"/>
      <c r="F7703" s="66"/>
      <c r="G7703" s="66"/>
      <c r="H7703" s="67"/>
      <c r="I7703" s="68"/>
      <c r="J7703" s="68"/>
      <c r="K7703" s="69"/>
    </row>
    <row r="7704" spans="1:11" ht="24.95" customHeight="1">
      <c r="A7704" s="4"/>
      <c r="B7704" s="4"/>
      <c r="C7704" s="4"/>
      <c r="D7704" s="4"/>
      <c r="E7704" s="66"/>
      <c r="F7704" s="66"/>
      <c r="G7704" s="66"/>
      <c r="H7704" s="67"/>
      <c r="I7704" s="68"/>
      <c r="J7704" s="68"/>
      <c r="K7704" s="69"/>
    </row>
    <row r="7705" spans="1:11" ht="24.95" customHeight="1">
      <c r="A7705" s="4"/>
      <c r="B7705" s="4"/>
      <c r="C7705" s="4"/>
      <c r="D7705" s="4"/>
      <c r="E7705" s="66"/>
      <c r="F7705" s="66"/>
      <c r="G7705" s="66"/>
      <c r="H7705" s="67"/>
      <c r="I7705" s="68"/>
      <c r="J7705" s="68"/>
      <c r="K7705" s="69"/>
    </row>
    <row r="7706" spans="1:11" ht="24.95" customHeight="1">
      <c r="A7706" s="4"/>
      <c r="B7706" s="4"/>
      <c r="C7706" s="4"/>
      <c r="D7706" s="4"/>
      <c r="E7706" s="66"/>
      <c r="F7706" s="66"/>
      <c r="G7706" s="66"/>
      <c r="H7706" s="67"/>
      <c r="I7706" s="68"/>
      <c r="J7706" s="68"/>
      <c r="K7706" s="69"/>
    </row>
    <row r="7707" spans="1:11" ht="24.95" customHeight="1">
      <c r="A7707" s="4"/>
      <c r="B7707" s="4"/>
      <c r="C7707" s="4"/>
      <c r="D7707" s="4"/>
      <c r="E7707" s="66"/>
      <c r="F7707" s="66"/>
      <c r="G7707" s="66"/>
      <c r="H7707" s="67"/>
      <c r="I7707" s="68"/>
      <c r="J7707" s="68"/>
      <c r="K7707" s="69"/>
    </row>
    <row r="7708" spans="1:11" ht="24.95" customHeight="1">
      <c r="A7708" s="4"/>
      <c r="B7708" s="4"/>
      <c r="C7708" s="4"/>
      <c r="D7708" s="4"/>
      <c r="E7708" s="66"/>
      <c r="F7708" s="66"/>
      <c r="G7708" s="66"/>
      <c r="H7708" s="67"/>
      <c r="I7708" s="68"/>
      <c r="J7708" s="68"/>
      <c r="K7708" s="69"/>
    </row>
    <row r="7709" spans="1:11" ht="24.95" customHeight="1">
      <c r="A7709" s="4"/>
      <c r="B7709" s="4"/>
      <c r="C7709" s="4"/>
      <c r="D7709" s="4"/>
      <c r="E7709" s="66"/>
      <c r="F7709" s="66"/>
      <c r="G7709" s="66"/>
      <c r="H7709" s="67"/>
      <c r="I7709" s="68"/>
      <c r="J7709" s="68"/>
      <c r="K7709" s="69"/>
    </row>
    <row r="7710" spans="1:11" ht="24.95" customHeight="1">
      <c r="A7710" s="4"/>
      <c r="B7710" s="4"/>
      <c r="C7710" s="4"/>
      <c r="D7710" s="4"/>
      <c r="E7710" s="66"/>
      <c r="F7710" s="66"/>
      <c r="G7710" s="66"/>
      <c r="H7710" s="67"/>
      <c r="I7710" s="68"/>
      <c r="J7710" s="68"/>
      <c r="K7710" s="69"/>
    </row>
    <row r="7711" spans="1:11" ht="24.95" customHeight="1">
      <c r="A7711" s="4"/>
      <c r="B7711" s="4"/>
      <c r="C7711" s="4"/>
      <c r="D7711" s="4"/>
      <c r="E7711" s="66"/>
      <c r="F7711" s="66"/>
      <c r="G7711" s="66"/>
      <c r="H7711" s="67"/>
      <c r="I7711" s="68"/>
      <c r="J7711" s="68"/>
      <c r="K7711" s="69"/>
    </row>
    <row r="7712" spans="1:11" ht="24.95" customHeight="1">
      <c r="A7712" s="4"/>
      <c r="B7712" s="4"/>
      <c r="C7712" s="4"/>
      <c r="D7712" s="4"/>
      <c r="E7712" s="66"/>
      <c r="F7712" s="66"/>
      <c r="G7712" s="66"/>
      <c r="H7712" s="67"/>
      <c r="I7712" s="68"/>
      <c r="J7712" s="68"/>
      <c r="K7712" s="69"/>
    </row>
    <row r="7713" spans="1:11" ht="24.95" customHeight="1">
      <c r="A7713" s="4"/>
      <c r="B7713" s="4"/>
      <c r="C7713" s="4"/>
      <c r="D7713" s="4"/>
      <c r="E7713" s="66"/>
      <c r="F7713" s="66"/>
      <c r="G7713" s="66"/>
      <c r="H7713" s="67"/>
      <c r="I7713" s="68"/>
      <c r="J7713" s="68"/>
      <c r="K7713" s="69"/>
    </row>
    <row r="7714" spans="1:11" ht="24.95" customHeight="1">
      <c r="A7714" s="4"/>
      <c r="B7714" s="4"/>
      <c r="C7714" s="4"/>
      <c r="D7714" s="4"/>
      <c r="E7714" s="66"/>
      <c r="F7714" s="66"/>
      <c r="G7714" s="66"/>
      <c r="H7714" s="67"/>
      <c r="I7714" s="68"/>
      <c r="J7714" s="68"/>
      <c r="K7714" s="69"/>
    </row>
    <row r="7715" spans="1:11" ht="24.95" customHeight="1">
      <c r="A7715" s="4"/>
      <c r="B7715" s="4"/>
      <c r="C7715" s="4"/>
      <c r="D7715" s="4"/>
      <c r="E7715" s="66"/>
      <c r="F7715" s="66"/>
      <c r="G7715" s="66"/>
      <c r="H7715" s="67"/>
      <c r="I7715" s="68"/>
      <c r="J7715" s="68"/>
      <c r="K7715" s="69"/>
    </row>
    <row r="7716" spans="1:11" ht="24.95" customHeight="1">
      <c r="A7716" s="4"/>
      <c r="B7716" s="4"/>
      <c r="C7716" s="4"/>
      <c r="D7716" s="4"/>
      <c r="E7716" s="66"/>
      <c r="F7716" s="66"/>
      <c r="G7716" s="66"/>
      <c r="H7716" s="67"/>
      <c r="I7716" s="68"/>
      <c r="J7716" s="68"/>
      <c r="K7716" s="69"/>
    </row>
    <row r="7717" spans="1:11" ht="24.95" customHeight="1">
      <c r="A7717" s="4"/>
      <c r="B7717" s="4"/>
      <c r="C7717" s="4"/>
      <c r="D7717" s="4"/>
      <c r="E7717" s="66"/>
      <c r="F7717" s="66"/>
      <c r="G7717" s="66"/>
      <c r="H7717" s="67"/>
      <c r="I7717" s="68"/>
      <c r="J7717" s="68"/>
      <c r="K7717" s="69"/>
    </row>
    <row r="7718" spans="1:11" ht="24.95" customHeight="1">
      <c r="A7718" s="4"/>
      <c r="B7718" s="4"/>
      <c r="C7718" s="4"/>
      <c r="D7718" s="4"/>
      <c r="E7718" s="66"/>
      <c r="F7718" s="66"/>
      <c r="G7718" s="66"/>
      <c r="H7718" s="67"/>
      <c r="I7718" s="68"/>
      <c r="J7718" s="68"/>
      <c r="K7718" s="69"/>
    </row>
    <row r="7719" spans="1:11" ht="24.95" customHeight="1">
      <c r="A7719" s="4"/>
      <c r="B7719" s="4"/>
      <c r="C7719" s="4"/>
      <c r="D7719" s="4"/>
      <c r="E7719" s="66"/>
      <c r="F7719" s="66"/>
      <c r="G7719" s="66"/>
      <c r="H7719" s="67"/>
      <c r="I7719" s="68"/>
      <c r="J7719" s="68"/>
      <c r="K7719" s="69"/>
    </row>
    <row r="7720" spans="1:11" ht="24.95" customHeight="1">
      <c r="A7720" s="4"/>
      <c r="B7720" s="4"/>
      <c r="C7720" s="4"/>
      <c r="D7720" s="4"/>
      <c r="E7720" s="66"/>
      <c r="F7720" s="66"/>
      <c r="G7720" s="66"/>
      <c r="H7720" s="67"/>
      <c r="I7720" s="68"/>
      <c r="J7720" s="68"/>
      <c r="K7720" s="69"/>
    </row>
    <row r="7721" spans="1:11" ht="24.95" customHeight="1">
      <c r="A7721" s="4"/>
      <c r="B7721" s="4"/>
      <c r="C7721" s="4"/>
      <c r="D7721" s="4"/>
      <c r="E7721" s="66"/>
      <c r="F7721" s="66"/>
      <c r="G7721" s="66"/>
      <c r="H7721" s="67"/>
      <c r="I7721" s="68"/>
      <c r="J7721" s="68"/>
      <c r="K7721" s="69"/>
    </row>
    <row r="7722" spans="1:11" ht="24.95" customHeight="1">
      <c r="A7722" s="4"/>
      <c r="B7722" s="4"/>
      <c r="C7722" s="4"/>
      <c r="D7722" s="4"/>
      <c r="E7722" s="66"/>
      <c r="F7722" s="66"/>
      <c r="G7722" s="66"/>
      <c r="H7722" s="67"/>
      <c r="I7722" s="68"/>
      <c r="J7722" s="68"/>
      <c r="K7722" s="69"/>
    </row>
    <row r="7723" spans="1:11" ht="24.95" customHeight="1">
      <c r="A7723" s="4"/>
      <c r="B7723" s="4"/>
      <c r="C7723" s="4"/>
      <c r="D7723" s="4"/>
      <c r="E7723" s="66"/>
      <c r="F7723" s="66"/>
      <c r="G7723" s="66"/>
      <c r="H7723" s="67"/>
      <c r="I7723" s="68"/>
      <c r="J7723" s="68"/>
      <c r="K7723" s="69"/>
    </row>
    <row r="7724" spans="1:11" ht="24.95" customHeight="1">
      <c r="A7724" s="4"/>
      <c r="B7724" s="4"/>
      <c r="C7724" s="4"/>
      <c r="D7724" s="4"/>
      <c r="E7724" s="66"/>
      <c r="F7724" s="66"/>
      <c r="G7724" s="66"/>
      <c r="H7724" s="67"/>
      <c r="I7724" s="68"/>
      <c r="J7724" s="68"/>
      <c r="K7724" s="69"/>
    </row>
    <row r="7725" spans="1:11" ht="24.95" customHeight="1">
      <c r="A7725" s="4"/>
      <c r="B7725" s="4"/>
      <c r="C7725" s="4"/>
      <c r="D7725" s="4"/>
      <c r="E7725" s="66"/>
      <c r="F7725" s="66"/>
      <c r="G7725" s="66"/>
      <c r="H7725" s="67"/>
      <c r="I7725" s="68"/>
      <c r="J7725" s="68"/>
      <c r="K7725" s="69"/>
    </row>
    <row r="7726" spans="1:11" ht="24.95" customHeight="1">
      <c r="A7726" s="4"/>
      <c r="B7726" s="4"/>
      <c r="C7726" s="4"/>
      <c r="D7726" s="4"/>
      <c r="E7726" s="66"/>
      <c r="F7726" s="66"/>
      <c r="G7726" s="66"/>
      <c r="H7726" s="67"/>
      <c r="I7726" s="68"/>
      <c r="J7726" s="68"/>
      <c r="K7726" s="69"/>
    </row>
    <row r="7727" spans="1:11" ht="24.95" customHeight="1">
      <c r="A7727" s="4"/>
      <c r="B7727" s="4"/>
      <c r="C7727" s="4"/>
      <c r="D7727" s="4"/>
      <c r="E7727" s="66"/>
      <c r="F7727" s="66"/>
      <c r="G7727" s="66"/>
      <c r="H7727" s="67"/>
      <c r="I7727" s="68"/>
      <c r="J7727" s="68"/>
      <c r="K7727" s="69"/>
    </row>
    <row r="7728" spans="1:11" ht="24.95" customHeight="1">
      <c r="A7728" s="4"/>
      <c r="B7728" s="4"/>
      <c r="C7728" s="4"/>
      <c r="D7728" s="4"/>
      <c r="E7728" s="66"/>
      <c r="F7728" s="66"/>
      <c r="G7728" s="66"/>
      <c r="H7728" s="67"/>
      <c r="I7728" s="68"/>
      <c r="J7728" s="68"/>
      <c r="K7728" s="69"/>
    </row>
    <row r="7729" spans="1:11" ht="24.95" customHeight="1">
      <c r="A7729" s="4"/>
      <c r="B7729" s="4"/>
      <c r="C7729" s="4"/>
      <c r="D7729" s="4"/>
      <c r="E7729" s="66"/>
      <c r="F7729" s="66"/>
      <c r="G7729" s="66"/>
      <c r="H7729" s="67"/>
      <c r="I7729" s="68"/>
      <c r="J7729" s="68"/>
      <c r="K7729" s="69"/>
    </row>
    <row r="7730" spans="1:11" ht="24.95" customHeight="1">
      <c r="A7730" s="4"/>
      <c r="B7730" s="4"/>
      <c r="C7730" s="4"/>
      <c r="D7730" s="4"/>
      <c r="E7730" s="66"/>
      <c r="F7730" s="66"/>
      <c r="G7730" s="66"/>
      <c r="H7730" s="67"/>
      <c r="I7730" s="68"/>
      <c r="J7730" s="68"/>
      <c r="K7730" s="69"/>
    </row>
    <row r="7731" spans="1:11" ht="24.95" customHeight="1">
      <c r="A7731" s="4"/>
      <c r="B7731" s="4"/>
      <c r="C7731" s="4"/>
      <c r="D7731" s="4"/>
      <c r="E7731" s="66"/>
      <c r="F7731" s="66"/>
      <c r="G7731" s="66"/>
      <c r="H7731" s="67"/>
      <c r="I7731" s="68"/>
      <c r="J7731" s="68"/>
      <c r="K7731" s="69"/>
    </row>
    <row r="7732" spans="1:11" ht="24.95" customHeight="1">
      <c r="A7732" s="4"/>
      <c r="B7732" s="4"/>
      <c r="C7732" s="4"/>
      <c r="D7732" s="4"/>
      <c r="E7732" s="66"/>
      <c r="F7732" s="66"/>
      <c r="G7732" s="66"/>
      <c r="H7732" s="67"/>
      <c r="I7732" s="68"/>
      <c r="J7732" s="68"/>
      <c r="K7732" s="69"/>
    </row>
    <row r="7733" spans="1:11" ht="24.95" customHeight="1">
      <c r="A7733" s="4"/>
      <c r="B7733" s="4"/>
      <c r="C7733" s="4"/>
      <c r="D7733" s="4"/>
      <c r="E7733" s="66"/>
      <c r="F7733" s="66"/>
      <c r="G7733" s="66"/>
      <c r="H7733" s="67"/>
      <c r="I7733" s="68"/>
      <c r="J7733" s="68"/>
      <c r="K7733" s="69"/>
    </row>
    <row r="7734" spans="1:11" ht="24.95" customHeight="1">
      <c r="A7734" s="4"/>
      <c r="B7734" s="4"/>
      <c r="C7734" s="4"/>
      <c r="D7734" s="4"/>
      <c r="E7734" s="66"/>
      <c r="F7734" s="66"/>
      <c r="G7734" s="66"/>
      <c r="H7734" s="67"/>
      <c r="I7734" s="68"/>
      <c r="J7734" s="68"/>
      <c r="K7734" s="69"/>
    </row>
    <row r="7735" spans="1:11" ht="24.95" customHeight="1">
      <c r="A7735" s="4"/>
      <c r="B7735" s="4"/>
      <c r="C7735" s="4"/>
      <c r="D7735" s="4"/>
      <c r="E7735" s="66"/>
      <c r="F7735" s="66"/>
      <c r="G7735" s="66"/>
      <c r="H7735" s="67"/>
      <c r="I7735" s="68"/>
      <c r="J7735" s="68"/>
      <c r="K7735" s="69"/>
    </row>
    <row r="7736" spans="1:11" ht="24.95" customHeight="1">
      <c r="A7736" s="4"/>
      <c r="B7736" s="4"/>
      <c r="C7736" s="4"/>
      <c r="D7736" s="4"/>
      <c r="E7736" s="66"/>
      <c r="F7736" s="66"/>
      <c r="G7736" s="66"/>
      <c r="H7736" s="67"/>
      <c r="I7736" s="68"/>
      <c r="J7736" s="68"/>
      <c r="K7736" s="69"/>
    </row>
    <row r="7737" spans="1:11" ht="24.95" customHeight="1">
      <c r="A7737" s="4"/>
      <c r="B7737" s="4"/>
      <c r="C7737" s="4"/>
      <c r="D7737" s="4"/>
      <c r="E7737" s="66"/>
      <c r="F7737" s="66"/>
      <c r="G7737" s="66"/>
      <c r="H7737" s="67"/>
      <c r="I7737" s="68"/>
      <c r="J7737" s="68"/>
      <c r="K7737" s="69"/>
    </row>
    <row r="7738" spans="1:11" ht="24.95" customHeight="1">
      <c r="A7738" s="4"/>
      <c r="B7738" s="4"/>
      <c r="C7738" s="4"/>
      <c r="D7738" s="4"/>
      <c r="E7738" s="66"/>
      <c r="F7738" s="66"/>
      <c r="G7738" s="66"/>
      <c r="H7738" s="67"/>
      <c r="I7738" s="68"/>
      <c r="J7738" s="68"/>
      <c r="K7738" s="69"/>
    </row>
    <row r="7739" spans="1:11" ht="24.95" customHeight="1">
      <c r="A7739" s="4"/>
      <c r="B7739" s="4"/>
      <c r="C7739" s="4"/>
      <c r="D7739" s="4"/>
      <c r="E7739" s="66"/>
      <c r="F7739" s="66"/>
      <c r="G7739" s="66"/>
      <c r="H7739" s="67"/>
      <c r="I7739" s="68"/>
      <c r="J7739" s="68"/>
      <c r="K7739" s="69"/>
    </row>
    <row r="7740" spans="1:11" ht="24.95" customHeight="1">
      <c r="A7740" s="4"/>
      <c r="B7740" s="4"/>
      <c r="C7740" s="4"/>
      <c r="D7740" s="4"/>
      <c r="E7740" s="66"/>
      <c r="F7740" s="66"/>
      <c r="G7740" s="66"/>
      <c r="H7740" s="67"/>
      <c r="I7740" s="68"/>
      <c r="J7740" s="68"/>
      <c r="K7740" s="69"/>
    </row>
    <row r="7741" spans="1:11" ht="24.95" customHeight="1">
      <c r="A7741" s="4"/>
      <c r="B7741" s="4"/>
      <c r="C7741" s="4"/>
      <c r="D7741" s="4"/>
      <c r="E7741" s="66"/>
      <c r="F7741" s="66"/>
      <c r="G7741" s="66"/>
      <c r="H7741" s="67"/>
      <c r="I7741" s="68"/>
      <c r="J7741" s="68"/>
      <c r="K7741" s="69"/>
    </row>
    <row r="7742" spans="1:11" ht="24.95" customHeight="1">
      <c r="A7742" s="4"/>
      <c r="B7742" s="4"/>
      <c r="C7742" s="4"/>
      <c r="D7742" s="4"/>
      <c r="E7742" s="66"/>
      <c r="F7742" s="66"/>
      <c r="G7742" s="66"/>
      <c r="H7742" s="67"/>
      <c r="I7742" s="68"/>
      <c r="J7742" s="68"/>
      <c r="K7742" s="69"/>
    </row>
    <row r="7743" spans="1:11" ht="24.95" customHeight="1">
      <c r="A7743" s="4"/>
      <c r="B7743" s="4"/>
      <c r="C7743" s="4"/>
      <c r="D7743" s="4"/>
      <c r="E7743" s="66"/>
      <c r="F7743" s="66"/>
      <c r="G7743" s="66"/>
      <c r="H7743" s="67"/>
      <c r="I7743" s="68"/>
      <c r="J7743" s="68"/>
      <c r="K7743" s="69"/>
    </row>
    <row r="7744" spans="1:11" ht="24.95" customHeight="1">
      <c r="A7744" s="4"/>
      <c r="B7744" s="4"/>
      <c r="C7744" s="4"/>
      <c r="D7744" s="4"/>
      <c r="E7744" s="66"/>
      <c r="F7744" s="66"/>
      <c r="G7744" s="66"/>
      <c r="H7744" s="67"/>
      <c r="I7744" s="68"/>
      <c r="J7744" s="68"/>
      <c r="K7744" s="69"/>
    </row>
    <row r="7745" spans="1:11" ht="24.95" customHeight="1">
      <c r="A7745" s="4"/>
      <c r="B7745" s="4"/>
      <c r="C7745" s="4"/>
      <c r="D7745" s="4"/>
      <c r="E7745" s="66"/>
      <c r="F7745" s="66"/>
      <c r="G7745" s="66"/>
      <c r="H7745" s="67"/>
      <c r="I7745" s="68"/>
      <c r="J7745" s="68"/>
      <c r="K7745" s="69"/>
    </row>
    <row r="7746" spans="1:11" ht="24.95" customHeight="1">
      <c r="A7746" s="4"/>
      <c r="B7746" s="4"/>
      <c r="C7746" s="4"/>
      <c r="D7746" s="4"/>
      <c r="E7746" s="66"/>
      <c r="F7746" s="66"/>
      <c r="G7746" s="66"/>
      <c r="H7746" s="67"/>
      <c r="I7746" s="68"/>
      <c r="J7746" s="68"/>
      <c r="K7746" s="69"/>
    </row>
    <row r="7747" spans="1:11" ht="24.95" customHeight="1">
      <c r="A7747" s="4"/>
      <c r="B7747" s="4"/>
      <c r="C7747" s="4"/>
      <c r="D7747" s="4"/>
      <c r="E7747" s="66"/>
      <c r="F7747" s="66"/>
      <c r="G7747" s="66"/>
      <c r="H7747" s="67"/>
      <c r="I7747" s="68"/>
      <c r="J7747" s="68"/>
      <c r="K7747" s="69"/>
    </row>
    <row r="7748" spans="1:11" ht="24.95" customHeight="1">
      <c r="A7748" s="4"/>
      <c r="B7748" s="4"/>
      <c r="C7748" s="4"/>
      <c r="D7748" s="4"/>
      <c r="E7748" s="66"/>
      <c r="F7748" s="66"/>
      <c r="G7748" s="66"/>
      <c r="H7748" s="67"/>
      <c r="I7748" s="68"/>
      <c r="J7748" s="68"/>
      <c r="K7748" s="69"/>
    </row>
    <row r="7749" spans="1:11" ht="24.95" customHeight="1">
      <c r="A7749" s="4"/>
      <c r="B7749" s="4"/>
      <c r="C7749" s="4"/>
      <c r="D7749" s="4"/>
      <c r="E7749" s="66"/>
      <c r="F7749" s="66"/>
      <c r="G7749" s="66"/>
      <c r="H7749" s="67"/>
      <c r="I7749" s="68"/>
      <c r="J7749" s="68"/>
      <c r="K7749" s="69"/>
    </row>
    <row r="7750" spans="1:11" ht="24.95" customHeight="1">
      <c r="A7750" s="4"/>
      <c r="B7750" s="4"/>
      <c r="C7750" s="4"/>
      <c r="D7750" s="4"/>
      <c r="E7750" s="66"/>
      <c r="F7750" s="66"/>
      <c r="G7750" s="66"/>
      <c r="H7750" s="67"/>
      <c r="I7750" s="68"/>
      <c r="J7750" s="68"/>
      <c r="K7750" s="69"/>
    </row>
    <row r="7751" spans="1:11" ht="24.95" customHeight="1">
      <c r="A7751" s="4"/>
      <c r="B7751" s="4"/>
      <c r="C7751" s="4"/>
      <c r="D7751" s="4"/>
      <c r="E7751" s="66"/>
      <c r="F7751" s="66"/>
      <c r="G7751" s="66"/>
      <c r="H7751" s="67"/>
      <c r="I7751" s="68"/>
      <c r="J7751" s="68"/>
      <c r="K7751" s="69"/>
    </row>
    <row r="7752" spans="1:11" ht="24.95" customHeight="1">
      <c r="A7752" s="4"/>
      <c r="B7752" s="4"/>
      <c r="C7752" s="4"/>
      <c r="D7752" s="4"/>
      <c r="E7752" s="66"/>
      <c r="F7752" s="66"/>
      <c r="G7752" s="66"/>
      <c r="H7752" s="67"/>
      <c r="I7752" s="68"/>
      <c r="J7752" s="68"/>
      <c r="K7752" s="69"/>
    </row>
    <row r="7753" spans="1:11" ht="24.95" customHeight="1">
      <c r="A7753" s="4"/>
      <c r="B7753" s="4"/>
      <c r="C7753" s="4"/>
      <c r="D7753" s="4"/>
      <c r="E7753" s="66"/>
      <c r="F7753" s="66"/>
      <c r="G7753" s="66"/>
      <c r="H7753" s="67"/>
      <c r="I7753" s="68"/>
      <c r="J7753" s="68"/>
      <c r="K7753" s="69"/>
    </row>
    <row r="7754" spans="1:11" ht="24.95" customHeight="1">
      <c r="A7754" s="4"/>
      <c r="B7754" s="4"/>
      <c r="C7754" s="4"/>
      <c r="D7754" s="4"/>
      <c r="E7754" s="66"/>
      <c r="F7754" s="66"/>
      <c r="G7754" s="66"/>
      <c r="H7754" s="67"/>
      <c r="I7754" s="68"/>
      <c r="J7754" s="68"/>
      <c r="K7754" s="69"/>
    </row>
    <row r="7755" spans="1:11" ht="24.95" customHeight="1">
      <c r="A7755" s="4"/>
      <c r="B7755" s="4"/>
      <c r="C7755" s="4"/>
      <c r="D7755" s="4"/>
      <c r="E7755" s="66"/>
      <c r="F7755" s="66"/>
      <c r="G7755" s="66"/>
      <c r="H7755" s="67"/>
      <c r="I7755" s="68"/>
      <c r="J7755" s="68"/>
      <c r="K7755" s="69"/>
    </row>
    <row r="7756" spans="1:11" ht="24.95" customHeight="1">
      <c r="A7756" s="4"/>
      <c r="B7756" s="4"/>
      <c r="C7756" s="4"/>
      <c r="D7756" s="4"/>
      <c r="E7756" s="66"/>
      <c r="F7756" s="66"/>
      <c r="G7756" s="66"/>
      <c r="H7756" s="67"/>
      <c r="I7756" s="68"/>
      <c r="J7756" s="68"/>
      <c r="K7756" s="69"/>
    </row>
    <row r="7757" spans="1:11" ht="24.95" customHeight="1">
      <c r="A7757" s="4"/>
      <c r="B7757" s="4"/>
      <c r="C7757" s="4"/>
      <c r="D7757" s="4"/>
      <c r="E7757" s="66"/>
      <c r="F7757" s="66"/>
      <c r="G7757" s="66"/>
      <c r="H7757" s="67"/>
      <c r="I7757" s="68"/>
      <c r="J7757" s="68"/>
      <c r="K7757" s="69"/>
    </row>
    <row r="7758" spans="1:11" ht="24.95" customHeight="1">
      <c r="A7758" s="4"/>
      <c r="B7758" s="4"/>
      <c r="C7758" s="4"/>
      <c r="D7758" s="4"/>
      <c r="E7758" s="66"/>
      <c r="F7758" s="66"/>
      <c r="G7758" s="66"/>
      <c r="H7758" s="67"/>
      <c r="I7758" s="68"/>
      <c r="J7758" s="68"/>
      <c r="K7758" s="69"/>
    </row>
    <row r="7759" spans="1:11" ht="24.95" customHeight="1">
      <c r="A7759" s="4"/>
      <c r="B7759" s="4"/>
      <c r="C7759" s="4"/>
      <c r="D7759" s="4"/>
      <c r="E7759" s="66"/>
      <c r="F7759" s="66"/>
      <c r="G7759" s="66"/>
      <c r="H7759" s="67"/>
      <c r="I7759" s="68"/>
      <c r="J7759" s="68"/>
      <c r="K7759" s="69"/>
    </row>
    <row r="7760" spans="1:11" ht="24.95" customHeight="1">
      <c r="A7760" s="4"/>
      <c r="B7760" s="4"/>
      <c r="C7760" s="4"/>
      <c r="D7760" s="4"/>
      <c r="E7760" s="66"/>
      <c r="F7760" s="66"/>
      <c r="G7760" s="66"/>
      <c r="H7760" s="67"/>
      <c r="I7760" s="68"/>
      <c r="J7760" s="68"/>
      <c r="K7760" s="69"/>
    </row>
    <row r="7761" spans="1:11" ht="24.95" customHeight="1">
      <c r="A7761" s="4"/>
      <c r="B7761" s="4"/>
      <c r="C7761" s="4"/>
      <c r="D7761" s="4"/>
      <c r="E7761" s="66"/>
      <c r="F7761" s="66"/>
      <c r="G7761" s="66"/>
      <c r="H7761" s="67"/>
      <c r="I7761" s="68"/>
      <c r="J7761" s="68"/>
      <c r="K7761" s="69"/>
    </row>
    <row r="7762" spans="1:11" ht="24.95" customHeight="1">
      <c r="A7762" s="4"/>
      <c r="B7762" s="4"/>
      <c r="C7762" s="4"/>
      <c r="D7762" s="4"/>
      <c r="E7762" s="66"/>
      <c r="F7762" s="66"/>
      <c r="G7762" s="66"/>
      <c r="H7762" s="67"/>
      <c r="I7762" s="68"/>
      <c r="J7762" s="68"/>
      <c r="K7762" s="69"/>
    </row>
    <row r="7763" spans="1:11" ht="24.95" customHeight="1">
      <c r="A7763" s="4"/>
      <c r="B7763" s="4"/>
      <c r="C7763" s="4"/>
      <c r="D7763" s="4"/>
      <c r="E7763" s="66"/>
      <c r="F7763" s="66"/>
      <c r="G7763" s="66"/>
      <c r="H7763" s="67"/>
      <c r="I7763" s="68"/>
      <c r="J7763" s="68"/>
      <c r="K7763" s="69"/>
    </row>
    <row r="7764" spans="1:11" ht="24.95" customHeight="1">
      <c r="A7764" s="4"/>
      <c r="B7764" s="4"/>
      <c r="C7764" s="4"/>
      <c r="D7764" s="4"/>
      <c r="E7764" s="66"/>
      <c r="F7764" s="66"/>
      <c r="G7764" s="66"/>
      <c r="H7764" s="67"/>
      <c r="I7764" s="68"/>
      <c r="J7764" s="68"/>
      <c r="K7764" s="69"/>
    </row>
    <row r="7765" spans="1:11" ht="24.95" customHeight="1">
      <c r="A7765" s="4"/>
      <c r="B7765" s="4"/>
      <c r="C7765" s="4"/>
      <c r="D7765" s="4"/>
      <c r="E7765" s="66"/>
      <c r="F7765" s="66"/>
      <c r="G7765" s="66"/>
      <c r="H7765" s="67"/>
      <c r="I7765" s="68"/>
      <c r="J7765" s="68"/>
      <c r="K7765" s="69"/>
    </row>
    <row r="7766" spans="1:11" ht="24.95" customHeight="1">
      <c r="A7766" s="4"/>
      <c r="B7766" s="4"/>
      <c r="C7766" s="4"/>
      <c r="D7766" s="4"/>
      <c r="E7766" s="66"/>
      <c r="F7766" s="66"/>
      <c r="G7766" s="66"/>
      <c r="H7766" s="67"/>
      <c r="I7766" s="68"/>
      <c r="J7766" s="68"/>
      <c r="K7766" s="69"/>
    </row>
    <row r="7767" spans="1:11" ht="24.95" customHeight="1">
      <c r="A7767" s="4"/>
      <c r="B7767" s="4"/>
      <c r="C7767" s="4"/>
      <c r="D7767" s="4"/>
      <c r="E7767" s="66"/>
      <c r="F7767" s="66"/>
      <c r="G7767" s="66"/>
      <c r="H7767" s="67"/>
      <c r="I7767" s="68"/>
      <c r="J7767" s="68"/>
      <c r="K7767" s="69"/>
    </row>
    <row r="7768" spans="1:11" ht="24.95" customHeight="1">
      <c r="A7768" s="4"/>
      <c r="B7768" s="4"/>
      <c r="C7768" s="4"/>
      <c r="D7768" s="4"/>
      <c r="E7768" s="66"/>
      <c r="F7768" s="66"/>
      <c r="G7768" s="66"/>
      <c r="H7768" s="67"/>
      <c r="I7768" s="68"/>
      <c r="J7768" s="68"/>
      <c r="K7768" s="69"/>
    </row>
    <row r="7769" spans="1:11" ht="24.95" customHeight="1">
      <c r="A7769" s="4"/>
      <c r="B7769" s="4"/>
      <c r="C7769" s="4"/>
      <c r="D7769" s="4"/>
      <c r="E7769" s="66"/>
      <c r="F7769" s="66"/>
      <c r="G7769" s="66"/>
      <c r="H7769" s="67"/>
      <c r="I7769" s="68"/>
      <c r="J7769" s="68"/>
      <c r="K7769" s="69"/>
    </row>
    <row r="7770" spans="1:11" ht="24.95" customHeight="1">
      <c r="A7770" s="4"/>
      <c r="B7770" s="4"/>
      <c r="C7770" s="4"/>
      <c r="D7770" s="4"/>
      <c r="E7770" s="66"/>
      <c r="F7770" s="66"/>
      <c r="G7770" s="66"/>
      <c r="H7770" s="67"/>
      <c r="I7770" s="68"/>
      <c r="J7770" s="68"/>
      <c r="K7770" s="69"/>
    </row>
    <row r="7771" spans="1:11" ht="24.95" customHeight="1">
      <c r="A7771" s="4"/>
      <c r="B7771" s="4"/>
      <c r="C7771" s="4"/>
      <c r="D7771" s="4"/>
      <c r="E7771" s="66"/>
      <c r="F7771" s="66"/>
      <c r="G7771" s="66"/>
      <c r="H7771" s="67"/>
      <c r="I7771" s="68"/>
      <c r="J7771" s="68"/>
      <c r="K7771" s="69"/>
    </row>
    <row r="7772" spans="1:11" ht="24.95" customHeight="1">
      <c r="A7772" s="4"/>
      <c r="B7772" s="4"/>
      <c r="C7772" s="4"/>
      <c r="D7772" s="4"/>
      <c r="E7772" s="66"/>
      <c r="F7772" s="66"/>
      <c r="G7772" s="66"/>
      <c r="H7772" s="67"/>
      <c r="I7772" s="68"/>
      <c r="J7772" s="68"/>
      <c r="K7772" s="69"/>
    </row>
    <row r="7773" spans="1:11" ht="24.95" customHeight="1">
      <c r="A7773" s="4"/>
      <c r="B7773" s="4"/>
      <c r="C7773" s="4"/>
      <c r="D7773" s="4"/>
      <c r="E7773" s="66"/>
      <c r="F7773" s="66"/>
      <c r="G7773" s="66"/>
      <c r="H7773" s="67"/>
      <c r="I7773" s="68"/>
      <c r="J7773" s="68"/>
      <c r="K7773" s="69"/>
    </row>
    <row r="7774" spans="1:11" ht="24.95" customHeight="1">
      <c r="A7774" s="4"/>
      <c r="B7774" s="4"/>
      <c r="C7774" s="4"/>
      <c r="D7774" s="4"/>
      <c r="E7774" s="66"/>
      <c r="F7774" s="66"/>
      <c r="G7774" s="66"/>
      <c r="H7774" s="67"/>
      <c r="I7774" s="68"/>
      <c r="J7774" s="68"/>
      <c r="K7774" s="69"/>
    </row>
    <row r="7775" spans="1:11" ht="24.95" customHeight="1">
      <c r="A7775" s="4"/>
      <c r="B7775" s="4"/>
      <c r="C7775" s="4"/>
      <c r="D7775" s="4"/>
      <c r="E7775" s="66"/>
      <c r="F7775" s="66"/>
      <c r="G7775" s="66"/>
      <c r="H7775" s="67"/>
      <c r="I7775" s="68"/>
      <c r="J7775" s="68"/>
      <c r="K7775" s="69"/>
    </row>
    <row r="7776" spans="1:11" ht="24.95" customHeight="1">
      <c r="A7776" s="4"/>
      <c r="B7776" s="4"/>
      <c r="C7776" s="4"/>
      <c r="D7776" s="4"/>
      <c r="E7776" s="66"/>
      <c r="F7776" s="66"/>
      <c r="G7776" s="66"/>
      <c r="H7776" s="67"/>
      <c r="I7776" s="68"/>
      <c r="J7776" s="68"/>
      <c r="K7776" s="69"/>
    </row>
    <row r="7777" spans="1:11" ht="24.95" customHeight="1">
      <c r="A7777" s="4"/>
      <c r="B7777" s="4"/>
      <c r="C7777" s="4"/>
      <c r="D7777" s="4"/>
      <c r="E7777" s="66"/>
      <c r="F7777" s="66"/>
      <c r="G7777" s="66"/>
      <c r="H7777" s="67"/>
      <c r="I7777" s="68"/>
      <c r="J7777" s="68"/>
      <c r="K7777" s="69"/>
    </row>
    <row r="7778" spans="1:11" ht="24.95" customHeight="1">
      <c r="A7778" s="4"/>
      <c r="B7778" s="4"/>
      <c r="C7778" s="4"/>
      <c r="D7778" s="4"/>
      <c r="E7778" s="66"/>
      <c r="F7778" s="66"/>
      <c r="G7778" s="66"/>
      <c r="H7778" s="67"/>
      <c r="I7778" s="68"/>
      <c r="J7778" s="68"/>
      <c r="K7778" s="69"/>
    </row>
    <row r="7779" spans="1:11" ht="24.95" customHeight="1">
      <c r="A7779" s="4"/>
      <c r="B7779" s="4"/>
      <c r="C7779" s="4"/>
      <c r="D7779" s="4"/>
      <c r="E7779" s="66"/>
      <c r="F7779" s="66"/>
      <c r="G7779" s="66"/>
      <c r="H7779" s="67"/>
      <c r="I7779" s="68"/>
      <c r="J7779" s="68"/>
      <c r="K7779" s="69"/>
    </row>
    <row r="7780" spans="1:11" ht="24.95" customHeight="1">
      <c r="A7780" s="4"/>
      <c r="B7780" s="4"/>
      <c r="C7780" s="4"/>
      <c r="D7780" s="4"/>
      <c r="E7780" s="66"/>
      <c r="F7780" s="66"/>
      <c r="G7780" s="66"/>
      <c r="H7780" s="67"/>
      <c r="I7780" s="68"/>
      <c r="J7780" s="68"/>
      <c r="K7780" s="69"/>
    </row>
    <row r="7781" spans="1:11" ht="24.95" customHeight="1">
      <c r="A7781" s="4"/>
      <c r="B7781" s="4"/>
      <c r="C7781" s="4"/>
      <c r="D7781" s="4"/>
      <c r="E7781" s="66"/>
      <c r="F7781" s="66"/>
      <c r="G7781" s="66"/>
      <c r="H7781" s="67"/>
      <c r="I7781" s="68"/>
      <c r="J7781" s="68"/>
      <c r="K7781" s="69"/>
    </row>
    <row r="7782" spans="1:11" ht="24.95" customHeight="1">
      <c r="A7782" s="4"/>
      <c r="B7782" s="4"/>
      <c r="C7782" s="4"/>
      <c r="D7782" s="4"/>
      <c r="E7782" s="66"/>
      <c r="F7782" s="66"/>
      <c r="G7782" s="66"/>
      <c r="H7782" s="67"/>
      <c r="I7782" s="68"/>
      <c r="J7782" s="68"/>
      <c r="K7782" s="69"/>
    </row>
    <row r="7783" spans="1:11" ht="24.95" customHeight="1">
      <c r="A7783" s="4"/>
      <c r="B7783" s="4"/>
      <c r="C7783" s="4"/>
      <c r="D7783" s="4"/>
      <c r="E7783" s="66"/>
      <c r="F7783" s="66"/>
      <c r="G7783" s="66"/>
      <c r="H7783" s="67"/>
      <c r="I7783" s="68"/>
      <c r="J7783" s="68"/>
      <c r="K7783" s="69"/>
    </row>
    <row r="7784" spans="1:11" ht="24.95" customHeight="1">
      <c r="A7784" s="4"/>
      <c r="B7784" s="4"/>
      <c r="C7784" s="4"/>
      <c r="D7784" s="4"/>
      <c r="E7784" s="66"/>
      <c r="F7784" s="66"/>
      <c r="G7784" s="66"/>
      <c r="H7784" s="67"/>
      <c r="I7784" s="68"/>
      <c r="J7784" s="68"/>
      <c r="K7784" s="69"/>
    </row>
    <row r="7785" spans="1:11" ht="24.95" customHeight="1">
      <c r="A7785" s="4"/>
      <c r="B7785" s="4"/>
      <c r="C7785" s="4"/>
      <c r="D7785" s="4"/>
      <c r="E7785" s="66"/>
      <c r="F7785" s="66"/>
      <c r="G7785" s="66"/>
      <c r="H7785" s="67"/>
      <c r="I7785" s="68"/>
      <c r="J7785" s="68"/>
      <c r="K7785" s="69"/>
    </row>
    <row r="7786" spans="1:11" ht="24.95" customHeight="1">
      <c r="A7786" s="4"/>
      <c r="B7786" s="4"/>
      <c r="C7786" s="4"/>
      <c r="D7786" s="4"/>
      <c r="E7786" s="66"/>
      <c r="F7786" s="66"/>
      <c r="G7786" s="66"/>
      <c r="H7786" s="67"/>
      <c r="I7786" s="68"/>
      <c r="J7786" s="68"/>
      <c r="K7786" s="69"/>
    </row>
    <row r="7787" spans="1:11" ht="24.95" customHeight="1">
      <c r="A7787" s="4"/>
      <c r="B7787" s="4"/>
      <c r="C7787" s="4"/>
      <c r="D7787" s="4"/>
      <c r="E7787" s="66"/>
      <c r="F7787" s="66"/>
      <c r="G7787" s="66"/>
      <c r="H7787" s="67"/>
      <c r="I7787" s="68"/>
      <c r="J7787" s="68"/>
      <c r="K7787" s="69"/>
    </row>
    <row r="7788" spans="1:11" ht="24.95" customHeight="1">
      <c r="A7788" s="4"/>
      <c r="B7788" s="4"/>
      <c r="C7788" s="4"/>
      <c r="D7788" s="4"/>
      <c r="E7788" s="66"/>
      <c r="F7788" s="66"/>
      <c r="G7788" s="66"/>
      <c r="H7788" s="67"/>
      <c r="I7788" s="68"/>
      <c r="J7788" s="68"/>
      <c r="K7788" s="69"/>
    </row>
    <row r="7789" spans="1:11" ht="24.95" customHeight="1">
      <c r="A7789" s="4"/>
      <c r="B7789" s="4"/>
      <c r="C7789" s="4"/>
      <c r="D7789" s="4"/>
      <c r="E7789" s="66"/>
      <c r="F7789" s="66"/>
      <c r="G7789" s="66"/>
      <c r="H7789" s="67"/>
      <c r="I7789" s="68"/>
      <c r="J7789" s="68"/>
      <c r="K7789" s="69"/>
    </row>
    <row r="7790" spans="1:11" ht="24.95" customHeight="1">
      <c r="A7790" s="4"/>
      <c r="B7790" s="4"/>
      <c r="C7790" s="4"/>
      <c r="D7790" s="4"/>
      <c r="E7790" s="66"/>
      <c r="F7790" s="66"/>
      <c r="G7790" s="66"/>
      <c r="H7790" s="67"/>
      <c r="I7790" s="68"/>
      <c r="J7790" s="68"/>
      <c r="K7790" s="69"/>
    </row>
    <row r="7791" spans="1:11" ht="24.95" customHeight="1">
      <c r="A7791" s="4"/>
      <c r="B7791" s="4"/>
      <c r="C7791" s="4"/>
      <c r="D7791" s="4"/>
      <c r="E7791" s="66"/>
      <c r="F7791" s="66"/>
      <c r="G7791" s="66"/>
      <c r="H7791" s="67"/>
      <c r="I7791" s="68"/>
      <c r="J7791" s="68"/>
      <c r="K7791" s="69"/>
    </row>
    <row r="7792" spans="1:11" ht="24.95" customHeight="1">
      <c r="A7792" s="4"/>
      <c r="B7792" s="4"/>
      <c r="C7792" s="4"/>
      <c r="D7792" s="4"/>
      <c r="E7792" s="66"/>
      <c r="F7792" s="66"/>
      <c r="G7792" s="66"/>
      <c r="H7792" s="67"/>
      <c r="I7792" s="68"/>
      <c r="J7792" s="68"/>
      <c r="K7792" s="69"/>
    </row>
    <row r="7793" spans="1:11" ht="24.95" customHeight="1">
      <c r="A7793" s="4"/>
      <c r="B7793" s="4"/>
      <c r="C7793" s="4"/>
      <c r="D7793" s="4"/>
      <c r="E7793" s="66"/>
      <c r="F7793" s="66"/>
      <c r="G7793" s="66"/>
      <c r="H7793" s="67"/>
      <c r="I7793" s="68"/>
      <c r="J7793" s="68"/>
      <c r="K7793" s="69"/>
    </row>
    <row r="7794" spans="1:11" ht="24.95" customHeight="1">
      <c r="A7794" s="4"/>
      <c r="B7794" s="4"/>
      <c r="C7794" s="4"/>
      <c r="D7794" s="4"/>
      <c r="E7794" s="66"/>
      <c r="F7794" s="66"/>
      <c r="G7794" s="66"/>
      <c r="H7794" s="67"/>
      <c r="I7794" s="68"/>
      <c r="J7794" s="68"/>
      <c r="K7794" s="69"/>
    </row>
    <row r="7795" spans="1:11" ht="24.95" customHeight="1">
      <c r="A7795" s="4"/>
      <c r="B7795" s="4"/>
      <c r="C7795" s="4"/>
      <c r="D7795" s="4"/>
      <c r="E7795" s="66"/>
      <c r="F7795" s="66"/>
      <c r="G7795" s="66"/>
      <c r="H7795" s="67"/>
      <c r="I7795" s="68"/>
      <c r="J7795" s="68"/>
      <c r="K7795" s="69"/>
    </row>
    <row r="7796" spans="1:11" ht="24.95" customHeight="1">
      <c r="A7796" s="4"/>
      <c r="B7796" s="4"/>
      <c r="C7796" s="4"/>
      <c r="D7796" s="4"/>
      <c r="E7796" s="66"/>
      <c r="F7796" s="66"/>
      <c r="G7796" s="66"/>
      <c r="H7796" s="67"/>
      <c r="I7796" s="68"/>
      <c r="J7796" s="68"/>
      <c r="K7796" s="69"/>
    </row>
    <row r="7797" spans="1:11" ht="24.95" customHeight="1">
      <c r="A7797" s="4"/>
      <c r="B7797" s="4"/>
      <c r="C7797" s="4"/>
      <c r="D7797" s="4"/>
      <c r="E7797" s="66"/>
      <c r="F7797" s="66"/>
      <c r="G7797" s="66"/>
      <c r="H7797" s="67"/>
      <c r="I7797" s="68"/>
      <c r="J7797" s="68"/>
      <c r="K7797" s="69"/>
    </row>
    <row r="7798" spans="1:11" ht="24.95" customHeight="1">
      <c r="A7798" s="4"/>
      <c r="B7798" s="4"/>
      <c r="C7798" s="4"/>
      <c r="D7798" s="4"/>
      <c r="E7798" s="66"/>
      <c r="F7798" s="66"/>
      <c r="G7798" s="66"/>
      <c r="H7798" s="67"/>
      <c r="I7798" s="68"/>
      <c r="J7798" s="68"/>
      <c r="K7798" s="69"/>
    </row>
    <row r="7799" spans="1:11" ht="24.95" customHeight="1">
      <c r="A7799" s="4"/>
      <c r="B7799" s="4"/>
      <c r="C7799" s="4"/>
      <c r="D7799" s="4"/>
      <c r="E7799" s="66"/>
      <c r="F7799" s="66"/>
      <c r="G7799" s="66"/>
      <c r="H7799" s="67"/>
      <c r="I7799" s="68"/>
      <c r="J7799" s="68"/>
      <c r="K7799" s="69"/>
    </row>
    <row r="7800" spans="1:11" ht="24.95" customHeight="1">
      <c r="A7800" s="4"/>
      <c r="B7800" s="4"/>
      <c r="C7800" s="4"/>
      <c r="D7800" s="4"/>
      <c r="E7800" s="66"/>
      <c r="F7800" s="66"/>
      <c r="G7800" s="66"/>
      <c r="H7800" s="67"/>
      <c r="I7800" s="68"/>
      <c r="J7800" s="68"/>
      <c r="K7800" s="69"/>
    </row>
    <row r="7801" spans="1:11" ht="24.95" customHeight="1">
      <c r="A7801" s="4"/>
      <c r="B7801" s="4"/>
      <c r="C7801" s="4"/>
      <c r="D7801" s="4"/>
      <c r="E7801" s="66"/>
      <c r="F7801" s="66"/>
      <c r="G7801" s="66"/>
      <c r="H7801" s="67"/>
      <c r="I7801" s="68"/>
      <c r="J7801" s="68"/>
      <c r="K7801" s="69"/>
    </row>
    <row r="7802" spans="1:11" ht="24.95" customHeight="1">
      <c r="A7802" s="4"/>
      <c r="B7802" s="4"/>
      <c r="C7802" s="4"/>
      <c r="D7802" s="4"/>
      <c r="E7802" s="66"/>
      <c r="F7802" s="66"/>
      <c r="G7802" s="66"/>
      <c r="H7802" s="67"/>
      <c r="I7802" s="68"/>
      <c r="J7802" s="68"/>
      <c r="K7802" s="69"/>
    </row>
    <row r="7803" spans="1:11" ht="24.95" customHeight="1">
      <c r="A7803" s="4"/>
      <c r="B7803" s="4"/>
      <c r="C7803" s="4"/>
      <c r="D7803" s="4"/>
      <c r="E7803" s="66"/>
      <c r="F7803" s="66"/>
      <c r="G7803" s="66"/>
      <c r="H7803" s="67"/>
      <c r="I7803" s="68"/>
      <c r="J7803" s="68"/>
      <c r="K7803" s="69"/>
    </row>
    <row r="7804" spans="1:11" ht="24.95" customHeight="1">
      <c r="A7804" s="4"/>
      <c r="B7804" s="4"/>
      <c r="C7804" s="4"/>
      <c r="D7804" s="4"/>
      <c r="E7804" s="66"/>
      <c r="F7804" s="66"/>
      <c r="G7804" s="66"/>
      <c r="H7804" s="67"/>
      <c r="I7804" s="68"/>
      <c r="J7804" s="68"/>
      <c r="K7804" s="69"/>
    </row>
    <row r="7805" spans="1:11" ht="24.95" customHeight="1">
      <c r="A7805" s="4"/>
      <c r="B7805" s="4"/>
      <c r="C7805" s="4"/>
      <c r="D7805" s="4"/>
      <c r="E7805" s="66"/>
      <c r="F7805" s="66"/>
      <c r="G7805" s="66"/>
      <c r="H7805" s="67"/>
      <c r="I7805" s="68"/>
      <c r="J7805" s="68"/>
      <c r="K7805" s="69"/>
    </row>
    <row r="7806" spans="1:11" ht="24.95" customHeight="1">
      <c r="A7806" s="4"/>
      <c r="B7806" s="4"/>
      <c r="C7806" s="4"/>
      <c r="D7806" s="4"/>
      <c r="E7806" s="66"/>
      <c r="F7806" s="66"/>
      <c r="G7806" s="66"/>
      <c r="H7806" s="67"/>
      <c r="I7806" s="68"/>
      <c r="J7806" s="68"/>
      <c r="K7806" s="69"/>
    </row>
    <row r="7807" spans="1:11" ht="24.95" customHeight="1">
      <c r="A7807" s="4"/>
      <c r="B7807" s="4"/>
      <c r="C7807" s="4"/>
      <c r="D7807" s="4"/>
      <c r="E7807" s="66"/>
      <c r="F7807" s="66"/>
      <c r="G7807" s="66"/>
      <c r="H7807" s="67"/>
      <c r="I7807" s="68"/>
      <c r="J7807" s="68"/>
      <c r="K7807" s="69"/>
    </row>
    <row r="7808" spans="1:11" ht="24.95" customHeight="1">
      <c r="A7808" s="4"/>
      <c r="B7808" s="4"/>
      <c r="C7808" s="4"/>
      <c r="D7808" s="4"/>
      <c r="E7808" s="66"/>
      <c r="F7808" s="66"/>
      <c r="G7808" s="66"/>
      <c r="H7808" s="67"/>
      <c r="I7808" s="68"/>
      <c r="J7808" s="68"/>
      <c r="K7808" s="69"/>
    </row>
    <row r="7809" spans="1:11" ht="24.95" customHeight="1">
      <c r="A7809" s="4"/>
      <c r="B7809" s="4"/>
      <c r="C7809" s="4"/>
      <c r="D7809" s="4"/>
      <c r="E7809" s="66"/>
      <c r="F7809" s="66"/>
      <c r="G7809" s="66"/>
      <c r="H7809" s="67"/>
      <c r="I7809" s="68"/>
      <c r="J7809" s="68"/>
      <c r="K7809" s="69"/>
    </row>
    <row r="7810" spans="1:11" ht="24.95" customHeight="1">
      <c r="A7810" s="4"/>
      <c r="B7810" s="4"/>
      <c r="C7810" s="4"/>
      <c r="D7810" s="4"/>
      <c r="E7810" s="66"/>
      <c r="F7810" s="66"/>
      <c r="G7810" s="66"/>
      <c r="H7810" s="67"/>
      <c r="I7810" s="68"/>
      <c r="J7810" s="68"/>
      <c r="K7810" s="69"/>
    </row>
    <row r="7811" spans="1:11" ht="24.95" customHeight="1">
      <c r="A7811" s="4"/>
      <c r="B7811" s="4"/>
      <c r="C7811" s="4"/>
      <c r="D7811" s="4"/>
      <c r="E7811" s="66"/>
      <c r="F7811" s="66"/>
      <c r="G7811" s="66"/>
      <c r="H7811" s="67"/>
      <c r="I7811" s="68"/>
      <c r="J7811" s="68"/>
      <c r="K7811" s="69"/>
    </row>
    <row r="7812" spans="1:11" ht="24.95" customHeight="1">
      <c r="A7812" s="4"/>
      <c r="B7812" s="4"/>
      <c r="C7812" s="4"/>
      <c r="D7812" s="4"/>
      <c r="E7812" s="66"/>
      <c r="F7812" s="66"/>
      <c r="G7812" s="66"/>
      <c r="H7812" s="67"/>
      <c r="I7812" s="68"/>
      <c r="J7812" s="68"/>
      <c r="K7812" s="69"/>
    </row>
    <row r="7813" spans="1:11" ht="24.95" customHeight="1">
      <c r="A7813" s="4"/>
      <c r="B7813" s="4"/>
      <c r="C7813" s="4"/>
      <c r="D7813" s="4"/>
      <c r="E7813" s="66"/>
      <c r="F7813" s="66"/>
      <c r="G7813" s="66"/>
      <c r="H7813" s="67"/>
      <c r="I7813" s="68"/>
      <c r="J7813" s="68"/>
      <c r="K7813" s="69"/>
    </row>
    <row r="7814" spans="1:11" ht="24.95" customHeight="1">
      <c r="A7814" s="4"/>
      <c r="B7814" s="4"/>
      <c r="C7814" s="4"/>
      <c r="D7814" s="4"/>
      <c r="E7814" s="66"/>
      <c r="F7814" s="66"/>
      <c r="G7814" s="66"/>
      <c r="H7814" s="67"/>
      <c r="I7814" s="68"/>
      <c r="J7814" s="68"/>
      <c r="K7814" s="69"/>
    </row>
    <row r="7815" spans="1:11" ht="24.95" customHeight="1">
      <c r="A7815" s="4"/>
      <c r="B7815" s="4"/>
      <c r="C7815" s="4"/>
      <c r="D7815" s="4"/>
      <c r="E7815" s="66"/>
      <c r="F7815" s="66"/>
      <c r="G7815" s="66"/>
      <c r="H7815" s="67"/>
      <c r="I7815" s="68"/>
      <c r="J7815" s="68"/>
      <c r="K7815" s="69"/>
    </row>
    <row r="7816" spans="1:11" ht="24.95" customHeight="1">
      <c r="A7816" s="4"/>
      <c r="B7816" s="4"/>
      <c r="C7816" s="4"/>
      <c r="D7816" s="4"/>
      <c r="E7816" s="66"/>
      <c r="F7816" s="66"/>
      <c r="G7816" s="66"/>
      <c r="H7816" s="67"/>
      <c r="I7816" s="68"/>
      <c r="J7816" s="68"/>
      <c r="K7816" s="69"/>
    </row>
    <row r="7817" spans="1:11" ht="24.95" customHeight="1">
      <c r="A7817" s="4"/>
      <c r="B7817" s="4"/>
      <c r="C7817" s="4"/>
      <c r="D7817" s="4"/>
      <c r="E7817" s="66"/>
      <c r="F7817" s="66"/>
      <c r="G7817" s="66"/>
      <c r="H7817" s="67"/>
      <c r="I7817" s="68"/>
      <c r="J7817" s="68"/>
      <c r="K7817" s="69"/>
    </row>
    <row r="7818" spans="1:11" ht="24.95" customHeight="1">
      <c r="A7818" s="4"/>
      <c r="B7818" s="4"/>
      <c r="C7818" s="4"/>
      <c r="D7818" s="4"/>
      <c r="E7818" s="66"/>
      <c r="F7818" s="66"/>
      <c r="G7818" s="66"/>
      <c r="H7818" s="67"/>
      <c r="I7818" s="68"/>
      <c r="J7818" s="68"/>
      <c r="K7818" s="69"/>
    </row>
    <row r="7819" spans="1:11" ht="24.95" customHeight="1">
      <c r="A7819" s="4"/>
      <c r="B7819" s="4"/>
      <c r="C7819" s="4"/>
      <c r="D7819" s="4"/>
      <c r="E7819" s="66"/>
      <c r="F7819" s="66"/>
      <c r="G7819" s="66"/>
      <c r="H7819" s="67"/>
      <c r="I7819" s="68"/>
      <c r="J7819" s="68"/>
      <c r="K7819" s="69"/>
    </row>
    <row r="7820" spans="1:11" ht="24.95" customHeight="1">
      <c r="A7820" s="4"/>
      <c r="B7820" s="4"/>
      <c r="C7820" s="4"/>
      <c r="D7820" s="4"/>
      <c r="E7820" s="66"/>
      <c r="F7820" s="66"/>
      <c r="G7820" s="66"/>
      <c r="H7820" s="67"/>
      <c r="I7820" s="68"/>
      <c r="J7820" s="68"/>
      <c r="K7820" s="69"/>
    </row>
    <row r="7821" spans="1:11" ht="24.95" customHeight="1">
      <c r="A7821" s="4"/>
      <c r="B7821" s="4"/>
      <c r="C7821" s="4"/>
      <c r="D7821" s="4"/>
      <c r="E7821" s="66"/>
      <c r="F7821" s="66"/>
      <c r="G7821" s="66"/>
      <c r="H7821" s="67"/>
      <c r="I7821" s="68"/>
      <c r="J7821" s="68"/>
      <c r="K7821" s="69"/>
    </row>
    <row r="7822" spans="1:11" ht="24.95" customHeight="1">
      <c r="A7822" s="4"/>
      <c r="B7822" s="4"/>
      <c r="C7822" s="4"/>
      <c r="D7822" s="4"/>
      <c r="E7822" s="66"/>
      <c r="F7822" s="66"/>
      <c r="G7822" s="66"/>
      <c r="H7822" s="67"/>
      <c r="I7822" s="68"/>
      <c r="J7822" s="68"/>
      <c r="K7822" s="69"/>
    </row>
    <row r="7823" spans="1:11" ht="24.95" customHeight="1">
      <c r="A7823" s="4"/>
      <c r="B7823" s="4"/>
      <c r="C7823" s="4"/>
      <c r="D7823" s="4"/>
      <c r="E7823" s="66"/>
      <c r="F7823" s="66"/>
      <c r="G7823" s="66"/>
      <c r="H7823" s="67"/>
      <c r="I7823" s="68"/>
      <c r="J7823" s="68"/>
      <c r="K7823" s="69"/>
    </row>
    <row r="7824" spans="1:11" ht="24.95" customHeight="1">
      <c r="A7824" s="4"/>
      <c r="B7824" s="4"/>
      <c r="C7824" s="4"/>
      <c r="D7824" s="4"/>
      <c r="E7824" s="66"/>
      <c r="F7824" s="66"/>
      <c r="G7824" s="66"/>
      <c r="H7824" s="67"/>
      <c r="I7824" s="68"/>
      <c r="J7824" s="68"/>
      <c r="K7824" s="69"/>
    </row>
    <row r="7825" spans="1:11" ht="24.95" customHeight="1">
      <c r="A7825" s="4"/>
      <c r="B7825" s="4"/>
      <c r="C7825" s="4"/>
      <c r="D7825" s="4"/>
      <c r="E7825" s="66"/>
      <c r="F7825" s="66"/>
      <c r="G7825" s="66"/>
      <c r="H7825" s="67"/>
      <c r="I7825" s="68"/>
      <c r="J7825" s="68"/>
      <c r="K7825" s="69"/>
    </row>
    <row r="7826" spans="1:11" ht="24.95" customHeight="1">
      <c r="A7826" s="4"/>
      <c r="B7826" s="4"/>
      <c r="C7826" s="4"/>
      <c r="D7826" s="4"/>
      <c r="E7826" s="66"/>
      <c r="F7826" s="66"/>
      <c r="G7826" s="66"/>
      <c r="H7826" s="67"/>
      <c r="I7826" s="68"/>
      <c r="J7826" s="68"/>
      <c r="K7826" s="69"/>
    </row>
    <row r="7827" spans="1:11" ht="24.95" customHeight="1">
      <c r="A7827" s="4"/>
      <c r="B7827" s="4"/>
      <c r="C7827" s="4"/>
      <c r="D7827" s="4"/>
      <c r="E7827" s="66"/>
      <c r="F7827" s="66"/>
      <c r="G7827" s="66"/>
      <c r="H7827" s="67"/>
      <c r="I7827" s="68"/>
      <c r="J7827" s="68"/>
      <c r="K7827" s="69"/>
    </row>
    <row r="7828" spans="1:11" ht="24.95" customHeight="1">
      <c r="A7828" s="4"/>
      <c r="B7828" s="4"/>
      <c r="C7828" s="4"/>
      <c r="D7828" s="4"/>
      <c r="E7828" s="66"/>
      <c r="F7828" s="66"/>
      <c r="G7828" s="66"/>
      <c r="H7828" s="67"/>
      <c r="I7828" s="68"/>
      <c r="J7828" s="68"/>
      <c r="K7828" s="69"/>
    </row>
    <row r="7829" spans="1:11" ht="24.95" customHeight="1">
      <c r="A7829" s="4"/>
      <c r="B7829" s="4"/>
      <c r="C7829" s="4"/>
      <c r="D7829" s="4"/>
      <c r="E7829" s="66"/>
      <c r="F7829" s="66"/>
      <c r="G7829" s="66"/>
      <c r="H7829" s="67"/>
      <c r="I7829" s="68"/>
      <c r="J7829" s="68"/>
      <c r="K7829" s="69"/>
    </row>
    <row r="7830" spans="1:11" ht="24.95" customHeight="1">
      <c r="A7830" s="4"/>
      <c r="B7830" s="4"/>
      <c r="C7830" s="4"/>
      <c r="D7830" s="4"/>
      <c r="E7830" s="66"/>
      <c r="F7830" s="66"/>
      <c r="G7830" s="66"/>
      <c r="H7830" s="67"/>
      <c r="I7830" s="68"/>
      <c r="J7830" s="68"/>
      <c r="K7830" s="69"/>
    </row>
    <row r="7831" spans="1:11" ht="24.95" customHeight="1">
      <c r="A7831" s="4"/>
      <c r="B7831" s="4"/>
      <c r="C7831" s="4"/>
      <c r="D7831" s="4"/>
      <c r="E7831" s="66"/>
      <c r="F7831" s="66"/>
      <c r="G7831" s="66"/>
      <c r="H7831" s="67"/>
      <c r="I7831" s="68"/>
      <c r="J7831" s="68"/>
      <c r="K7831" s="69"/>
    </row>
    <row r="7832" spans="1:11" ht="24.95" customHeight="1">
      <c r="A7832" s="4"/>
      <c r="B7832" s="4"/>
      <c r="C7832" s="4"/>
      <c r="D7832" s="4"/>
      <c r="E7832" s="66"/>
      <c r="F7832" s="66"/>
      <c r="G7832" s="66"/>
      <c r="H7832" s="67"/>
      <c r="I7832" s="68"/>
      <c r="J7832" s="68"/>
      <c r="K7832" s="69"/>
    </row>
    <row r="7833" spans="1:11" ht="24.95" customHeight="1">
      <c r="A7833" s="4"/>
      <c r="B7833" s="4"/>
      <c r="C7833" s="4"/>
      <c r="D7833" s="4"/>
      <c r="E7833" s="66"/>
      <c r="F7833" s="66"/>
      <c r="G7833" s="66"/>
      <c r="H7833" s="67"/>
      <c r="I7833" s="68"/>
      <c r="J7833" s="68"/>
      <c r="K7833" s="69"/>
    </row>
    <row r="7834" spans="1:11" ht="24.95" customHeight="1">
      <c r="A7834" s="4"/>
      <c r="B7834" s="4"/>
      <c r="C7834" s="4"/>
      <c r="D7834" s="4"/>
      <c r="E7834" s="66"/>
      <c r="F7834" s="66"/>
      <c r="G7834" s="66"/>
      <c r="H7834" s="67"/>
      <c r="I7834" s="68"/>
      <c r="J7834" s="68"/>
      <c r="K7834" s="69"/>
    </row>
    <row r="7835" spans="1:11" ht="24.95" customHeight="1">
      <c r="A7835" s="4"/>
      <c r="B7835" s="4"/>
      <c r="C7835" s="4"/>
      <c r="D7835" s="4"/>
      <c r="E7835" s="66"/>
      <c r="F7835" s="66"/>
      <c r="G7835" s="66"/>
      <c r="H7835" s="67"/>
      <c r="I7835" s="68"/>
      <c r="J7835" s="68"/>
      <c r="K7835" s="69"/>
    </row>
    <row r="7836" spans="1:11" ht="24.95" customHeight="1">
      <c r="A7836" s="4"/>
      <c r="B7836" s="4"/>
      <c r="C7836" s="4"/>
      <c r="D7836" s="4"/>
      <c r="E7836" s="66"/>
      <c r="F7836" s="66"/>
      <c r="G7836" s="66"/>
      <c r="H7836" s="67"/>
      <c r="I7836" s="68"/>
      <c r="J7836" s="68"/>
      <c r="K7836" s="69"/>
    </row>
    <row r="7837" spans="1:11" ht="24.95" customHeight="1">
      <c r="A7837" s="4"/>
      <c r="B7837" s="4"/>
      <c r="C7837" s="4"/>
      <c r="D7837" s="4"/>
      <c r="E7837" s="66"/>
      <c r="F7837" s="66"/>
      <c r="G7837" s="66"/>
      <c r="H7837" s="67"/>
      <c r="I7837" s="68"/>
      <c r="J7837" s="68"/>
      <c r="K7837" s="69"/>
    </row>
    <row r="7838" spans="1:11" ht="24.95" customHeight="1">
      <c r="A7838" s="4"/>
      <c r="B7838" s="4"/>
      <c r="C7838" s="4"/>
      <c r="D7838" s="4"/>
      <c r="E7838" s="66"/>
      <c r="F7838" s="66"/>
      <c r="G7838" s="66"/>
      <c r="H7838" s="67"/>
      <c r="I7838" s="68"/>
      <c r="J7838" s="68"/>
      <c r="K7838" s="69"/>
    </row>
    <row r="7839" spans="1:11" ht="24.95" customHeight="1">
      <c r="A7839" s="4"/>
      <c r="B7839" s="4"/>
      <c r="C7839" s="4"/>
      <c r="D7839" s="4"/>
      <c r="E7839" s="66"/>
      <c r="F7839" s="66"/>
      <c r="G7839" s="66"/>
      <c r="H7839" s="67"/>
      <c r="I7839" s="68"/>
      <c r="J7839" s="68"/>
      <c r="K7839" s="69"/>
    </row>
    <row r="7840" spans="1:11" ht="24.95" customHeight="1">
      <c r="A7840" s="4"/>
      <c r="B7840" s="4"/>
      <c r="C7840" s="4"/>
      <c r="D7840" s="4"/>
      <c r="E7840" s="66"/>
      <c r="F7840" s="66"/>
      <c r="G7840" s="66"/>
      <c r="H7840" s="67"/>
      <c r="I7840" s="68"/>
      <c r="J7840" s="68"/>
      <c r="K7840" s="69"/>
    </row>
    <row r="7841" spans="1:11" ht="24.95" customHeight="1">
      <c r="A7841" s="4"/>
      <c r="B7841" s="4"/>
      <c r="C7841" s="4"/>
      <c r="D7841" s="4"/>
      <c r="E7841" s="66"/>
      <c r="F7841" s="66"/>
      <c r="G7841" s="66"/>
      <c r="H7841" s="67"/>
      <c r="I7841" s="68"/>
      <c r="J7841" s="68"/>
      <c r="K7841" s="69"/>
    </row>
    <row r="7842" spans="1:11" ht="24.95" customHeight="1">
      <c r="A7842" s="4"/>
      <c r="B7842" s="4"/>
      <c r="C7842" s="4"/>
      <c r="D7842" s="4"/>
      <c r="E7842" s="66"/>
      <c r="F7842" s="66"/>
      <c r="G7842" s="66"/>
      <c r="H7842" s="67"/>
      <c r="I7842" s="68"/>
      <c r="J7842" s="68"/>
      <c r="K7842" s="69"/>
    </row>
    <row r="7843" spans="1:11" ht="24.95" customHeight="1">
      <c r="A7843" s="4"/>
      <c r="B7843" s="4"/>
      <c r="C7843" s="4"/>
      <c r="D7843" s="4"/>
      <c r="E7843" s="66"/>
      <c r="F7843" s="66"/>
      <c r="G7843" s="66"/>
      <c r="H7843" s="67"/>
      <c r="I7843" s="68"/>
      <c r="J7843" s="68"/>
      <c r="K7843" s="69"/>
    </row>
    <row r="7844" spans="1:11" ht="24.95" customHeight="1">
      <c r="A7844" s="4"/>
      <c r="B7844" s="4"/>
      <c r="C7844" s="4"/>
      <c r="D7844" s="4"/>
      <c r="E7844" s="66"/>
      <c r="F7844" s="66"/>
      <c r="G7844" s="66"/>
      <c r="H7844" s="67"/>
      <c r="I7844" s="68"/>
      <c r="J7844" s="68"/>
      <c r="K7844" s="69"/>
    </row>
    <row r="7845" spans="1:11" ht="24.95" customHeight="1">
      <c r="A7845" s="4"/>
      <c r="B7845" s="4"/>
      <c r="C7845" s="4"/>
      <c r="D7845" s="4"/>
      <c r="E7845" s="66"/>
      <c r="F7845" s="66"/>
      <c r="G7845" s="66"/>
      <c r="H7845" s="67"/>
      <c r="I7845" s="68"/>
      <c r="J7845" s="68"/>
      <c r="K7845" s="69"/>
    </row>
    <row r="7846" spans="1:11" ht="24.95" customHeight="1">
      <c r="A7846" s="4"/>
      <c r="B7846" s="4"/>
      <c r="C7846" s="4"/>
      <c r="D7846" s="4"/>
      <c r="E7846" s="66"/>
      <c r="F7846" s="66"/>
      <c r="G7846" s="66"/>
      <c r="H7846" s="67"/>
      <c r="I7846" s="68"/>
      <c r="J7846" s="68"/>
      <c r="K7846" s="69"/>
    </row>
    <row r="7847" spans="1:11" ht="24.95" customHeight="1">
      <c r="A7847" s="4"/>
      <c r="B7847" s="4"/>
      <c r="C7847" s="4"/>
      <c r="D7847" s="4"/>
      <c r="E7847" s="66"/>
      <c r="F7847" s="66"/>
      <c r="G7847" s="66"/>
      <c r="H7847" s="67"/>
      <c r="I7847" s="68"/>
      <c r="J7847" s="68"/>
      <c r="K7847" s="69"/>
    </row>
    <row r="7848" spans="1:11" ht="24.95" customHeight="1">
      <c r="A7848" s="4"/>
      <c r="B7848" s="4"/>
      <c r="C7848" s="4"/>
      <c r="D7848" s="4"/>
      <c r="E7848" s="66"/>
      <c r="F7848" s="66"/>
      <c r="G7848" s="66"/>
      <c r="H7848" s="67"/>
      <c r="I7848" s="68"/>
      <c r="J7848" s="68"/>
      <c r="K7848" s="69"/>
    </row>
    <row r="7849" spans="1:11" ht="24.95" customHeight="1">
      <c r="A7849" s="4"/>
      <c r="B7849" s="4"/>
      <c r="C7849" s="4"/>
      <c r="D7849" s="4"/>
      <c r="E7849" s="66"/>
      <c r="F7849" s="66"/>
      <c r="G7849" s="66"/>
      <c r="H7849" s="67"/>
      <c r="I7849" s="68"/>
      <c r="J7849" s="68"/>
      <c r="K7849" s="69"/>
    </row>
    <row r="7850" spans="1:11" ht="24.95" customHeight="1">
      <c r="A7850" s="4"/>
      <c r="B7850" s="4"/>
      <c r="C7850" s="4"/>
      <c r="D7850" s="4"/>
      <c r="E7850" s="66"/>
      <c r="F7850" s="66"/>
      <c r="G7850" s="66"/>
      <c r="H7850" s="67"/>
      <c r="I7850" s="68"/>
      <c r="J7850" s="68"/>
      <c r="K7850" s="69"/>
    </row>
    <row r="7851" spans="1:11" ht="24.95" customHeight="1">
      <c r="A7851" s="4"/>
      <c r="B7851" s="4"/>
      <c r="C7851" s="4"/>
      <c r="D7851" s="4"/>
      <c r="E7851" s="66"/>
      <c r="F7851" s="66"/>
      <c r="G7851" s="66"/>
      <c r="H7851" s="67"/>
      <c r="I7851" s="68"/>
      <c r="J7851" s="68"/>
      <c r="K7851" s="69"/>
    </row>
    <row r="7852" spans="1:11" ht="24.95" customHeight="1">
      <c r="A7852" s="4"/>
      <c r="B7852" s="4"/>
      <c r="C7852" s="4"/>
      <c r="D7852" s="4"/>
      <c r="E7852" s="66"/>
      <c r="F7852" s="66"/>
      <c r="G7852" s="66"/>
      <c r="H7852" s="67"/>
      <c r="I7852" s="68"/>
      <c r="J7852" s="68"/>
      <c r="K7852" s="69"/>
    </row>
    <row r="7853" spans="1:11" ht="24.95" customHeight="1">
      <c r="A7853" s="4"/>
      <c r="B7853" s="4"/>
      <c r="C7853" s="4"/>
      <c r="D7853" s="4"/>
      <c r="E7853" s="66"/>
      <c r="F7853" s="66"/>
      <c r="G7853" s="66"/>
      <c r="H7853" s="67"/>
      <c r="I7853" s="68"/>
      <c r="J7853" s="68"/>
      <c r="K7853" s="69"/>
    </row>
    <row r="7854" spans="1:11" ht="24.95" customHeight="1">
      <c r="A7854" s="4"/>
      <c r="B7854" s="4"/>
      <c r="C7854" s="4"/>
      <c r="D7854" s="4"/>
      <c r="E7854" s="66"/>
      <c r="F7854" s="66"/>
      <c r="G7854" s="66"/>
      <c r="H7854" s="67"/>
      <c r="I7854" s="68"/>
      <c r="J7854" s="68"/>
      <c r="K7854" s="69"/>
    </row>
    <row r="7855" spans="1:11" ht="24.95" customHeight="1">
      <c r="A7855" s="4"/>
      <c r="B7855" s="4"/>
      <c r="C7855" s="4"/>
      <c r="D7855" s="4"/>
      <c r="E7855" s="66"/>
      <c r="F7855" s="66"/>
      <c r="G7855" s="66"/>
      <c r="H7855" s="67"/>
      <c r="I7855" s="68"/>
      <c r="J7855" s="68"/>
      <c r="K7855" s="69"/>
    </row>
    <row r="7856" spans="1:11" ht="24.95" customHeight="1">
      <c r="A7856" s="4"/>
      <c r="B7856" s="4"/>
      <c r="C7856" s="4"/>
      <c r="D7856" s="4"/>
      <c r="E7856" s="66"/>
      <c r="F7856" s="66"/>
      <c r="G7856" s="66"/>
      <c r="H7856" s="67"/>
      <c r="I7856" s="68"/>
      <c r="J7856" s="68"/>
      <c r="K7856" s="69"/>
    </row>
    <row r="7857" spans="1:11" ht="24.95" customHeight="1">
      <c r="A7857" s="4"/>
      <c r="B7857" s="4"/>
      <c r="C7857" s="4"/>
      <c r="D7857" s="4"/>
      <c r="E7857" s="66"/>
      <c r="F7857" s="66"/>
      <c r="G7857" s="66"/>
      <c r="H7857" s="67"/>
      <c r="I7857" s="68"/>
      <c r="J7857" s="68"/>
      <c r="K7857" s="69"/>
    </row>
    <row r="7858" spans="1:11" ht="24.95" customHeight="1">
      <c r="A7858" s="4"/>
      <c r="B7858" s="4"/>
      <c r="C7858" s="4"/>
      <c r="D7858" s="4"/>
      <c r="E7858" s="66"/>
      <c r="F7858" s="66"/>
      <c r="G7858" s="66"/>
      <c r="H7858" s="67"/>
      <c r="I7858" s="68"/>
      <c r="J7858" s="68"/>
      <c r="K7858" s="69"/>
    </row>
    <row r="7859" spans="1:11" ht="24.95" customHeight="1">
      <c r="A7859" s="4"/>
      <c r="B7859" s="4"/>
      <c r="C7859" s="4"/>
      <c r="D7859" s="4"/>
      <c r="E7859" s="66"/>
      <c r="F7859" s="66"/>
      <c r="G7859" s="66"/>
      <c r="H7859" s="67"/>
      <c r="I7859" s="68"/>
      <c r="J7859" s="68"/>
      <c r="K7859" s="69"/>
    </row>
    <row r="7860" spans="1:11" ht="24.95" customHeight="1">
      <c r="A7860" s="4"/>
      <c r="B7860" s="4"/>
      <c r="C7860" s="4"/>
      <c r="D7860" s="4"/>
      <c r="E7860" s="66"/>
      <c r="F7860" s="66"/>
      <c r="G7860" s="66"/>
      <c r="H7860" s="67"/>
      <c r="I7860" s="68"/>
      <c r="J7860" s="68"/>
      <c r="K7860" s="69"/>
    </row>
    <row r="7861" spans="1:11" ht="24.95" customHeight="1">
      <c r="A7861" s="4"/>
      <c r="B7861" s="4"/>
      <c r="C7861" s="4"/>
      <c r="D7861" s="4"/>
      <c r="E7861" s="66"/>
      <c r="F7861" s="66"/>
      <c r="G7861" s="66"/>
      <c r="H7861" s="67"/>
      <c r="I7861" s="68"/>
      <c r="J7861" s="68"/>
      <c r="K7861" s="69"/>
    </row>
    <row r="7862" spans="1:11" ht="24.95" customHeight="1">
      <c r="A7862" s="4"/>
      <c r="B7862" s="4"/>
      <c r="C7862" s="4"/>
      <c r="D7862" s="4"/>
      <c r="E7862" s="66"/>
      <c r="F7862" s="66"/>
      <c r="G7862" s="66"/>
      <c r="H7862" s="67"/>
      <c r="I7862" s="68"/>
      <c r="J7862" s="68"/>
      <c r="K7862" s="69"/>
    </row>
    <row r="7863" spans="1:11" ht="24.95" customHeight="1">
      <c r="A7863" s="4"/>
      <c r="B7863" s="4"/>
      <c r="C7863" s="4"/>
      <c r="D7863" s="4"/>
      <c r="E7863" s="66"/>
      <c r="F7863" s="66"/>
      <c r="G7863" s="66"/>
      <c r="H7863" s="67"/>
      <c r="I7863" s="68"/>
      <c r="J7863" s="68"/>
      <c r="K7863" s="69"/>
    </row>
    <row r="7864" spans="1:11" ht="24.95" customHeight="1">
      <c r="A7864" s="4"/>
      <c r="B7864" s="4"/>
      <c r="C7864" s="4"/>
      <c r="D7864" s="4"/>
      <c r="E7864" s="66"/>
      <c r="F7864" s="66"/>
      <c r="G7864" s="66"/>
      <c r="H7864" s="67"/>
      <c r="I7864" s="68"/>
      <c r="J7864" s="68"/>
      <c r="K7864" s="69"/>
    </row>
    <row r="7865" spans="1:11" ht="24.95" customHeight="1">
      <c r="A7865" s="4"/>
      <c r="B7865" s="4"/>
      <c r="C7865" s="4"/>
      <c r="D7865" s="4"/>
      <c r="E7865" s="66"/>
      <c r="F7865" s="66"/>
      <c r="G7865" s="66"/>
      <c r="H7865" s="67"/>
      <c r="I7865" s="68"/>
      <c r="J7865" s="68"/>
      <c r="K7865" s="69"/>
    </row>
    <row r="7866" spans="1:11" ht="24.95" customHeight="1">
      <c r="A7866" s="4"/>
      <c r="B7866" s="4"/>
      <c r="C7866" s="4"/>
      <c r="D7866" s="4"/>
      <c r="E7866" s="66"/>
      <c r="F7866" s="66"/>
      <c r="G7866" s="66"/>
      <c r="H7866" s="67"/>
      <c r="I7866" s="68"/>
      <c r="J7866" s="68"/>
      <c r="K7866" s="69"/>
    </row>
    <row r="7867" spans="1:11" ht="24.95" customHeight="1">
      <c r="A7867" s="4"/>
      <c r="B7867" s="4"/>
      <c r="C7867" s="4"/>
      <c r="D7867" s="4"/>
      <c r="E7867" s="66"/>
      <c r="F7867" s="66"/>
      <c r="G7867" s="66"/>
      <c r="H7867" s="67"/>
      <c r="I7867" s="68"/>
      <c r="J7867" s="68"/>
      <c r="K7867" s="69"/>
    </row>
    <row r="7868" spans="1:11" ht="24.95" customHeight="1">
      <c r="A7868" s="4"/>
      <c r="B7868" s="4"/>
      <c r="C7868" s="4"/>
      <c r="D7868" s="4"/>
      <c r="E7868" s="66"/>
      <c r="F7868" s="66"/>
      <c r="G7868" s="66"/>
      <c r="H7868" s="67"/>
      <c r="I7868" s="68"/>
      <c r="J7868" s="68"/>
      <c r="K7868" s="69"/>
    </row>
    <row r="7869" spans="1:11" ht="24.95" customHeight="1">
      <c r="A7869" s="4"/>
      <c r="B7869" s="4"/>
      <c r="C7869" s="4"/>
      <c r="D7869" s="4"/>
      <c r="E7869" s="66"/>
      <c r="F7869" s="66"/>
      <c r="G7869" s="66"/>
      <c r="H7869" s="67"/>
      <c r="I7869" s="68"/>
      <c r="J7869" s="68"/>
      <c r="K7869" s="69"/>
    </row>
    <row r="7870" spans="1:11" ht="24.95" customHeight="1">
      <c r="A7870" s="4"/>
      <c r="B7870" s="4"/>
      <c r="C7870" s="4"/>
      <c r="D7870" s="4"/>
      <c r="E7870" s="66"/>
      <c r="F7870" s="66"/>
      <c r="G7870" s="66"/>
      <c r="H7870" s="67"/>
      <c r="I7870" s="68"/>
      <c r="J7870" s="68"/>
      <c r="K7870" s="69"/>
    </row>
    <row r="7871" spans="1:11" ht="24.95" customHeight="1">
      <c r="A7871" s="4"/>
      <c r="B7871" s="4"/>
      <c r="C7871" s="4"/>
      <c r="D7871" s="4"/>
      <c r="E7871" s="66"/>
      <c r="F7871" s="66"/>
      <c r="G7871" s="66"/>
      <c r="H7871" s="67"/>
      <c r="I7871" s="68"/>
      <c r="J7871" s="68"/>
      <c r="K7871" s="69"/>
    </row>
    <row r="7872" spans="1:11" ht="24.95" customHeight="1">
      <c r="A7872" s="4"/>
      <c r="B7872" s="4"/>
      <c r="C7872" s="4"/>
      <c r="D7872" s="4"/>
      <c r="E7872" s="66"/>
      <c r="F7872" s="66"/>
      <c r="G7872" s="66"/>
      <c r="H7872" s="67"/>
      <c r="I7872" s="68"/>
      <c r="J7872" s="68"/>
      <c r="K7872" s="69"/>
    </row>
    <row r="7873" spans="1:11" ht="24.95" customHeight="1">
      <c r="A7873" s="4"/>
      <c r="B7873" s="4"/>
      <c r="C7873" s="4"/>
      <c r="D7873" s="4"/>
      <c r="E7873" s="66"/>
      <c r="F7873" s="66"/>
      <c r="G7873" s="66"/>
      <c r="H7873" s="67"/>
      <c r="I7873" s="68"/>
      <c r="J7873" s="68"/>
      <c r="K7873" s="69"/>
    </row>
    <row r="7874" spans="1:11" ht="24.95" customHeight="1">
      <c r="A7874" s="4"/>
      <c r="B7874" s="4"/>
      <c r="C7874" s="4"/>
      <c r="D7874" s="4"/>
      <c r="E7874" s="66"/>
      <c r="F7874" s="66"/>
      <c r="G7874" s="66"/>
      <c r="H7874" s="67"/>
      <c r="I7874" s="68"/>
      <c r="J7874" s="68"/>
      <c r="K7874" s="69"/>
    </row>
    <row r="7875" spans="1:11" ht="24.95" customHeight="1">
      <c r="A7875" s="4"/>
      <c r="B7875" s="4"/>
      <c r="C7875" s="4"/>
      <c r="D7875" s="4"/>
      <c r="E7875" s="66"/>
      <c r="F7875" s="66"/>
      <c r="G7875" s="66"/>
      <c r="H7875" s="67"/>
      <c r="I7875" s="68"/>
      <c r="J7875" s="68"/>
      <c r="K7875" s="69"/>
    </row>
    <row r="7876" spans="1:11" ht="24.95" customHeight="1">
      <c r="A7876" s="4"/>
      <c r="B7876" s="4"/>
      <c r="C7876" s="4"/>
      <c r="D7876" s="4"/>
      <c r="E7876" s="66"/>
      <c r="F7876" s="66"/>
      <c r="G7876" s="66"/>
      <c r="H7876" s="67"/>
      <c r="I7876" s="68"/>
      <c r="J7876" s="68"/>
      <c r="K7876" s="69"/>
    </row>
    <row r="7877" spans="1:11" ht="24.95" customHeight="1">
      <c r="A7877" s="4"/>
      <c r="B7877" s="4"/>
      <c r="C7877" s="4"/>
      <c r="D7877" s="4"/>
      <c r="E7877" s="66"/>
      <c r="F7877" s="66"/>
      <c r="G7877" s="66"/>
      <c r="H7877" s="67"/>
      <c r="I7877" s="68"/>
      <c r="J7877" s="68"/>
      <c r="K7877" s="69"/>
    </row>
    <row r="7878" spans="1:11" ht="24.95" customHeight="1">
      <c r="A7878" s="4"/>
      <c r="B7878" s="4"/>
      <c r="C7878" s="4"/>
      <c r="D7878" s="4"/>
      <c r="E7878" s="66"/>
      <c r="F7878" s="66"/>
      <c r="G7878" s="66"/>
      <c r="H7878" s="67"/>
      <c r="I7878" s="68"/>
      <c r="J7878" s="68"/>
      <c r="K7878" s="69"/>
    </row>
    <row r="7879" spans="1:11" ht="24.95" customHeight="1">
      <c r="A7879" s="4"/>
      <c r="B7879" s="4"/>
      <c r="C7879" s="4"/>
      <c r="D7879" s="4"/>
      <c r="E7879" s="66"/>
      <c r="F7879" s="66"/>
      <c r="G7879" s="66"/>
      <c r="H7879" s="67"/>
      <c r="I7879" s="68"/>
      <c r="J7879" s="68"/>
      <c r="K7879" s="69"/>
    </row>
    <row r="7880" spans="1:11" ht="24.95" customHeight="1">
      <c r="A7880" s="4"/>
      <c r="B7880" s="4"/>
      <c r="C7880" s="4"/>
      <c r="D7880" s="4"/>
      <c r="E7880" s="66"/>
      <c r="F7880" s="66"/>
      <c r="G7880" s="66"/>
      <c r="H7880" s="67"/>
      <c r="I7880" s="68"/>
      <c r="J7880" s="68"/>
      <c r="K7880" s="69"/>
    </row>
    <row r="7881" spans="1:11" ht="24.95" customHeight="1">
      <c r="A7881" s="4"/>
      <c r="B7881" s="4"/>
      <c r="C7881" s="4"/>
      <c r="D7881" s="4"/>
      <c r="E7881" s="66"/>
      <c r="F7881" s="66"/>
      <c r="G7881" s="66"/>
      <c r="H7881" s="67"/>
      <c r="I7881" s="68"/>
      <c r="J7881" s="68"/>
      <c r="K7881" s="69"/>
    </row>
    <row r="7882" spans="1:11" ht="24.95" customHeight="1">
      <c r="A7882" s="4"/>
      <c r="B7882" s="4"/>
      <c r="C7882" s="4"/>
      <c r="D7882" s="4"/>
      <c r="E7882" s="66"/>
      <c r="F7882" s="66"/>
      <c r="G7882" s="66"/>
      <c r="H7882" s="67"/>
      <c r="I7882" s="68"/>
      <c r="J7882" s="68"/>
      <c r="K7882" s="69"/>
    </row>
    <row r="7883" spans="1:11" ht="24.95" customHeight="1">
      <c r="A7883" s="4"/>
      <c r="B7883" s="4"/>
      <c r="C7883" s="4"/>
      <c r="D7883" s="4"/>
      <c r="E7883" s="66"/>
      <c r="F7883" s="66"/>
      <c r="G7883" s="66"/>
      <c r="H7883" s="67"/>
      <c r="I7883" s="68"/>
      <c r="J7883" s="68"/>
      <c r="K7883" s="69"/>
    </row>
    <row r="7884" spans="1:11" ht="24.95" customHeight="1">
      <c r="A7884" s="4"/>
      <c r="B7884" s="4"/>
      <c r="C7884" s="4"/>
      <c r="D7884" s="4"/>
      <c r="E7884" s="66"/>
      <c r="F7884" s="66"/>
      <c r="G7884" s="66"/>
      <c r="H7884" s="67"/>
      <c r="I7884" s="68"/>
      <c r="J7884" s="68"/>
      <c r="K7884" s="69"/>
    </row>
    <row r="7885" spans="1:11" ht="24.95" customHeight="1">
      <c r="A7885" s="4"/>
      <c r="B7885" s="4"/>
      <c r="C7885" s="4"/>
      <c r="D7885" s="4"/>
      <c r="E7885" s="66"/>
      <c r="F7885" s="66"/>
      <c r="G7885" s="66"/>
      <c r="H7885" s="67"/>
      <c r="I7885" s="68"/>
      <c r="J7885" s="68"/>
      <c r="K7885" s="69"/>
    </row>
    <row r="7886" spans="1:11" ht="24.95" customHeight="1">
      <c r="A7886" s="4"/>
      <c r="B7886" s="4"/>
      <c r="C7886" s="4"/>
      <c r="D7886" s="4"/>
      <c r="E7886" s="66"/>
      <c r="F7886" s="66"/>
      <c r="G7886" s="66"/>
      <c r="H7886" s="67"/>
      <c r="I7886" s="68"/>
      <c r="J7886" s="68"/>
      <c r="K7886" s="69"/>
    </row>
    <row r="7887" spans="1:11" ht="24.95" customHeight="1">
      <c r="A7887" s="4"/>
      <c r="B7887" s="4"/>
      <c r="C7887" s="4"/>
      <c r="D7887" s="4"/>
      <c r="E7887" s="66"/>
      <c r="F7887" s="66"/>
      <c r="G7887" s="66"/>
      <c r="H7887" s="67"/>
      <c r="I7887" s="68"/>
      <c r="J7887" s="68"/>
      <c r="K7887" s="69"/>
    </row>
    <row r="7888" spans="1:11" ht="24.95" customHeight="1">
      <c r="A7888" s="4"/>
      <c r="B7888" s="4"/>
      <c r="C7888" s="4"/>
      <c r="D7888" s="4"/>
      <c r="E7888" s="66"/>
      <c r="F7888" s="66"/>
      <c r="G7888" s="66"/>
      <c r="H7888" s="67"/>
      <c r="I7888" s="68"/>
      <c r="J7888" s="68"/>
      <c r="K7888" s="69"/>
    </row>
    <row r="7889" spans="1:11" ht="24.95" customHeight="1">
      <c r="A7889" s="4"/>
      <c r="B7889" s="4"/>
      <c r="C7889" s="4"/>
      <c r="D7889" s="4"/>
      <c r="E7889" s="66"/>
      <c r="F7889" s="66"/>
      <c r="G7889" s="66"/>
      <c r="H7889" s="67"/>
      <c r="I7889" s="68"/>
      <c r="J7889" s="68"/>
      <c r="K7889" s="69"/>
    </row>
    <row r="7890" spans="1:11" ht="24.95" customHeight="1">
      <c r="A7890" s="4"/>
      <c r="B7890" s="4"/>
      <c r="C7890" s="4"/>
      <c r="D7890" s="4"/>
      <c r="E7890" s="66"/>
      <c r="F7890" s="66"/>
      <c r="G7890" s="66"/>
      <c r="H7890" s="67"/>
      <c r="I7890" s="68"/>
      <c r="J7890" s="68"/>
      <c r="K7890" s="69"/>
    </row>
    <row r="7891" spans="1:11" ht="24.95" customHeight="1">
      <c r="A7891" s="4"/>
      <c r="B7891" s="4"/>
      <c r="C7891" s="4"/>
      <c r="D7891" s="4"/>
      <c r="E7891" s="66"/>
      <c r="F7891" s="66"/>
      <c r="G7891" s="66"/>
      <c r="H7891" s="67"/>
      <c r="I7891" s="68"/>
      <c r="J7891" s="68"/>
      <c r="K7891" s="69"/>
    </row>
    <row r="7892" spans="1:11" ht="24.95" customHeight="1">
      <c r="A7892" s="4"/>
      <c r="B7892" s="4"/>
      <c r="C7892" s="4"/>
      <c r="D7892" s="4"/>
      <c r="E7892" s="66"/>
      <c r="F7892" s="66"/>
      <c r="G7892" s="66"/>
      <c r="H7892" s="67"/>
      <c r="I7892" s="68"/>
      <c r="J7892" s="68"/>
      <c r="K7892" s="69"/>
    </row>
    <row r="7893" spans="1:11" ht="24.95" customHeight="1">
      <c r="A7893" s="4"/>
      <c r="B7893" s="4"/>
      <c r="C7893" s="4"/>
      <c r="D7893" s="4"/>
      <c r="E7893" s="66"/>
      <c r="F7893" s="66"/>
      <c r="G7893" s="66"/>
      <c r="H7893" s="67"/>
      <c r="I7893" s="68"/>
      <c r="J7893" s="68"/>
      <c r="K7893" s="69"/>
    </row>
    <row r="7894" spans="1:11" ht="24.95" customHeight="1">
      <c r="A7894" s="4"/>
      <c r="B7894" s="4"/>
      <c r="C7894" s="4"/>
      <c r="D7894" s="4"/>
      <c r="E7894" s="66"/>
      <c r="F7894" s="66"/>
      <c r="G7894" s="66"/>
      <c r="H7894" s="67"/>
      <c r="I7894" s="68"/>
      <c r="J7894" s="68"/>
      <c r="K7894" s="69"/>
    </row>
    <row r="7895" spans="1:11" ht="24.95" customHeight="1">
      <c r="A7895" s="4"/>
      <c r="B7895" s="4"/>
      <c r="C7895" s="4"/>
      <c r="D7895" s="4"/>
      <c r="E7895" s="66"/>
      <c r="F7895" s="66"/>
      <c r="G7895" s="66"/>
      <c r="H7895" s="67"/>
      <c r="I7895" s="68"/>
      <c r="J7895" s="68"/>
      <c r="K7895" s="69"/>
    </row>
    <row r="7896" spans="1:11" ht="24.95" customHeight="1">
      <c r="A7896" s="4"/>
      <c r="B7896" s="4"/>
      <c r="C7896" s="4"/>
      <c r="D7896" s="4"/>
      <c r="E7896" s="66"/>
      <c r="F7896" s="66"/>
      <c r="G7896" s="66"/>
      <c r="H7896" s="67"/>
      <c r="I7896" s="68"/>
      <c r="J7896" s="68"/>
      <c r="K7896" s="69"/>
    </row>
    <row r="7897" spans="1:11" ht="24.95" customHeight="1">
      <c r="A7897" s="4"/>
      <c r="B7897" s="4"/>
      <c r="C7897" s="4"/>
      <c r="D7897" s="4"/>
      <c r="E7897" s="66"/>
      <c r="F7897" s="66"/>
      <c r="G7897" s="66"/>
      <c r="H7897" s="67"/>
      <c r="I7897" s="68"/>
      <c r="J7897" s="68"/>
      <c r="K7897" s="69"/>
    </row>
    <row r="7898" spans="1:11" ht="24.95" customHeight="1">
      <c r="A7898" s="4"/>
      <c r="B7898" s="4"/>
      <c r="C7898" s="4"/>
      <c r="D7898" s="4"/>
      <c r="E7898" s="66"/>
      <c r="F7898" s="66"/>
      <c r="G7898" s="66"/>
      <c r="H7898" s="67"/>
      <c r="I7898" s="68"/>
      <c r="J7898" s="68"/>
      <c r="K7898" s="69"/>
    </row>
    <row r="7899" spans="1:11" ht="24.95" customHeight="1">
      <c r="A7899" s="4"/>
      <c r="B7899" s="4"/>
      <c r="C7899" s="4"/>
      <c r="D7899" s="4"/>
      <c r="E7899" s="66"/>
      <c r="F7899" s="66"/>
      <c r="G7899" s="66"/>
      <c r="H7899" s="67"/>
      <c r="I7899" s="68"/>
      <c r="J7899" s="68"/>
      <c r="K7899" s="69"/>
    </row>
    <row r="7900" spans="1:11" ht="24.95" customHeight="1">
      <c r="A7900" s="4"/>
      <c r="B7900" s="4"/>
      <c r="C7900" s="4"/>
      <c r="D7900" s="4"/>
      <c r="E7900" s="66"/>
      <c r="F7900" s="66"/>
      <c r="G7900" s="66"/>
      <c r="H7900" s="67"/>
      <c r="I7900" s="68"/>
      <c r="J7900" s="68"/>
      <c r="K7900" s="69"/>
    </row>
    <row r="7901" spans="1:11" ht="24.95" customHeight="1">
      <c r="A7901" s="4"/>
      <c r="B7901" s="4"/>
      <c r="C7901" s="4"/>
      <c r="D7901" s="4"/>
      <c r="E7901" s="66"/>
      <c r="F7901" s="66"/>
      <c r="G7901" s="66"/>
      <c r="H7901" s="67"/>
      <c r="I7901" s="68"/>
      <c r="J7901" s="68"/>
      <c r="K7901" s="69"/>
    </row>
    <row r="7902" spans="1:11" ht="24.95" customHeight="1">
      <c r="A7902" s="4"/>
      <c r="B7902" s="4"/>
      <c r="C7902" s="4"/>
      <c r="D7902" s="4"/>
      <c r="E7902" s="66"/>
      <c r="F7902" s="66"/>
      <c r="G7902" s="66"/>
      <c r="H7902" s="67"/>
      <c r="I7902" s="68"/>
      <c r="J7902" s="68"/>
      <c r="K7902" s="69"/>
    </row>
    <row r="7903" spans="1:11" ht="24.95" customHeight="1">
      <c r="A7903" s="4"/>
      <c r="B7903" s="4"/>
      <c r="C7903" s="4"/>
      <c r="D7903" s="4"/>
      <c r="E7903" s="66"/>
      <c r="F7903" s="66"/>
      <c r="G7903" s="66"/>
      <c r="H7903" s="67"/>
      <c r="I7903" s="68"/>
      <c r="J7903" s="68"/>
      <c r="K7903" s="69"/>
    </row>
    <row r="7904" spans="1:11" ht="24.95" customHeight="1">
      <c r="A7904" s="4"/>
      <c r="B7904" s="4"/>
      <c r="C7904" s="4"/>
      <c r="D7904" s="4"/>
      <c r="E7904" s="66"/>
      <c r="F7904" s="66"/>
      <c r="G7904" s="66"/>
      <c r="H7904" s="67"/>
      <c r="I7904" s="68"/>
      <c r="J7904" s="68"/>
      <c r="K7904" s="69"/>
    </row>
    <row r="7905" spans="1:11" ht="24.95" customHeight="1">
      <c r="A7905" s="4"/>
      <c r="B7905" s="4"/>
      <c r="C7905" s="4"/>
      <c r="D7905" s="4"/>
      <c r="E7905" s="66"/>
      <c r="F7905" s="66"/>
      <c r="G7905" s="66"/>
      <c r="H7905" s="67"/>
      <c r="I7905" s="68"/>
      <c r="J7905" s="68"/>
      <c r="K7905" s="69"/>
    </row>
    <row r="7906" spans="1:11" ht="24.95" customHeight="1">
      <c r="A7906" s="4"/>
      <c r="B7906" s="4"/>
      <c r="C7906" s="4"/>
      <c r="D7906" s="4"/>
      <c r="E7906" s="66"/>
      <c r="F7906" s="66"/>
      <c r="G7906" s="66"/>
      <c r="H7906" s="67"/>
      <c r="I7906" s="68"/>
      <c r="J7906" s="68"/>
      <c r="K7906" s="69"/>
    </row>
    <row r="7907" spans="1:11" ht="24.95" customHeight="1">
      <c r="A7907" s="4"/>
      <c r="B7907" s="4"/>
      <c r="C7907" s="4"/>
      <c r="D7907" s="4"/>
      <c r="E7907" s="66"/>
      <c r="F7907" s="66"/>
      <c r="G7907" s="66"/>
      <c r="H7907" s="67"/>
      <c r="I7907" s="68"/>
      <c r="J7907" s="68"/>
      <c r="K7907" s="69"/>
    </row>
    <row r="7908" spans="1:11" ht="24.95" customHeight="1">
      <c r="A7908" s="4"/>
      <c r="B7908" s="4"/>
      <c r="C7908" s="4"/>
      <c r="D7908" s="4"/>
      <c r="E7908" s="66"/>
      <c r="F7908" s="66"/>
      <c r="G7908" s="66"/>
      <c r="H7908" s="67"/>
      <c r="I7908" s="68"/>
      <c r="J7908" s="68"/>
      <c r="K7908" s="69"/>
    </row>
    <row r="7909" spans="1:11" ht="24.95" customHeight="1">
      <c r="A7909" s="4"/>
      <c r="B7909" s="4"/>
      <c r="C7909" s="4"/>
      <c r="D7909" s="4"/>
      <c r="E7909" s="66"/>
      <c r="F7909" s="66"/>
      <c r="G7909" s="66"/>
      <c r="H7909" s="67"/>
      <c r="I7909" s="68"/>
      <c r="J7909" s="68"/>
      <c r="K7909" s="69"/>
    </row>
    <row r="7910" spans="1:11" ht="24.95" customHeight="1">
      <c r="A7910" s="4"/>
      <c r="B7910" s="4"/>
      <c r="C7910" s="4"/>
      <c r="D7910" s="4"/>
      <c r="E7910" s="66"/>
      <c r="F7910" s="66"/>
      <c r="G7910" s="66"/>
      <c r="H7910" s="67"/>
      <c r="I7910" s="68"/>
      <c r="J7910" s="68"/>
      <c r="K7910" s="69"/>
    </row>
    <row r="7911" spans="1:11" ht="24.95" customHeight="1">
      <c r="A7911" s="4"/>
      <c r="B7911" s="4"/>
      <c r="C7911" s="4"/>
      <c r="D7911" s="4"/>
      <c r="E7911" s="66"/>
      <c r="F7911" s="66"/>
      <c r="G7911" s="66"/>
      <c r="H7911" s="67"/>
      <c r="I7911" s="68"/>
      <c r="J7911" s="68"/>
      <c r="K7911" s="69"/>
    </row>
    <row r="7912" spans="1:11" ht="24.95" customHeight="1">
      <c r="A7912" s="4"/>
      <c r="B7912" s="4"/>
      <c r="C7912" s="4"/>
      <c r="D7912" s="4"/>
      <c r="E7912" s="66"/>
      <c r="F7912" s="66"/>
      <c r="G7912" s="66"/>
      <c r="H7912" s="67"/>
      <c r="I7912" s="68"/>
      <c r="J7912" s="68"/>
      <c r="K7912" s="69"/>
    </row>
    <row r="7913" spans="1:11" ht="24.95" customHeight="1">
      <c r="A7913" s="4"/>
      <c r="B7913" s="4"/>
      <c r="C7913" s="4"/>
      <c r="D7913" s="4"/>
      <c r="E7913" s="66"/>
      <c r="F7913" s="66"/>
      <c r="G7913" s="66"/>
      <c r="H7913" s="67"/>
      <c r="I7913" s="68"/>
      <c r="J7913" s="68"/>
      <c r="K7913" s="69"/>
    </row>
    <row r="7914" spans="1:11" ht="24.95" customHeight="1">
      <c r="A7914" s="4"/>
      <c r="B7914" s="4"/>
      <c r="C7914" s="4"/>
      <c r="D7914" s="4"/>
      <c r="E7914" s="66"/>
      <c r="F7914" s="66"/>
      <c r="G7914" s="66"/>
      <c r="H7914" s="67"/>
      <c r="I7914" s="68"/>
      <c r="J7914" s="68"/>
      <c r="K7914" s="69"/>
    </row>
    <row r="7915" spans="1:11" ht="24.95" customHeight="1">
      <c r="A7915" s="4"/>
      <c r="B7915" s="4"/>
      <c r="C7915" s="4"/>
      <c r="D7915" s="4"/>
      <c r="E7915" s="66"/>
      <c r="F7915" s="66"/>
      <c r="G7915" s="66"/>
      <c r="H7915" s="67"/>
      <c r="I7915" s="68"/>
      <c r="J7915" s="68"/>
      <c r="K7915" s="69"/>
    </row>
    <row r="7916" spans="1:11" ht="24.95" customHeight="1">
      <c r="A7916" s="4"/>
      <c r="B7916" s="4"/>
      <c r="C7916" s="4"/>
      <c r="D7916" s="4"/>
      <c r="E7916" s="66"/>
      <c r="F7916" s="66"/>
      <c r="G7916" s="66"/>
      <c r="H7916" s="67"/>
      <c r="I7916" s="68"/>
      <c r="J7916" s="68"/>
      <c r="K7916" s="69"/>
    </row>
    <row r="7917" spans="1:11" ht="24.95" customHeight="1">
      <c r="A7917" s="4"/>
      <c r="B7917" s="4"/>
      <c r="C7917" s="4"/>
      <c r="D7917" s="4"/>
      <c r="E7917" s="66"/>
      <c r="F7917" s="66"/>
      <c r="G7917" s="66"/>
      <c r="H7917" s="67"/>
      <c r="I7917" s="68"/>
      <c r="J7917" s="68"/>
      <c r="K7917" s="69"/>
    </row>
    <row r="7918" spans="1:11" ht="24.95" customHeight="1">
      <c r="A7918" s="4"/>
      <c r="B7918" s="4"/>
      <c r="C7918" s="4"/>
      <c r="D7918" s="4"/>
      <c r="E7918" s="66"/>
      <c r="F7918" s="66"/>
      <c r="G7918" s="66"/>
      <c r="H7918" s="67"/>
      <c r="I7918" s="68"/>
      <c r="J7918" s="68"/>
      <c r="K7918" s="69"/>
    </row>
    <row r="7919" spans="1:11" ht="24.95" customHeight="1">
      <c r="A7919" s="4"/>
      <c r="B7919" s="4"/>
      <c r="C7919" s="4"/>
      <c r="D7919" s="4"/>
      <c r="E7919" s="66"/>
      <c r="F7919" s="66"/>
      <c r="G7919" s="66"/>
      <c r="H7919" s="67"/>
      <c r="I7919" s="68"/>
      <c r="J7919" s="68"/>
      <c r="K7919" s="69"/>
    </row>
    <row r="7920" spans="1:11" ht="24.95" customHeight="1">
      <c r="A7920" s="4"/>
      <c r="B7920" s="4"/>
      <c r="C7920" s="4"/>
      <c r="D7920" s="4"/>
      <c r="E7920" s="66"/>
      <c r="F7920" s="66"/>
      <c r="G7920" s="66"/>
      <c r="H7920" s="67"/>
      <c r="I7920" s="68"/>
      <c r="J7920" s="68"/>
      <c r="K7920" s="69"/>
    </row>
    <row r="7921" spans="1:11" ht="24.95" customHeight="1">
      <c r="A7921" s="4"/>
      <c r="B7921" s="4"/>
      <c r="C7921" s="4"/>
      <c r="D7921" s="4"/>
      <c r="E7921" s="66"/>
      <c r="F7921" s="66"/>
      <c r="G7921" s="66"/>
      <c r="H7921" s="67"/>
      <c r="I7921" s="68"/>
      <c r="J7921" s="68"/>
      <c r="K7921" s="69"/>
    </row>
    <row r="7922" spans="1:11" ht="24.95" customHeight="1">
      <c r="A7922" s="4"/>
      <c r="B7922" s="4"/>
      <c r="C7922" s="4"/>
      <c r="D7922" s="4"/>
      <c r="E7922" s="66"/>
      <c r="F7922" s="66"/>
      <c r="G7922" s="66"/>
      <c r="H7922" s="67"/>
      <c r="I7922" s="68"/>
      <c r="J7922" s="68"/>
      <c r="K7922" s="69"/>
    </row>
    <row r="7923" spans="1:11" ht="24.95" customHeight="1">
      <c r="A7923" s="4"/>
      <c r="B7923" s="4"/>
      <c r="C7923" s="4"/>
      <c r="D7923" s="4"/>
      <c r="E7923" s="66"/>
      <c r="F7923" s="66"/>
      <c r="G7923" s="66"/>
      <c r="H7923" s="67"/>
      <c r="I7923" s="68"/>
      <c r="J7923" s="68"/>
      <c r="K7923" s="69"/>
    </row>
    <row r="7924" spans="1:11" ht="24.95" customHeight="1">
      <c r="A7924" s="4"/>
      <c r="B7924" s="4"/>
      <c r="C7924" s="4"/>
      <c r="D7924" s="4"/>
      <c r="E7924" s="66"/>
      <c r="F7924" s="66"/>
      <c r="G7924" s="66"/>
      <c r="H7924" s="67"/>
      <c r="I7924" s="68"/>
      <c r="J7924" s="68"/>
      <c r="K7924" s="69"/>
    </row>
    <row r="7925" spans="1:11" ht="24.95" customHeight="1">
      <c r="A7925" s="4"/>
      <c r="B7925" s="4"/>
      <c r="C7925" s="4"/>
      <c r="D7925" s="4"/>
      <c r="E7925" s="66"/>
      <c r="F7925" s="66"/>
      <c r="G7925" s="66"/>
      <c r="H7925" s="67"/>
      <c r="I7925" s="68"/>
      <c r="J7925" s="68"/>
      <c r="K7925" s="69"/>
    </row>
    <row r="7926" spans="1:11" ht="24.95" customHeight="1">
      <c r="A7926" s="4"/>
      <c r="B7926" s="4"/>
      <c r="C7926" s="4"/>
      <c r="D7926" s="4"/>
      <c r="E7926" s="66"/>
      <c r="F7926" s="66"/>
      <c r="G7926" s="66"/>
      <c r="H7926" s="67"/>
      <c r="I7926" s="68"/>
      <c r="J7926" s="68"/>
      <c r="K7926" s="69"/>
    </row>
    <row r="7927" spans="1:11" ht="24.95" customHeight="1">
      <c r="A7927" s="4"/>
      <c r="B7927" s="4"/>
      <c r="C7927" s="4"/>
      <c r="D7927" s="4"/>
      <c r="E7927" s="66"/>
      <c r="F7927" s="66"/>
      <c r="G7927" s="66"/>
      <c r="H7927" s="67"/>
      <c r="I7927" s="68"/>
      <c r="J7927" s="68"/>
      <c r="K7927" s="69"/>
    </row>
    <row r="7928" spans="1:11" ht="24.95" customHeight="1">
      <c r="A7928" s="4"/>
      <c r="B7928" s="4"/>
      <c r="C7928" s="4"/>
      <c r="D7928" s="4"/>
      <c r="E7928" s="66"/>
      <c r="F7928" s="66"/>
      <c r="G7928" s="66"/>
      <c r="H7928" s="67"/>
      <c r="I7928" s="68"/>
      <c r="J7928" s="68"/>
      <c r="K7928" s="69"/>
    </row>
    <row r="7929" spans="1:11" ht="24.95" customHeight="1">
      <c r="A7929" s="4"/>
      <c r="B7929" s="4"/>
      <c r="C7929" s="4"/>
      <c r="D7929" s="4"/>
      <c r="E7929" s="66"/>
      <c r="F7929" s="66"/>
      <c r="G7929" s="66"/>
      <c r="H7929" s="67"/>
      <c r="I7929" s="68"/>
      <c r="J7929" s="68"/>
      <c r="K7929" s="69"/>
    </row>
    <row r="7930" spans="1:11" ht="24.95" customHeight="1">
      <c r="A7930" s="4"/>
      <c r="B7930" s="4"/>
      <c r="C7930" s="4"/>
      <c r="D7930" s="4"/>
      <c r="E7930" s="66"/>
      <c r="F7930" s="66"/>
      <c r="G7930" s="66"/>
      <c r="H7930" s="67"/>
      <c r="I7930" s="68"/>
      <c r="J7930" s="68"/>
      <c r="K7930" s="69"/>
    </row>
    <row r="7931" spans="1:11" ht="24.95" customHeight="1">
      <c r="A7931" s="4"/>
      <c r="B7931" s="4"/>
      <c r="C7931" s="4"/>
      <c r="D7931" s="4"/>
      <c r="E7931" s="66"/>
      <c r="F7931" s="66"/>
      <c r="G7931" s="66"/>
      <c r="H7931" s="67"/>
      <c r="I7931" s="68"/>
      <c r="J7931" s="68"/>
      <c r="K7931" s="69"/>
    </row>
    <row r="7932" spans="1:11" ht="24.95" customHeight="1">
      <c r="A7932" s="4"/>
      <c r="B7932" s="4"/>
      <c r="C7932" s="4"/>
      <c r="D7932" s="4"/>
      <c r="E7932" s="66"/>
      <c r="F7932" s="66"/>
      <c r="G7932" s="66"/>
      <c r="H7932" s="67"/>
      <c r="I7932" s="68"/>
      <c r="J7932" s="68"/>
      <c r="K7932" s="69"/>
    </row>
    <row r="7933" spans="1:11" ht="24.95" customHeight="1">
      <c r="A7933" s="4"/>
      <c r="B7933" s="4"/>
      <c r="C7933" s="4"/>
      <c r="D7933" s="4"/>
      <c r="E7933" s="66"/>
      <c r="F7933" s="66"/>
      <c r="G7933" s="66"/>
      <c r="H7933" s="67"/>
      <c r="I7933" s="68"/>
      <c r="J7933" s="68"/>
      <c r="K7933" s="69"/>
    </row>
    <row r="7934" spans="1:11" ht="24.95" customHeight="1">
      <c r="A7934" s="4"/>
      <c r="B7934" s="4"/>
      <c r="C7934" s="4"/>
      <c r="D7934" s="4"/>
      <c r="E7934" s="66"/>
      <c r="F7934" s="66"/>
      <c r="G7934" s="66"/>
      <c r="H7934" s="67"/>
      <c r="I7934" s="68"/>
      <c r="J7934" s="68"/>
      <c r="K7934" s="69"/>
    </row>
    <row r="7935" spans="1:11" ht="24.95" customHeight="1">
      <c r="A7935" s="4"/>
      <c r="B7935" s="4"/>
      <c r="C7935" s="4"/>
      <c r="D7935" s="4"/>
      <c r="E7935" s="66"/>
      <c r="F7935" s="66"/>
      <c r="G7935" s="66"/>
      <c r="H7935" s="67"/>
      <c r="I7935" s="68"/>
      <c r="J7935" s="68"/>
      <c r="K7935" s="69"/>
    </row>
    <row r="7936" spans="1:11" ht="24.95" customHeight="1">
      <c r="A7936" s="4"/>
      <c r="B7936" s="4"/>
      <c r="C7936" s="4"/>
      <c r="D7936" s="4"/>
      <c r="E7936" s="66"/>
      <c r="F7936" s="66"/>
      <c r="G7936" s="66"/>
      <c r="H7936" s="67"/>
      <c r="I7936" s="68"/>
      <c r="J7936" s="68"/>
      <c r="K7936" s="69"/>
    </row>
    <row r="7937" spans="1:11" ht="24.95" customHeight="1">
      <c r="A7937" s="4"/>
      <c r="B7937" s="4"/>
      <c r="C7937" s="4"/>
      <c r="D7937" s="4"/>
      <c r="E7937" s="66"/>
      <c r="F7937" s="66"/>
      <c r="G7937" s="66"/>
      <c r="H7937" s="67"/>
      <c r="I7937" s="68"/>
      <c r="J7937" s="68"/>
      <c r="K7937" s="69"/>
    </row>
    <row r="7938" spans="1:11" ht="24.95" customHeight="1">
      <c r="A7938" s="4"/>
      <c r="B7938" s="4"/>
      <c r="C7938" s="4"/>
      <c r="D7938" s="4"/>
      <c r="E7938" s="66"/>
      <c r="F7938" s="66"/>
      <c r="G7938" s="66"/>
      <c r="H7938" s="67"/>
      <c r="I7938" s="68"/>
      <c r="J7938" s="68"/>
      <c r="K7938" s="69"/>
    </row>
    <row r="7939" spans="1:11" ht="24.95" customHeight="1">
      <c r="A7939" s="4"/>
      <c r="B7939" s="4"/>
      <c r="C7939" s="4"/>
      <c r="D7939" s="4"/>
      <c r="E7939" s="66"/>
      <c r="F7939" s="66"/>
      <c r="G7939" s="66"/>
      <c r="H7939" s="67"/>
      <c r="I7939" s="68"/>
      <c r="J7939" s="68"/>
      <c r="K7939" s="69"/>
    </row>
    <row r="7940" spans="1:11" ht="24.95" customHeight="1">
      <c r="A7940" s="4"/>
      <c r="B7940" s="4"/>
      <c r="C7940" s="4"/>
      <c r="D7940" s="4"/>
      <c r="E7940" s="66"/>
      <c r="F7940" s="66"/>
      <c r="G7940" s="66"/>
      <c r="H7940" s="67"/>
      <c r="I7940" s="68"/>
      <c r="J7940" s="68"/>
      <c r="K7940" s="69"/>
    </row>
    <row r="7941" spans="1:11" ht="24.95" customHeight="1">
      <c r="A7941" s="4"/>
      <c r="B7941" s="4"/>
      <c r="C7941" s="4"/>
      <c r="D7941" s="4"/>
      <c r="E7941" s="66"/>
      <c r="F7941" s="66"/>
      <c r="G7941" s="66"/>
      <c r="H7941" s="67"/>
      <c r="I7941" s="68"/>
      <c r="J7941" s="68"/>
      <c r="K7941" s="69"/>
    </row>
    <row r="7942" spans="1:11" ht="24.95" customHeight="1">
      <c r="A7942" s="4"/>
      <c r="B7942" s="4"/>
      <c r="C7942" s="4"/>
      <c r="D7942" s="4"/>
      <c r="E7942" s="66"/>
      <c r="F7942" s="66"/>
      <c r="G7942" s="66"/>
      <c r="H7942" s="67"/>
      <c r="I7942" s="68"/>
      <c r="J7942" s="68"/>
      <c r="K7942" s="69"/>
    </row>
    <row r="7943" spans="1:11" ht="24.95" customHeight="1">
      <c r="A7943" s="4"/>
      <c r="B7943" s="4"/>
      <c r="C7943" s="4"/>
      <c r="D7943" s="4"/>
      <c r="E7943" s="66"/>
      <c r="F7943" s="66"/>
      <c r="G7943" s="66"/>
      <c r="H7943" s="67"/>
      <c r="I7943" s="68"/>
      <c r="J7943" s="68"/>
      <c r="K7943" s="69"/>
    </row>
    <row r="7944" spans="1:11" ht="24.95" customHeight="1">
      <c r="A7944" s="4"/>
      <c r="B7944" s="4"/>
      <c r="C7944" s="4"/>
      <c r="D7944" s="4"/>
      <c r="E7944" s="66"/>
      <c r="F7944" s="66"/>
      <c r="G7944" s="66"/>
      <c r="H7944" s="67"/>
      <c r="I7944" s="68"/>
      <c r="J7944" s="68"/>
      <c r="K7944" s="69"/>
    </row>
    <row r="7945" spans="1:11" ht="24.95" customHeight="1">
      <c r="A7945" s="4"/>
      <c r="B7945" s="4"/>
      <c r="C7945" s="4"/>
      <c r="D7945" s="4"/>
      <c r="E7945" s="66"/>
      <c r="F7945" s="66"/>
      <c r="G7945" s="66"/>
      <c r="H7945" s="67"/>
      <c r="I7945" s="68"/>
      <c r="J7945" s="68"/>
      <c r="K7945" s="69"/>
    </row>
    <row r="7946" spans="1:11" ht="24.95" customHeight="1">
      <c r="A7946" s="4"/>
      <c r="B7946" s="4"/>
      <c r="C7946" s="4"/>
      <c r="D7946" s="4"/>
      <c r="E7946" s="66"/>
      <c r="F7946" s="66"/>
      <c r="G7946" s="66"/>
      <c r="H7946" s="67"/>
      <c r="I7946" s="68"/>
      <c r="J7946" s="68"/>
      <c r="K7946" s="69"/>
    </row>
    <row r="7947" spans="1:11" ht="24.95" customHeight="1">
      <c r="A7947" s="4"/>
      <c r="B7947" s="4"/>
      <c r="C7947" s="4"/>
      <c r="D7947" s="4"/>
      <c r="E7947" s="66"/>
      <c r="F7947" s="66"/>
      <c r="G7947" s="66"/>
      <c r="H7947" s="67"/>
      <c r="I7947" s="68"/>
      <c r="J7947" s="68"/>
      <c r="K7947" s="69"/>
    </row>
    <row r="7948" spans="1:11" ht="24.95" customHeight="1">
      <c r="A7948" s="4"/>
      <c r="B7948" s="4"/>
      <c r="C7948" s="4"/>
      <c r="D7948" s="4"/>
      <c r="E7948" s="66"/>
      <c r="F7948" s="66"/>
      <c r="G7948" s="66"/>
      <c r="H7948" s="67"/>
      <c r="I7948" s="68"/>
      <c r="J7948" s="68"/>
      <c r="K7948" s="69"/>
    </row>
    <row r="7949" spans="1:11" ht="24.95" customHeight="1">
      <c r="A7949" s="4"/>
      <c r="B7949" s="4"/>
      <c r="C7949" s="4"/>
      <c r="D7949" s="4"/>
      <c r="E7949" s="66"/>
      <c r="F7949" s="66"/>
      <c r="G7949" s="66"/>
      <c r="H7949" s="67"/>
      <c r="I7949" s="68"/>
      <c r="J7949" s="68"/>
      <c r="K7949" s="69"/>
    </row>
    <row r="7950" spans="1:11" ht="24.95" customHeight="1">
      <c r="A7950" s="4"/>
      <c r="B7950" s="4"/>
      <c r="C7950" s="4"/>
      <c r="D7950" s="4"/>
      <c r="E7950" s="66"/>
      <c r="F7950" s="66"/>
      <c r="G7950" s="66"/>
      <c r="H7950" s="67"/>
      <c r="I7950" s="68"/>
      <c r="J7950" s="68"/>
      <c r="K7950" s="69"/>
    </row>
    <row r="7951" spans="1:11" ht="24.95" customHeight="1">
      <c r="A7951" s="4"/>
      <c r="B7951" s="4"/>
      <c r="C7951" s="4"/>
      <c r="D7951" s="4"/>
      <c r="E7951" s="66"/>
      <c r="F7951" s="66"/>
      <c r="G7951" s="66"/>
      <c r="H7951" s="67"/>
      <c r="I7951" s="68"/>
      <c r="J7951" s="68"/>
      <c r="K7951" s="69"/>
    </row>
    <row r="7952" spans="1:11" ht="24.95" customHeight="1">
      <c r="A7952" s="4"/>
      <c r="B7952" s="4"/>
      <c r="C7952" s="4"/>
      <c r="D7952" s="4"/>
      <c r="E7952" s="66"/>
      <c r="F7952" s="66"/>
      <c r="G7952" s="66"/>
      <c r="H7952" s="67"/>
      <c r="I7952" s="68"/>
      <c r="J7952" s="68"/>
      <c r="K7952" s="69"/>
    </row>
    <row r="7953" spans="1:11" ht="24.95" customHeight="1">
      <c r="A7953" s="4"/>
      <c r="B7953" s="4"/>
      <c r="C7953" s="4"/>
      <c r="D7953" s="4"/>
      <c r="E7953" s="66"/>
      <c r="F7953" s="66"/>
      <c r="G7953" s="66"/>
      <c r="H7953" s="67"/>
      <c r="I7953" s="68"/>
      <c r="J7953" s="68"/>
      <c r="K7953" s="69"/>
    </row>
    <row r="7954" spans="1:11" ht="24.95" customHeight="1">
      <c r="A7954" s="4"/>
      <c r="B7954" s="4"/>
      <c r="C7954" s="4"/>
      <c r="D7954" s="4"/>
      <c r="E7954" s="66"/>
      <c r="F7954" s="66"/>
      <c r="G7954" s="66"/>
      <c r="H7954" s="67"/>
      <c r="I7954" s="68"/>
      <c r="J7954" s="68"/>
      <c r="K7954" s="69"/>
    </row>
    <row r="7955" spans="1:11" ht="24.95" customHeight="1">
      <c r="A7955" s="4"/>
      <c r="B7955" s="4"/>
      <c r="C7955" s="4"/>
      <c r="D7955" s="4"/>
      <c r="E7955" s="66"/>
      <c r="F7955" s="66"/>
      <c r="G7955" s="66"/>
      <c r="H7955" s="67"/>
      <c r="I7955" s="68"/>
      <c r="J7955" s="68"/>
      <c r="K7955" s="69"/>
    </row>
    <row r="7956" spans="1:11" ht="24.95" customHeight="1">
      <c r="A7956" s="4"/>
      <c r="B7956" s="4"/>
      <c r="C7956" s="4"/>
      <c r="D7956" s="4"/>
      <c r="E7956" s="66"/>
      <c r="F7956" s="66"/>
      <c r="G7956" s="66"/>
      <c r="H7956" s="67"/>
      <c r="I7956" s="68"/>
      <c r="J7956" s="68"/>
      <c r="K7956" s="69"/>
    </row>
    <row r="7957" spans="1:11" ht="24.95" customHeight="1">
      <c r="A7957" s="4"/>
      <c r="B7957" s="4"/>
      <c r="C7957" s="4"/>
      <c r="D7957" s="4"/>
      <c r="E7957" s="66"/>
      <c r="F7957" s="66"/>
      <c r="G7957" s="66"/>
      <c r="H7957" s="67"/>
      <c r="I7957" s="68"/>
      <c r="J7957" s="68"/>
      <c r="K7957" s="69"/>
    </row>
    <row r="7958" spans="1:11" ht="24.95" customHeight="1">
      <c r="A7958" s="4"/>
      <c r="B7958" s="4"/>
      <c r="C7958" s="4"/>
      <c r="D7958" s="4"/>
      <c r="E7958" s="66"/>
      <c r="F7958" s="66"/>
      <c r="G7958" s="66"/>
      <c r="H7958" s="67"/>
      <c r="I7958" s="68"/>
      <c r="J7958" s="68"/>
      <c r="K7958" s="69"/>
    </row>
    <row r="7959" spans="1:11" ht="24.95" customHeight="1">
      <c r="A7959" s="4"/>
      <c r="B7959" s="4"/>
      <c r="C7959" s="4"/>
      <c r="D7959" s="4"/>
      <c r="E7959" s="66"/>
      <c r="F7959" s="66"/>
      <c r="G7959" s="66"/>
      <c r="H7959" s="67"/>
      <c r="I7959" s="68"/>
      <c r="J7959" s="68"/>
      <c r="K7959" s="69"/>
    </row>
    <row r="7960" spans="1:11" ht="24.95" customHeight="1">
      <c r="A7960" s="4"/>
      <c r="B7960" s="4"/>
      <c r="C7960" s="4"/>
      <c r="D7960" s="4"/>
      <c r="E7960" s="66"/>
      <c r="F7960" s="66"/>
      <c r="G7960" s="66"/>
      <c r="H7960" s="67"/>
      <c r="I7960" s="68"/>
      <c r="J7960" s="68"/>
      <c r="K7960" s="69"/>
    </row>
    <row r="7961" spans="1:11" ht="24.95" customHeight="1">
      <c r="A7961" s="4"/>
      <c r="B7961" s="4"/>
      <c r="C7961" s="4"/>
      <c r="D7961" s="4"/>
      <c r="E7961" s="66"/>
      <c r="F7961" s="66"/>
      <c r="G7961" s="66"/>
      <c r="H7961" s="67"/>
      <c r="I7961" s="68"/>
      <c r="J7961" s="68"/>
      <c r="K7961" s="69"/>
    </row>
    <row r="7962" spans="1:11" ht="24.95" customHeight="1">
      <c r="A7962" s="4"/>
      <c r="B7962" s="4"/>
      <c r="C7962" s="4"/>
      <c r="D7962" s="4"/>
      <c r="E7962" s="66"/>
      <c r="F7962" s="66"/>
      <c r="G7962" s="66"/>
      <c r="H7962" s="67"/>
      <c r="I7962" s="68"/>
      <c r="J7962" s="68"/>
      <c r="K7962" s="69"/>
    </row>
    <row r="7963" spans="1:11" ht="24.95" customHeight="1">
      <c r="A7963" s="4"/>
      <c r="B7963" s="4"/>
      <c r="C7963" s="4"/>
      <c r="D7963" s="4"/>
      <c r="E7963" s="66"/>
      <c r="F7963" s="66"/>
      <c r="G7963" s="66"/>
      <c r="H7963" s="67"/>
      <c r="I7963" s="68"/>
      <c r="J7963" s="68"/>
      <c r="K7963" s="69"/>
    </row>
    <row r="7964" spans="1:11" ht="24.95" customHeight="1">
      <c r="A7964" s="4"/>
      <c r="B7964" s="4"/>
      <c r="C7964" s="4"/>
      <c r="D7964" s="4"/>
      <c r="E7964" s="66"/>
      <c r="F7964" s="66"/>
      <c r="G7964" s="66"/>
      <c r="H7964" s="67"/>
      <c r="I7964" s="68"/>
      <c r="J7964" s="68"/>
      <c r="K7964" s="69"/>
    </row>
    <row r="7965" spans="1:11" ht="24.95" customHeight="1">
      <c r="A7965" s="4"/>
      <c r="B7965" s="4"/>
      <c r="C7965" s="4"/>
      <c r="D7965" s="4"/>
      <c r="E7965" s="66"/>
      <c r="F7965" s="66"/>
      <c r="G7965" s="66"/>
      <c r="H7965" s="67"/>
      <c r="I7965" s="68"/>
      <c r="J7965" s="68"/>
      <c r="K7965" s="69"/>
    </row>
    <row r="7966" spans="1:11" ht="24.95" customHeight="1">
      <c r="A7966" s="4"/>
      <c r="B7966" s="4"/>
      <c r="C7966" s="4"/>
      <c r="D7966" s="4"/>
      <c r="E7966" s="66"/>
      <c r="F7966" s="66"/>
      <c r="G7966" s="66"/>
      <c r="H7966" s="67"/>
      <c r="I7966" s="68"/>
      <c r="J7966" s="68"/>
      <c r="K7966" s="69"/>
    </row>
    <row r="7967" spans="1:11" ht="24.95" customHeight="1">
      <c r="A7967" s="4"/>
      <c r="B7967" s="4"/>
      <c r="C7967" s="4"/>
      <c r="D7967" s="4"/>
      <c r="E7967" s="66"/>
      <c r="F7967" s="66"/>
      <c r="G7967" s="66"/>
      <c r="H7967" s="67"/>
      <c r="I7967" s="68"/>
      <c r="J7967" s="68"/>
      <c r="K7967" s="69"/>
    </row>
    <row r="7968" spans="1:11" ht="24.95" customHeight="1">
      <c r="A7968" s="4"/>
      <c r="B7968" s="4"/>
      <c r="C7968" s="4"/>
      <c r="D7968" s="4"/>
      <c r="E7968" s="66"/>
      <c r="F7968" s="66"/>
      <c r="G7968" s="66"/>
      <c r="H7968" s="67"/>
      <c r="I7968" s="68"/>
      <c r="J7968" s="68"/>
      <c r="K7968" s="69"/>
    </row>
    <row r="7969" spans="1:11" ht="24.95" customHeight="1">
      <c r="A7969" s="4"/>
      <c r="B7969" s="4"/>
      <c r="C7969" s="4"/>
      <c r="D7969" s="4"/>
      <c r="E7969" s="66"/>
      <c r="F7969" s="66"/>
      <c r="G7969" s="66"/>
      <c r="H7969" s="67"/>
      <c r="I7969" s="68"/>
      <c r="J7969" s="68"/>
      <c r="K7969" s="69"/>
    </row>
    <row r="7970" spans="1:11" ht="24.95" customHeight="1">
      <c r="A7970" s="4"/>
      <c r="B7970" s="4"/>
      <c r="C7970" s="4"/>
      <c r="D7970" s="4"/>
      <c r="E7970" s="66"/>
      <c r="F7970" s="66"/>
      <c r="G7970" s="66"/>
      <c r="H7970" s="67"/>
      <c r="I7970" s="68"/>
      <c r="J7970" s="68"/>
      <c r="K7970" s="69"/>
    </row>
    <row r="7971" spans="1:11" ht="24.95" customHeight="1">
      <c r="A7971" s="4"/>
      <c r="B7971" s="4"/>
      <c r="C7971" s="4"/>
      <c r="D7971" s="4"/>
      <c r="E7971" s="66"/>
      <c r="F7971" s="66"/>
      <c r="G7971" s="66"/>
      <c r="H7971" s="67"/>
      <c r="I7971" s="68"/>
      <c r="J7971" s="68"/>
      <c r="K7971" s="69"/>
    </row>
    <row r="7972" spans="1:11" ht="24.95" customHeight="1">
      <c r="A7972" s="4"/>
      <c r="B7972" s="4"/>
      <c r="C7972" s="4"/>
      <c r="D7972" s="4"/>
      <c r="E7972" s="66"/>
      <c r="F7972" s="66"/>
      <c r="G7972" s="66"/>
      <c r="H7972" s="67"/>
      <c r="I7972" s="68"/>
      <c r="J7972" s="68"/>
      <c r="K7972" s="69"/>
    </row>
    <row r="7973" spans="1:11" ht="24.95" customHeight="1">
      <c r="A7973" s="4"/>
      <c r="B7973" s="4"/>
      <c r="C7973" s="4"/>
      <c r="D7973" s="4"/>
      <c r="E7973" s="66"/>
      <c r="F7973" s="66"/>
      <c r="G7973" s="66"/>
      <c r="H7973" s="67"/>
      <c r="I7973" s="68"/>
      <c r="J7973" s="68"/>
      <c r="K7973" s="69"/>
    </row>
    <row r="7974" spans="1:11" ht="24.95" customHeight="1">
      <c r="A7974" s="4"/>
      <c r="B7974" s="4"/>
      <c r="C7974" s="4"/>
      <c r="D7974" s="4"/>
      <c r="E7974" s="66"/>
      <c r="F7974" s="66"/>
      <c r="G7974" s="66"/>
      <c r="H7974" s="67"/>
      <c r="I7974" s="68"/>
      <c r="J7974" s="68"/>
      <c r="K7974" s="69"/>
    </row>
    <row r="7975" spans="1:11" ht="24.95" customHeight="1">
      <c r="A7975" s="4"/>
      <c r="B7975" s="4"/>
      <c r="C7975" s="4"/>
      <c r="D7975" s="4"/>
      <c r="E7975" s="66"/>
      <c r="F7975" s="66"/>
      <c r="G7975" s="66"/>
      <c r="H7975" s="67"/>
      <c r="I7975" s="68"/>
      <c r="J7975" s="68"/>
      <c r="K7975" s="69"/>
    </row>
    <row r="7976" spans="1:11" ht="24.95" customHeight="1">
      <c r="A7976" s="4"/>
      <c r="B7976" s="4"/>
      <c r="C7976" s="4"/>
      <c r="D7976" s="4"/>
      <c r="E7976" s="66"/>
      <c r="F7976" s="66"/>
      <c r="G7976" s="66"/>
      <c r="H7976" s="67"/>
      <c r="I7976" s="68"/>
      <c r="J7976" s="68"/>
      <c r="K7976" s="69"/>
    </row>
    <row r="7977" spans="1:11" ht="24.95" customHeight="1">
      <c r="A7977" s="4"/>
      <c r="B7977" s="4"/>
      <c r="C7977" s="4"/>
      <c r="D7977" s="4"/>
      <c r="E7977" s="66"/>
      <c r="F7977" s="66"/>
      <c r="G7977" s="66"/>
      <c r="H7977" s="67"/>
      <c r="I7977" s="68"/>
      <c r="J7977" s="68"/>
      <c r="K7977" s="69"/>
    </row>
    <row r="7978" spans="1:11" ht="24.95" customHeight="1">
      <c r="A7978" s="4"/>
      <c r="B7978" s="4"/>
      <c r="C7978" s="4"/>
      <c r="D7978" s="4"/>
      <c r="E7978" s="66"/>
      <c r="F7978" s="66"/>
      <c r="G7978" s="66"/>
      <c r="H7978" s="67"/>
      <c r="I7978" s="68"/>
      <c r="J7978" s="68"/>
      <c r="K7978" s="69"/>
    </row>
    <row r="7979" spans="1:11" ht="24.95" customHeight="1">
      <c r="A7979" s="4"/>
      <c r="B7979" s="4"/>
      <c r="C7979" s="4"/>
      <c r="D7979" s="4"/>
      <c r="E7979" s="66"/>
      <c r="F7979" s="66"/>
      <c r="G7979" s="66"/>
      <c r="H7979" s="67"/>
      <c r="I7979" s="68"/>
      <c r="J7979" s="68"/>
      <c r="K7979" s="69"/>
    </row>
    <row r="7980" spans="1:11" ht="24.95" customHeight="1">
      <c r="A7980" s="4"/>
      <c r="B7980" s="4"/>
      <c r="C7980" s="4"/>
      <c r="D7980" s="4"/>
      <c r="E7980" s="66"/>
      <c r="F7980" s="66"/>
      <c r="G7980" s="66"/>
      <c r="H7980" s="67"/>
      <c r="I7980" s="68"/>
      <c r="J7980" s="68"/>
      <c r="K7980" s="69"/>
    </row>
    <row r="7981" spans="1:11" ht="24.95" customHeight="1">
      <c r="A7981" s="4"/>
      <c r="B7981" s="4"/>
      <c r="C7981" s="4"/>
      <c r="D7981" s="4"/>
      <c r="E7981" s="66"/>
      <c r="F7981" s="66"/>
      <c r="G7981" s="66"/>
      <c r="H7981" s="67"/>
      <c r="I7981" s="68"/>
      <c r="J7981" s="68"/>
      <c r="K7981" s="69"/>
    </row>
    <row r="7982" spans="1:11" ht="24.95" customHeight="1">
      <c r="A7982" s="4"/>
      <c r="B7982" s="4"/>
      <c r="C7982" s="4"/>
      <c r="D7982" s="4"/>
      <c r="E7982" s="66"/>
      <c r="F7982" s="66"/>
      <c r="G7982" s="66"/>
      <c r="H7982" s="67"/>
      <c r="I7982" s="68"/>
      <c r="J7982" s="68"/>
      <c r="K7982" s="69"/>
    </row>
    <row r="7983" spans="1:11" ht="24.95" customHeight="1">
      <c r="A7983" s="4"/>
      <c r="B7983" s="4"/>
      <c r="C7983" s="4"/>
      <c r="D7983" s="4"/>
      <c r="E7983" s="66"/>
      <c r="F7983" s="66"/>
      <c r="G7983" s="66"/>
      <c r="H7983" s="67"/>
      <c r="I7983" s="68"/>
      <c r="J7983" s="68"/>
      <c r="K7983" s="69"/>
    </row>
    <row r="7984" spans="1:11" ht="24.95" customHeight="1">
      <c r="A7984" s="4"/>
      <c r="B7984" s="4"/>
      <c r="C7984" s="4"/>
      <c r="D7984" s="4"/>
      <c r="E7984" s="66"/>
      <c r="F7984" s="66"/>
      <c r="G7984" s="66"/>
      <c r="H7984" s="67"/>
      <c r="I7984" s="68"/>
      <c r="J7984" s="68"/>
      <c r="K7984" s="69"/>
    </row>
    <row r="7985" spans="1:11" ht="24.95" customHeight="1">
      <c r="A7985" s="4"/>
      <c r="B7985" s="4"/>
      <c r="C7985" s="4"/>
      <c r="D7985" s="4"/>
      <c r="E7985" s="66"/>
      <c r="F7985" s="66"/>
      <c r="G7985" s="66"/>
      <c r="H7985" s="67"/>
      <c r="I7985" s="68"/>
      <c r="J7985" s="68"/>
      <c r="K7985" s="69"/>
    </row>
    <row r="7986" spans="1:11" ht="24.95" customHeight="1">
      <c r="A7986" s="4"/>
      <c r="B7986" s="4"/>
      <c r="C7986" s="4"/>
      <c r="D7986" s="4"/>
      <c r="E7986" s="66"/>
      <c r="F7986" s="66"/>
      <c r="G7986" s="66"/>
      <c r="H7986" s="67"/>
      <c r="I7986" s="68"/>
      <c r="J7986" s="68"/>
      <c r="K7986" s="69"/>
    </row>
    <row r="7987" spans="1:11" ht="24.95" customHeight="1">
      <c r="A7987" s="4"/>
      <c r="B7987" s="4"/>
      <c r="C7987" s="4"/>
      <c r="D7987" s="4"/>
      <c r="E7987" s="66"/>
      <c r="F7987" s="66"/>
      <c r="G7987" s="66"/>
      <c r="H7987" s="67"/>
      <c r="I7987" s="68"/>
      <c r="J7987" s="68"/>
      <c r="K7987" s="69"/>
    </row>
    <row r="7988" spans="1:11" ht="24.95" customHeight="1">
      <c r="A7988" s="4"/>
      <c r="B7988" s="4"/>
      <c r="C7988" s="4"/>
      <c r="D7988" s="4"/>
      <c r="E7988" s="66"/>
      <c r="F7988" s="66"/>
      <c r="G7988" s="66"/>
      <c r="H7988" s="67"/>
      <c r="I7988" s="68"/>
      <c r="J7988" s="68"/>
      <c r="K7988" s="69"/>
    </row>
    <row r="7989" spans="1:11" ht="24.95" customHeight="1">
      <c r="A7989" s="4"/>
      <c r="B7989" s="4"/>
      <c r="C7989" s="4"/>
      <c r="D7989" s="4"/>
      <c r="E7989" s="66"/>
      <c r="F7989" s="66"/>
      <c r="G7989" s="66"/>
      <c r="H7989" s="67"/>
      <c r="I7989" s="68"/>
      <c r="J7989" s="68"/>
      <c r="K7989" s="69"/>
    </row>
    <row r="7990" spans="1:11" ht="24.95" customHeight="1">
      <c r="A7990" s="4"/>
      <c r="B7990" s="4"/>
      <c r="C7990" s="4"/>
      <c r="D7990" s="4"/>
      <c r="E7990" s="66"/>
      <c r="F7990" s="66"/>
      <c r="G7990" s="66"/>
      <c r="H7990" s="67"/>
      <c r="I7990" s="68"/>
      <c r="J7990" s="68"/>
      <c r="K7990" s="69"/>
    </row>
    <row r="7991" spans="1:11" ht="24.95" customHeight="1">
      <c r="A7991" s="4"/>
      <c r="B7991" s="4"/>
      <c r="C7991" s="4"/>
      <c r="D7991" s="4"/>
      <c r="E7991" s="66"/>
      <c r="F7991" s="66"/>
      <c r="G7991" s="66"/>
      <c r="H7991" s="67"/>
      <c r="I7991" s="68"/>
      <c r="J7991" s="68"/>
      <c r="K7991" s="69"/>
    </row>
    <row r="7992" spans="1:11" ht="24.95" customHeight="1">
      <c r="A7992" s="4"/>
      <c r="B7992" s="4"/>
      <c r="C7992" s="4"/>
      <c r="D7992" s="4"/>
      <c r="E7992" s="66"/>
      <c r="F7992" s="66"/>
      <c r="G7992" s="66"/>
      <c r="H7992" s="67"/>
      <c r="I7992" s="68"/>
      <c r="J7992" s="68"/>
      <c r="K7992" s="69"/>
    </row>
    <row r="7993" spans="1:11" ht="24.95" customHeight="1">
      <c r="A7993" s="4"/>
      <c r="B7993" s="4"/>
      <c r="C7993" s="4"/>
      <c r="D7993" s="4"/>
      <c r="E7993" s="66"/>
      <c r="F7993" s="66"/>
      <c r="G7993" s="66"/>
      <c r="H7993" s="67"/>
      <c r="I7993" s="68"/>
      <c r="J7993" s="68"/>
      <c r="K7993" s="69"/>
    </row>
    <row r="7994" spans="1:11" ht="24.95" customHeight="1">
      <c r="A7994" s="4"/>
      <c r="B7994" s="4"/>
      <c r="C7994" s="4"/>
      <c r="D7994" s="4"/>
      <c r="E7994" s="66"/>
      <c r="F7994" s="66"/>
      <c r="G7994" s="66"/>
      <c r="H7994" s="67"/>
      <c r="I7994" s="68"/>
      <c r="J7994" s="68"/>
      <c r="K7994" s="69"/>
    </row>
    <row r="7995" spans="1:11" ht="24.95" customHeight="1">
      <c r="A7995" s="4"/>
      <c r="B7995" s="4"/>
      <c r="C7995" s="4"/>
      <c r="D7995" s="4"/>
      <c r="E7995" s="66"/>
      <c r="F7995" s="66"/>
      <c r="G7995" s="66"/>
      <c r="H7995" s="67"/>
      <c r="I7995" s="68"/>
      <c r="J7995" s="68"/>
      <c r="K7995" s="69"/>
    </row>
    <row r="7996" spans="1:11" ht="24.95" customHeight="1">
      <c r="A7996" s="4"/>
      <c r="B7996" s="4"/>
      <c r="C7996" s="4"/>
      <c r="D7996" s="4"/>
      <c r="E7996" s="66"/>
      <c r="F7996" s="66"/>
      <c r="G7996" s="66"/>
      <c r="H7996" s="67"/>
      <c r="I7996" s="68"/>
      <c r="J7996" s="68"/>
      <c r="K7996" s="69"/>
    </row>
    <row r="7997" spans="1:11" ht="24.95" customHeight="1">
      <c r="A7997" s="4"/>
      <c r="B7997" s="4"/>
      <c r="C7997" s="4"/>
      <c r="D7997" s="4"/>
      <c r="E7997" s="66"/>
      <c r="F7997" s="66"/>
      <c r="G7997" s="66"/>
      <c r="H7997" s="67"/>
      <c r="I7997" s="68"/>
      <c r="J7997" s="68"/>
      <c r="K7997" s="69"/>
    </row>
    <row r="7998" spans="1:11" ht="24.95" customHeight="1">
      <c r="A7998" s="4"/>
      <c r="B7998" s="4"/>
      <c r="C7998" s="4"/>
      <c r="D7998" s="4"/>
      <c r="E7998" s="66"/>
      <c r="F7998" s="66"/>
      <c r="G7998" s="66"/>
      <c r="H7998" s="67"/>
      <c r="I7998" s="68"/>
      <c r="J7998" s="68"/>
      <c r="K7998" s="69"/>
    </row>
    <row r="7999" spans="1:11" ht="24.95" customHeight="1">
      <c r="A7999" s="4"/>
      <c r="B7999" s="4"/>
      <c r="C7999" s="4"/>
      <c r="D7999" s="4"/>
      <c r="E7999" s="66"/>
      <c r="F7999" s="66"/>
      <c r="G7999" s="66"/>
      <c r="H7999" s="67"/>
      <c r="I7999" s="68"/>
      <c r="J7999" s="68"/>
      <c r="K7999" s="69"/>
    </row>
    <row r="8000" spans="1:11" ht="24.95" customHeight="1">
      <c r="A8000" s="4"/>
      <c r="B8000" s="4"/>
      <c r="C8000" s="4"/>
      <c r="D8000" s="4"/>
      <c r="E8000" s="66"/>
      <c r="F8000" s="66"/>
      <c r="G8000" s="66"/>
      <c r="H8000" s="67"/>
      <c r="I8000" s="68"/>
      <c r="J8000" s="68"/>
      <c r="K8000" s="69"/>
    </row>
    <row r="8001" spans="1:11" ht="24.95" customHeight="1">
      <c r="A8001" s="4"/>
      <c r="B8001" s="4"/>
      <c r="C8001" s="4"/>
      <c r="D8001" s="4"/>
      <c r="E8001" s="66"/>
      <c r="F8001" s="66"/>
      <c r="G8001" s="66"/>
      <c r="H8001" s="67"/>
      <c r="I8001" s="68"/>
      <c r="J8001" s="68"/>
      <c r="K8001" s="69"/>
    </row>
    <row r="8002" spans="1:11" ht="24.95" customHeight="1">
      <c r="A8002" s="4"/>
      <c r="B8002" s="4"/>
      <c r="C8002" s="4"/>
      <c r="D8002" s="4"/>
      <c r="E8002" s="66"/>
      <c r="F8002" s="66"/>
      <c r="G8002" s="66"/>
      <c r="H8002" s="67"/>
      <c r="I8002" s="68"/>
      <c r="J8002" s="68"/>
      <c r="K8002" s="69"/>
    </row>
    <row r="8003" spans="1:11" ht="24.95" customHeight="1">
      <c r="A8003" s="4"/>
      <c r="B8003" s="4"/>
      <c r="C8003" s="4"/>
      <c r="D8003" s="4"/>
      <c r="E8003" s="66"/>
      <c r="F8003" s="66"/>
      <c r="G8003" s="66"/>
      <c r="H8003" s="67"/>
      <c r="I8003" s="68"/>
      <c r="J8003" s="68"/>
      <c r="K8003" s="69"/>
    </row>
    <row r="8004" spans="1:11" ht="24.95" customHeight="1">
      <c r="A8004" s="4"/>
      <c r="B8004" s="4"/>
      <c r="C8004" s="4"/>
      <c r="D8004" s="4"/>
      <c r="E8004" s="66"/>
      <c r="F8004" s="66"/>
      <c r="G8004" s="66"/>
      <c r="H8004" s="67"/>
      <c r="I8004" s="68"/>
      <c r="J8004" s="68"/>
      <c r="K8004" s="69"/>
    </row>
    <row r="8005" spans="1:11" ht="24.95" customHeight="1">
      <c r="A8005" s="4"/>
      <c r="B8005" s="4"/>
      <c r="C8005" s="4"/>
      <c r="D8005" s="4"/>
      <c r="E8005" s="66"/>
      <c r="F8005" s="66"/>
      <c r="G8005" s="66"/>
      <c r="H8005" s="67"/>
      <c r="I8005" s="68"/>
      <c r="J8005" s="68"/>
      <c r="K8005" s="69"/>
    </row>
    <row r="8006" spans="1:11" ht="24.95" customHeight="1">
      <c r="A8006" s="4"/>
      <c r="B8006" s="4"/>
      <c r="C8006" s="4"/>
      <c r="D8006" s="4"/>
      <c r="E8006" s="66"/>
      <c r="F8006" s="66"/>
      <c r="G8006" s="66"/>
      <c r="H8006" s="67"/>
      <c r="I8006" s="68"/>
      <c r="J8006" s="68"/>
      <c r="K8006" s="69"/>
    </row>
    <row r="8007" spans="1:11" ht="24.95" customHeight="1">
      <c r="A8007" s="4"/>
      <c r="B8007" s="4"/>
      <c r="C8007" s="4"/>
      <c r="D8007" s="4"/>
      <c r="E8007" s="66"/>
      <c r="F8007" s="66"/>
      <c r="G8007" s="66"/>
      <c r="H8007" s="67"/>
      <c r="I8007" s="68"/>
      <c r="J8007" s="68"/>
      <c r="K8007" s="69"/>
    </row>
    <row r="8008" spans="1:11" ht="24.95" customHeight="1">
      <c r="A8008" s="4"/>
      <c r="B8008" s="4"/>
      <c r="C8008" s="4"/>
      <c r="D8008" s="4"/>
      <c r="E8008" s="66"/>
      <c r="F8008" s="66"/>
      <c r="G8008" s="66"/>
      <c r="H8008" s="67"/>
      <c r="I8008" s="68"/>
      <c r="J8008" s="68"/>
      <c r="K8008" s="69"/>
    </row>
    <row r="8009" spans="1:11" ht="24.95" customHeight="1">
      <c r="A8009" s="4"/>
      <c r="B8009" s="4"/>
      <c r="C8009" s="4"/>
      <c r="D8009" s="4"/>
      <c r="E8009" s="66"/>
      <c r="F8009" s="66"/>
      <c r="G8009" s="66"/>
      <c r="H8009" s="67"/>
      <c r="I8009" s="68"/>
      <c r="J8009" s="68"/>
      <c r="K8009" s="69"/>
    </row>
    <row r="8010" spans="1:11" ht="24.95" customHeight="1">
      <c r="A8010" s="4"/>
      <c r="B8010" s="4"/>
      <c r="C8010" s="4"/>
      <c r="D8010" s="4"/>
      <c r="E8010" s="66"/>
      <c r="F8010" s="66"/>
      <c r="G8010" s="66"/>
      <c r="H8010" s="67"/>
      <c r="I8010" s="68"/>
      <c r="J8010" s="68"/>
      <c r="K8010" s="69"/>
    </row>
    <row r="8011" spans="1:11" ht="24.95" customHeight="1">
      <c r="A8011" s="4"/>
      <c r="B8011" s="4"/>
      <c r="C8011" s="4"/>
      <c r="D8011" s="4"/>
      <c r="E8011" s="66"/>
      <c r="F8011" s="66"/>
      <c r="G8011" s="66"/>
      <c r="H8011" s="67"/>
      <c r="I8011" s="68"/>
      <c r="J8011" s="68"/>
      <c r="K8011" s="69"/>
    </row>
    <row r="8012" spans="1:11" ht="24.95" customHeight="1">
      <c r="A8012" s="4"/>
      <c r="B8012" s="4"/>
      <c r="C8012" s="4"/>
      <c r="D8012" s="4"/>
      <c r="E8012" s="66"/>
      <c r="F8012" s="66"/>
      <c r="G8012" s="66"/>
      <c r="H8012" s="67"/>
      <c r="I8012" s="68"/>
      <c r="J8012" s="68"/>
      <c r="K8012" s="69"/>
    </row>
    <row r="8013" spans="1:11" ht="24.95" customHeight="1">
      <c r="A8013" s="4"/>
      <c r="B8013" s="4"/>
      <c r="C8013" s="4"/>
      <c r="D8013" s="4"/>
      <c r="E8013" s="66"/>
      <c r="F8013" s="66"/>
      <c r="G8013" s="66"/>
      <c r="H8013" s="67"/>
      <c r="I8013" s="68"/>
      <c r="J8013" s="68"/>
      <c r="K8013" s="69"/>
    </row>
    <row r="8014" spans="1:11" ht="24.95" customHeight="1">
      <c r="A8014" s="4"/>
      <c r="B8014" s="4"/>
      <c r="C8014" s="4"/>
      <c r="D8014" s="4"/>
      <c r="E8014" s="66"/>
      <c r="F8014" s="66"/>
      <c r="G8014" s="66"/>
      <c r="H8014" s="67"/>
      <c r="I8014" s="68"/>
      <c r="J8014" s="68"/>
      <c r="K8014" s="69"/>
    </row>
    <row r="8015" spans="1:11" ht="24.95" customHeight="1">
      <c r="A8015" s="4"/>
      <c r="B8015" s="4"/>
      <c r="C8015" s="4"/>
      <c r="D8015" s="4"/>
      <c r="E8015" s="66"/>
      <c r="F8015" s="66"/>
      <c r="G8015" s="66"/>
      <c r="H8015" s="67"/>
      <c r="I8015" s="68"/>
      <c r="J8015" s="68"/>
      <c r="K8015" s="69"/>
    </row>
    <row r="8016" spans="1:11" ht="24.95" customHeight="1">
      <c r="A8016" s="4"/>
      <c r="B8016" s="4"/>
      <c r="C8016" s="4"/>
      <c r="D8016" s="4"/>
      <c r="E8016" s="66"/>
      <c r="F8016" s="66"/>
      <c r="G8016" s="66"/>
      <c r="H8016" s="67"/>
      <c r="I8016" s="68"/>
      <c r="J8016" s="68"/>
      <c r="K8016" s="69"/>
    </row>
    <row r="8017" spans="1:11" ht="24.95" customHeight="1">
      <c r="A8017" s="4"/>
      <c r="B8017" s="4"/>
      <c r="C8017" s="4"/>
      <c r="D8017" s="4"/>
      <c r="E8017" s="66"/>
      <c r="F8017" s="66"/>
      <c r="G8017" s="66"/>
      <c r="H8017" s="67"/>
      <c r="I8017" s="68"/>
      <c r="J8017" s="68"/>
      <c r="K8017" s="69"/>
    </row>
    <row r="8018" spans="1:11" ht="24.95" customHeight="1">
      <c r="A8018" s="4"/>
      <c r="B8018" s="4"/>
      <c r="C8018" s="4"/>
      <c r="D8018" s="4"/>
      <c r="E8018" s="66"/>
      <c r="F8018" s="66"/>
      <c r="G8018" s="66"/>
      <c r="H8018" s="67"/>
      <c r="I8018" s="68"/>
      <c r="J8018" s="68"/>
      <c r="K8018" s="69"/>
    </row>
    <row r="8019" spans="1:11" ht="24.95" customHeight="1">
      <c r="A8019" s="4"/>
      <c r="B8019" s="4"/>
      <c r="C8019" s="4"/>
      <c r="D8019" s="4"/>
      <c r="E8019" s="66"/>
      <c r="F8019" s="66"/>
      <c r="G8019" s="66"/>
      <c r="H8019" s="67"/>
      <c r="I8019" s="68"/>
      <c r="J8019" s="68"/>
      <c r="K8019" s="69"/>
    </row>
    <row r="8020" spans="1:11" ht="24.95" customHeight="1">
      <c r="A8020" s="4"/>
      <c r="B8020" s="4"/>
      <c r="C8020" s="4"/>
      <c r="D8020" s="4"/>
      <c r="E8020" s="66"/>
      <c r="F8020" s="66"/>
      <c r="G8020" s="66"/>
      <c r="H8020" s="67"/>
      <c r="I8020" s="68"/>
      <c r="J8020" s="68"/>
      <c r="K8020" s="69"/>
    </row>
    <row r="8021" spans="1:11" ht="24.95" customHeight="1">
      <c r="A8021" s="4"/>
      <c r="B8021" s="4"/>
      <c r="C8021" s="4"/>
      <c r="D8021" s="4"/>
      <c r="E8021" s="66"/>
      <c r="F8021" s="66"/>
      <c r="G8021" s="66"/>
      <c r="H8021" s="67"/>
      <c r="I8021" s="68"/>
      <c r="J8021" s="68"/>
      <c r="K8021" s="69"/>
    </row>
    <row r="8022" spans="1:11" ht="24.95" customHeight="1">
      <c r="A8022" s="4"/>
      <c r="B8022" s="4"/>
      <c r="C8022" s="4"/>
      <c r="D8022" s="4"/>
      <c r="E8022" s="66"/>
      <c r="F8022" s="66"/>
      <c r="G8022" s="66"/>
      <c r="H8022" s="67"/>
      <c r="I8022" s="68"/>
      <c r="J8022" s="68"/>
      <c r="K8022" s="69"/>
    </row>
    <row r="8023" spans="1:11" ht="24.95" customHeight="1">
      <c r="A8023" s="4"/>
      <c r="B8023" s="4"/>
      <c r="C8023" s="4"/>
      <c r="D8023" s="4"/>
      <c r="E8023" s="66"/>
      <c r="F8023" s="66"/>
      <c r="G8023" s="66"/>
      <c r="H8023" s="67"/>
      <c r="I8023" s="68"/>
      <c r="J8023" s="68"/>
      <c r="K8023" s="69"/>
    </row>
    <row r="8024" spans="1:11" ht="24.95" customHeight="1">
      <c r="A8024" s="4"/>
      <c r="B8024" s="4"/>
      <c r="C8024" s="4"/>
      <c r="D8024" s="4"/>
      <c r="E8024" s="66"/>
      <c r="F8024" s="66"/>
      <c r="G8024" s="66"/>
      <c r="H8024" s="67"/>
      <c r="I8024" s="68"/>
      <c r="J8024" s="68"/>
      <c r="K8024" s="69"/>
    </row>
    <row r="8025" spans="1:11" ht="24.95" customHeight="1">
      <c r="A8025" s="4"/>
      <c r="B8025" s="4"/>
      <c r="C8025" s="4"/>
      <c r="D8025" s="4"/>
      <c r="E8025" s="66"/>
      <c r="F8025" s="66"/>
      <c r="G8025" s="66"/>
      <c r="H8025" s="67"/>
      <c r="I8025" s="68"/>
      <c r="J8025" s="68"/>
      <c r="K8025" s="69"/>
    </row>
    <row r="8026" spans="1:11" ht="24.95" customHeight="1">
      <c r="A8026" s="4"/>
      <c r="B8026" s="4"/>
      <c r="C8026" s="4"/>
      <c r="D8026" s="4"/>
      <c r="E8026" s="66"/>
      <c r="F8026" s="66"/>
      <c r="G8026" s="66"/>
      <c r="H8026" s="67"/>
      <c r="I8026" s="68"/>
      <c r="J8026" s="68"/>
      <c r="K8026" s="69"/>
    </row>
    <row r="8027" spans="1:11" ht="24.95" customHeight="1">
      <c r="A8027" s="4"/>
      <c r="B8027" s="4"/>
      <c r="C8027" s="4"/>
      <c r="D8027" s="4"/>
      <c r="E8027" s="66"/>
      <c r="F8027" s="66"/>
      <c r="G8027" s="66"/>
      <c r="H8027" s="67"/>
      <c r="I8027" s="68"/>
      <c r="J8027" s="68"/>
      <c r="K8027" s="69"/>
    </row>
    <row r="8028" spans="1:11" ht="24.95" customHeight="1">
      <c r="A8028" s="4"/>
      <c r="B8028" s="4"/>
      <c r="C8028" s="4"/>
      <c r="D8028" s="4"/>
      <c r="E8028" s="66"/>
      <c r="F8028" s="66"/>
      <c r="G8028" s="66"/>
      <c r="H8028" s="67"/>
      <c r="I8028" s="68"/>
      <c r="J8028" s="68"/>
      <c r="K8028" s="69"/>
    </row>
    <row r="8029" spans="1:11" ht="24.95" customHeight="1">
      <c r="A8029" s="4"/>
      <c r="B8029" s="4"/>
      <c r="C8029" s="4"/>
      <c r="D8029" s="4"/>
      <c r="E8029" s="66"/>
      <c r="F8029" s="66"/>
      <c r="G8029" s="66"/>
      <c r="H8029" s="67"/>
      <c r="I8029" s="68"/>
      <c r="J8029" s="68"/>
      <c r="K8029" s="69"/>
    </row>
    <row r="8030" spans="1:11" ht="24.95" customHeight="1">
      <c r="A8030" s="4"/>
      <c r="B8030" s="4"/>
      <c r="C8030" s="4"/>
      <c r="D8030" s="4"/>
      <c r="E8030" s="66"/>
      <c r="F8030" s="66"/>
      <c r="G8030" s="66"/>
      <c r="H8030" s="67"/>
      <c r="I8030" s="68"/>
      <c r="J8030" s="68"/>
      <c r="K8030" s="69"/>
    </row>
    <row r="8031" spans="1:11" ht="24.95" customHeight="1">
      <c r="A8031" s="4"/>
      <c r="B8031" s="4"/>
      <c r="C8031" s="4"/>
      <c r="D8031" s="4"/>
      <c r="E8031" s="66"/>
      <c r="F8031" s="66"/>
      <c r="G8031" s="66"/>
      <c r="H8031" s="67"/>
      <c r="I8031" s="68"/>
      <c r="J8031" s="68"/>
      <c r="K8031" s="69"/>
    </row>
    <row r="8032" spans="1:11" ht="24.95" customHeight="1">
      <c r="A8032" s="4"/>
      <c r="B8032" s="4"/>
      <c r="C8032" s="4"/>
      <c r="D8032" s="4"/>
      <c r="E8032" s="66"/>
      <c r="F8032" s="66"/>
      <c r="G8032" s="66"/>
      <c r="H8032" s="67"/>
      <c r="I8032" s="68"/>
      <c r="J8032" s="68"/>
      <c r="K8032" s="69"/>
    </row>
    <row r="8033" spans="1:11" ht="24.95" customHeight="1">
      <c r="A8033" s="4"/>
      <c r="B8033" s="4"/>
      <c r="C8033" s="4"/>
      <c r="D8033" s="4"/>
      <c r="E8033" s="66"/>
      <c r="F8033" s="66"/>
      <c r="G8033" s="66"/>
      <c r="H8033" s="67"/>
      <c r="I8033" s="68"/>
      <c r="J8033" s="68"/>
      <c r="K8033" s="69"/>
    </row>
    <row r="8034" spans="1:11" ht="24.95" customHeight="1">
      <c r="A8034" s="4"/>
      <c r="B8034" s="4"/>
      <c r="C8034" s="4"/>
      <c r="D8034" s="4"/>
      <c r="E8034" s="66"/>
      <c r="F8034" s="66"/>
      <c r="G8034" s="66"/>
      <c r="H8034" s="67"/>
      <c r="I8034" s="68"/>
      <c r="J8034" s="68"/>
      <c r="K8034" s="69"/>
    </row>
    <row r="8035" spans="1:11" ht="24.95" customHeight="1">
      <c r="A8035" s="4"/>
      <c r="B8035" s="4"/>
      <c r="C8035" s="4"/>
      <c r="D8035" s="4"/>
      <c r="E8035" s="66"/>
      <c r="F8035" s="66"/>
      <c r="G8035" s="66"/>
      <c r="H8035" s="67"/>
      <c r="I8035" s="68"/>
      <c r="J8035" s="68"/>
      <c r="K8035" s="69"/>
    </row>
    <row r="8036" spans="1:11" ht="24.95" customHeight="1">
      <c r="A8036" s="4"/>
      <c r="B8036" s="4"/>
      <c r="C8036" s="4"/>
      <c r="D8036" s="4"/>
      <c r="E8036" s="66"/>
      <c r="F8036" s="66"/>
      <c r="G8036" s="66"/>
      <c r="H8036" s="67"/>
      <c r="I8036" s="68"/>
      <c r="J8036" s="68"/>
      <c r="K8036" s="69"/>
    </row>
    <row r="8037" spans="1:11" ht="24.95" customHeight="1">
      <c r="A8037" s="4"/>
      <c r="B8037" s="4"/>
      <c r="C8037" s="4"/>
      <c r="D8037" s="4"/>
      <c r="E8037" s="66"/>
      <c r="F8037" s="66"/>
      <c r="G8037" s="66"/>
      <c r="H8037" s="67"/>
      <c r="I8037" s="68"/>
      <c r="J8037" s="68"/>
      <c r="K8037" s="69"/>
    </row>
    <row r="8038" spans="1:11" ht="24.95" customHeight="1">
      <c r="A8038" s="4"/>
      <c r="B8038" s="4"/>
      <c r="C8038" s="4"/>
      <c r="D8038" s="4"/>
      <c r="E8038" s="66"/>
      <c r="F8038" s="66"/>
      <c r="G8038" s="66"/>
      <c r="H8038" s="67"/>
      <c r="I8038" s="68"/>
      <c r="J8038" s="68"/>
      <c r="K8038" s="69"/>
    </row>
    <row r="8039" spans="1:11" ht="24.95" customHeight="1">
      <c r="A8039" s="4"/>
      <c r="B8039" s="4"/>
      <c r="C8039" s="4"/>
      <c r="D8039" s="4"/>
      <c r="E8039" s="66"/>
      <c r="F8039" s="66"/>
      <c r="G8039" s="66"/>
      <c r="H8039" s="67"/>
      <c r="I8039" s="68"/>
      <c r="J8039" s="68"/>
      <c r="K8039" s="69"/>
    </row>
    <row r="8040" spans="1:11" ht="24.95" customHeight="1">
      <c r="A8040" s="4"/>
      <c r="B8040" s="4"/>
      <c r="C8040" s="4"/>
      <c r="D8040" s="4"/>
      <c r="E8040" s="66"/>
      <c r="F8040" s="66"/>
      <c r="G8040" s="66"/>
      <c r="H8040" s="67"/>
      <c r="I8040" s="68"/>
      <c r="J8040" s="68"/>
      <c r="K8040" s="69"/>
    </row>
    <row r="8041" spans="1:11" ht="24.95" customHeight="1">
      <c r="A8041" s="4"/>
      <c r="B8041" s="4"/>
      <c r="C8041" s="4"/>
      <c r="D8041" s="4"/>
      <c r="E8041" s="66"/>
      <c r="F8041" s="66"/>
      <c r="G8041" s="66"/>
      <c r="H8041" s="67"/>
      <c r="I8041" s="68"/>
      <c r="J8041" s="68"/>
      <c r="K8041" s="69"/>
    </row>
    <row r="8042" spans="1:11" ht="24.95" customHeight="1">
      <c r="A8042" s="4"/>
      <c r="B8042" s="4"/>
      <c r="C8042" s="4"/>
      <c r="D8042" s="4"/>
      <c r="E8042" s="66"/>
      <c r="F8042" s="66"/>
      <c r="G8042" s="66"/>
      <c r="H8042" s="67"/>
      <c r="I8042" s="68"/>
      <c r="J8042" s="68"/>
      <c r="K8042" s="69"/>
    </row>
    <row r="8043" spans="1:11" ht="24.95" customHeight="1">
      <c r="A8043" s="4"/>
      <c r="B8043" s="4"/>
      <c r="C8043" s="4"/>
      <c r="D8043" s="4"/>
      <c r="E8043" s="66"/>
      <c r="F8043" s="66"/>
      <c r="G8043" s="66"/>
      <c r="H8043" s="67"/>
      <c r="I8043" s="68"/>
      <c r="J8043" s="68"/>
      <c r="K8043" s="69"/>
    </row>
    <row r="8044" spans="1:11" ht="24.95" customHeight="1">
      <c r="A8044" s="4"/>
      <c r="B8044" s="4"/>
      <c r="C8044" s="4"/>
      <c r="D8044" s="4"/>
      <c r="E8044" s="66"/>
      <c r="F8044" s="66"/>
      <c r="G8044" s="66"/>
      <c r="H8044" s="67"/>
      <c r="I8044" s="68"/>
      <c r="J8044" s="68"/>
      <c r="K8044" s="69"/>
    </row>
    <row r="8045" spans="1:11" ht="24.95" customHeight="1">
      <c r="A8045" s="4"/>
      <c r="B8045" s="4"/>
      <c r="C8045" s="4"/>
      <c r="D8045" s="4"/>
      <c r="E8045" s="66"/>
      <c r="F8045" s="66"/>
      <c r="G8045" s="66"/>
      <c r="H8045" s="67"/>
      <c r="I8045" s="68"/>
      <c r="J8045" s="68"/>
      <c r="K8045" s="69"/>
    </row>
    <row r="8046" spans="1:11" ht="24.95" customHeight="1">
      <c r="A8046" s="4"/>
      <c r="B8046" s="4"/>
      <c r="C8046" s="4"/>
      <c r="D8046" s="4"/>
      <c r="E8046" s="66"/>
      <c r="F8046" s="66"/>
      <c r="G8046" s="66"/>
      <c r="H8046" s="67"/>
      <c r="I8046" s="68"/>
      <c r="J8046" s="68"/>
      <c r="K8046" s="69"/>
    </row>
    <row r="8047" spans="1:11" ht="24.95" customHeight="1">
      <c r="A8047" s="4"/>
      <c r="B8047" s="4"/>
      <c r="C8047" s="4"/>
      <c r="D8047" s="4"/>
      <c r="E8047" s="66"/>
      <c r="F8047" s="66"/>
      <c r="G8047" s="66"/>
      <c r="H8047" s="67"/>
      <c r="I8047" s="68"/>
      <c r="J8047" s="68"/>
      <c r="K8047" s="69"/>
    </row>
    <row r="8048" spans="1:11" ht="24.95" customHeight="1">
      <c r="A8048" s="4"/>
      <c r="B8048" s="4"/>
      <c r="C8048" s="4"/>
      <c r="D8048" s="4"/>
      <c r="E8048" s="66"/>
      <c r="F8048" s="66"/>
      <c r="G8048" s="66"/>
      <c r="H8048" s="67"/>
      <c r="I8048" s="68"/>
      <c r="J8048" s="68"/>
      <c r="K8048" s="69"/>
    </row>
    <row r="8049" spans="1:11" ht="24.95" customHeight="1">
      <c r="A8049" s="4"/>
      <c r="B8049" s="4"/>
      <c r="C8049" s="4"/>
      <c r="D8049" s="4"/>
      <c r="E8049" s="66"/>
      <c r="F8049" s="66"/>
      <c r="G8049" s="66"/>
      <c r="H8049" s="67"/>
      <c r="I8049" s="68"/>
      <c r="J8049" s="68"/>
      <c r="K8049" s="69"/>
    </row>
    <row r="8050" spans="1:11" ht="24.95" customHeight="1">
      <c r="A8050" s="4"/>
      <c r="B8050" s="4"/>
      <c r="C8050" s="4"/>
      <c r="D8050" s="4"/>
      <c r="E8050" s="66"/>
      <c r="F8050" s="66"/>
      <c r="G8050" s="66"/>
      <c r="H8050" s="67"/>
      <c r="I8050" s="68"/>
      <c r="J8050" s="68"/>
      <c r="K8050" s="69"/>
    </row>
    <row r="8051" spans="1:11" ht="24.95" customHeight="1">
      <c r="A8051" s="4"/>
      <c r="B8051" s="4"/>
      <c r="C8051" s="4"/>
      <c r="D8051" s="4"/>
      <c r="E8051" s="66"/>
      <c r="F8051" s="66"/>
      <c r="G8051" s="66"/>
      <c r="H8051" s="67"/>
      <c r="I8051" s="68"/>
      <c r="J8051" s="68"/>
      <c r="K8051" s="69"/>
    </row>
    <row r="8052" spans="1:11" ht="24.95" customHeight="1">
      <c r="A8052" s="4"/>
      <c r="B8052" s="4"/>
      <c r="C8052" s="4"/>
      <c r="D8052" s="4"/>
      <c r="E8052" s="66"/>
      <c r="F8052" s="66"/>
      <c r="G8052" s="66"/>
      <c r="H8052" s="67"/>
      <c r="I8052" s="68"/>
      <c r="J8052" s="68"/>
      <c r="K8052" s="69"/>
    </row>
    <row r="8053" spans="1:11" ht="24.95" customHeight="1">
      <c r="A8053" s="4"/>
      <c r="B8053" s="4"/>
      <c r="C8053" s="4"/>
      <c r="D8053" s="4"/>
      <c r="E8053" s="66"/>
      <c r="F8053" s="66"/>
      <c r="G8053" s="66"/>
      <c r="H8053" s="67"/>
      <c r="I8053" s="68"/>
      <c r="J8053" s="68"/>
      <c r="K8053" s="69"/>
    </row>
    <row r="8054" spans="1:11" ht="24.95" customHeight="1">
      <c r="A8054" s="4"/>
      <c r="B8054" s="4"/>
      <c r="C8054" s="4"/>
      <c r="D8054" s="4"/>
      <c r="E8054" s="66"/>
      <c r="F8054" s="66"/>
      <c r="G8054" s="66"/>
      <c r="H8054" s="67"/>
      <c r="I8054" s="68"/>
      <c r="J8054" s="68"/>
      <c r="K8054" s="69"/>
    </row>
    <row r="8055" spans="1:11" ht="24.95" customHeight="1">
      <c r="A8055" s="4"/>
      <c r="B8055" s="4"/>
      <c r="C8055" s="4"/>
      <c r="D8055" s="4"/>
      <c r="E8055" s="66"/>
      <c r="F8055" s="66"/>
      <c r="G8055" s="66"/>
      <c r="H8055" s="67"/>
      <c r="I8055" s="68"/>
      <c r="J8055" s="68"/>
      <c r="K8055" s="69"/>
    </row>
    <row r="8056" spans="1:11" ht="24.95" customHeight="1">
      <c r="A8056" s="4"/>
      <c r="B8056" s="4"/>
      <c r="C8056" s="4"/>
      <c r="D8056" s="4"/>
      <c r="E8056" s="66"/>
      <c r="F8056" s="66"/>
      <c r="G8056" s="66"/>
      <c r="H8056" s="67"/>
      <c r="I8056" s="68"/>
      <c r="J8056" s="68"/>
      <c r="K8056" s="69"/>
    </row>
    <row r="8057" spans="1:11" ht="24.95" customHeight="1">
      <c r="A8057" s="4"/>
      <c r="B8057" s="4"/>
      <c r="C8057" s="4"/>
      <c r="D8057" s="4"/>
      <c r="E8057" s="66"/>
      <c r="F8057" s="66"/>
      <c r="G8057" s="66"/>
      <c r="H8057" s="67"/>
      <c r="I8057" s="68"/>
      <c r="J8057" s="68"/>
      <c r="K8057" s="69"/>
    </row>
    <row r="8058" spans="1:11" ht="24.95" customHeight="1">
      <c r="A8058" s="4"/>
      <c r="B8058" s="4"/>
      <c r="C8058" s="4"/>
      <c r="D8058" s="4"/>
      <c r="E8058" s="66"/>
      <c r="F8058" s="66"/>
      <c r="G8058" s="66"/>
      <c r="H8058" s="67"/>
      <c r="I8058" s="68"/>
      <c r="J8058" s="68"/>
      <c r="K8058" s="69"/>
    </row>
    <row r="8059" spans="1:11" ht="24.95" customHeight="1">
      <c r="A8059" s="4"/>
      <c r="B8059" s="4"/>
      <c r="C8059" s="4"/>
      <c r="D8059" s="4"/>
      <c r="E8059" s="66"/>
      <c r="F8059" s="66"/>
      <c r="G8059" s="66"/>
      <c r="H8059" s="67"/>
      <c r="I8059" s="68"/>
      <c r="J8059" s="68"/>
      <c r="K8059" s="69"/>
    </row>
    <row r="8060" spans="1:11" ht="24.95" customHeight="1">
      <c r="A8060" s="4"/>
      <c r="B8060" s="4"/>
      <c r="C8060" s="4"/>
      <c r="D8060" s="4"/>
      <c r="E8060" s="66"/>
      <c r="F8060" s="66"/>
      <c r="G8060" s="66"/>
      <c r="H8060" s="67"/>
      <c r="I8060" s="68"/>
      <c r="J8060" s="68"/>
      <c r="K8060" s="69"/>
    </row>
    <row r="8061" spans="1:11" ht="24.95" customHeight="1">
      <c r="A8061" s="4"/>
      <c r="B8061" s="4"/>
      <c r="C8061" s="4"/>
      <c r="D8061" s="4"/>
      <c r="E8061" s="66"/>
      <c r="F8061" s="66"/>
      <c r="G8061" s="66"/>
      <c r="H8061" s="67"/>
      <c r="I8061" s="68"/>
      <c r="J8061" s="68"/>
      <c r="K8061" s="69"/>
    </row>
    <row r="8062" spans="1:11" ht="24.95" customHeight="1">
      <c r="A8062" s="4"/>
      <c r="B8062" s="4"/>
      <c r="C8062" s="4"/>
      <c r="D8062" s="4"/>
      <c r="E8062" s="66"/>
      <c r="F8062" s="66"/>
      <c r="G8062" s="66"/>
      <c r="H8062" s="67"/>
      <c r="I8062" s="68"/>
      <c r="J8062" s="68"/>
      <c r="K8062" s="69"/>
    </row>
    <row r="8063" spans="1:11" ht="24.95" customHeight="1">
      <c r="A8063" s="4"/>
      <c r="B8063" s="4"/>
      <c r="C8063" s="4"/>
      <c r="D8063" s="4"/>
      <c r="E8063" s="66"/>
      <c r="F8063" s="66"/>
      <c r="G8063" s="66"/>
      <c r="H8063" s="67"/>
      <c r="I8063" s="68"/>
      <c r="J8063" s="68"/>
      <c r="K8063" s="69"/>
    </row>
    <row r="8064" spans="1:11" ht="24.95" customHeight="1">
      <c r="A8064" s="4"/>
      <c r="B8064" s="4"/>
      <c r="C8064" s="4"/>
      <c r="D8064" s="4"/>
      <c r="E8064" s="66"/>
      <c r="F8064" s="66"/>
      <c r="G8064" s="66"/>
      <c r="H8064" s="67"/>
      <c r="I8064" s="68"/>
      <c r="J8064" s="68"/>
      <c r="K8064" s="69"/>
    </row>
    <row r="8065" spans="1:11" ht="24.95" customHeight="1">
      <c r="A8065" s="4"/>
      <c r="B8065" s="4"/>
      <c r="C8065" s="4"/>
      <c r="D8065" s="4"/>
      <c r="E8065" s="66"/>
      <c r="F8065" s="66"/>
      <c r="G8065" s="66"/>
      <c r="H8065" s="67"/>
      <c r="I8065" s="68"/>
      <c r="J8065" s="68"/>
      <c r="K8065" s="69"/>
    </row>
    <row r="8066" spans="1:11" ht="24.95" customHeight="1">
      <c r="A8066" s="4"/>
      <c r="B8066" s="4"/>
      <c r="C8066" s="4"/>
      <c r="D8066" s="4"/>
      <c r="E8066" s="66"/>
      <c r="F8066" s="66"/>
      <c r="G8066" s="66"/>
      <c r="H8066" s="67"/>
      <c r="I8066" s="68"/>
      <c r="J8066" s="68"/>
      <c r="K8066" s="69"/>
    </row>
    <row r="8067" spans="1:11" ht="24.95" customHeight="1">
      <c r="A8067" s="4"/>
      <c r="B8067" s="4"/>
      <c r="C8067" s="4"/>
      <c r="D8067" s="4"/>
      <c r="E8067" s="66"/>
      <c r="F8067" s="66"/>
      <c r="G8067" s="66"/>
      <c r="H8067" s="67"/>
      <c r="I8067" s="68"/>
      <c r="J8067" s="68"/>
      <c r="K8067" s="69"/>
    </row>
    <row r="8068" spans="1:11" ht="24.95" customHeight="1">
      <c r="A8068" s="4"/>
      <c r="B8068" s="4"/>
      <c r="C8068" s="4"/>
      <c r="D8068" s="4"/>
      <c r="E8068" s="66"/>
      <c r="F8068" s="66"/>
      <c r="G8068" s="66"/>
      <c r="H8068" s="67"/>
      <c r="I8068" s="68"/>
      <c r="J8068" s="68"/>
      <c r="K8068" s="69"/>
    </row>
    <row r="8069" spans="1:11" ht="24.95" customHeight="1">
      <c r="A8069" s="4"/>
      <c r="B8069" s="4"/>
      <c r="C8069" s="4"/>
      <c r="D8069" s="4"/>
      <c r="E8069" s="66"/>
      <c r="F8069" s="66"/>
      <c r="G8069" s="66"/>
      <c r="H8069" s="67"/>
      <c r="I8069" s="68"/>
      <c r="J8069" s="68"/>
      <c r="K8069" s="69"/>
    </row>
    <row r="8070" spans="1:11" ht="24.95" customHeight="1">
      <c r="A8070" s="4"/>
      <c r="B8070" s="4"/>
      <c r="C8070" s="4"/>
      <c r="D8070" s="4"/>
      <c r="E8070" s="66"/>
      <c r="F8070" s="66"/>
      <c r="G8070" s="66"/>
      <c r="H8070" s="67"/>
      <c r="I8070" s="68"/>
      <c r="J8070" s="68"/>
      <c r="K8070" s="69"/>
    </row>
    <row r="8071" spans="1:11" ht="24.95" customHeight="1">
      <c r="A8071" s="4"/>
      <c r="B8071" s="4"/>
      <c r="C8071" s="4"/>
      <c r="D8071" s="4"/>
      <c r="E8071" s="66"/>
      <c r="F8071" s="66"/>
      <c r="G8071" s="66"/>
      <c r="H8071" s="67"/>
      <c r="I8071" s="68"/>
      <c r="J8071" s="68"/>
      <c r="K8071" s="69"/>
    </row>
    <row r="8072" spans="1:11" ht="24.95" customHeight="1">
      <c r="A8072" s="4"/>
      <c r="B8072" s="4"/>
      <c r="C8072" s="4"/>
      <c r="D8072" s="4"/>
      <c r="E8072" s="66"/>
      <c r="F8072" s="66"/>
      <c r="G8072" s="66"/>
      <c r="H8072" s="67"/>
      <c r="I8072" s="68"/>
      <c r="J8072" s="68"/>
      <c r="K8072" s="69"/>
    </row>
    <row r="8073" spans="1:11" ht="24.95" customHeight="1">
      <c r="A8073" s="4"/>
      <c r="B8073" s="4"/>
      <c r="C8073" s="4"/>
      <c r="D8073" s="4"/>
      <c r="E8073" s="66"/>
      <c r="F8073" s="66"/>
      <c r="G8073" s="66"/>
      <c r="H8073" s="67"/>
      <c r="I8073" s="68"/>
      <c r="J8073" s="68"/>
      <c r="K8073" s="69"/>
    </row>
    <row r="8074" spans="1:11" ht="24.95" customHeight="1">
      <c r="A8074" s="4"/>
      <c r="B8074" s="4"/>
      <c r="C8074" s="4"/>
      <c r="D8074" s="4"/>
      <c r="E8074" s="66"/>
      <c r="F8074" s="66"/>
      <c r="G8074" s="66"/>
      <c r="H8074" s="67"/>
      <c r="I8074" s="68"/>
      <c r="J8074" s="68"/>
      <c r="K8074" s="69"/>
    </row>
    <row r="8075" spans="1:11" ht="24.95" customHeight="1">
      <c r="A8075" s="4"/>
      <c r="B8075" s="4"/>
      <c r="C8075" s="4"/>
      <c r="D8075" s="4"/>
      <c r="E8075" s="66"/>
      <c r="F8075" s="66"/>
      <c r="G8075" s="66"/>
      <c r="H8075" s="67"/>
      <c r="I8075" s="68"/>
      <c r="J8075" s="68"/>
      <c r="K8075" s="69"/>
    </row>
    <row r="8076" spans="1:11" ht="24.95" customHeight="1">
      <c r="A8076" s="4"/>
      <c r="B8076" s="4"/>
      <c r="C8076" s="4"/>
      <c r="D8076" s="4"/>
      <c r="E8076" s="66"/>
      <c r="F8076" s="66"/>
      <c r="G8076" s="66"/>
      <c r="H8076" s="67"/>
      <c r="I8076" s="68"/>
      <c r="J8076" s="68"/>
      <c r="K8076" s="69"/>
    </row>
    <row r="8077" spans="1:11" ht="24.95" customHeight="1">
      <c r="A8077" s="4"/>
      <c r="B8077" s="4"/>
      <c r="C8077" s="4"/>
      <c r="D8077" s="4"/>
      <c r="E8077" s="66"/>
      <c r="F8077" s="66"/>
      <c r="G8077" s="66"/>
      <c r="H8077" s="67"/>
      <c r="I8077" s="68"/>
      <c r="J8077" s="68"/>
      <c r="K8077" s="69"/>
    </row>
    <row r="8078" spans="1:11" ht="24.95" customHeight="1">
      <c r="A8078" s="4"/>
      <c r="B8078" s="4"/>
      <c r="C8078" s="4"/>
      <c r="D8078" s="4"/>
      <c r="E8078" s="66"/>
      <c r="F8078" s="66"/>
      <c r="G8078" s="66"/>
      <c r="H8078" s="67"/>
      <c r="I8078" s="68"/>
      <c r="J8078" s="68"/>
      <c r="K8078" s="69"/>
    </row>
    <row r="8079" spans="1:11" ht="24.95" customHeight="1">
      <c r="A8079" s="4"/>
      <c r="B8079" s="4"/>
      <c r="C8079" s="4"/>
      <c r="D8079" s="4"/>
      <c r="E8079" s="66"/>
      <c r="F8079" s="66"/>
      <c r="G8079" s="66"/>
      <c r="H8079" s="67"/>
      <c r="I8079" s="68"/>
      <c r="J8079" s="68"/>
      <c r="K8079" s="69"/>
    </row>
    <row r="8080" spans="1:11" ht="24.95" customHeight="1">
      <c r="A8080" s="4"/>
      <c r="B8080" s="4"/>
      <c r="C8080" s="4"/>
      <c r="D8080" s="4"/>
      <c r="E8080" s="66"/>
      <c r="F8080" s="66"/>
      <c r="G8080" s="66"/>
      <c r="H8080" s="67"/>
      <c r="I8080" s="68"/>
      <c r="J8080" s="68"/>
      <c r="K8080" s="69"/>
    </row>
    <row r="8081" spans="1:11" ht="24.95" customHeight="1">
      <c r="A8081" s="4"/>
      <c r="B8081" s="4"/>
      <c r="C8081" s="4"/>
      <c r="D8081" s="4"/>
      <c r="E8081" s="66"/>
      <c r="F8081" s="66"/>
      <c r="G8081" s="66"/>
      <c r="H8081" s="67"/>
      <c r="I8081" s="68"/>
      <c r="J8081" s="68"/>
      <c r="K8081" s="69"/>
    </row>
    <row r="8082" spans="1:11" ht="24.95" customHeight="1">
      <c r="A8082" s="4"/>
      <c r="B8082" s="4"/>
      <c r="C8082" s="4"/>
      <c r="D8082" s="4"/>
      <c r="E8082" s="66"/>
      <c r="F8082" s="66"/>
      <c r="G8082" s="66"/>
      <c r="H8082" s="67"/>
      <c r="I8082" s="68"/>
      <c r="J8082" s="68"/>
      <c r="K8082" s="69"/>
    </row>
    <row r="8083" spans="1:11" ht="24.95" customHeight="1">
      <c r="A8083" s="4"/>
      <c r="B8083" s="4"/>
      <c r="C8083" s="4"/>
      <c r="D8083" s="4"/>
      <c r="E8083" s="66"/>
      <c r="F8083" s="66"/>
      <c r="G8083" s="66"/>
      <c r="H8083" s="67"/>
      <c r="I8083" s="68"/>
      <c r="J8083" s="68"/>
      <c r="K8083" s="69"/>
    </row>
    <row r="8084" spans="1:11" ht="24.95" customHeight="1">
      <c r="A8084" s="4"/>
      <c r="B8084" s="4"/>
      <c r="C8084" s="4"/>
      <c r="D8084" s="4"/>
      <c r="E8084" s="66"/>
      <c r="F8084" s="66"/>
      <c r="G8084" s="66"/>
      <c r="H8084" s="67"/>
      <c r="I8084" s="68"/>
      <c r="J8084" s="68"/>
      <c r="K8084" s="69"/>
    </row>
    <row r="8085" spans="1:11" ht="24.95" customHeight="1">
      <c r="A8085" s="4"/>
      <c r="B8085" s="4"/>
      <c r="C8085" s="4"/>
      <c r="D8085" s="4"/>
      <c r="E8085" s="66"/>
      <c r="F8085" s="66"/>
      <c r="G8085" s="66"/>
      <c r="H8085" s="67"/>
      <c r="I8085" s="68"/>
      <c r="J8085" s="68"/>
      <c r="K8085" s="69"/>
    </row>
    <row r="8086" spans="1:11" ht="24.95" customHeight="1">
      <c r="A8086" s="4"/>
      <c r="B8086" s="4"/>
      <c r="C8086" s="4"/>
      <c r="D8086" s="4"/>
      <c r="E8086" s="66"/>
      <c r="F8086" s="66"/>
      <c r="G8086" s="66"/>
      <c r="H8086" s="67"/>
      <c r="I8086" s="68"/>
      <c r="J8086" s="68"/>
      <c r="K8086" s="69"/>
    </row>
    <row r="8087" spans="1:11" ht="24.95" customHeight="1">
      <c r="A8087" s="4"/>
      <c r="B8087" s="4"/>
      <c r="C8087" s="4"/>
      <c r="D8087" s="4"/>
      <c r="E8087" s="66"/>
      <c r="F8087" s="66"/>
      <c r="G8087" s="66"/>
      <c r="H8087" s="67"/>
      <c r="I8087" s="68"/>
      <c r="J8087" s="68"/>
      <c r="K8087" s="69"/>
    </row>
    <row r="8088" spans="1:11" ht="24.95" customHeight="1">
      <c r="A8088" s="4"/>
      <c r="B8088" s="4"/>
      <c r="C8088" s="4"/>
      <c r="D8088" s="4"/>
      <c r="E8088" s="66"/>
      <c r="F8088" s="66"/>
      <c r="G8088" s="66"/>
      <c r="H8088" s="67"/>
      <c r="I8088" s="68"/>
      <c r="J8088" s="68"/>
      <c r="K8088" s="69"/>
    </row>
    <row r="8089" spans="1:11" ht="24.95" customHeight="1">
      <c r="A8089" s="4"/>
      <c r="B8089" s="4"/>
      <c r="C8089" s="4"/>
      <c r="D8089" s="4"/>
      <c r="E8089" s="66"/>
      <c r="F8089" s="66"/>
      <c r="G8089" s="66"/>
      <c r="H8089" s="67"/>
      <c r="I8089" s="68"/>
      <c r="J8089" s="68"/>
      <c r="K8089" s="69"/>
    </row>
    <row r="8090" spans="1:11" ht="24.95" customHeight="1">
      <c r="A8090" s="4"/>
      <c r="B8090" s="4"/>
      <c r="C8090" s="4"/>
      <c r="D8090" s="4"/>
      <c r="E8090" s="66"/>
      <c r="F8090" s="66"/>
      <c r="G8090" s="66"/>
      <c r="H8090" s="67"/>
      <c r="I8090" s="68"/>
      <c r="J8090" s="68"/>
      <c r="K8090" s="69"/>
    </row>
    <row r="8091" spans="1:11" ht="24.95" customHeight="1">
      <c r="A8091" s="4"/>
      <c r="B8091" s="4"/>
      <c r="C8091" s="4"/>
      <c r="D8091" s="4"/>
      <c r="E8091" s="66"/>
      <c r="F8091" s="66"/>
      <c r="G8091" s="66"/>
      <c r="H8091" s="67"/>
      <c r="I8091" s="68"/>
      <c r="J8091" s="68"/>
      <c r="K8091" s="69"/>
    </row>
    <row r="8092" spans="1:11" ht="24.95" customHeight="1">
      <c r="A8092" s="4"/>
      <c r="B8092" s="4"/>
      <c r="C8092" s="4"/>
      <c r="D8092" s="4"/>
      <c r="E8092" s="66"/>
      <c r="F8092" s="66"/>
      <c r="G8092" s="66"/>
      <c r="H8092" s="67"/>
      <c r="I8092" s="68"/>
      <c r="J8092" s="68"/>
      <c r="K8092" s="69"/>
    </row>
    <row r="8093" spans="1:11" ht="24.95" customHeight="1">
      <c r="A8093" s="4"/>
      <c r="B8093" s="4"/>
      <c r="C8093" s="4"/>
      <c r="D8093" s="4"/>
      <c r="E8093" s="66"/>
      <c r="F8093" s="66"/>
      <c r="G8093" s="66"/>
      <c r="H8093" s="67"/>
      <c r="I8093" s="68"/>
      <c r="J8093" s="68"/>
      <c r="K8093" s="69"/>
    </row>
    <row r="8094" spans="1:11" ht="24.95" customHeight="1">
      <c r="A8094" s="4"/>
      <c r="B8094" s="4"/>
      <c r="C8094" s="4"/>
      <c r="D8094" s="4"/>
      <c r="E8094" s="66"/>
      <c r="F8094" s="66"/>
      <c r="G8094" s="66"/>
      <c r="H8094" s="67"/>
      <c r="I8094" s="68"/>
      <c r="J8094" s="68"/>
      <c r="K8094" s="69"/>
    </row>
    <row r="8095" spans="1:11" ht="24.95" customHeight="1">
      <c r="A8095" s="4"/>
      <c r="B8095" s="4"/>
      <c r="C8095" s="4"/>
      <c r="D8095" s="4"/>
      <c r="E8095" s="66"/>
      <c r="F8095" s="66"/>
      <c r="G8095" s="66"/>
      <c r="H8095" s="67"/>
      <c r="I8095" s="68"/>
      <c r="J8095" s="68"/>
      <c r="K8095" s="69"/>
    </row>
    <row r="8096" spans="1:11" ht="24.95" customHeight="1">
      <c r="A8096" s="4"/>
      <c r="B8096" s="4"/>
      <c r="C8096" s="4"/>
      <c r="D8096" s="4"/>
      <c r="E8096" s="66"/>
      <c r="F8096" s="66"/>
      <c r="G8096" s="66"/>
      <c r="H8096" s="67"/>
      <c r="I8096" s="68"/>
      <c r="J8096" s="68"/>
      <c r="K8096" s="69"/>
    </row>
    <row r="8097" spans="1:11" ht="24.95" customHeight="1">
      <c r="A8097" s="4"/>
      <c r="B8097" s="4"/>
      <c r="C8097" s="4"/>
      <c r="D8097" s="4"/>
      <c r="E8097" s="66"/>
      <c r="F8097" s="66"/>
      <c r="G8097" s="66"/>
      <c r="H8097" s="67"/>
      <c r="I8097" s="68"/>
      <c r="J8097" s="68"/>
      <c r="K8097" s="69"/>
    </row>
    <row r="8098" spans="1:11" ht="24.95" customHeight="1">
      <c r="A8098" s="4"/>
      <c r="B8098" s="4"/>
      <c r="C8098" s="4"/>
      <c r="D8098" s="4"/>
      <c r="E8098" s="66"/>
      <c r="F8098" s="66"/>
      <c r="G8098" s="66"/>
      <c r="H8098" s="67"/>
      <c r="I8098" s="68"/>
      <c r="J8098" s="68"/>
      <c r="K8098" s="69"/>
    </row>
    <row r="8099" spans="1:11" ht="24.95" customHeight="1">
      <c r="A8099" s="4"/>
      <c r="B8099" s="4"/>
      <c r="C8099" s="4"/>
      <c r="D8099" s="4"/>
      <c r="E8099" s="66"/>
      <c r="F8099" s="66"/>
      <c r="G8099" s="66"/>
      <c r="H8099" s="67"/>
      <c r="I8099" s="68"/>
      <c r="J8099" s="68"/>
      <c r="K8099" s="69"/>
    </row>
    <row r="8100" spans="1:11" ht="24.95" customHeight="1">
      <c r="A8100" s="4"/>
      <c r="B8100" s="4"/>
      <c r="C8100" s="4"/>
      <c r="D8100" s="4"/>
      <c r="E8100" s="66"/>
      <c r="F8100" s="66"/>
      <c r="G8100" s="66"/>
      <c r="H8100" s="67"/>
      <c r="I8100" s="68"/>
      <c r="J8100" s="68"/>
      <c r="K8100" s="69"/>
    </row>
    <row r="8101" spans="1:11" ht="24.95" customHeight="1">
      <c r="A8101" s="4"/>
      <c r="B8101" s="4"/>
      <c r="C8101" s="4"/>
      <c r="D8101" s="4"/>
      <c r="E8101" s="66"/>
      <c r="F8101" s="66"/>
      <c r="G8101" s="66"/>
      <c r="H8101" s="67"/>
      <c r="I8101" s="68"/>
      <c r="J8101" s="68"/>
      <c r="K8101" s="69"/>
    </row>
    <row r="8102" spans="1:11" ht="24.95" customHeight="1">
      <c r="A8102" s="4"/>
      <c r="B8102" s="4"/>
      <c r="C8102" s="4"/>
      <c r="D8102" s="4"/>
      <c r="E8102" s="66"/>
      <c r="F8102" s="66"/>
      <c r="G8102" s="66"/>
      <c r="H8102" s="67"/>
      <c r="I8102" s="68"/>
      <c r="J8102" s="68"/>
      <c r="K8102" s="69"/>
    </row>
    <row r="8103" spans="1:11" ht="24.95" customHeight="1">
      <c r="A8103" s="4"/>
      <c r="B8103" s="4"/>
      <c r="C8103" s="4"/>
      <c r="D8103" s="4"/>
      <c r="E8103" s="66"/>
      <c r="F8103" s="66"/>
      <c r="G8103" s="66"/>
      <c r="H8103" s="67"/>
      <c r="I8103" s="68"/>
      <c r="J8103" s="68"/>
      <c r="K8103" s="69"/>
    </row>
    <row r="8104" spans="1:11" ht="24.95" customHeight="1">
      <c r="A8104" s="4"/>
      <c r="B8104" s="4"/>
      <c r="C8104" s="4"/>
      <c r="D8104" s="4"/>
      <c r="E8104" s="66"/>
      <c r="F8104" s="66"/>
      <c r="G8104" s="66"/>
      <c r="H8104" s="67"/>
      <c r="I8104" s="68"/>
      <c r="J8104" s="68"/>
      <c r="K8104" s="69"/>
    </row>
    <row r="8105" spans="1:11" ht="24.95" customHeight="1">
      <c r="A8105" s="4"/>
      <c r="B8105" s="4"/>
      <c r="C8105" s="4"/>
      <c r="D8105" s="4"/>
      <c r="E8105" s="66"/>
      <c r="F8105" s="66"/>
      <c r="G8105" s="66"/>
      <c r="H8105" s="67"/>
      <c r="I8105" s="68"/>
      <c r="J8105" s="68"/>
      <c r="K8105" s="69"/>
    </row>
    <row r="8106" spans="1:11" ht="24.95" customHeight="1">
      <c r="A8106" s="4"/>
      <c r="B8106" s="4"/>
      <c r="C8106" s="4"/>
      <c r="D8106" s="4"/>
      <c r="E8106" s="66"/>
      <c r="F8106" s="66"/>
      <c r="G8106" s="66"/>
      <c r="H8106" s="67"/>
      <c r="I8106" s="68"/>
      <c r="J8106" s="68"/>
      <c r="K8106" s="69"/>
    </row>
    <row r="8107" spans="1:11" ht="24.95" customHeight="1">
      <c r="A8107" s="4"/>
      <c r="B8107" s="4"/>
      <c r="C8107" s="4"/>
      <c r="D8107" s="4"/>
      <c r="E8107" s="66"/>
      <c r="F8107" s="66"/>
      <c r="G8107" s="66"/>
      <c r="H8107" s="67"/>
      <c r="I8107" s="68"/>
      <c r="J8107" s="68"/>
      <c r="K8107" s="69"/>
    </row>
    <row r="8108" spans="1:11" ht="24.95" customHeight="1">
      <c r="A8108" s="4"/>
      <c r="B8108" s="4"/>
      <c r="C8108" s="4"/>
      <c r="D8108" s="4"/>
      <c r="E8108" s="66"/>
      <c r="F8108" s="66"/>
      <c r="G8108" s="66"/>
      <c r="H8108" s="67"/>
      <c r="I8108" s="68"/>
      <c r="J8108" s="68"/>
      <c r="K8108" s="69"/>
    </row>
    <row r="8109" spans="1:11" ht="24.95" customHeight="1">
      <c r="A8109" s="4"/>
      <c r="B8109" s="4"/>
      <c r="C8109" s="4"/>
      <c r="D8109" s="4"/>
      <c r="E8109" s="66"/>
      <c r="F8109" s="66"/>
      <c r="G8109" s="66"/>
      <c r="H8109" s="67"/>
      <c r="I8109" s="68"/>
      <c r="J8109" s="68"/>
      <c r="K8109" s="69"/>
    </row>
    <row r="8110" spans="1:11" ht="24.95" customHeight="1">
      <c r="A8110" s="4"/>
      <c r="B8110" s="4"/>
      <c r="C8110" s="4"/>
      <c r="D8110" s="4"/>
      <c r="E8110" s="66"/>
      <c r="F8110" s="66"/>
      <c r="G8110" s="66"/>
      <c r="H8110" s="67"/>
      <c r="I8110" s="68"/>
      <c r="J8110" s="68"/>
      <c r="K8110" s="69"/>
    </row>
    <row r="8111" spans="1:11" ht="24.95" customHeight="1">
      <c r="A8111" s="4"/>
      <c r="B8111" s="4"/>
      <c r="C8111" s="4"/>
      <c r="D8111" s="4"/>
      <c r="E8111" s="66"/>
      <c r="F8111" s="66"/>
      <c r="G8111" s="66"/>
      <c r="H8111" s="67"/>
      <c r="I8111" s="68"/>
      <c r="J8111" s="68"/>
      <c r="K8111" s="69"/>
    </row>
    <row r="8112" spans="1:11" ht="24.95" customHeight="1">
      <c r="A8112" s="4"/>
      <c r="B8112" s="4"/>
      <c r="C8112" s="4"/>
      <c r="D8112" s="4"/>
      <c r="E8112" s="66"/>
      <c r="F8112" s="66"/>
      <c r="G8112" s="66"/>
      <c r="H8112" s="67"/>
      <c r="I8112" s="68"/>
      <c r="J8112" s="68"/>
      <c r="K8112" s="69"/>
    </row>
    <row r="8113" spans="1:11" ht="24.95" customHeight="1">
      <c r="A8113" s="4"/>
      <c r="B8113" s="4"/>
      <c r="C8113" s="4"/>
      <c r="D8113" s="4"/>
      <c r="E8113" s="66"/>
      <c r="F8113" s="66"/>
      <c r="G8113" s="66"/>
      <c r="H8113" s="67"/>
      <c r="I8113" s="68"/>
      <c r="J8113" s="68"/>
      <c r="K8113" s="69"/>
    </row>
    <row r="8114" spans="1:11" ht="24.95" customHeight="1">
      <c r="A8114" s="4"/>
      <c r="B8114" s="4"/>
      <c r="C8114" s="4"/>
      <c r="D8114" s="4"/>
      <c r="E8114" s="66"/>
      <c r="F8114" s="66"/>
      <c r="G8114" s="66"/>
      <c r="H8114" s="67"/>
      <c r="I8114" s="68"/>
      <c r="J8114" s="68"/>
      <c r="K8114" s="69"/>
    </row>
    <row r="8115" spans="1:11" ht="24.95" customHeight="1">
      <c r="A8115" s="4"/>
      <c r="B8115" s="4"/>
      <c r="C8115" s="4"/>
      <c r="D8115" s="4"/>
      <c r="E8115" s="66"/>
      <c r="F8115" s="66"/>
      <c r="G8115" s="66"/>
      <c r="H8115" s="67"/>
      <c r="I8115" s="68"/>
      <c r="J8115" s="68"/>
      <c r="K8115" s="69"/>
    </row>
    <row r="8116" spans="1:11" ht="24.95" customHeight="1">
      <c r="A8116" s="4"/>
      <c r="B8116" s="4"/>
      <c r="C8116" s="4"/>
      <c r="D8116" s="4"/>
      <c r="E8116" s="66"/>
      <c r="F8116" s="66"/>
      <c r="G8116" s="66"/>
      <c r="H8116" s="67"/>
      <c r="I8116" s="68"/>
      <c r="J8116" s="68"/>
      <c r="K8116" s="69"/>
    </row>
    <row r="8117" spans="1:11" ht="24.95" customHeight="1">
      <c r="A8117" s="4"/>
      <c r="B8117" s="4"/>
      <c r="C8117" s="4"/>
      <c r="D8117" s="4"/>
      <c r="E8117" s="66"/>
      <c r="F8117" s="66"/>
      <c r="G8117" s="66"/>
      <c r="H8117" s="67"/>
      <c r="I8117" s="68"/>
      <c r="J8117" s="68"/>
      <c r="K8117" s="69"/>
    </row>
    <row r="8118" spans="1:11" ht="24.95" customHeight="1">
      <c r="A8118" s="4"/>
      <c r="B8118" s="4"/>
      <c r="C8118" s="4"/>
      <c r="D8118" s="4"/>
      <c r="E8118" s="66"/>
      <c r="F8118" s="66"/>
      <c r="G8118" s="66"/>
      <c r="H8118" s="67"/>
      <c r="I8118" s="68"/>
      <c r="J8118" s="68"/>
      <c r="K8118" s="69"/>
    </row>
    <row r="8119" spans="1:11" ht="24.95" customHeight="1">
      <c r="A8119" s="4"/>
      <c r="B8119" s="4"/>
      <c r="C8119" s="4"/>
      <c r="D8119" s="4"/>
      <c r="E8119" s="66"/>
      <c r="F8119" s="66"/>
      <c r="G8119" s="66"/>
      <c r="H8119" s="67"/>
      <c r="I8119" s="68"/>
      <c r="J8119" s="68"/>
      <c r="K8119" s="69"/>
    </row>
    <row r="8120" spans="1:11" ht="24.95" customHeight="1">
      <c r="A8120" s="4"/>
      <c r="B8120" s="4"/>
      <c r="C8120" s="4"/>
      <c r="D8120" s="4"/>
      <c r="E8120" s="66"/>
      <c r="F8120" s="66"/>
      <c r="G8120" s="66"/>
      <c r="H8120" s="67"/>
      <c r="I8120" s="68"/>
      <c r="J8120" s="68"/>
      <c r="K8120" s="69"/>
    </row>
    <row r="8121" spans="1:11" ht="24.95" customHeight="1">
      <c r="A8121" s="4"/>
      <c r="B8121" s="4"/>
      <c r="C8121" s="4"/>
      <c r="D8121" s="4"/>
      <c r="E8121" s="66"/>
      <c r="F8121" s="66"/>
      <c r="G8121" s="66"/>
      <c r="H8121" s="67"/>
      <c r="I8121" s="68"/>
      <c r="J8121" s="68"/>
      <c r="K8121" s="69"/>
    </row>
    <row r="8122" spans="1:11" ht="24.95" customHeight="1">
      <c r="A8122" s="4"/>
      <c r="B8122" s="4"/>
      <c r="C8122" s="4"/>
      <c r="D8122" s="4"/>
      <c r="E8122" s="66"/>
      <c r="F8122" s="66"/>
      <c r="G8122" s="66"/>
      <c r="H8122" s="67"/>
      <c r="I8122" s="68"/>
      <c r="J8122" s="68"/>
      <c r="K8122" s="69"/>
    </row>
    <row r="8123" spans="1:11" ht="24.95" customHeight="1">
      <c r="A8123" s="4"/>
      <c r="B8123" s="4"/>
      <c r="C8123" s="4"/>
      <c r="D8123" s="4"/>
      <c r="E8123" s="66"/>
      <c r="F8123" s="66"/>
      <c r="G8123" s="66"/>
      <c r="H8123" s="67"/>
      <c r="I8123" s="68"/>
      <c r="J8123" s="68"/>
      <c r="K8123" s="69"/>
    </row>
    <row r="8124" spans="1:11" ht="24.95" customHeight="1">
      <c r="A8124" s="4"/>
      <c r="B8124" s="4"/>
      <c r="C8124" s="4"/>
      <c r="D8124" s="4"/>
      <c r="E8124" s="66"/>
      <c r="F8124" s="66"/>
      <c r="G8124" s="66"/>
      <c r="H8124" s="67"/>
      <c r="I8124" s="68"/>
      <c r="J8124" s="68"/>
      <c r="K8124" s="69"/>
    </row>
    <row r="8125" spans="1:11" ht="24.95" customHeight="1">
      <c r="A8125" s="4"/>
      <c r="B8125" s="4"/>
      <c r="C8125" s="4"/>
      <c r="D8125" s="4"/>
      <c r="E8125" s="66"/>
      <c r="F8125" s="66"/>
      <c r="G8125" s="66"/>
      <c r="H8125" s="67"/>
      <c r="I8125" s="68"/>
      <c r="J8125" s="68"/>
      <c r="K8125" s="69"/>
    </row>
    <row r="8126" spans="1:11" ht="24.95" customHeight="1">
      <c r="A8126" s="4"/>
      <c r="B8126" s="4"/>
      <c r="C8126" s="4"/>
      <c r="D8126" s="4"/>
      <c r="E8126" s="66"/>
      <c r="F8126" s="66"/>
      <c r="G8126" s="66"/>
      <c r="H8126" s="67"/>
      <c r="I8126" s="68"/>
      <c r="J8126" s="68"/>
      <c r="K8126" s="69"/>
    </row>
    <row r="8127" spans="1:11" ht="24.95" customHeight="1">
      <c r="A8127" s="4"/>
      <c r="B8127" s="4"/>
      <c r="C8127" s="4"/>
      <c r="D8127" s="4"/>
      <c r="E8127" s="66"/>
      <c r="F8127" s="66"/>
      <c r="G8127" s="66"/>
      <c r="H8127" s="67"/>
      <c r="I8127" s="68"/>
      <c r="J8127" s="68"/>
      <c r="K8127" s="69"/>
    </row>
    <row r="8128" spans="1:11" ht="24.95" customHeight="1">
      <c r="A8128" s="4"/>
      <c r="B8128" s="4"/>
      <c r="C8128" s="4"/>
      <c r="D8128" s="4"/>
      <c r="E8128" s="66"/>
      <c r="F8128" s="66"/>
      <c r="G8128" s="66"/>
      <c r="H8128" s="67"/>
      <c r="I8128" s="68"/>
      <c r="J8128" s="68"/>
      <c r="K8128" s="69"/>
    </row>
    <row r="8129" spans="1:11" ht="24.95" customHeight="1">
      <c r="A8129" s="4"/>
      <c r="B8129" s="4"/>
      <c r="C8129" s="4"/>
      <c r="D8129" s="4"/>
      <c r="E8129" s="66"/>
      <c r="F8129" s="66"/>
      <c r="G8129" s="66"/>
      <c r="H8129" s="67"/>
      <c r="I8129" s="68"/>
      <c r="J8129" s="68"/>
      <c r="K8129" s="69"/>
    </row>
    <row r="8130" spans="1:11" ht="24.95" customHeight="1">
      <c r="A8130" s="4"/>
      <c r="B8130" s="4"/>
      <c r="C8130" s="4"/>
      <c r="D8130" s="4"/>
      <c r="E8130" s="66"/>
      <c r="F8130" s="66"/>
      <c r="G8130" s="66"/>
      <c r="H8130" s="67"/>
      <c r="I8130" s="68"/>
      <c r="J8130" s="68"/>
      <c r="K8130" s="69"/>
    </row>
    <row r="8131" spans="1:11" ht="24.95" customHeight="1">
      <c r="A8131" s="4"/>
      <c r="B8131" s="4"/>
      <c r="C8131" s="4"/>
      <c r="D8131" s="4"/>
      <c r="E8131" s="66"/>
      <c r="F8131" s="66"/>
      <c r="G8131" s="66"/>
      <c r="H8131" s="67"/>
      <c r="I8131" s="68"/>
      <c r="J8131" s="68"/>
      <c r="K8131" s="69"/>
    </row>
    <row r="8132" spans="1:11" ht="24.95" customHeight="1">
      <c r="A8132" s="4"/>
      <c r="B8132" s="4"/>
      <c r="C8132" s="4"/>
      <c r="D8132" s="4"/>
      <c r="E8132" s="66"/>
      <c r="F8132" s="66"/>
      <c r="G8132" s="66"/>
      <c r="H8132" s="67"/>
      <c r="I8132" s="68"/>
      <c r="J8132" s="68"/>
      <c r="K8132" s="69"/>
    </row>
    <row r="8133" spans="1:11" ht="24.95" customHeight="1">
      <c r="A8133" s="4"/>
      <c r="B8133" s="4"/>
      <c r="C8133" s="4"/>
      <c r="D8133" s="4"/>
      <c r="E8133" s="66"/>
      <c r="F8133" s="66"/>
      <c r="G8133" s="66"/>
      <c r="H8133" s="67"/>
      <c r="I8133" s="68"/>
      <c r="J8133" s="68"/>
      <c r="K8133" s="69"/>
    </row>
    <row r="8134" spans="1:11" ht="24.95" customHeight="1">
      <c r="A8134" s="4"/>
      <c r="B8134" s="4"/>
      <c r="C8134" s="4"/>
      <c r="D8134" s="4"/>
      <c r="E8134" s="66"/>
      <c r="F8134" s="66"/>
      <c r="G8134" s="66"/>
      <c r="H8134" s="67"/>
      <c r="I8134" s="68"/>
      <c r="J8134" s="68"/>
      <c r="K8134" s="69"/>
    </row>
    <row r="8135" spans="1:11" ht="24.95" customHeight="1">
      <c r="A8135" s="4"/>
      <c r="B8135" s="4"/>
      <c r="C8135" s="4"/>
      <c r="D8135" s="4"/>
      <c r="E8135" s="66"/>
      <c r="F8135" s="66"/>
      <c r="G8135" s="66"/>
      <c r="H8135" s="67"/>
      <c r="I8135" s="68"/>
      <c r="J8135" s="68"/>
      <c r="K8135" s="69"/>
    </row>
    <row r="8136" spans="1:11" ht="24.95" customHeight="1">
      <c r="A8136" s="4"/>
      <c r="B8136" s="4"/>
      <c r="C8136" s="4"/>
      <c r="D8136" s="4"/>
      <c r="E8136" s="66"/>
      <c r="F8136" s="66"/>
      <c r="G8136" s="66"/>
      <c r="H8136" s="67"/>
      <c r="I8136" s="68"/>
      <c r="J8136" s="68"/>
      <c r="K8136" s="69"/>
    </row>
    <row r="8137" spans="1:11" ht="24.95" customHeight="1">
      <c r="A8137" s="4"/>
      <c r="B8137" s="4"/>
      <c r="C8137" s="4"/>
      <c r="D8137" s="4"/>
      <c r="E8137" s="66"/>
      <c r="F8137" s="66"/>
      <c r="G8137" s="66"/>
      <c r="H8137" s="67"/>
      <c r="I8137" s="68"/>
      <c r="J8137" s="68"/>
      <c r="K8137" s="69"/>
    </row>
    <row r="8138" spans="1:11" ht="24.95" customHeight="1">
      <c r="A8138" s="4"/>
      <c r="B8138" s="4"/>
      <c r="C8138" s="4"/>
      <c r="D8138" s="4"/>
      <c r="E8138" s="66"/>
      <c r="F8138" s="66"/>
      <c r="G8138" s="66"/>
      <c r="H8138" s="67"/>
      <c r="I8138" s="68"/>
      <c r="J8138" s="68"/>
      <c r="K8138" s="69"/>
    </row>
    <row r="8139" spans="1:11" ht="24.95" customHeight="1">
      <c r="A8139" s="4"/>
      <c r="B8139" s="4"/>
      <c r="C8139" s="4"/>
      <c r="D8139" s="4"/>
      <c r="E8139" s="66"/>
      <c r="F8139" s="66"/>
      <c r="G8139" s="66"/>
      <c r="H8139" s="67"/>
      <c r="I8139" s="68"/>
      <c r="J8139" s="68"/>
      <c r="K8139" s="69"/>
    </row>
    <row r="8140" spans="1:11" ht="24.95" customHeight="1">
      <c r="A8140" s="4"/>
      <c r="B8140" s="4"/>
      <c r="C8140" s="4"/>
      <c r="D8140" s="4"/>
      <c r="E8140" s="66"/>
      <c r="F8140" s="66"/>
      <c r="G8140" s="66"/>
      <c r="H8140" s="67"/>
      <c r="I8140" s="68"/>
      <c r="J8140" s="68"/>
      <c r="K8140" s="69"/>
    </row>
    <row r="8141" spans="1:11" ht="24.95" customHeight="1">
      <c r="A8141" s="4"/>
      <c r="B8141" s="4"/>
      <c r="C8141" s="4"/>
      <c r="D8141" s="4"/>
      <c r="E8141" s="66"/>
      <c r="F8141" s="66"/>
      <c r="G8141" s="66"/>
      <c r="H8141" s="67"/>
      <c r="I8141" s="68"/>
      <c r="J8141" s="68"/>
      <c r="K8141" s="69"/>
    </row>
    <row r="8142" spans="1:11" ht="24.95" customHeight="1">
      <c r="A8142" s="4"/>
      <c r="B8142" s="4"/>
      <c r="C8142" s="4"/>
      <c r="D8142" s="4"/>
      <c r="E8142" s="66"/>
      <c r="F8142" s="66"/>
      <c r="G8142" s="66"/>
      <c r="H8142" s="67"/>
      <c r="I8142" s="68"/>
      <c r="J8142" s="68"/>
      <c r="K8142" s="69"/>
    </row>
    <row r="8143" spans="1:11" ht="24.95" customHeight="1">
      <c r="A8143" s="4"/>
      <c r="B8143" s="4"/>
      <c r="C8143" s="4"/>
      <c r="D8143" s="4"/>
      <c r="E8143" s="66"/>
      <c r="F8143" s="66"/>
      <c r="G8143" s="66"/>
      <c r="H8143" s="67"/>
      <c r="I8143" s="68"/>
      <c r="J8143" s="68"/>
      <c r="K8143" s="69"/>
    </row>
    <row r="8144" spans="1:11" ht="24.95" customHeight="1">
      <c r="A8144" s="4"/>
      <c r="B8144" s="4"/>
      <c r="C8144" s="4"/>
      <c r="D8144" s="4"/>
      <c r="E8144" s="66"/>
      <c r="F8144" s="66"/>
      <c r="G8144" s="66"/>
      <c r="H8144" s="67"/>
      <c r="I8144" s="68"/>
      <c r="J8144" s="68"/>
      <c r="K8144" s="69"/>
    </row>
    <row r="8145" spans="1:11" ht="24.95" customHeight="1">
      <c r="A8145" s="4"/>
      <c r="B8145" s="4"/>
      <c r="C8145" s="4"/>
      <c r="D8145" s="4"/>
      <c r="E8145" s="66"/>
      <c r="F8145" s="66"/>
      <c r="G8145" s="66"/>
      <c r="H8145" s="67"/>
      <c r="I8145" s="68"/>
      <c r="J8145" s="68"/>
      <c r="K8145" s="69"/>
    </row>
    <row r="8146" spans="1:11" ht="24.95" customHeight="1">
      <c r="A8146" s="4"/>
      <c r="B8146" s="4"/>
      <c r="C8146" s="4"/>
      <c r="D8146" s="4"/>
      <c r="E8146" s="66"/>
      <c r="F8146" s="66"/>
      <c r="G8146" s="66"/>
      <c r="H8146" s="67"/>
      <c r="I8146" s="68"/>
      <c r="J8146" s="68"/>
      <c r="K8146" s="69"/>
    </row>
    <row r="8147" spans="1:11" ht="24.95" customHeight="1">
      <c r="A8147" s="4"/>
      <c r="B8147" s="4"/>
      <c r="C8147" s="4"/>
      <c r="D8147" s="4"/>
      <c r="E8147" s="66"/>
      <c r="F8147" s="66"/>
      <c r="G8147" s="66"/>
      <c r="H8147" s="67"/>
      <c r="I8147" s="68"/>
      <c r="J8147" s="68"/>
      <c r="K8147" s="69"/>
    </row>
    <row r="8148" spans="1:11" ht="24.95" customHeight="1">
      <c r="A8148" s="4"/>
      <c r="B8148" s="4"/>
      <c r="C8148" s="4"/>
      <c r="D8148" s="4"/>
      <c r="E8148" s="66"/>
      <c r="F8148" s="66"/>
      <c r="G8148" s="66"/>
      <c r="H8148" s="67"/>
      <c r="I8148" s="68"/>
      <c r="J8148" s="68"/>
      <c r="K8148" s="69"/>
    </row>
    <row r="8149" spans="1:11" ht="24.95" customHeight="1">
      <c r="A8149" s="4"/>
      <c r="B8149" s="4"/>
      <c r="C8149" s="4"/>
      <c r="D8149" s="4"/>
      <c r="E8149" s="66"/>
      <c r="F8149" s="66"/>
      <c r="G8149" s="66"/>
      <c r="H8149" s="67"/>
      <c r="I8149" s="68"/>
      <c r="J8149" s="68"/>
      <c r="K8149" s="69"/>
    </row>
    <row r="8150" spans="1:11" ht="24.95" customHeight="1">
      <c r="A8150" s="4"/>
      <c r="B8150" s="4"/>
      <c r="C8150" s="4"/>
      <c r="D8150" s="4"/>
      <c r="E8150" s="66"/>
      <c r="F8150" s="66"/>
      <c r="G8150" s="66"/>
      <c r="H8150" s="67"/>
      <c r="I8150" s="68"/>
      <c r="J8150" s="68"/>
      <c r="K8150" s="69"/>
    </row>
    <row r="8151" spans="1:11" ht="24.95" customHeight="1">
      <c r="A8151" s="4"/>
      <c r="B8151" s="4"/>
      <c r="C8151" s="4"/>
      <c r="D8151" s="4"/>
      <c r="E8151" s="66"/>
      <c r="F8151" s="66"/>
      <c r="G8151" s="66"/>
      <c r="H8151" s="67"/>
      <c r="I8151" s="68"/>
      <c r="J8151" s="68"/>
      <c r="K8151" s="69"/>
    </row>
    <row r="8152" spans="1:11" ht="24.95" customHeight="1">
      <c r="A8152" s="4"/>
      <c r="B8152" s="4"/>
      <c r="C8152" s="4"/>
      <c r="D8152" s="4"/>
      <c r="E8152" s="66"/>
      <c r="F8152" s="66"/>
      <c r="G8152" s="66"/>
      <c r="H8152" s="67"/>
      <c r="I8152" s="68"/>
      <c r="J8152" s="68"/>
      <c r="K8152" s="69"/>
    </row>
    <row r="8153" spans="1:11" ht="24.95" customHeight="1">
      <c r="A8153" s="4"/>
      <c r="B8153" s="4"/>
      <c r="C8153" s="4"/>
      <c r="D8153" s="4"/>
      <c r="E8153" s="66"/>
      <c r="F8153" s="66"/>
      <c r="G8153" s="66"/>
      <c r="H8153" s="67"/>
      <c r="I8153" s="68"/>
      <c r="J8153" s="68"/>
      <c r="K8153" s="69"/>
    </row>
    <row r="8154" spans="1:11" ht="24.95" customHeight="1">
      <c r="A8154" s="4"/>
      <c r="B8154" s="4"/>
      <c r="C8154" s="4"/>
      <c r="D8154" s="4"/>
      <c r="E8154" s="66"/>
      <c r="F8154" s="66"/>
      <c r="G8154" s="66"/>
      <c r="H8154" s="67"/>
      <c r="I8154" s="68"/>
      <c r="J8154" s="68"/>
      <c r="K8154" s="69"/>
    </row>
    <row r="8155" spans="1:11" ht="24.95" customHeight="1">
      <c r="A8155" s="4"/>
      <c r="B8155" s="4"/>
      <c r="C8155" s="4"/>
      <c r="D8155" s="4"/>
      <c r="E8155" s="66"/>
      <c r="F8155" s="66"/>
      <c r="G8155" s="66"/>
      <c r="H8155" s="67"/>
      <c r="I8155" s="68"/>
      <c r="J8155" s="68"/>
      <c r="K8155" s="69"/>
    </row>
    <row r="8156" spans="1:11" ht="24.95" customHeight="1">
      <c r="A8156" s="4"/>
      <c r="B8156" s="4"/>
      <c r="C8156" s="4"/>
      <c r="D8156" s="4"/>
      <c r="E8156" s="66"/>
      <c r="F8156" s="66"/>
      <c r="G8156" s="66"/>
      <c r="H8156" s="67"/>
      <c r="I8156" s="68"/>
      <c r="J8156" s="68"/>
      <c r="K8156" s="69"/>
    </row>
    <row r="8157" spans="1:11" ht="24.95" customHeight="1">
      <c r="A8157" s="4"/>
      <c r="B8157" s="4"/>
      <c r="C8157" s="4"/>
      <c r="D8157" s="4"/>
      <c r="E8157" s="66"/>
      <c r="F8157" s="66"/>
      <c r="G8157" s="66"/>
      <c r="H8157" s="67"/>
      <c r="I8157" s="68"/>
      <c r="J8157" s="68"/>
      <c r="K8157" s="69"/>
    </row>
    <row r="8158" spans="1:11" ht="24.95" customHeight="1">
      <c r="A8158" s="4"/>
      <c r="B8158" s="4"/>
      <c r="C8158" s="4"/>
      <c r="D8158" s="4"/>
      <c r="E8158" s="66"/>
      <c r="F8158" s="66"/>
      <c r="G8158" s="66"/>
      <c r="H8158" s="67"/>
      <c r="I8158" s="68"/>
      <c r="J8158" s="68"/>
      <c r="K8158" s="69"/>
    </row>
    <row r="8159" spans="1:11" ht="24.95" customHeight="1">
      <c r="A8159" s="4"/>
      <c r="B8159" s="4"/>
      <c r="C8159" s="4"/>
      <c r="D8159" s="4"/>
      <c r="E8159" s="66"/>
      <c r="F8159" s="66"/>
      <c r="G8159" s="66"/>
      <c r="H8159" s="67"/>
      <c r="I8159" s="68"/>
      <c r="J8159" s="68"/>
      <c r="K8159" s="69"/>
    </row>
    <row r="8160" spans="1:11" ht="24.95" customHeight="1">
      <c r="A8160" s="4"/>
      <c r="B8160" s="4"/>
      <c r="C8160" s="4"/>
      <c r="D8160" s="4"/>
      <c r="E8160" s="66"/>
      <c r="F8160" s="66"/>
      <c r="G8160" s="66"/>
      <c r="H8160" s="67"/>
      <c r="I8160" s="68"/>
      <c r="J8160" s="68"/>
      <c r="K8160" s="69"/>
    </row>
    <row r="8161" spans="1:11" ht="24.95" customHeight="1">
      <c r="A8161" s="4"/>
      <c r="B8161" s="4"/>
      <c r="C8161" s="4"/>
      <c r="D8161" s="4"/>
      <c r="E8161" s="66"/>
      <c r="F8161" s="66"/>
      <c r="G8161" s="66"/>
      <c r="H8161" s="67"/>
      <c r="I8161" s="68"/>
      <c r="J8161" s="68"/>
      <c r="K8161" s="69"/>
    </row>
    <row r="8162" spans="1:11" ht="24.95" customHeight="1">
      <c r="A8162" s="4"/>
      <c r="B8162" s="4"/>
      <c r="C8162" s="4"/>
      <c r="D8162" s="4"/>
      <c r="E8162" s="66"/>
      <c r="F8162" s="66"/>
      <c r="G8162" s="66"/>
      <c r="H8162" s="67"/>
      <c r="I8162" s="68"/>
      <c r="J8162" s="68"/>
      <c r="K8162" s="69"/>
    </row>
    <row r="8163" spans="1:11" ht="24.95" customHeight="1">
      <c r="A8163" s="4"/>
      <c r="B8163" s="4"/>
      <c r="C8163" s="4"/>
      <c r="D8163" s="4"/>
      <c r="E8163" s="66"/>
      <c r="F8163" s="66"/>
      <c r="G8163" s="66"/>
      <c r="H8163" s="67"/>
      <c r="I8163" s="68"/>
      <c r="J8163" s="68"/>
      <c r="K8163" s="69"/>
    </row>
    <row r="8164" spans="1:11" ht="24.95" customHeight="1">
      <c r="A8164" s="4"/>
      <c r="B8164" s="4"/>
      <c r="C8164" s="4"/>
      <c r="D8164" s="4"/>
      <c r="E8164" s="66"/>
      <c r="F8164" s="66"/>
      <c r="G8164" s="66"/>
      <c r="H8164" s="67"/>
      <c r="I8164" s="68"/>
      <c r="J8164" s="68"/>
      <c r="K8164" s="69"/>
    </row>
    <row r="8165" spans="1:11" ht="24.95" customHeight="1">
      <c r="A8165" s="4"/>
      <c r="B8165" s="4"/>
      <c r="C8165" s="4"/>
      <c r="D8165" s="4"/>
      <c r="E8165" s="66"/>
      <c r="F8165" s="66"/>
      <c r="G8165" s="66"/>
      <c r="H8165" s="67"/>
      <c r="I8165" s="68"/>
      <c r="J8165" s="68"/>
      <c r="K8165" s="69"/>
    </row>
    <row r="8166" spans="1:11" ht="24.95" customHeight="1">
      <c r="A8166" s="4"/>
      <c r="B8166" s="4"/>
      <c r="C8166" s="4"/>
      <c r="D8166" s="4"/>
      <c r="E8166" s="66"/>
      <c r="F8166" s="66"/>
      <c r="G8166" s="66"/>
      <c r="H8166" s="67"/>
      <c r="I8166" s="68"/>
      <c r="J8166" s="68"/>
      <c r="K8166" s="69"/>
    </row>
    <row r="8167" spans="1:11" ht="24.95" customHeight="1">
      <c r="A8167" s="4"/>
      <c r="B8167" s="4"/>
      <c r="C8167" s="4"/>
      <c r="D8167" s="4"/>
      <c r="E8167" s="66"/>
      <c r="F8167" s="66"/>
      <c r="G8167" s="66"/>
      <c r="H8167" s="67"/>
      <c r="I8167" s="68"/>
      <c r="J8167" s="68"/>
      <c r="K8167" s="69"/>
    </row>
    <row r="8168" spans="1:11" ht="24.95" customHeight="1">
      <c r="A8168" s="4"/>
      <c r="B8168" s="4"/>
      <c r="C8168" s="4"/>
      <c r="D8168" s="4"/>
      <c r="E8168" s="66"/>
      <c r="F8168" s="66"/>
      <c r="G8168" s="66"/>
      <c r="H8168" s="67"/>
      <c r="I8168" s="68"/>
      <c r="J8168" s="68"/>
      <c r="K8168" s="69"/>
    </row>
    <row r="8169" spans="1:11" ht="24.95" customHeight="1">
      <c r="A8169" s="4"/>
      <c r="B8169" s="4"/>
      <c r="C8169" s="4"/>
      <c r="D8169" s="4"/>
      <c r="E8169" s="66"/>
      <c r="F8169" s="66"/>
      <c r="G8169" s="66"/>
      <c r="H8169" s="67"/>
      <c r="I8169" s="68"/>
      <c r="J8169" s="68"/>
      <c r="K8169" s="69"/>
    </row>
    <row r="8170" spans="1:11" ht="24.95" customHeight="1">
      <c r="A8170" s="4"/>
      <c r="B8170" s="4"/>
      <c r="C8170" s="4"/>
      <c r="D8170" s="4"/>
      <c r="E8170" s="66"/>
      <c r="F8170" s="66"/>
      <c r="G8170" s="66"/>
      <c r="H8170" s="67"/>
      <c r="I8170" s="68"/>
      <c r="J8170" s="68"/>
      <c r="K8170" s="69"/>
    </row>
    <row r="8171" spans="1:11" ht="24.95" customHeight="1">
      <c r="A8171" s="4"/>
      <c r="B8171" s="4"/>
      <c r="C8171" s="4"/>
      <c r="D8171" s="4"/>
      <c r="E8171" s="66"/>
      <c r="F8171" s="66"/>
      <c r="G8171" s="66"/>
      <c r="H8171" s="67"/>
      <c r="I8171" s="68"/>
      <c r="J8171" s="68"/>
      <c r="K8171" s="69"/>
    </row>
    <row r="8172" spans="1:11" ht="24.95" customHeight="1">
      <c r="A8172" s="4"/>
      <c r="B8172" s="4"/>
      <c r="C8172" s="4"/>
      <c r="D8172" s="4"/>
      <c r="E8172" s="66"/>
      <c r="F8172" s="66"/>
      <c r="G8172" s="66"/>
      <c r="H8172" s="67"/>
      <c r="I8172" s="68"/>
      <c r="J8172" s="68"/>
      <c r="K8172" s="69"/>
    </row>
    <row r="8173" spans="1:11" ht="24.95" customHeight="1">
      <c r="A8173" s="4"/>
      <c r="B8173" s="4"/>
      <c r="C8173" s="4"/>
      <c r="D8173" s="4"/>
      <c r="E8173" s="66"/>
      <c r="F8173" s="66"/>
      <c r="G8173" s="66"/>
      <c r="H8173" s="67"/>
      <c r="I8173" s="68"/>
      <c r="J8173" s="68"/>
      <c r="K8173" s="69"/>
    </row>
    <row r="8174" spans="1:11" ht="24.95" customHeight="1">
      <c r="A8174" s="4"/>
      <c r="B8174" s="4"/>
      <c r="C8174" s="4"/>
      <c r="D8174" s="4"/>
      <c r="E8174" s="66"/>
      <c r="F8174" s="66"/>
      <c r="G8174" s="66"/>
      <c r="H8174" s="67"/>
      <c r="I8174" s="68"/>
      <c r="J8174" s="68"/>
      <c r="K8174" s="69"/>
    </row>
    <row r="8175" spans="1:11" ht="24.95" customHeight="1">
      <c r="A8175" s="4"/>
      <c r="B8175" s="4"/>
      <c r="C8175" s="4"/>
      <c r="D8175" s="4"/>
      <c r="E8175" s="66"/>
      <c r="F8175" s="66"/>
      <c r="G8175" s="66"/>
      <c r="H8175" s="67"/>
      <c r="I8175" s="68"/>
      <c r="J8175" s="68"/>
      <c r="K8175" s="69"/>
    </row>
    <row r="8176" spans="1:11" ht="24.95" customHeight="1">
      <c r="A8176" s="4"/>
      <c r="B8176" s="4"/>
      <c r="C8176" s="4"/>
      <c r="D8176" s="4"/>
      <c r="E8176" s="66"/>
      <c r="F8176" s="66"/>
      <c r="G8176" s="66"/>
      <c r="H8176" s="67"/>
      <c r="I8176" s="68"/>
      <c r="J8176" s="68"/>
      <c r="K8176" s="69"/>
    </row>
    <row r="8177" spans="1:11" ht="24.95" customHeight="1">
      <c r="A8177" s="4"/>
      <c r="B8177" s="4"/>
      <c r="C8177" s="4"/>
      <c r="D8177" s="4"/>
      <c r="E8177" s="66"/>
      <c r="F8177" s="66"/>
      <c r="G8177" s="66"/>
      <c r="H8177" s="67"/>
      <c r="I8177" s="68"/>
      <c r="J8177" s="68"/>
      <c r="K8177" s="69"/>
    </row>
    <row r="8178" spans="1:11" ht="24.95" customHeight="1">
      <c r="A8178" s="4"/>
      <c r="B8178" s="4"/>
      <c r="C8178" s="4"/>
      <c r="D8178" s="4"/>
      <c r="E8178" s="66"/>
      <c r="F8178" s="66"/>
      <c r="G8178" s="66"/>
      <c r="H8178" s="67"/>
      <c r="I8178" s="68"/>
      <c r="J8178" s="68"/>
      <c r="K8178" s="69"/>
    </row>
    <row r="8179" spans="1:11" ht="24.95" customHeight="1">
      <c r="A8179" s="4"/>
      <c r="B8179" s="4"/>
      <c r="C8179" s="4"/>
      <c r="D8179" s="4"/>
      <c r="E8179" s="66"/>
      <c r="F8179" s="66"/>
      <c r="G8179" s="66"/>
      <c r="H8179" s="67"/>
      <c r="I8179" s="68"/>
      <c r="J8179" s="68"/>
      <c r="K8179" s="69"/>
    </row>
    <row r="8180" spans="1:11" ht="24.95" customHeight="1">
      <c r="A8180" s="4"/>
      <c r="B8180" s="4"/>
      <c r="C8180" s="4"/>
      <c r="D8180" s="4"/>
      <c r="E8180" s="66"/>
      <c r="F8180" s="66"/>
      <c r="G8180" s="66"/>
      <c r="H8180" s="67"/>
      <c r="I8180" s="68"/>
      <c r="J8180" s="68"/>
      <c r="K8180" s="69"/>
    </row>
    <row r="8181" spans="1:11" ht="24.95" customHeight="1">
      <c r="A8181" s="4"/>
      <c r="B8181" s="4"/>
      <c r="C8181" s="4"/>
      <c r="D8181" s="4"/>
      <c r="E8181" s="66"/>
      <c r="F8181" s="66"/>
      <c r="G8181" s="66"/>
      <c r="H8181" s="67"/>
      <c r="I8181" s="68"/>
      <c r="J8181" s="68"/>
      <c r="K8181" s="69"/>
    </row>
    <row r="8182" spans="1:11" ht="24.95" customHeight="1">
      <c r="A8182" s="4"/>
      <c r="B8182" s="4"/>
      <c r="C8182" s="4"/>
      <c r="D8182" s="4"/>
      <c r="E8182" s="66"/>
      <c r="F8182" s="66"/>
      <c r="G8182" s="66"/>
      <c r="H8182" s="67"/>
      <c r="I8182" s="68"/>
      <c r="J8182" s="68"/>
      <c r="K8182" s="69"/>
    </row>
    <row r="8183" spans="1:11" ht="24.95" customHeight="1">
      <c r="A8183" s="4"/>
      <c r="B8183" s="4"/>
      <c r="C8183" s="4"/>
      <c r="D8183" s="4"/>
      <c r="E8183" s="66"/>
      <c r="F8183" s="66"/>
      <c r="G8183" s="66"/>
      <c r="H8183" s="67"/>
      <c r="I8183" s="68"/>
      <c r="J8183" s="68"/>
      <c r="K8183" s="69"/>
    </row>
    <row r="8184" spans="1:11" ht="24.95" customHeight="1">
      <c r="A8184" s="4"/>
      <c r="B8184" s="4"/>
      <c r="C8184" s="4"/>
      <c r="D8184" s="4"/>
      <c r="E8184" s="66"/>
      <c r="F8184" s="66"/>
      <c r="G8184" s="66"/>
      <c r="H8184" s="67"/>
      <c r="I8184" s="68"/>
      <c r="J8184" s="68"/>
      <c r="K8184" s="69"/>
    </row>
    <row r="8185" spans="1:11" ht="24.95" customHeight="1">
      <c r="A8185" s="4"/>
      <c r="B8185" s="4"/>
      <c r="C8185" s="4"/>
      <c r="D8185" s="4"/>
      <c r="E8185" s="66"/>
      <c r="F8185" s="66"/>
      <c r="G8185" s="66"/>
      <c r="H8185" s="67"/>
      <c r="I8185" s="68"/>
      <c r="J8185" s="68"/>
      <c r="K8185" s="69"/>
    </row>
    <row r="8186" spans="1:11" ht="24.95" customHeight="1">
      <c r="A8186" s="4"/>
      <c r="B8186" s="4"/>
      <c r="C8186" s="4"/>
      <c r="D8186" s="4"/>
      <c r="E8186" s="66"/>
      <c r="F8186" s="66"/>
      <c r="G8186" s="66"/>
      <c r="H8186" s="67"/>
      <c r="I8186" s="68"/>
      <c r="J8186" s="68"/>
      <c r="K8186" s="69"/>
    </row>
    <row r="8187" spans="1:11" ht="24.95" customHeight="1">
      <c r="A8187" s="4"/>
      <c r="B8187" s="4"/>
      <c r="C8187" s="4"/>
      <c r="D8187" s="4"/>
      <c r="E8187" s="66"/>
      <c r="F8187" s="66"/>
      <c r="G8187" s="66"/>
      <c r="H8187" s="67"/>
      <c r="I8187" s="68"/>
      <c r="J8187" s="68"/>
      <c r="K8187" s="69"/>
    </row>
    <row r="8188" spans="1:11" ht="24.95" customHeight="1">
      <c r="A8188" s="4"/>
      <c r="B8188" s="4"/>
      <c r="C8188" s="4"/>
      <c r="D8188" s="4"/>
      <c r="E8188" s="66"/>
      <c r="F8188" s="66"/>
      <c r="G8188" s="66"/>
      <c r="H8188" s="67"/>
      <c r="I8188" s="68"/>
      <c r="J8188" s="68"/>
      <c r="K8188" s="69"/>
    </row>
    <row r="8189" spans="1:11" ht="24.95" customHeight="1">
      <c r="A8189" s="4"/>
      <c r="B8189" s="4"/>
      <c r="C8189" s="4"/>
      <c r="D8189" s="4"/>
      <c r="E8189" s="66"/>
      <c r="F8189" s="66"/>
      <c r="G8189" s="66"/>
      <c r="H8189" s="67"/>
      <c r="I8189" s="68"/>
      <c r="J8189" s="68"/>
      <c r="K8189" s="69"/>
    </row>
    <row r="8190" spans="1:11" ht="24.95" customHeight="1">
      <c r="A8190" s="4"/>
      <c r="B8190" s="4"/>
      <c r="C8190" s="4"/>
      <c r="D8190" s="4"/>
      <c r="E8190" s="66"/>
      <c r="F8190" s="66"/>
      <c r="G8190" s="66"/>
      <c r="H8190" s="67"/>
      <c r="I8190" s="68"/>
      <c r="J8190" s="68"/>
      <c r="K8190" s="69"/>
    </row>
    <row r="8191" spans="1:11" ht="24.95" customHeight="1">
      <c r="A8191" s="4"/>
      <c r="B8191" s="4"/>
      <c r="C8191" s="4"/>
      <c r="D8191" s="4"/>
      <c r="E8191" s="66"/>
      <c r="F8191" s="66"/>
      <c r="G8191" s="66"/>
      <c r="H8191" s="67"/>
      <c r="I8191" s="68"/>
      <c r="J8191" s="68"/>
      <c r="K8191" s="69"/>
    </row>
    <row r="8192" spans="1:11" ht="24.95" customHeight="1">
      <c r="A8192" s="4"/>
      <c r="B8192" s="4"/>
      <c r="C8192" s="4"/>
      <c r="D8192" s="4"/>
      <c r="E8192" s="66"/>
      <c r="F8192" s="66"/>
      <c r="G8192" s="66"/>
      <c r="H8192" s="67"/>
      <c r="I8192" s="68"/>
      <c r="J8192" s="68"/>
      <c r="K8192" s="69"/>
    </row>
    <row r="8193" spans="1:11" ht="24.95" customHeight="1">
      <c r="A8193" s="4"/>
      <c r="B8193" s="4"/>
      <c r="C8193" s="4"/>
      <c r="D8193" s="4"/>
      <c r="E8193" s="66"/>
      <c r="F8193" s="66"/>
      <c r="G8193" s="66"/>
      <c r="H8193" s="67"/>
      <c r="I8193" s="68"/>
      <c r="J8193" s="68"/>
      <c r="K8193" s="69"/>
    </row>
    <row r="8194" spans="1:11" ht="24.95" customHeight="1">
      <c r="A8194" s="4"/>
      <c r="B8194" s="4"/>
      <c r="C8194" s="4"/>
      <c r="D8194" s="4"/>
      <c r="E8194" s="66"/>
      <c r="F8194" s="66"/>
      <c r="G8194" s="66"/>
      <c r="H8194" s="67"/>
      <c r="I8194" s="68"/>
      <c r="J8194" s="68"/>
      <c r="K8194" s="69"/>
    </row>
    <row r="8195" spans="1:11" ht="24.95" customHeight="1">
      <c r="A8195" s="4"/>
      <c r="B8195" s="4"/>
      <c r="C8195" s="4"/>
      <c r="D8195" s="4"/>
      <c r="E8195" s="66"/>
      <c r="F8195" s="66"/>
      <c r="G8195" s="66"/>
      <c r="H8195" s="67"/>
      <c r="I8195" s="68"/>
      <c r="J8195" s="68"/>
      <c r="K8195" s="69"/>
    </row>
    <row r="8196" spans="1:11" ht="24.95" customHeight="1">
      <c r="A8196" s="4"/>
      <c r="B8196" s="4"/>
      <c r="C8196" s="4"/>
      <c r="D8196" s="4"/>
      <c r="E8196" s="66"/>
      <c r="F8196" s="66"/>
      <c r="G8196" s="66"/>
      <c r="H8196" s="67"/>
      <c r="I8196" s="68"/>
      <c r="J8196" s="68"/>
      <c r="K8196" s="69"/>
    </row>
    <row r="8197" spans="1:11" ht="24.95" customHeight="1">
      <c r="A8197" s="4"/>
      <c r="B8197" s="4"/>
      <c r="C8197" s="4"/>
      <c r="D8197" s="4"/>
      <c r="E8197" s="66"/>
      <c r="F8197" s="66"/>
      <c r="G8197" s="66"/>
      <c r="H8197" s="67"/>
      <c r="I8197" s="68"/>
      <c r="J8197" s="68"/>
      <c r="K8197" s="69"/>
    </row>
    <row r="8198" spans="1:11" ht="24.95" customHeight="1">
      <c r="A8198" s="4"/>
      <c r="B8198" s="4"/>
      <c r="C8198" s="4"/>
      <c r="D8198" s="4"/>
      <c r="E8198" s="66"/>
      <c r="F8198" s="66"/>
      <c r="G8198" s="66"/>
      <c r="H8198" s="67"/>
      <c r="I8198" s="68"/>
      <c r="J8198" s="68"/>
      <c r="K8198" s="69"/>
    </row>
    <row r="8199" spans="1:11" ht="24.95" customHeight="1">
      <c r="A8199" s="4"/>
      <c r="B8199" s="4"/>
      <c r="C8199" s="4"/>
      <c r="D8199" s="4"/>
      <c r="E8199" s="66"/>
      <c r="F8199" s="66"/>
      <c r="G8199" s="66"/>
      <c r="H8199" s="67"/>
      <c r="I8199" s="68"/>
      <c r="J8199" s="68"/>
      <c r="K8199" s="69"/>
    </row>
    <row r="8200" spans="1:11" ht="24.95" customHeight="1">
      <c r="A8200" s="4"/>
      <c r="B8200" s="4"/>
      <c r="C8200" s="4"/>
      <c r="D8200" s="4"/>
      <c r="E8200" s="66"/>
      <c r="F8200" s="66"/>
      <c r="G8200" s="66"/>
      <c r="H8200" s="67"/>
      <c r="I8200" s="68"/>
      <c r="J8200" s="68"/>
      <c r="K8200" s="69"/>
    </row>
    <row r="8201" spans="1:11" ht="24.95" customHeight="1">
      <c r="A8201" s="4"/>
      <c r="B8201" s="4"/>
      <c r="C8201" s="4"/>
      <c r="D8201" s="4"/>
      <c r="E8201" s="66"/>
      <c r="F8201" s="66"/>
      <c r="G8201" s="66"/>
      <c r="H8201" s="67"/>
      <c r="I8201" s="68"/>
      <c r="J8201" s="68"/>
      <c r="K8201" s="69"/>
    </row>
    <row r="8202" spans="1:11" ht="24.95" customHeight="1">
      <c r="A8202" s="4"/>
      <c r="B8202" s="4"/>
      <c r="C8202" s="4"/>
      <c r="D8202" s="4"/>
      <c r="E8202" s="66"/>
      <c r="F8202" s="66"/>
      <c r="G8202" s="66"/>
      <c r="H8202" s="67"/>
      <c r="I8202" s="68"/>
      <c r="J8202" s="68"/>
      <c r="K8202" s="69"/>
    </row>
    <row r="8203" spans="1:11" ht="24.95" customHeight="1">
      <c r="A8203" s="4"/>
      <c r="B8203" s="4"/>
      <c r="C8203" s="4"/>
      <c r="D8203" s="4"/>
      <c r="E8203" s="66"/>
      <c r="F8203" s="66"/>
      <c r="G8203" s="66"/>
      <c r="H8203" s="67"/>
      <c r="I8203" s="68"/>
      <c r="J8203" s="68"/>
      <c r="K8203" s="69"/>
    </row>
    <row r="8204" spans="1:11" ht="24.95" customHeight="1">
      <c r="A8204" s="4"/>
      <c r="B8204" s="4"/>
      <c r="C8204" s="4"/>
      <c r="D8204" s="4"/>
      <c r="E8204" s="66"/>
      <c r="F8204" s="66"/>
      <c r="G8204" s="66"/>
      <c r="H8204" s="67"/>
      <c r="I8204" s="68"/>
      <c r="J8204" s="68"/>
      <c r="K8204" s="69"/>
    </row>
    <row r="8205" spans="1:11" ht="24.95" customHeight="1">
      <c r="A8205" s="4"/>
      <c r="B8205" s="4"/>
      <c r="C8205" s="4"/>
      <c r="D8205" s="4"/>
      <c r="E8205" s="66"/>
      <c r="F8205" s="66"/>
      <c r="G8205" s="66"/>
      <c r="H8205" s="67"/>
      <c r="I8205" s="68"/>
      <c r="J8205" s="68"/>
      <c r="K8205" s="69"/>
    </row>
    <row r="8206" spans="1:11" ht="24.95" customHeight="1">
      <c r="A8206" s="4"/>
      <c r="B8206" s="4"/>
      <c r="C8206" s="4"/>
      <c r="D8206" s="4"/>
      <c r="E8206" s="66"/>
      <c r="F8206" s="66"/>
      <c r="G8206" s="66"/>
      <c r="H8206" s="67"/>
      <c r="I8206" s="68"/>
      <c r="J8206" s="68"/>
      <c r="K8206" s="69"/>
    </row>
    <row r="8207" spans="1:11" ht="24.95" customHeight="1">
      <c r="A8207" s="4"/>
      <c r="B8207" s="4"/>
      <c r="C8207" s="4"/>
      <c r="D8207" s="4"/>
      <c r="E8207" s="66"/>
      <c r="F8207" s="66"/>
      <c r="G8207" s="66"/>
      <c r="H8207" s="67"/>
      <c r="I8207" s="68"/>
      <c r="J8207" s="68"/>
      <c r="K8207" s="69"/>
    </row>
    <row r="8208" spans="1:11" ht="24.95" customHeight="1">
      <c r="A8208" s="4"/>
      <c r="B8208" s="4"/>
      <c r="C8208" s="4"/>
      <c r="D8208" s="4"/>
      <c r="E8208" s="66"/>
      <c r="F8208" s="66"/>
      <c r="G8208" s="66"/>
      <c r="H8208" s="67"/>
      <c r="I8208" s="68"/>
      <c r="J8208" s="68"/>
      <c r="K8208" s="69"/>
    </row>
    <row r="8209" spans="1:11" ht="24.95" customHeight="1">
      <c r="A8209" s="4"/>
      <c r="B8209" s="4"/>
      <c r="C8209" s="4"/>
      <c r="D8209" s="4"/>
      <c r="E8209" s="66"/>
      <c r="F8209" s="66"/>
      <c r="G8209" s="66"/>
      <c r="H8209" s="67"/>
      <c r="I8209" s="68"/>
      <c r="J8209" s="68"/>
      <c r="K8209" s="69"/>
    </row>
    <row r="8210" spans="1:11" ht="24.95" customHeight="1">
      <c r="A8210" s="4"/>
      <c r="B8210" s="4"/>
      <c r="C8210" s="4"/>
      <c r="D8210" s="4"/>
      <c r="E8210" s="66"/>
      <c r="F8210" s="66"/>
      <c r="G8210" s="66"/>
      <c r="H8210" s="67"/>
      <c r="I8210" s="68"/>
      <c r="J8210" s="68"/>
      <c r="K8210" s="69"/>
    </row>
    <row r="8211" spans="1:11" ht="24.95" customHeight="1">
      <c r="A8211" s="4"/>
      <c r="B8211" s="4"/>
      <c r="C8211" s="4"/>
      <c r="D8211" s="4"/>
      <c r="E8211" s="66"/>
      <c r="F8211" s="66"/>
      <c r="G8211" s="66"/>
      <c r="H8211" s="67"/>
      <c r="I8211" s="68"/>
      <c r="J8211" s="68"/>
      <c r="K8211" s="69"/>
    </row>
    <row r="8212" spans="1:11" ht="24.95" customHeight="1">
      <c r="A8212" s="4"/>
      <c r="B8212" s="4"/>
      <c r="C8212" s="4"/>
      <c r="D8212" s="4"/>
      <c r="E8212" s="66"/>
      <c r="F8212" s="66"/>
      <c r="G8212" s="66"/>
      <c r="H8212" s="67"/>
      <c r="I8212" s="68"/>
      <c r="J8212" s="68"/>
      <c r="K8212" s="69"/>
    </row>
    <row r="8213" spans="1:11" ht="24.95" customHeight="1">
      <c r="A8213" s="4"/>
      <c r="B8213" s="4"/>
      <c r="C8213" s="4"/>
      <c r="D8213" s="4"/>
      <c r="E8213" s="66"/>
      <c r="F8213" s="66"/>
      <c r="G8213" s="66"/>
      <c r="H8213" s="67"/>
      <c r="I8213" s="68"/>
      <c r="J8213" s="68"/>
      <c r="K8213" s="69"/>
    </row>
    <row r="8214" spans="1:11" ht="24.95" customHeight="1">
      <c r="A8214" s="4"/>
      <c r="B8214" s="4"/>
      <c r="C8214" s="4"/>
      <c r="D8214" s="4"/>
      <c r="E8214" s="66"/>
      <c r="F8214" s="66"/>
      <c r="G8214" s="66"/>
      <c r="H8214" s="67"/>
      <c r="I8214" s="68"/>
      <c r="J8214" s="68"/>
      <c r="K8214" s="69"/>
    </row>
    <row r="8215" spans="1:11" ht="24.95" customHeight="1">
      <c r="A8215" s="4"/>
      <c r="B8215" s="4"/>
      <c r="C8215" s="4"/>
      <c r="D8215" s="4"/>
      <c r="E8215" s="66"/>
      <c r="F8215" s="66"/>
      <c r="G8215" s="66"/>
      <c r="H8215" s="67"/>
      <c r="I8215" s="68"/>
      <c r="J8215" s="68"/>
      <c r="K8215" s="69"/>
    </row>
    <row r="8216" spans="1:11" ht="24.95" customHeight="1">
      <c r="A8216" s="4"/>
      <c r="B8216" s="4"/>
      <c r="C8216" s="4"/>
      <c r="D8216" s="4"/>
      <c r="E8216" s="66"/>
      <c r="F8216" s="66"/>
      <c r="G8216" s="66"/>
      <c r="H8216" s="67"/>
      <c r="I8216" s="68"/>
      <c r="J8216" s="68"/>
      <c r="K8216" s="69"/>
    </row>
    <row r="8217" spans="1:11" ht="24.95" customHeight="1">
      <c r="A8217" s="4"/>
      <c r="B8217" s="4"/>
      <c r="C8217" s="4"/>
      <c r="D8217" s="4"/>
      <c r="E8217" s="66"/>
      <c r="F8217" s="66"/>
      <c r="G8217" s="66"/>
      <c r="H8217" s="67"/>
      <c r="I8217" s="68"/>
      <c r="J8217" s="68"/>
      <c r="K8217" s="69"/>
    </row>
    <row r="8218" spans="1:11" ht="24.95" customHeight="1">
      <c r="A8218" s="4"/>
      <c r="B8218" s="4"/>
      <c r="C8218" s="4"/>
      <c r="D8218" s="4"/>
      <c r="E8218" s="66"/>
      <c r="F8218" s="66"/>
      <c r="G8218" s="66"/>
      <c r="H8218" s="67"/>
      <c r="I8218" s="68"/>
      <c r="J8218" s="68"/>
      <c r="K8218" s="69"/>
    </row>
    <row r="8219" spans="1:11" ht="24.95" customHeight="1">
      <c r="A8219" s="4"/>
      <c r="B8219" s="4"/>
      <c r="C8219" s="4"/>
      <c r="D8219" s="4"/>
      <c r="E8219" s="66"/>
      <c r="F8219" s="66"/>
      <c r="G8219" s="66"/>
      <c r="H8219" s="67"/>
      <c r="I8219" s="68"/>
      <c r="J8219" s="68"/>
      <c r="K8219" s="69"/>
    </row>
    <row r="8220" spans="1:11" ht="24.95" customHeight="1">
      <c r="A8220" s="4"/>
      <c r="B8220" s="4"/>
      <c r="C8220" s="4"/>
      <c r="D8220" s="4"/>
      <c r="E8220" s="66"/>
      <c r="F8220" s="66"/>
      <c r="G8220" s="66"/>
      <c r="H8220" s="67"/>
      <c r="I8220" s="68"/>
      <c r="J8220" s="68"/>
      <c r="K8220" s="69"/>
    </row>
    <row r="8221" spans="1:11" ht="24.95" customHeight="1">
      <c r="A8221" s="4"/>
      <c r="B8221" s="4"/>
      <c r="C8221" s="4"/>
      <c r="D8221" s="4"/>
      <c r="E8221" s="66"/>
      <c r="F8221" s="66"/>
      <c r="G8221" s="66"/>
      <c r="H8221" s="67"/>
      <c r="I8221" s="68"/>
      <c r="J8221" s="68"/>
      <c r="K8221" s="69"/>
    </row>
    <row r="8222" spans="1:11" ht="24.95" customHeight="1">
      <c r="A8222" s="4"/>
      <c r="B8222" s="4"/>
      <c r="C8222" s="4"/>
      <c r="D8222" s="4"/>
      <c r="E8222" s="66"/>
      <c r="F8222" s="66"/>
      <c r="G8222" s="66"/>
      <c r="H8222" s="67"/>
      <c r="I8222" s="68"/>
      <c r="J8222" s="68"/>
      <c r="K8222" s="69"/>
    </row>
    <row r="8223" spans="1:11" ht="24.95" customHeight="1">
      <c r="A8223" s="4"/>
      <c r="B8223" s="4"/>
      <c r="C8223" s="4"/>
      <c r="D8223" s="4"/>
      <c r="E8223" s="66"/>
      <c r="F8223" s="66"/>
      <c r="G8223" s="66"/>
      <c r="H8223" s="67"/>
      <c r="I8223" s="68"/>
      <c r="J8223" s="68"/>
      <c r="K8223" s="69"/>
    </row>
    <row r="8224" spans="1:11" ht="24.95" customHeight="1">
      <c r="A8224" s="4"/>
      <c r="B8224" s="4"/>
      <c r="C8224" s="4"/>
      <c r="D8224" s="4"/>
      <c r="E8224" s="66"/>
      <c r="F8224" s="66"/>
      <c r="G8224" s="66"/>
      <c r="H8224" s="67"/>
      <c r="I8224" s="68"/>
      <c r="J8224" s="68"/>
      <c r="K8224" s="69"/>
    </row>
    <row r="8225" spans="1:11" ht="24.95" customHeight="1">
      <c r="A8225" s="4"/>
      <c r="B8225" s="4"/>
      <c r="C8225" s="4"/>
      <c r="D8225" s="4"/>
      <c r="E8225" s="66"/>
      <c r="F8225" s="66"/>
      <c r="G8225" s="66"/>
      <c r="H8225" s="67"/>
      <c r="I8225" s="68"/>
      <c r="J8225" s="68"/>
      <c r="K8225" s="69"/>
    </row>
    <row r="8226" spans="1:11" ht="24.95" customHeight="1">
      <c r="A8226" s="4"/>
      <c r="B8226" s="4"/>
      <c r="C8226" s="4"/>
      <c r="D8226" s="4"/>
      <c r="E8226" s="66"/>
      <c r="F8226" s="66"/>
      <c r="G8226" s="66"/>
      <c r="H8226" s="67"/>
      <c r="I8226" s="68"/>
      <c r="J8226" s="68"/>
      <c r="K8226" s="69"/>
    </row>
    <row r="8227" spans="1:11" ht="24.95" customHeight="1">
      <c r="A8227" s="4"/>
      <c r="B8227" s="4"/>
      <c r="C8227" s="4"/>
      <c r="D8227" s="4"/>
      <c r="E8227" s="66"/>
      <c r="F8227" s="66"/>
      <c r="G8227" s="66"/>
      <c r="H8227" s="67"/>
      <c r="I8227" s="68"/>
      <c r="J8227" s="68"/>
      <c r="K8227" s="69"/>
    </row>
    <row r="8228" spans="1:11" ht="24.95" customHeight="1">
      <c r="A8228" s="4"/>
      <c r="B8228" s="4"/>
      <c r="C8228" s="4"/>
      <c r="D8228" s="4"/>
      <c r="E8228" s="66"/>
      <c r="F8228" s="66"/>
      <c r="G8228" s="66"/>
      <c r="H8228" s="67"/>
      <c r="I8228" s="68"/>
      <c r="J8228" s="68"/>
      <c r="K8228" s="69"/>
    </row>
    <row r="8229" spans="1:11" ht="24.95" customHeight="1">
      <c r="A8229" s="4"/>
      <c r="B8229" s="4"/>
      <c r="C8229" s="4"/>
      <c r="D8229" s="4"/>
      <c r="E8229" s="66"/>
      <c r="F8229" s="66"/>
      <c r="G8229" s="66"/>
      <c r="H8229" s="67"/>
      <c r="I8229" s="68"/>
      <c r="J8229" s="68"/>
      <c r="K8229" s="69"/>
    </row>
    <row r="8230" spans="1:11" ht="24.95" customHeight="1">
      <c r="A8230" s="4"/>
      <c r="B8230" s="4"/>
      <c r="C8230" s="4"/>
      <c r="D8230" s="4"/>
      <c r="E8230" s="66"/>
      <c r="F8230" s="66"/>
      <c r="G8230" s="66"/>
      <c r="H8230" s="67"/>
      <c r="I8230" s="68"/>
      <c r="J8230" s="68"/>
      <c r="K8230" s="69"/>
    </row>
    <row r="8231" spans="1:11" ht="24.95" customHeight="1">
      <c r="A8231" s="4"/>
      <c r="B8231" s="4"/>
      <c r="C8231" s="4"/>
      <c r="D8231" s="4"/>
      <c r="E8231" s="66"/>
      <c r="F8231" s="66"/>
      <c r="G8231" s="66"/>
      <c r="H8231" s="67"/>
      <c r="I8231" s="68"/>
      <c r="J8231" s="68"/>
      <c r="K8231" s="69"/>
    </row>
    <row r="8232" spans="1:11" ht="24.95" customHeight="1">
      <c r="A8232" s="4"/>
      <c r="B8232" s="4"/>
      <c r="C8232" s="4"/>
      <c r="D8232" s="4"/>
      <c r="E8232" s="66"/>
      <c r="F8232" s="66"/>
      <c r="G8232" s="66"/>
      <c r="H8232" s="67"/>
      <c r="I8232" s="68"/>
      <c r="J8232" s="68"/>
      <c r="K8232" s="69"/>
    </row>
    <row r="8233" spans="1:11" ht="24.95" customHeight="1">
      <c r="A8233" s="4"/>
      <c r="B8233" s="4"/>
      <c r="C8233" s="4"/>
      <c r="D8233" s="4"/>
      <c r="E8233" s="66"/>
      <c r="F8233" s="66"/>
      <c r="G8233" s="66"/>
      <c r="H8233" s="67"/>
      <c r="I8233" s="68"/>
      <c r="J8233" s="68"/>
      <c r="K8233" s="69"/>
    </row>
    <row r="8234" spans="1:11" ht="24.95" customHeight="1">
      <c r="A8234" s="4"/>
      <c r="B8234" s="4"/>
      <c r="C8234" s="4"/>
      <c r="D8234" s="4"/>
      <c r="E8234" s="66"/>
      <c r="F8234" s="66"/>
      <c r="G8234" s="66"/>
      <c r="H8234" s="67"/>
      <c r="I8234" s="68"/>
      <c r="J8234" s="68"/>
      <c r="K8234" s="69"/>
    </row>
    <row r="8235" spans="1:11" ht="24.95" customHeight="1">
      <c r="A8235" s="4"/>
      <c r="B8235" s="4"/>
      <c r="C8235" s="4"/>
      <c r="D8235" s="4"/>
      <c r="E8235" s="66"/>
      <c r="F8235" s="66"/>
      <c r="G8235" s="66"/>
      <c r="H8235" s="67"/>
      <c r="I8235" s="68"/>
      <c r="J8235" s="68"/>
      <c r="K8235" s="69"/>
    </row>
    <row r="8236" spans="1:11" ht="24.95" customHeight="1">
      <c r="A8236" s="4"/>
      <c r="B8236" s="4"/>
      <c r="C8236" s="4"/>
      <c r="D8236" s="4"/>
      <c r="E8236" s="66"/>
      <c r="F8236" s="66"/>
      <c r="G8236" s="66"/>
      <c r="H8236" s="67"/>
      <c r="I8236" s="68"/>
      <c r="J8236" s="68"/>
      <c r="K8236" s="69"/>
    </row>
    <row r="8237" spans="1:11" ht="24.95" customHeight="1">
      <c r="A8237" s="4"/>
      <c r="B8237" s="4"/>
      <c r="C8237" s="4"/>
      <c r="D8237" s="4"/>
      <c r="E8237" s="66"/>
      <c r="F8237" s="66"/>
      <c r="G8237" s="66"/>
      <c r="H8237" s="67"/>
      <c r="I8237" s="68"/>
      <c r="J8237" s="68"/>
      <c r="K8237" s="69"/>
    </row>
    <row r="8238" spans="1:11" ht="24.95" customHeight="1">
      <c r="A8238" s="4"/>
      <c r="B8238" s="4"/>
      <c r="C8238" s="4"/>
      <c r="D8238" s="4"/>
      <c r="E8238" s="66"/>
      <c r="F8238" s="66"/>
      <c r="G8238" s="66"/>
      <c r="H8238" s="67"/>
      <c r="I8238" s="68"/>
      <c r="J8238" s="68"/>
      <c r="K8238" s="69"/>
    </row>
    <row r="8239" spans="1:11" ht="24.95" customHeight="1">
      <c r="A8239" s="4"/>
      <c r="B8239" s="4"/>
      <c r="C8239" s="4"/>
      <c r="D8239" s="4"/>
      <c r="E8239" s="66"/>
      <c r="F8239" s="66"/>
      <c r="G8239" s="66"/>
      <c r="H8239" s="67"/>
      <c r="I8239" s="68"/>
      <c r="J8239" s="68"/>
      <c r="K8239" s="69"/>
    </row>
    <row r="8240" spans="1:11" ht="24.95" customHeight="1">
      <c r="A8240" s="4"/>
      <c r="B8240" s="4"/>
      <c r="C8240" s="4"/>
      <c r="D8240" s="4"/>
      <c r="E8240" s="66"/>
      <c r="F8240" s="66"/>
      <c r="G8240" s="66"/>
      <c r="H8240" s="67"/>
      <c r="I8240" s="68"/>
      <c r="J8240" s="68"/>
      <c r="K8240" s="69"/>
    </row>
    <row r="8241" spans="1:11" ht="24.95" customHeight="1">
      <c r="A8241" s="4"/>
      <c r="B8241" s="4"/>
      <c r="C8241" s="4"/>
      <c r="D8241" s="4"/>
      <c r="E8241" s="66"/>
      <c r="F8241" s="66"/>
      <c r="G8241" s="66"/>
      <c r="H8241" s="67"/>
      <c r="I8241" s="68"/>
      <c r="J8241" s="68"/>
      <c r="K8241" s="69"/>
    </row>
    <row r="8242" spans="1:11" ht="24.95" customHeight="1">
      <c r="A8242" s="4"/>
      <c r="B8242" s="4"/>
      <c r="C8242" s="4"/>
      <c r="D8242" s="4"/>
      <c r="E8242" s="66"/>
      <c r="F8242" s="66"/>
      <c r="G8242" s="66"/>
      <c r="H8242" s="67"/>
      <c r="I8242" s="68"/>
      <c r="J8242" s="68"/>
      <c r="K8242" s="69"/>
    </row>
    <row r="8243" spans="1:11" ht="24.95" customHeight="1">
      <c r="A8243" s="4"/>
      <c r="B8243" s="4"/>
      <c r="C8243" s="4"/>
      <c r="D8243" s="4"/>
      <c r="E8243" s="66"/>
      <c r="F8243" s="66"/>
      <c r="G8243" s="66"/>
      <c r="H8243" s="67"/>
      <c r="I8243" s="68"/>
      <c r="J8243" s="68"/>
      <c r="K8243" s="69"/>
    </row>
    <row r="8244" spans="1:11" ht="24.95" customHeight="1">
      <c r="A8244" s="4"/>
      <c r="B8244" s="4"/>
      <c r="C8244" s="4"/>
      <c r="D8244" s="4"/>
      <c r="E8244" s="66"/>
      <c r="F8244" s="66"/>
      <c r="G8244" s="66"/>
      <c r="H8244" s="67"/>
      <c r="I8244" s="68"/>
      <c r="J8244" s="68"/>
      <c r="K8244" s="69"/>
    </row>
    <row r="8245" spans="1:11" ht="24.95" customHeight="1">
      <c r="A8245" s="4"/>
      <c r="B8245" s="4"/>
      <c r="C8245" s="4"/>
      <c r="D8245" s="4"/>
      <c r="E8245" s="66"/>
      <c r="F8245" s="66"/>
      <c r="G8245" s="66"/>
      <c r="H8245" s="67"/>
      <c r="I8245" s="68"/>
      <c r="J8245" s="68"/>
      <c r="K8245" s="69"/>
    </row>
    <row r="8246" spans="1:11" ht="24.95" customHeight="1">
      <c r="A8246" s="4"/>
      <c r="B8246" s="4"/>
      <c r="C8246" s="4"/>
      <c r="D8246" s="4"/>
      <c r="E8246" s="66"/>
      <c r="F8246" s="66"/>
      <c r="G8246" s="66"/>
      <c r="H8246" s="67"/>
      <c r="I8246" s="68"/>
      <c r="J8246" s="68"/>
      <c r="K8246" s="69"/>
    </row>
    <row r="8247" spans="1:11" ht="24.95" customHeight="1">
      <c r="A8247" s="4"/>
      <c r="B8247" s="4"/>
      <c r="C8247" s="4"/>
      <c r="D8247" s="4"/>
      <c r="E8247" s="66"/>
      <c r="F8247" s="66"/>
      <c r="G8247" s="66"/>
      <c r="H8247" s="67"/>
      <c r="I8247" s="68"/>
      <c r="J8247" s="68"/>
      <c r="K8247" s="69"/>
    </row>
    <row r="8248" spans="1:11" ht="24.95" customHeight="1">
      <c r="A8248" s="4"/>
      <c r="B8248" s="4"/>
      <c r="C8248" s="4"/>
      <c r="D8248" s="4"/>
      <c r="E8248" s="66"/>
      <c r="F8248" s="66"/>
      <c r="G8248" s="66"/>
      <c r="H8248" s="67"/>
      <c r="I8248" s="68"/>
      <c r="J8248" s="68"/>
      <c r="K8248" s="69"/>
    </row>
    <row r="8249" spans="1:11" ht="24.95" customHeight="1">
      <c r="A8249" s="4"/>
      <c r="B8249" s="4"/>
      <c r="C8249" s="4"/>
      <c r="D8249" s="4"/>
      <c r="E8249" s="66"/>
      <c r="F8249" s="66"/>
      <c r="G8249" s="66"/>
      <c r="H8249" s="67"/>
      <c r="I8249" s="68"/>
      <c r="J8249" s="68"/>
      <c r="K8249" s="69"/>
    </row>
    <row r="8250" spans="1:11" ht="24.95" customHeight="1">
      <c r="A8250" s="4"/>
      <c r="B8250" s="4"/>
      <c r="C8250" s="4"/>
      <c r="D8250" s="4"/>
      <c r="E8250" s="66"/>
      <c r="F8250" s="66"/>
      <c r="G8250" s="66"/>
      <c r="H8250" s="67"/>
      <c r="I8250" s="68"/>
      <c r="J8250" s="68"/>
      <c r="K8250" s="69"/>
    </row>
    <row r="8251" spans="1:11" ht="24.95" customHeight="1">
      <c r="A8251" s="4"/>
      <c r="B8251" s="4"/>
      <c r="C8251" s="4"/>
      <c r="D8251" s="4"/>
      <c r="E8251" s="66"/>
      <c r="F8251" s="66"/>
      <c r="G8251" s="66"/>
      <c r="H8251" s="67"/>
      <c r="I8251" s="68"/>
      <c r="J8251" s="68"/>
      <c r="K8251" s="69"/>
    </row>
    <row r="8252" spans="1:11" ht="24.95" customHeight="1">
      <c r="A8252" s="4"/>
      <c r="B8252" s="4"/>
      <c r="C8252" s="4"/>
      <c r="D8252" s="4"/>
      <c r="E8252" s="66"/>
      <c r="F8252" s="66"/>
      <c r="G8252" s="66"/>
      <c r="H8252" s="67"/>
      <c r="I8252" s="68"/>
      <c r="J8252" s="68"/>
      <c r="K8252" s="69"/>
    </row>
    <row r="8253" spans="1:11" ht="24.95" customHeight="1">
      <c r="A8253" s="4"/>
      <c r="B8253" s="4"/>
      <c r="C8253" s="4"/>
      <c r="D8253" s="4"/>
      <c r="E8253" s="66"/>
      <c r="F8253" s="66"/>
      <c r="G8253" s="66"/>
      <c r="H8253" s="67"/>
      <c r="I8253" s="68"/>
      <c r="J8253" s="68"/>
      <c r="K8253" s="69"/>
    </row>
    <row r="8254" spans="1:11" ht="24.95" customHeight="1">
      <c r="A8254" s="4"/>
      <c r="B8254" s="4"/>
      <c r="C8254" s="4"/>
      <c r="D8254" s="4"/>
      <c r="E8254" s="66"/>
      <c r="F8254" s="66"/>
      <c r="G8254" s="66"/>
      <c r="H8254" s="67"/>
      <c r="I8254" s="68"/>
      <c r="J8254" s="68"/>
      <c r="K8254" s="69"/>
    </row>
    <row r="8255" spans="1:11" ht="24.95" customHeight="1">
      <c r="A8255" s="4"/>
      <c r="B8255" s="4"/>
      <c r="C8255" s="4"/>
      <c r="D8255" s="4"/>
      <c r="E8255" s="66"/>
      <c r="F8255" s="66"/>
      <c r="G8255" s="66"/>
      <c r="H8255" s="67"/>
      <c r="I8255" s="68"/>
      <c r="J8255" s="68"/>
      <c r="K8255" s="69"/>
    </row>
    <row r="8256" spans="1:11" ht="24.95" customHeight="1">
      <c r="A8256" s="4"/>
      <c r="B8256" s="4"/>
      <c r="C8256" s="4"/>
      <c r="D8256" s="4"/>
      <c r="E8256" s="66"/>
      <c r="F8256" s="66"/>
      <c r="G8256" s="66"/>
      <c r="H8256" s="67"/>
      <c r="I8256" s="68"/>
      <c r="J8256" s="68"/>
      <c r="K8256" s="69"/>
    </row>
    <row r="8257" spans="1:11" ht="24.95" customHeight="1">
      <c r="A8257" s="4"/>
      <c r="B8257" s="4"/>
      <c r="C8257" s="4"/>
      <c r="D8257" s="4"/>
      <c r="E8257" s="66"/>
      <c r="F8257" s="66"/>
      <c r="G8257" s="66"/>
      <c r="H8257" s="67"/>
      <c r="I8257" s="68"/>
      <c r="J8257" s="68"/>
      <c r="K8257" s="69"/>
    </row>
    <row r="8258" spans="1:11" ht="24.95" customHeight="1">
      <c r="A8258" s="4"/>
      <c r="B8258" s="4"/>
      <c r="C8258" s="4"/>
      <c r="D8258" s="4"/>
      <c r="E8258" s="66"/>
      <c r="F8258" s="66"/>
      <c r="G8258" s="66"/>
      <c r="H8258" s="67"/>
      <c r="I8258" s="68"/>
      <c r="J8258" s="68"/>
      <c r="K8258" s="69"/>
    </row>
    <row r="8259" spans="1:11" ht="24.95" customHeight="1">
      <c r="A8259" s="4"/>
      <c r="B8259" s="4"/>
      <c r="C8259" s="4"/>
      <c r="D8259" s="4"/>
      <c r="E8259" s="66"/>
      <c r="F8259" s="66"/>
      <c r="G8259" s="66"/>
      <c r="H8259" s="67"/>
      <c r="I8259" s="68"/>
      <c r="J8259" s="68"/>
      <c r="K8259" s="69"/>
    </row>
    <row r="8260" spans="1:11" ht="24.95" customHeight="1">
      <c r="A8260" s="4"/>
      <c r="B8260" s="4"/>
      <c r="C8260" s="4"/>
      <c r="D8260" s="4"/>
      <c r="E8260" s="66"/>
      <c r="F8260" s="66"/>
      <c r="G8260" s="66"/>
      <c r="H8260" s="67"/>
      <c r="I8260" s="68"/>
      <c r="J8260" s="68"/>
      <c r="K8260" s="69"/>
    </row>
    <row r="8261" spans="1:11" ht="24.95" customHeight="1">
      <c r="A8261" s="4"/>
      <c r="B8261" s="4"/>
      <c r="C8261" s="4"/>
      <c r="D8261" s="4"/>
      <c r="E8261" s="66"/>
      <c r="F8261" s="66"/>
      <c r="G8261" s="66"/>
      <c r="H8261" s="67"/>
      <c r="I8261" s="68"/>
      <c r="J8261" s="68"/>
      <c r="K8261" s="69"/>
    </row>
    <row r="8262" spans="1:11" ht="24.95" customHeight="1">
      <c r="A8262" s="4"/>
      <c r="B8262" s="4"/>
      <c r="C8262" s="4"/>
      <c r="D8262" s="4"/>
      <c r="E8262" s="66"/>
      <c r="F8262" s="66"/>
      <c r="G8262" s="66"/>
      <c r="H8262" s="67"/>
      <c r="I8262" s="68"/>
      <c r="J8262" s="68"/>
      <c r="K8262" s="69"/>
    </row>
    <row r="8263" spans="1:11" ht="24.95" customHeight="1">
      <c r="A8263" s="4"/>
      <c r="B8263" s="4"/>
      <c r="C8263" s="4"/>
      <c r="D8263" s="4"/>
      <c r="E8263" s="66"/>
      <c r="F8263" s="66"/>
      <c r="G8263" s="66"/>
      <c r="H8263" s="67"/>
      <c r="I8263" s="68"/>
      <c r="J8263" s="68"/>
      <c r="K8263" s="69"/>
    </row>
    <row r="8264" spans="1:11" ht="24.95" customHeight="1">
      <c r="A8264" s="4"/>
      <c r="B8264" s="4"/>
      <c r="C8264" s="4"/>
      <c r="D8264" s="4"/>
      <c r="E8264" s="66"/>
      <c r="F8264" s="66"/>
      <c r="G8264" s="66"/>
      <c r="H8264" s="67"/>
      <c r="I8264" s="68"/>
      <c r="J8264" s="68"/>
      <c r="K8264" s="69"/>
    </row>
    <row r="8265" spans="1:11" ht="24.95" customHeight="1">
      <c r="A8265" s="4"/>
      <c r="B8265" s="4"/>
      <c r="C8265" s="4"/>
      <c r="D8265" s="4"/>
      <c r="E8265" s="66"/>
      <c r="F8265" s="66"/>
      <c r="G8265" s="66"/>
      <c r="H8265" s="67"/>
      <c r="I8265" s="68"/>
      <c r="J8265" s="68"/>
      <c r="K8265" s="69"/>
    </row>
    <row r="8266" spans="1:11" ht="24.95" customHeight="1">
      <c r="A8266" s="4"/>
      <c r="B8266" s="4"/>
      <c r="C8266" s="4"/>
      <c r="D8266" s="4"/>
      <c r="E8266" s="66"/>
      <c r="F8266" s="66"/>
      <c r="G8266" s="66"/>
      <c r="H8266" s="67"/>
      <c r="I8266" s="68"/>
      <c r="J8266" s="68"/>
      <c r="K8266" s="69"/>
    </row>
    <row r="8267" spans="1:11" ht="24.95" customHeight="1">
      <c r="A8267" s="4"/>
      <c r="B8267" s="4"/>
      <c r="C8267" s="4"/>
      <c r="D8267" s="4"/>
      <c r="E8267" s="66"/>
      <c r="F8267" s="66"/>
      <c r="G8267" s="66"/>
      <c r="H8267" s="67"/>
      <c r="I8267" s="68"/>
      <c r="J8267" s="68"/>
      <c r="K8267" s="69"/>
    </row>
    <row r="8268" spans="1:11" ht="24.95" customHeight="1">
      <c r="A8268" s="4"/>
      <c r="B8268" s="4"/>
      <c r="C8268" s="4"/>
      <c r="D8268" s="4"/>
      <c r="E8268" s="66"/>
      <c r="F8268" s="66"/>
      <c r="G8268" s="66"/>
      <c r="H8268" s="67"/>
      <c r="I8268" s="68"/>
      <c r="J8268" s="68"/>
      <c r="K8268" s="69"/>
    </row>
    <row r="8269" spans="1:11" ht="24.95" customHeight="1">
      <c r="A8269" s="4"/>
      <c r="B8269" s="4"/>
      <c r="C8269" s="4"/>
      <c r="D8269" s="4"/>
      <c r="E8269" s="66"/>
      <c r="F8269" s="66"/>
      <c r="G8269" s="66"/>
      <c r="H8269" s="67"/>
      <c r="I8269" s="68"/>
      <c r="J8269" s="68"/>
      <c r="K8269" s="69"/>
    </row>
    <row r="8270" spans="1:11" ht="24.95" customHeight="1">
      <c r="A8270" s="4"/>
      <c r="B8270" s="4"/>
      <c r="C8270" s="4"/>
      <c r="D8270" s="4"/>
      <c r="E8270" s="66"/>
      <c r="F8270" s="66"/>
      <c r="G8270" s="66"/>
      <c r="H8270" s="67"/>
      <c r="I8270" s="68"/>
      <c r="J8270" s="68"/>
      <c r="K8270" s="69"/>
    </row>
    <row r="8271" spans="1:11" ht="24.95" customHeight="1">
      <c r="A8271" s="4"/>
      <c r="B8271" s="4"/>
      <c r="C8271" s="4"/>
      <c r="D8271" s="4"/>
      <c r="E8271" s="66"/>
      <c r="F8271" s="66"/>
      <c r="G8271" s="66"/>
      <c r="H8271" s="67"/>
      <c r="I8271" s="68"/>
      <c r="J8271" s="68"/>
      <c r="K8271" s="69"/>
    </row>
    <row r="8272" spans="1:11" ht="24.95" customHeight="1">
      <c r="A8272" s="4"/>
      <c r="B8272" s="4"/>
      <c r="C8272" s="4"/>
      <c r="D8272" s="4"/>
      <c r="E8272" s="66"/>
      <c r="F8272" s="66"/>
      <c r="G8272" s="66"/>
      <c r="H8272" s="67"/>
      <c r="I8272" s="68"/>
      <c r="J8272" s="68"/>
      <c r="K8272" s="69"/>
    </row>
    <row r="8273" spans="1:11" ht="24.95" customHeight="1">
      <c r="A8273" s="4"/>
      <c r="B8273" s="4"/>
      <c r="C8273" s="4"/>
      <c r="D8273" s="4"/>
      <c r="E8273" s="66"/>
      <c r="F8273" s="66"/>
      <c r="G8273" s="66"/>
      <c r="H8273" s="67"/>
      <c r="I8273" s="68"/>
      <c r="J8273" s="68"/>
      <c r="K8273" s="69"/>
    </row>
    <row r="8274" spans="1:11" ht="24.95" customHeight="1">
      <c r="A8274" s="4"/>
      <c r="B8274" s="4"/>
      <c r="C8274" s="4"/>
      <c r="D8274" s="4"/>
      <c r="E8274" s="66"/>
      <c r="F8274" s="66"/>
      <c r="G8274" s="66"/>
      <c r="H8274" s="67"/>
      <c r="I8274" s="68"/>
      <c r="J8274" s="68"/>
      <c r="K8274" s="69"/>
    </row>
    <row r="8275" spans="1:11" ht="24.95" customHeight="1">
      <c r="A8275" s="4"/>
      <c r="B8275" s="4"/>
      <c r="C8275" s="4"/>
      <c r="D8275" s="4"/>
      <c r="E8275" s="66"/>
      <c r="F8275" s="66"/>
      <c r="G8275" s="66"/>
      <c r="H8275" s="67"/>
      <c r="I8275" s="68"/>
      <c r="J8275" s="68"/>
      <c r="K8275" s="69"/>
    </row>
    <row r="8276" spans="1:11" ht="24.95" customHeight="1">
      <c r="A8276" s="4"/>
      <c r="B8276" s="4"/>
      <c r="C8276" s="4"/>
      <c r="D8276" s="4"/>
      <c r="E8276" s="66"/>
      <c r="F8276" s="66"/>
      <c r="G8276" s="66"/>
      <c r="H8276" s="67"/>
      <c r="I8276" s="68"/>
      <c r="J8276" s="68"/>
      <c r="K8276" s="69"/>
    </row>
    <row r="8277" spans="1:11" ht="24.95" customHeight="1">
      <c r="A8277" s="4"/>
      <c r="B8277" s="4"/>
      <c r="C8277" s="4"/>
      <c r="D8277" s="4"/>
      <c r="E8277" s="66"/>
      <c r="F8277" s="66"/>
      <c r="G8277" s="66"/>
      <c r="H8277" s="67"/>
      <c r="I8277" s="68"/>
      <c r="J8277" s="68"/>
      <c r="K8277" s="69"/>
    </row>
    <row r="8278" spans="1:11" ht="24.95" customHeight="1">
      <c r="A8278" s="4"/>
      <c r="B8278" s="4"/>
      <c r="C8278" s="4"/>
      <c r="D8278" s="4"/>
      <c r="E8278" s="66"/>
      <c r="F8278" s="66"/>
      <c r="G8278" s="66"/>
      <c r="H8278" s="67"/>
      <c r="I8278" s="68"/>
      <c r="J8278" s="68"/>
      <c r="K8278" s="69"/>
    </row>
    <row r="8279" spans="1:11" ht="24.95" customHeight="1">
      <c r="A8279" s="4"/>
      <c r="B8279" s="4"/>
      <c r="C8279" s="4"/>
      <c r="D8279" s="4"/>
      <c r="E8279" s="66"/>
      <c r="F8279" s="66"/>
      <c r="G8279" s="66"/>
      <c r="H8279" s="67"/>
      <c r="I8279" s="68"/>
      <c r="J8279" s="68"/>
      <c r="K8279" s="69"/>
    </row>
    <row r="8280" spans="1:11" ht="24.95" customHeight="1">
      <c r="A8280" s="4"/>
      <c r="B8280" s="4"/>
      <c r="C8280" s="4"/>
      <c r="D8280" s="4"/>
      <c r="E8280" s="66"/>
      <c r="F8280" s="66"/>
      <c r="G8280" s="66"/>
      <c r="H8280" s="67"/>
      <c r="I8280" s="68"/>
      <c r="J8280" s="68"/>
      <c r="K8280" s="69"/>
    </row>
    <row r="8281" spans="1:11" ht="24.95" customHeight="1">
      <c r="A8281" s="4"/>
      <c r="B8281" s="4"/>
      <c r="C8281" s="4"/>
      <c r="D8281" s="4"/>
      <c r="E8281" s="66"/>
      <c r="F8281" s="66"/>
      <c r="G8281" s="66"/>
      <c r="H8281" s="67"/>
      <c r="I8281" s="68"/>
      <c r="J8281" s="68"/>
      <c r="K8281" s="69"/>
    </row>
    <row r="8282" spans="1:11" ht="24.95" customHeight="1">
      <c r="A8282" s="4"/>
      <c r="B8282" s="4"/>
      <c r="C8282" s="4"/>
      <c r="D8282" s="4"/>
      <c r="E8282" s="66"/>
      <c r="F8282" s="66"/>
      <c r="G8282" s="66"/>
      <c r="H8282" s="67"/>
      <c r="I8282" s="68"/>
      <c r="J8282" s="68"/>
      <c r="K8282" s="69"/>
    </row>
    <row r="8283" spans="1:11" ht="24.95" customHeight="1">
      <c r="A8283" s="4"/>
      <c r="B8283" s="4"/>
      <c r="C8283" s="4"/>
      <c r="D8283" s="4"/>
      <c r="E8283" s="66"/>
      <c r="F8283" s="66"/>
      <c r="G8283" s="66"/>
      <c r="H8283" s="67"/>
      <c r="I8283" s="68"/>
      <c r="J8283" s="68"/>
      <c r="K8283" s="69"/>
    </row>
    <row r="8284" spans="1:11" ht="24.95" customHeight="1">
      <c r="A8284" s="4"/>
      <c r="B8284" s="4"/>
      <c r="C8284" s="4"/>
      <c r="D8284" s="4"/>
      <c r="E8284" s="66"/>
      <c r="F8284" s="66"/>
      <c r="G8284" s="66"/>
      <c r="H8284" s="67"/>
      <c r="I8284" s="68"/>
      <c r="J8284" s="68"/>
      <c r="K8284" s="69"/>
    </row>
    <row r="8285" spans="1:11" ht="24.95" customHeight="1">
      <c r="A8285" s="4"/>
      <c r="B8285" s="4"/>
      <c r="C8285" s="4"/>
      <c r="D8285" s="4"/>
      <c r="E8285" s="66"/>
      <c r="F8285" s="66"/>
      <c r="G8285" s="66"/>
      <c r="H8285" s="67"/>
      <c r="I8285" s="68"/>
      <c r="J8285" s="68"/>
      <c r="K8285" s="69"/>
    </row>
    <row r="8286" spans="1:11" ht="24.95" customHeight="1">
      <c r="A8286" s="4"/>
      <c r="B8286" s="4"/>
      <c r="C8286" s="4"/>
      <c r="D8286" s="4"/>
      <c r="E8286" s="66"/>
      <c r="F8286" s="66"/>
      <c r="G8286" s="66"/>
      <c r="H8286" s="67"/>
      <c r="I8286" s="68"/>
      <c r="J8286" s="68"/>
      <c r="K8286" s="69"/>
    </row>
    <row r="8287" spans="1:11" ht="24.95" customHeight="1">
      <c r="A8287" s="4"/>
      <c r="B8287" s="4"/>
      <c r="C8287" s="4"/>
      <c r="D8287" s="4"/>
      <c r="E8287" s="66"/>
      <c r="F8287" s="66"/>
      <c r="G8287" s="66"/>
      <c r="H8287" s="67"/>
      <c r="I8287" s="68"/>
      <c r="J8287" s="68"/>
      <c r="K8287" s="69"/>
    </row>
    <row r="8288" spans="1:11" ht="24.95" customHeight="1">
      <c r="A8288" s="4"/>
      <c r="B8288" s="4"/>
      <c r="C8288" s="4"/>
      <c r="D8288" s="4"/>
      <c r="E8288" s="66"/>
      <c r="F8288" s="66"/>
      <c r="G8288" s="66"/>
      <c r="H8288" s="67"/>
      <c r="I8288" s="68"/>
      <c r="J8288" s="68"/>
      <c r="K8288" s="69"/>
    </row>
    <row r="8289" spans="1:11" ht="24.95" customHeight="1">
      <c r="A8289" s="4"/>
      <c r="B8289" s="4"/>
      <c r="C8289" s="4"/>
      <c r="D8289" s="4"/>
      <c r="E8289" s="66"/>
      <c r="F8289" s="66"/>
      <c r="G8289" s="66"/>
      <c r="H8289" s="67"/>
      <c r="I8289" s="68"/>
      <c r="J8289" s="68"/>
      <c r="K8289" s="69"/>
    </row>
    <row r="8290" spans="1:11" ht="24.95" customHeight="1">
      <c r="A8290" s="4"/>
      <c r="B8290" s="4"/>
      <c r="C8290" s="4"/>
      <c r="D8290" s="4"/>
      <c r="E8290" s="66"/>
      <c r="F8290" s="66"/>
      <c r="G8290" s="66"/>
      <c r="H8290" s="67"/>
      <c r="I8290" s="68"/>
      <c r="J8290" s="68"/>
      <c r="K8290" s="69"/>
    </row>
    <row r="8291" spans="1:11" ht="24.95" customHeight="1">
      <c r="A8291" s="4"/>
      <c r="B8291" s="4"/>
      <c r="C8291" s="4"/>
      <c r="D8291" s="4"/>
      <c r="E8291" s="66"/>
      <c r="F8291" s="66"/>
      <c r="G8291" s="66"/>
      <c r="H8291" s="67"/>
      <c r="I8291" s="68"/>
      <c r="J8291" s="68"/>
      <c r="K8291" s="69"/>
    </row>
    <row r="8292" spans="1:11" ht="24.95" customHeight="1">
      <c r="A8292" s="4"/>
      <c r="B8292" s="4"/>
      <c r="C8292" s="4"/>
      <c r="D8292" s="4"/>
      <c r="E8292" s="66"/>
      <c r="F8292" s="66"/>
      <c r="G8292" s="66"/>
      <c r="H8292" s="67"/>
      <c r="I8292" s="68"/>
      <c r="J8292" s="68"/>
      <c r="K8292" s="69"/>
    </row>
    <row r="8293" spans="1:11" ht="24.95" customHeight="1">
      <c r="A8293" s="4"/>
      <c r="B8293" s="4"/>
      <c r="C8293" s="4"/>
      <c r="D8293" s="4"/>
      <c r="E8293" s="66"/>
      <c r="F8293" s="66"/>
      <c r="G8293" s="66"/>
      <c r="H8293" s="67"/>
      <c r="I8293" s="68"/>
      <c r="J8293" s="68"/>
      <c r="K8293" s="69"/>
    </row>
    <row r="8294" spans="1:11" ht="24.95" customHeight="1">
      <c r="A8294" s="4"/>
      <c r="B8294" s="4"/>
      <c r="C8294" s="4"/>
      <c r="D8294" s="4"/>
      <c r="E8294" s="66"/>
      <c r="F8294" s="66"/>
      <c r="G8294" s="66"/>
      <c r="H8294" s="67"/>
      <c r="I8294" s="68"/>
      <c r="J8294" s="68"/>
      <c r="K8294" s="69"/>
    </row>
    <row r="8295" spans="1:11" ht="24.95" customHeight="1">
      <c r="A8295" s="4"/>
      <c r="B8295" s="4"/>
      <c r="C8295" s="4"/>
      <c r="D8295" s="4"/>
      <c r="E8295" s="66"/>
      <c r="F8295" s="66"/>
      <c r="G8295" s="66"/>
      <c r="H8295" s="67"/>
      <c r="I8295" s="68"/>
      <c r="J8295" s="68"/>
      <c r="K8295" s="69"/>
    </row>
    <row r="8296" spans="1:11" ht="24.95" customHeight="1">
      <c r="A8296" s="4"/>
      <c r="B8296" s="4"/>
      <c r="C8296" s="4"/>
      <c r="D8296" s="4"/>
      <c r="E8296" s="66"/>
      <c r="F8296" s="66"/>
      <c r="G8296" s="66"/>
      <c r="H8296" s="67"/>
      <c r="I8296" s="68"/>
      <c r="J8296" s="68"/>
      <c r="K8296" s="69"/>
    </row>
    <row r="8297" spans="1:11" ht="24.95" customHeight="1">
      <c r="A8297" s="4"/>
      <c r="B8297" s="4"/>
      <c r="C8297" s="4"/>
      <c r="D8297" s="4"/>
      <c r="E8297" s="66"/>
      <c r="F8297" s="66"/>
      <c r="G8297" s="66"/>
      <c r="H8297" s="67"/>
      <c r="I8297" s="68"/>
      <c r="J8297" s="68"/>
      <c r="K8297" s="69"/>
    </row>
    <row r="8298" spans="1:11" ht="24.95" customHeight="1">
      <c r="A8298" s="4"/>
      <c r="B8298" s="4"/>
      <c r="C8298" s="4"/>
      <c r="D8298" s="4"/>
      <c r="E8298" s="66"/>
      <c r="F8298" s="66"/>
      <c r="G8298" s="66"/>
      <c r="H8298" s="67"/>
      <c r="I8298" s="68"/>
      <c r="J8298" s="68"/>
      <c r="K8298" s="69"/>
    </row>
    <row r="8299" spans="1:11" ht="24.95" customHeight="1">
      <c r="A8299" s="4"/>
      <c r="B8299" s="4"/>
      <c r="C8299" s="4"/>
      <c r="D8299" s="4"/>
      <c r="E8299" s="66"/>
      <c r="F8299" s="66"/>
      <c r="G8299" s="66"/>
      <c r="H8299" s="67"/>
      <c r="I8299" s="68"/>
      <c r="J8299" s="68"/>
      <c r="K8299" s="69"/>
    </row>
    <row r="8300" spans="1:11" ht="24.95" customHeight="1">
      <c r="A8300" s="4"/>
      <c r="B8300" s="4"/>
      <c r="C8300" s="4"/>
      <c r="D8300" s="4"/>
      <c r="E8300" s="66"/>
      <c r="F8300" s="66"/>
      <c r="G8300" s="66"/>
      <c r="H8300" s="67"/>
      <c r="I8300" s="68"/>
      <c r="J8300" s="68"/>
      <c r="K8300" s="69"/>
    </row>
    <row r="8301" spans="1:11" ht="24.95" customHeight="1">
      <c r="A8301" s="4"/>
      <c r="B8301" s="4"/>
      <c r="C8301" s="4"/>
      <c r="D8301" s="4"/>
      <c r="E8301" s="66"/>
      <c r="F8301" s="66"/>
      <c r="G8301" s="66"/>
      <c r="H8301" s="67"/>
      <c r="I8301" s="68"/>
      <c r="J8301" s="68"/>
      <c r="K8301" s="69"/>
    </row>
    <row r="8302" spans="1:11" ht="24.95" customHeight="1">
      <c r="A8302" s="4"/>
      <c r="B8302" s="4"/>
      <c r="C8302" s="4"/>
      <c r="D8302" s="4"/>
      <c r="E8302" s="66"/>
      <c r="F8302" s="66"/>
      <c r="G8302" s="66"/>
      <c r="H8302" s="67"/>
      <c r="I8302" s="68"/>
      <c r="J8302" s="68"/>
      <c r="K8302" s="69"/>
    </row>
    <row r="8303" spans="1:11" ht="24.95" customHeight="1">
      <c r="A8303" s="4"/>
      <c r="B8303" s="4"/>
      <c r="C8303" s="4"/>
      <c r="D8303" s="4"/>
      <c r="E8303" s="66"/>
      <c r="F8303" s="66"/>
      <c r="G8303" s="66"/>
      <c r="H8303" s="67"/>
      <c r="I8303" s="68"/>
      <c r="J8303" s="68"/>
      <c r="K8303" s="69"/>
    </row>
    <row r="8304" spans="1:11" ht="24.95" customHeight="1">
      <c r="A8304" s="4"/>
      <c r="B8304" s="4"/>
      <c r="C8304" s="4"/>
      <c r="D8304" s="4"/>
      <c r="E8304" s="66"/>
      <c r="F8304" s="66"/>
      <c r="G8304" s="66"/>
      <c r="H8304" s="67"/>
      <c r="I8304" s="68"/>
      <c r="J8304" s="68"/>
      <c r="K8304" s="69"/>
    </row>
    <row r="8305" spans="1:11" ht="24.95" customHeight="1">
      <c r="A8305" s="4"/>
      <c r="B8305" s="4"/>
      <c r="C8305" s="4"/>
      <c r="D8305" s="4"/>
      <c r="E8305" s="66"/>
      <c r="F8305" s="66"/>
      <c r="G8305" s="66"/>
      <c r="H8305" s="67"/>
      <c r="I8305" s="68"/>
      <c r="J8305" s="68"/>
      <c r="K8305" s="69"/>
    </row>
    <row r="8306" spans="1:11" ht="24.95" customHeight="1">
      <c r="A8306" s="4"/>
      <c r="B8306" s="4"/>
      <c r="C8306" s="4"/>
      <c r="D8306" s="4"/>
      <c r="E8306" s="66"/>
      <c r="F8306" s="66"/>
      <c r="G8306" s="66"/>
      <c r="H8306" s="67"/>
      <c r="I8306" s="68"/>
      <c r="J8306" s="68"/>
      <c r="K8306" s="69"/>
    </row>
    <row r="8307" spans="1:11" ht="24.95" customHeight="1">
      <c r="A8307" s="4"/>
      <c r="B8307" s="4"/>
      <c r="C8307" s="4"/>
      <c r="D8307" s="4"/>
      <c r="E8307" s="66"/>
      <c r="F8307" s="66"/>
      <c r="G8307" s="66"/>
      <c r="H8307" s="67"/>
      <c r="I8307" s="68"/>
      <c r="J8307" s="68"/>
      <c r="K8307" s="69"/>
    </row>
    <row r="8308" spans="1:11" ht="24.95" customHeight="1">
      <c r="A8308" s="4"/>
      <c r="B8308" s="4"/>
      <c r="C8308" s="4"/>
      <c r="D8308" s="4"/>
      <c r="E8308" s="66"/>
      <c r="F8308" s="66"/>
      <c r="G8308" s="66"/>
      <c r="H8308" s="67"/>
      <c r="I8308" s="68"/>
      <c r="J8308" s="68"/>
      <c r="K8308" s="69"/>
    </row>
    <row r="8309" spans="1:11" ht="24.95" customHeight="1">
      <c r="A8309" s="4"/>
      <c r="B8309" s="4"/>
      <c r="C8309" s="4"/>
      <c r="D8309" s="4"/>
      <c r="E8309" s="66"/>
      <c r="F8309" s="66"/>
      <c r="G8309" s="66"/>
      <c r="H8309" s="67"/>
      <c r="I8309" s="68"/>
      <c r="J8309" s="68"/>
      <c r="K8309" s="69"/>
    </row>
    <row r="8310" spans="1:11" ht="24.95" customHeight="1">
      <c r="A8310" s="4"/>
      <c r="B8310" s="4"/>
      <c r="C8310" s="4"/>
      <c r="D8310" s="4"/>
      <c r="E8310" s="66"/>
      <c r="F8310" s="66"/>
      <c r="G8310" s="66"/>
      <c r="H8310" s="67"/>
      <c r="I8310" s="68"/>
      <c r="J8310" s="68"/>
      <c r="K8310" s="69"/>
    </row>
    <row r="8311" spans="1:11" ht="24.95" customHeight="1">
      <c r="A8311" s="4"/>
      <c r="B8311" s="4"/>
      <c r="C8311" s="4"/>
      <c r="D8311" s="4"/>
      <c r="E8311" s="66"/>
      <c r="F8311" s="66"/>
      <c r="G8311" s="66"/>
      <c r="H8311" s="67"/>
      <c r="I8311" s="68"/>
      <c r="J8311" s="68"/>
      <c r="K8311" s="69"/>
    </row>
    <row r="8312" spans="1:11" ht="24.95" customHeight="1">
      <c r="A8312" s="4"/>
      <c r="B8312" s="4"/>
      <c r="C8312" s="4"/>
      <c r="D8312" s="4"/>
      <c r="E8312" s="66"/>
      <c r="F8312" s="66"/>
      <c r="G8312" s="66"/>
      <c r="H8312" s="67"/>
      <c r="I8312" s="68"/>
      <c r="J8312" s="68"/>
      <c r="K8312" s="69"/>
    </row>
    <row r="8313" spans="1:11" ht="24.95" customHeight="1">
      <c r="A8313" s="4"/>
      <c r="B8313" s="4"/>
      <c r="C8313" s="4"/>
      <c r="D8313" s="4"/>
      <c r="E8313" s="66"/>
      <c r="F8313" s="66"/>
      <c r="G8313" s="66"/>
      <c r="H8313" s="67"/>
      <c r="I8313" s="68"/>
      <c r="J8313" s="68"/>
      <c r="K8313" s="69"/>
    </row>
    <row r="8314" spans="1:11" ht="24.95" customHeight="1">
      <c r="A8314" s="4"/>
      <c r="B8314" s="4"/>
      <c r="C8314" s="4"/>
      <c r="D8314" s="4"/>
      <c r="E8314" s="66"/>
      <c r="F8314" s="66"/>
      <c r="G8314" s="66"/>
      <c r="H8314" s="67"/>
      <c r="I8314" s="68"/>
      <c r="J8314" s="68"/>
      <c r="K8314" s="69"/>
    </row>
    <row r="8315" spans="1:11" ht="24.95" customHeight="1">
      <c r="A8315" s="4"/>
      <c r="B8315" s="4"/>
      <c r="C8315" s="4"/>
      <c r="D8315" s="4"/>
      <c r="E8315" s="66"/>
      <c r="F8315" s="66"/>
      <c r="G8315" s="66"/>
      <c r="H8315" s="67"/>
      <c r="I8315" s="68"/>
      <c r="J8315" s="68"/>
      <c r="K8315" s="69"/>
    </row>
    <row r="8316" spans="1:11" ht="24.95" customHeight="1">
      <c r="A8316" s="4"/>
      <c r="B8316" s="4"/>
      <c r="C8316" s="4"/>
      <c r="D8316" s="4"/>
      <c r="E8316" s="66"/>
      <c r="F8316" s="66"/>
      <c r="G8316" s="66"/>
      <c r="H8316" s="67"/>
      <c r="I8316" s="68"/>
      <c r="J8316" s="68"/>
      <c r="K8316" s="69"/>
    </row>
    <row r="8317" spans="1:11" ht="24.95" customHeight="1">
      <c r="A8317" s="4"/>
      <c r="B8317" s="4"/>
      <c r="C8317" s="4"/>
      <c r="D8317" s="4"/>
      <c r="E8317" s="66"/>
      <c r="F8317" s="66"/>
      <c r="G8317" s="66"/>
      <c r="H8317" s="67"/>
      <c r="I8317" s="68"/>
      <c r="J8317" s="68"/>
      <c r="K8317" s="69"/>
    </row>
    <row r="8318" spans="1:11" ht="24.95" customHeight="1">
      <c r="A8318" s="4"/>
      <c r="B8318" s="4"/>
      <c r="C8318" s="4"/>
      <c r="D8318" s="4"/>
      <c r="E8318" s="66"/>
      <c r="F8318" s="66"/>
      <c r="G8318" s="66"/>
      <c r="H8318" s="67"/>
      <c r="I8318" s="68"/>
      <c r="J8318" s="68"/>
      <c r="K8318" s="69"/>
    </row>
    <row r="8319" spans="1:11" ht="24.95" customHeight="1">
      <c r="A8319" s="4"/>
      <c r="B8319" s="4"/>
      <c r="C8319" s="4"/>
      <c r="D8319" s="4"/>
      <c r="E8319" s="66"/>
      <c r="F8319" s="66"/>
      <c r="G8319" s="66"/>
      <c r="H8319" s="67"/>
      <c r="I8319" s="68"/>
      <c r="J8319" s="68"/>
      <c r="K8319" s="69"/>
    </row>
    <row r="8320" spans="1:11" ht="24.95" customHeight="1">
      <c r="A8320" s="4"/>
      <c r="B8320" s="4"/>
      <c r="C8320" s="4"/>
      <c r="D8320" s="4"/>
      <c r="E8320" s="66"/>
      <c r="F8320" s="66"/>
      <c r="G8320" s="66"/>
      <c r="H8320" s="67"/>
      <c r="I8320" s="68"/>
      <c r="J8320" s="68"/>
      <c r="K8320" s="69"/>
    </row>
    <row r="8321" spans="1:11" ht="24.95" customHeight="1">
      <c r="A8321" s="4"/>
      <c r="B8321" s="4"/>
      <c r="C8321" s="4"/>
      <c r="D8321" s="4"/>
      <c r="E8321" s="66"/>
      <c r="F8321" s="66"/>
      <c r="G8321" s="66"/>
      <c r="H8321" s="67"/>
      <c r="I8321" s="68"/>
      <c r="J8321" s="68"/>
      <c r="K8321" s="69"/>
    </row>
    <row r="8322" spans="1:11" ht="24.95" customHeight="1">
      <c r="A8322" s="4"/>
      <c r="B8322" s="4"/>
      <c r="C8322" s="4"/>
      <c r="D8322" s="4"/>
      <c r="E8322" s="66"/>
      <c r="F8322" s="66"/>
      <c r="G8322" s="66"/>
      <c r="H8322" s="67"/>
      <c r="I8322" s="68"/>
      <c r="J8322" s="68"/>
      <c r="K8322" s="69"/>
    </row>
    <row r="8323" spans="1:11" ht="24.95" customHeight="1">
      <c r="A8323" s="4"/>
      <c r="B8323" s="4"/>
      <c r="C8323" s="4"/>
      <c r="D8323" s="4"/>
      <c r="E8323" s="66"/>
      <c r="F8323" s="66"/>
      <c r="G8323" s="66"/>
      <c r="H8323" s="67"/>
      <c r="I8323" s="68"/>
      <c r="J8323" s="68"/>
      <c r="K8323" s="69"/>
    </row>
    <row r="8324" spans="1:11" ht="24.95" customHeight="1">
      <c r="A8324" s="4"/>
      <c r="B8324" s="4"/>
      <c r="C8324" s="4"/>
      <c r="D8324" s="4"/>
      <c r="E8324" s="66"/>
      <c r="F8324" s="66"/>
      <c r="G8324" s="66"/>
      <c r="H8324" s="67"/>
      <c r="I8324" s="68"/>
      <c r="J8324" s="68"/>
      <c r="K8324" s="69"/>
    </row>
    <row r="8325" spans="1:11" ht="24.95" customHeight="1">
      <c r="A8325" s="4"/>
      <c r="B8325" s="4"/>
      <c r="C8325" s="4"/>
      <c r="D8325" s="4"/>
      <c r="E8325" s="66"/>
      <c r="F8325" s="66"/>
      <c r="G8325" s="66"/>
      <c r="H8325" s="67"/>
      <c r="I8325" s="68"/>
      <c r="J8325" s="68"/>
      <c r="K8325" s="69"/>
    </row>
    <row r="8326" spans="1:11" ht="24.95" customHeight="1">
      <c r="A8326" s="4"/>
      <c r="B8326" s="4"/>
      <c r="C8326" s="4"/>
      <c r="D8326" s="4"/>
      <c r="E8326" s="66"/>
      <c r="F8326" s="66"/>
      <c r="G8326" s="66"/>
      <c r="H8326" s="67"/>
      <c r="I8326" s="68"/>
      <c r="J8326" s="68"/>
      <c r="K8326" s="69"/>
    </row>
    <row r="8327" spans="1:11" ht="24.95" customHeight="1">
      <c r="A8327" s="4"/>
      <c r="B8327" s="4"/>
      <c r="C8327" s="4"/>
      <c r="D8327" s="4"/>
      <c r="E8327" s="66"/>
      <c r="F8327" s="66"/>
      <c r="G8327" s="66"/>
      <c r="H8327" s="67"/>
      <c r="I8327" s="68"/>
      <c r="J8327" s="68"/>
      <c r="K8327" s="69"/>
    </row>
    <row r="8328" spans="1:11" ht="24.95" customHeight="1">
      <c r="A8328" s="4"/>
      <c r="B8328" s="4"/>
      <c r="C8328" s="4"/>
      <c r="D8328" s="4"/>
      <c r="E8328" s="66"/>
      <c r="F8328" s="66"/>
      <c r="G8328" s="66"/>
      <c r="H8328" s="67"/>
      <c r="I8328" s="68"/>
      <c r="J8328" s="68"/>
      <c r="K8328" s="69"/>
    </row>
    <row r="8329" spans="1:11" ht="24.95" customHeight="1">
      <c r="A8329" s="4"/>
      <c r="B8329" s="4"/>
      <c r="C8329" s="4"/>
      <c r="D8329" s="4"/>
      <c r="E8329" s="66"/>
      <c r="F8329" s="66"/>
      <c r="G8329" s="66"/>
      <c r="H8329" s="67"/>
      <c r="I8329" s="68"/>
      <c r="J8329" s="68"/>
      <c r="K8329" s="69"/>
    </row>
    <row r="8330" spans="1:11" ht="24.95" customHeight="1">
      <c r="A8330" s="4"/>
      <c r="B8330" s="4"/>
      <c r="C8330" s="4"/>
      <c r="D8330" s="4"/>
      <c r="E8330" s="66"/>
      <c r="F8330" s="66"/>
      <c r="G8330" s="66"/>
      <c r="H8330" s="67"/>
      <c r="I8330" s="68"/>
      <c r="J8330" s="68"/>
      <c r="K8330" s="69"/>
    </row>
    <row r="8331" spans="1:11" ht="24.95" customHeight="1">
      <c r="A8331" s="4"/>
      <c r="B8331" s="4"/>
      <c r="C8331" s="4"/>
      <c r="D8331" s="4"/>
      <c r="E8331" s="66"/>
      <c r="F8331" s="66"/>
      <c r="G8331" s="66"/>
      <c r="H8331" s="67"/>
      <c r="I8331" s="68"/>
      <c r="J8331" s="68"/>
      <c r="K8331" s="69"/>
    </row>
    <row r="8332" spans="1:11" ht="24.95" customHeight="1">
      <c r="A8332" s="4"/>
      <c r="B8332" s="4"/>
      <c r="C8332" s="4"/>
      <c r="D8332" s="4"/>
      <c r="E8332" s="66"/>
      <c r="F8332" s="66"/>
      <c r="G8332" s="66"/>
      <c r="H8332" s="67"/>
      <c r="I8332" s="68"/>
      <c r="J8332" s="68"/>
      <c r="K8332" s="69"/>
    </row>
    <row r="8333" spans="1:11" ht="24.95" customHeight="1">
      <c r="A8333" s="4"/>
      <c r="B8333" s="4"/>
      <c r="C8333" s="4"/>
      <c r="D8333" s="4"/>
      <c r="E8333" s="66"/>
      <c r="F8333" s="66"/>
      <c r="G8333" s="66"/>
      <c r="H8333" s="67"/>
      <c r="I8333" s="68"/>
      <c r="J8333" s="68"/>
      <c r="K8333" s="69"/>
    </row>
    <row r="8334" spans="1:11" ht="24.95" customHeight="1">
      <c r="A8334" s="4"/>
      <c r="B8334" s="4"/>
      <c r="C8334" s="4"/>
      <c r="D8334" s="4"/>
      <c r="E8334" s="66"/>
      <c r="F8334" s="66"/>
      <c r="G8334" s="66"/>
      <c r="H8334" s="67"/>
      <c r="I8334" s="68"/>
      <c r="J8334" s="68"/>
      <c r="K8334" s="69"/>
    </row>
    <row r="8335" spans="1:11" ht="24.95" customHeight="1">
      <c r="A8335" s="4"/>
      <c r="B8335" s="4"/>
      <c r="C8335" s="4"/>
      <c r="D8335" s="4"/>
      <c r="E8335" s="66"/>
      <c r="F8335" s="66"/>
      <c r="G8335" s="66"/>
      <c r="H8335" s="67"/>
      <c r="I8335" s="68"/>
      <c r="J8335" s="68"/>
      <c r="K8335" s="69"/>
    </row>
    <row r="8336" spans="1:11" ht="24.95" customHeight="1">
      <c r="A8336" s="4"/>
      <c r="B8336" s="4"/>
      <c r="C8336" s="4"/>
      <c r="D8336" s="4"/>
      <c r="E8336" s="66"/>
      <c r="F8336" s="66"/>
      <c r="G8336" s="66"/>
      <c r="H8336" s="67"/>
      <c r="I8336" s="68"/>
      <c r="J8336" s="68"/>
      <c r="K8336" s="69"/>
    </row>
    <row r="8337" spans="1:11" ht="24.95" customHeight="1">
      <c r="A8337" s="4"/>
      <c r="B8337" s="4"/>
      <c r="C8337" s="4"/>
      <c r="D8337" s="4"/>
      <c r="E8337" s="66"/>
      <c r="F8337" s="66"/>
      <c r="G8337" s="66"/>
      <c r="H8337" s="67"/>
      <c r="I8337" s="68"/>
      <c r="J8337" s="68"/>
      <c r="K8337" s="69"/>
    </row>
    <row r="8338" spans="1:11" ht="24.95" customHeight="1">
      <c r="A8338" s="4"/>
      <c r="B8338" s="4"/>
      <c r="C8338" s="4"/>
      <c r="D8338" s="4"/>
      <c r="E8338" s="66"/>
      <c r="F8338" s="66"/>
      <c r="G8338" s="66"/>
      <c r="H8338" s="67"/>
      <c r="I8338" s="68"/>
      <c r="J8338" s="68"/>
      <c r="K8338" s="69"/>
    </row>
    <row r="8339" spans="1:11" ht="24.95" customHeight="1">
      <c r="A8339" s="4"/>
      <c r="B8339" s="4"/>
      <c r="C8339" s="4"/>
      <c r="D8339" s="4"/>
      <c r="E8339" s="66"/>
      <c r="F8339" s="66"/>
      <c r="G8339" s="66"/>
      <c r="H8339" s="67"/>
      <c r="I8339" s="68"/>
      <c r="J8339" s="68"/>
      <c r="K8339" s="69"/>
    </row>
    <row r="8340" spans="1:11" ht="24.95" customHeight="1">
      <c r="A8340" s="4"/>
      <c r="B8340" s="4"/>
      <c r="C8340" s="4"/>
      <c r="D8340" s="4"/>
      <c r="E8340" s="66"/>
      <c r="F8340" s="66"/>
      <c r="G8340" s="66"/>
      <c r="H8340" s="67"/>
      <c r="I8340" s="68"/>
      <c r="J8340" s="68"/>
      <c r="K8340" s="69"/>
    </row>
    <row r="8341" spans="1:11" ht="24.95" customHeight="1">
      <c r="A8341" s="4"/>
      <c r="B8341" s="4"/>
      <c r="C8341" s="4"/>
      <c r="D8341" s="4"/>
      <c r="E8341" s="66"/>
      <c r="F8341" s="66"/>
      <c r="G8341" s="66"/>
      <c r="H8341" s="67"/>
      <c r="I8341" s="68"/>
      <c r="J8341" s="68"/>
      <c r="K8341" s="69"/>
    </row>
    <row r="8342" spans="1:11" ht="24.95" customHeight="1">
      <c r="A8342" s="4"/>
      <c r="B8342" s="4"/>
      <c r="C8342" s="4"/>
      <c r="D8342" s="4"/>
      <c r="E8342" s="66"/>
      <c r="F8342" s="66"/>
      <c r="G8342" s="66"/>
      <c r="H8342" s="67"/>
      <c r="I8342" s="68"/>
      <c r="J8342" s="68"/>
      <c r="K8342" s="69"/>
    </row>
    <row r="8343" spans="1:11" ht="24.95" customHeight="1">
      <c r="A8343" s="4"/>
      <c r="B8343" s="4"/>
      <c r="C8343" s="4"/>
      <c r="D8343" s="4"/>
      <c r="E8343" s="66"/>
      <c r="F8343" s="66"/>
      <c r="G8343" s="66"/>
      <c r="H8343" s="67"/>
      <c r="I8343" s="68"/>
      <c r="J8343" s="68"/>
      <c r="K8343" s="69"/>
    </row>
    <row r="8344" spans="1:11" ht="24.95" customHeight="1">
      <c r="A8344" s="4"/>
      <c r="B8344" s="4"/>
      <c r="C8344" s="4"/>
      <c r="D8344" s="4"/>
      <c r="E8344" s="66"/>
      <c r="F8344" s="66"/>
      <c r="G8344" s="66"/>
      <c r="H8344" s="67"/>
      <c r="I8344" s="68"/>
      <c r="J8344" s="68"/>
      <c r="K8344" s="69"/>
    </row>
    <row r="8345" spans="1:11" ht="24.95" customHeight="1">
      <c r="A8345" s="4"/>
      <c r="B8345" s="4"/>
      <c r="C8345" s="4"/>
      <c r="D8345" s="4"/>
      <c r="E8345" s="66"/>
      <c r="F8345" s="66"/>
      <c r="G8345" s="66"/>
      <c r="H8345" s="67"/>
      <c r="I8345" s="68"/>
      <c r="J8345" s="68"/>
      <c r="K8345" s="69"/>
    </row>
    <row r="8346" spans="1:11" ht="24.95" customHeight="1">
      <c r="A8346" s="4"/>
      <c r="B8346" s="4"/>
      <c r="C8346" s="4"/>
      <c r="D8346" s="4"/>
      <c r="E8346" s="66"/>
      <c r="F8346" s="66"/>
      <c r="G8346" s="66"/>
      <c r="H8346" s="67"/>
      <c r="I8346" s="68"/>
      <c r="J8346" s="68"/>
      <c r="K8346" s="69"/>
    </row>
    <row r="8347" spans="1:11" ht="24.95" customHeight="1">
      <c r="A8347" s="4"/>
      <c r="B8347" s="4"/>
      <c r="C8347" s="4"/>
      <c r="D8347" s="4"/>
      <c r="E8347" s="66"/>
      <c r="F8347" s="66"/>
      <c r="G8347" s="66"/>
      <c r="H8347" s="67"/>
      <c r="I8347" s="68"/>
      <c r="J8347" s="68"/>
      <c r="K8347" s="69"/>
    </row>
    <row r="8348" spans="1:11" ht="24.95" customHeight="1">
      <c r="A8348" s="4"/>
      <c r="B8348" s="4"/>
      <c r="C8348" s="4"/>
      <c r="D8348" s="4"/>
      <c r="E8348" s="66"/>
      <c r="F8348" s="66"/>
      <c r="G8348" s="66"/>
      <c r="H8348" s="67"/>
      <c r="I8348" s="68"/>
      <c r="J8348" s="68"/>
      <c r="K8348" s="69"/>
    </row>
    <row r="8349" spans="1:11" ht="24.95" customHeight="1">
      <c r="A8349" s="4"/>
      <c r="B8349" s="4"/>
      <c r="C8349" s="4"/>
      <c r="D8349" s="4"/>
      <c r="E8349" s="66"/>
      <c r="F8349" s="66"/>
      <c r="G8349" s="66"/>
      <c r="H8349" s="67"/>
      <c r="I8349" s="68"/>
      <c r="J8349" s="68"/>
      <c r="K8349" s="69"/>
    </row>
    <row r="8350" spans="1:11" ht="24.95" customHeight="1">
      <c r="A8350" s="4"/>
      <c r="B8350" s="4"/>
      <c r="C8350" s="4"/>
      <c r="D8350" s="4"/>
      <c r="E8350" s="66"/>
      <c r="F8350" s="66"/>
      <c r="G8350" s="66"/>
      <c r="H8350" s="67"/>
      <c r="I8350" s="68"/>
      <c r="J8350" s="68"/>
      <c r="K8350" s="69"/>
    </row>
    <row r="8351" spans="1:11" ht="24.95" customHeight="1">
      <c r="A8351" s="4"/>
      <c r="B8351" s="4"/>
      <c r="C8351" s="4"/>
      <c r="D8351" s="4"/>
      <c r="E8351" s="66"/>
      <c r="F8351" s="66"/>
      <c r="G8351" s="66"/>
      <c r="H8351" s="67"/>
      <c r="I8351" s="68"/>
      <c r="J8351" s="68"/>
      <c r="K8351" s="69"/>
    </row>
    <row r="8352" spans="1:11" ht="24.95" customHeight="1">
      <c r="A8352" s="4"/>
      <c r="B8352" s="4"/>
      <c r="C8352" s="4"/>
      <c r="D8352" s="4"/>
      <c r="E8352" s="66"/>
      <c r="F8352" s="66"/>
      <c r="G8352" s="66"/>
      <c r="H8352" s="67"/>
      <c r="I8352" s="68"/>
      <c r="J8352" s="68"/>
      <c r="K8352" s="69"/>
    </row>
    <row r="8353" spans="1:11" ht="24.95" customHeight="1">
      <c r="A8353" s="4"/>
      <c r="B8353" s="4"/>
      <c r="C8353" s="4"/>
      <c r="D8353" s="4"/>
      <c r="E8353" s="66"/>
      <c r="F8353" s="66"/>
      <c r="G8353" s="66"/>
      <c r="H8353" s="67"/>
      <c r="I8353" s="68"/>
      <c r="J8353" s="68"/>
      <c r="K8353" s="69"/>
    </row>
    <row r="8354" spans="1:11" ht="24.95" customHeight="1">
      <c r="A8354" s="4"/>
      <c r="B8354" s="4"/>
      <c r="C8354" s="4"/>
      <c r="D8354" s="4"/>
      <c r="E8354" s="66"/>
      <c r="F8354" s="66"/>
      <c r="G8354" s="66"/>
      <c r="H8354" s="67"/>
      <c r="I8354" s="68"/>
      <c r="J8354" s="68"/>
      <c r="K8354" s="69"/>
    </row>
    <row r="8355" spans="1:11" ht="24.95" customHeight="1">
      <c r="A8355" s="4"/>
      <c r="B8355" s="4"/>
      <c r="C8355" s="4"/>
      <c r="D8355" s="4"/>
      <c r="E8355" s="66"/>
      <c r="F8355" s="66"/>
      <c r="G8355" s="66"/>
      <c r="H8355" s="67"/>
      <c r="I8355" s="68"/>
      <c r="J8355" s="68"/>
      <c r="K8355" s="69"/>
    </row>
    <row r="8356" spans="1:11" ht="24.95" customHeight="1">
      <c r="A8356" s="4"/>
      <c r="B8356" s="4"/>
      <c r="C8356" s="4"/>
      <c r="D8356" s="4"/>
      <c r="E8356" s="66"/>
      <c r="F8356" s="66"/>
      <c r="G8356" s="66"/>
      <c r="H8356" s="67"/>
      <c r="I8356" s="68"/>
      <c r="J8356" s="68"/>
      <c r="K8356" s="69"/>
    </row>
    <row r="8357" spans="1:11" ht="24.95" customHeight="1">
      <c r="A8357" s="4"/>
      <c r="B8357" s="4"/>
      <c r="C8357" s="4"/>
      <c r="D8357" s="4"/>
      <c r="E8357" s="66"/>
      <c r="F8357" s="66"/>
      <c r="G8357" s="66"/>
      <c r="H8357" s="67"/>
      <c r="I8357" s="68"/>
      <c r="J8357" s="68"/>
      <c r="K8357" s="69"/>
    </row>
    <row r="8358" spans="1:11" ht="24.95" customHeight="1">
      <c r="A8358" s="4"/>
      <c r="B8358" s="4"/>
      <c r="C8358" s="4"/>
      <c r="D8358" s="4"/>
      <c r="E8358" s="66"/>
      <c r="F8358" s="66"/>
      <c r="G8358" s="66"/>
      <c r="H8358" s="67"/>
      <c r="I8358" s="68"/>
      <c r="J8358" s="68"/>
      <c r="K8358" s="69"/>
    </row>
    <row r="8359" spans="1:11" ht="24.95" customHeight="1">
      <c r="A8359" s="4"/>
      <c r="B8359" s="4"/>
      <c r="C8359" s="4"/>
      <c r="D8359" s="4"/>
      <c r="E8359" s="66"/>
      <c r="F8359" s="66"/>
      <c r="G8359" s="66"/>
      <c r="H8359" s="67"/>
      <c r="I8359" s="68"/>
      <c r="J8359" s="68"/>
      <c r="K8359" s="69"/>
    </row>
    <row r="8360" spans="1:11" ht="24.95" customHeight="1">
      <c r="A8360" s="4"/>
      <c r="B8360" s="4"/>
      <c r="C8360" s="4"/>
      <c r="D8360" s="4"/>
      <c r="E8360" s="66"/>
      <c r="F8360" s="66"/>
      <c r="G8360" s="66"/>
      <c r="H8360" s="67"/>
      <c r="I8360" s="68"/>
      <c r="J8360" s="68"/>
      <c r="K8360" s="69"/>
    </row>
    <row r="8361" spans="1:11" ht="24.95" customHeight="1">
      <c r="A8361" s="4"/>
      <c r="B8361" s="4"/>
      <c r="C8361" s="4"/>
      <c r="D8361" s="4"/>
      <c r="E8361" s="66"/>
      <c r="F8361" s="66"/>
      <c r="G8361" s="66"/>
      <c r="H8361" s="67"/>
      <c r="I8361" s="68"/>
      <c r="J8361" s="68"/>
      <c r="K8361" s="69"/>
    </row>
    <row r="8362" spans="1:11" ht="24.95" customHeight="1">
      <c r="A8362" s="4"/>
      <c r="B8362" s="4"/>
      <c r="C8362" s="4"/>
      <c r="D8362" s="4"/>
      <c r="E8362" s="66"/>
      <c r="F8362" s="66"/>
      <c r="G8362" s="66"/>
      <c r="H8362" s="67"/>
      <c r="I8362" s="68"/>
      <c r="J8362" s="68"/>
      <c r="K8362" s="69"/>
    </row>
    <row r="8363" spans="1:11" ht="24.95" customHeight="1">
      <c r="A8363" s="4"/>
      <c r="B8363" s="4"/>
      <c r="C8363" s="4"/>
      <c r="D8363" s="4"/>
      <c r="E8363" s="66"/>
      <c r="F8363" s="66"/>
      <c r="G8363" s="66"/>
      <c r="H8363" s="67"/>
      <c r="I8363" s="68"/>
      <c r="J8363" s="68"/>
      <c r="K8363" s="69"/>
    </row>
    <row r="8364" spans="1:11" ht="24.95" customHeight="1">
      <c r="A8364" s="4"/>
      <c r="B8364" s="4"/>
      <c r="C8364" s="4"/>
      <c r="D8364" s="4"/>
      <c r="E8364" s="66"/>
      <c r="F8364" s="66"/>
      <c r="G8364" s="66"/>
      <c r="H8364" s="67"/>
      <c r="I8364" s="68"/>
      <c r="J8364" s="68"/>
      <c r="K8364" s="69"/>
    </row>
    <row r="8365" spans="1:11" ht="24.95" customHeight="1">
      <c r="A8365" s="4"/>
      <c r="B8365" s="4"/>
      <c r="C8365" s="4"/>
      <c r="D8365" s="4"/>
      <c r="E8365" s="66"/>
      <c r="F8365" s="66"/>
      <c r="G8365" s="66"/>
      <c r="H8365" s="67"/>
      <c r="I8365" s="68"/>
      <c r="J8365" s="68"/>
      <c r="K8365" s="69"/>
    </row>
    <row r="8366" spans="1:11" ht="24.95" customHeight="1">
      <c r="A8366" s="4"/>
      <c r="B8366" s="4"/>
      <c r="C8366" s="4"/>
      <c r="D8366" s="4"/>
      <c r="E8366" s="66"/>
      <c r="F8366" s="66"/>
      <c r="G8366" s="66"/>
      <c r="H8366" s="67"/>
      <c r="I8366" s="68"/>
      <c r="J8366" s="68"/>
      <c r="K8366" s="69"/>
    </row>
    <row r="8367" spans="1:11" ht="24.95" customHeight="1">
      <c r="A8367" s="4"/>
      <c r="B8367" s="4"/>
      <c r="C8367" s="4"/>
      <c r="D8367" s="4"/>
      <c r="E8367" s="66"/>
      <c r="F8367" s="66"/>
      <c r="G8367" s="66"/>
      <c r="H8367" s="67"/>
      <c r="I8367" s="68"/>
      <c r="J8367" s="68"/>
      <c r="K8367" s="69"/>
    </row>
    <row r="8368" spans="1:11" ht="24.95" customHeight="1">
      <c r="A8368" s="4"/>
      <c r="B8368" s="4"/>
      <c r="C8368" s="4"/>
      <c r="D8368" s="4"/>
      <c r="E8368" s="66"/>
      <c r="F8368" s="66"/>
      <c r="G8368" s="66"/>
      <c r="H8368" s="67"/>
      <c r="I8368" s="68"/>
      <c r="J8368" s="68"/>
      <c r="K8368" s="69"/>
    </row>
    <row r="8369" spans="1:11" ht="24.95" customHeight="1">
      <c r="A8369" s="4"/>
      <c r="B8369" s="4"/>
      <c r="C8369" s="4"/>
      <c r="D8369" s="4"/>
      <c r="E8369" s="66"/>
      <c r="F8369" s="66"/>
      <c r="G8369" s="66"/>
      <c r="H8369" s="67"/>
      <c r="I8369" s="68"/>
      <c r="J8369" s="68"/>
      <c r="K8369" s="69"/>
    </row>
    <row r="8370" spans="1:11" ht="24.95" customHeight="1">
      <c r="A8370" s="4"/>
      <c r="B8370" s="4"/>
      <c r="C8370" s="4"/>
      <c r="D8370" s="4"/>
      <c r="E8370" s="66"/>
      <c r="F8370" s="66"/>
      <c r="G8370" s="66"/>
      <c r="H8370" s="67"/>
      <c r="I8370" s="68"/>
      <c r="J8370" s="68"/>
      <c r="K8370" s="69"/>
    </row>
    <row r="8371" spans="1:11" ht="24.95" customHeight="1">
      <c r="A8371" s="4"/>
      <c r="B8371" s="4"/>
      <c r="C8371" s="4"/>
      <c r="D8371" s="4"/>
      <c r="E8371" s="66"/>
      <c r="F8371" s="66"/>
      <c r="G8371" s="66"/>
      <c r="H8371" s="67"/>
      <c r="I8371" s="68"/>
      <c r="J8371" s="68"/>
      <c r="K8371" s="69"/>
    </row>
    <row r="8372" spans="1:11" ht="24.95" customHeight="1">
      <c r="A8372" s="4"/>
      <c r="B8372" s="4"/>
      <c r="C8372" s="4"/>
      <c r="D8372" s="4"/>
      <c r="E8372" s="66"/>
      <c r="F8372" s="66"/>
      <c r="G8372" s="66"/>
      <c r="H8372" s="67"/>
      <c r="I8372" s="68"/>
      <c r="J8372" s="68"/>
      <c r="K8372" s="69"/>
    </row>
    <row r="8373" spans="1:11" ht="24.95" customHeight="1">
      <c r="A8373" s="4"/>
      <c r="B8373" s="4"/>
      <c r="C8373" s="4"/>
      <c r="D8373" s="4"/>
      <c r="E8373" s="66"/>
      <c r="F8373" s="66"/>
      <c r="G8373" s="66"/>
      <c r="H8373" s="67"/>
      <c r="I8373" s="68"/>
      <c r="J8373" s="68"/>
      <c r="K8373" s="69"/>
    </row>
    <row r="8374" spans="1:11" ht="24.95" customHeight="1">
      <c r="A8374" s="4"/>
      <c r="B8374" s="4"/>
      <c r="C8374" s="4"/>
      <c r="D8374" s="4"/>
      <c r="E8374" s="66"/>
      <c r="F8374" s="66"/>
      <c r="G8374" s="66"/>
      <c r="H8374" s="67"/>
      <c r="I8374" s="68"/>
      <c r="J8374" s="68"/>
      <c r="K8374" s="69"/>
    </row>
    <row r="8375" spans="1:11" ht="24.95" customHeight="1">
      <c r="A8375" s="4"/>
      <c r="B8375" s="4"/>
      <c r="C8375" s="4"/>
      <c r="D8375" s="4"/>
      <c r="E8375" s="66"/>
      <c r="F8375" s="66"/>
      <c r="G8375" s="66"/>
      <c r="H8375" s="67"/>
      <c r="I8375" s="68"/>
      <c r="J8375" s="68"/>
      <c r="K8375" s="69"/>
    </row>
    <row r="8376" spans="1:11" ht="24.95" customHeight="1">
      <c r="A8376" s="4"/>
      <c r="B8376" s="4"/>
      <c r="C8376" s="4"/>
      <c r="D8376" s="4"/>
      <c r="E8376" s="66"/>
      <c r="F8376" s="66"/>
      <c r="G8376" s="66"/>
      <c r="H8376" s="67"/>
      <c r="I8376" s="68"/>
      <c r="J8376" s="68"/>
      <c r="K8376" s="69"/>
    </row>
    <row r="8377" spans="1:11" ht="24.95" customHeight="1">
      <c r="A8377" s="4"/>
      <c r="B8377" s="4"/>
      <c r="C8377" s="4"/>
      <c r="D8377" s="4"/>
      <c r="E8377" s="66"/>
      <c r="F8377" s="66"/>
      <c r="G8377" s="66"/>
      <c r="H8377" s="67"/>
      <c r="I8377" s="68"/>
      <c r="J8377" s="68"/>
      <c r="K8377" s="69"/>
    </row>
    <row r="8378" spans="1:11" ht="24.95" customHeight="1">
      <c r="A8378" s="4"/>
      <c r="B8378" s="4"/>
      <c r="C8378" s="4"/>
      <c r="D8378" s="4"/>
      <c r="E8378" s="66"/>
      <c r="F8378" s="66"/>
      <c r="G8378" s="66"/>
      <c r="H8378" s="67"/>
      <c r="I8378" s="68"/>
      <c r="J8378" s="68"/>
      <c r="K8378" s="69"/>
    </row>
    <row r="8379" spans="1:11" ht="24.95" customHeight="1">
      <c r="A8379" s="4"/>
      <c r="B8379" s="4"/>
      <c r="C8379" s="4"/>
      <c r="D8379" s="4"/>
      <c r="E8379" s="66"/>
      <c r="F8379" s="66"/>
      <c r="G8379" s="66"/>
      <c r="H8379" s="67"/>
      <c r="I8379" s="68"/>
      <c r="J8379" s="68"/>
      <c r="K8379" s="69"/>
    </row>
    <row r="8380" spans="1:11" ht="24.95" customHeight="1">
      <c r="A8380" s="4"/>
      <c r="B8380" s="4"/>
      <c r="C8380" s="4"/>
      <c r="D8380" s="4"/>
      <c r="E8380" s="66"/>
      <c r="F8380" s="66"/>
      <c r="G8380" s="66"/>
      <c r="H8380" s="67"/>
      <c r="I8380" s="68"/>
      <c r="J8380" s="68"/>
      <c r="K8380" s="69"/>
    </row>
    <row r="8381" spans="1:11" ht="24.95" customHeight="1">
      <c r="A8381" s="4"/>
      <c r="B8381" s="4"/>
      <c r="C8381" s="4"/>
      <c r="D8381" s="4"/>
      <c r="E8381" s="66"/>
      <c r="F8381" s="66"/>
      <c r="G8381" s="66"/>
      <c r="H8381" s="67"/>
      <c r="I8381" s="68"/>
      <c r="J8381" s="68"/>
      <c r="K8381" s="69"/>
    </row>
    <row r="8382" spans="1:11" ht="24.95" customHeight="1">
      <c r="A8382" s="4"/>
      <c r="B8382" s="4"/>
      <c r="C8382" s="4"/>
      <c r="D8382" s="4"/>
      <c r="E8382" s="66"/>
      <c r="F8382" s="66"/>
      <c r="G8382" s="66"/>
      <c r="H8382" s="67"/>
      <c r="I8382" s="68"/>
      <c r="J8382" s="68"/>
      <c r="K8382" s="69"/>
    </row>
    <row r="8383" spans="1:11" ht="24.95" customHeight="1">
      <c r="A8383" s="4"/>
      <c r="B8383" s="4"/>
      <c r="C8383" s="4"/>
      <c r="D8383" s="4"/>
      <c r="E8383" s="66"/>
      <c r="F8383" s="66"/>
      <c r="G8383" s="66"/>
      <c r="H8383" s="67"/>
      <c r="I8383" s="68"/>
      <c r="J8383" s="68"/>
      <c r="K8383" s="69"/>
    </row>
    <row r="8384" spans="1:11" ht="24.95" customHeight="1">
      <c r="A8384" s="4"/>
      <c r="B8384" s="4"/>
      <c r="C8384" s="4"/>
      <c r="D8384" s="4"/>
      <c r="E8384" s="66"/>
      <c r="F8384" s="66"/>
      <c r="G8384" s="66"/>
      <c r="H8384" s="67"/>
      <c r="I8384" s="68"/>
      <c r="J8384" s="68"/>
      <c r="K8384" s="69"/>
    </row>
    <row r="8385" spans="1:11" ht="24.95" customHeight="1">
      <c r="A8385" s="4"/>
      <c r="B8385" s="4"/>
      <c r="C8385" s="4"/>
      <c r="D8385" s="4"/>
      <c r="E8385" s="66"/>
      <c r="F8385" s="66"/>
      <c r="G8385" s="66"/>
      <c r="H8385" s="67"/>
      <c r="I8385" s="68"/>
      <c r="J8385" s="68"/>
      <c r="K8385" s="69"/>
    </row>
    <row r="8386" spans="1:11" ht="24.95" customHeight="1">
      <c r="A8386" s="4"/>
      <c r="B8386" s="4"/>
      <c r="C8386" s="4"/>
      <c r="D8386" s="4"/>
      <c r="E8386" s="66"/>
      <c r="F8386" s="66"/>
      <c r="G8386" s="66"/>
      <c r="H8386" s="67"/>
      <c r="I8386" s="68"/>
      <c r="J8386" s="68"/>
      <c r="K8386" s="69"/>
    </row>
    <row r="8387" spans="1:11" ht="24.95" customHeight="1">
      <c r="A8387" s="4"/>
      <c r="B8387" s="4"/>
      <c r="C8387" s="4"/>
      <c r="D8387" s="4"/>
      <c r="E8387" s="66"/>
      <c r="F8387" s="66"/>
      <c r="G8387" s="66"/>
      <c r="H8387" s="67"/>
      <c r="I8387" s="68"/>
      <c r="J8387" s="68"/>
      <c r="K8387" s="69"/>
    </row>
    <row r="8388" spans="1:11" ht="24.95" customHeight="1">
      <c r="A8388" s="4"/>
      <c r="B8388" s="4"/>
      <c r="C8388" s="4"/>
      <c r="D8388" s="4"/>
      <c r="E8388" s="66"/>
      <c r="F8388" s="66"/>
      <c r="G8388" s="66"/>
      <c r="H8388" s="67"/>
      <c r="I8388" s="68"/>
      <c r="J8388" s="68"/>
      <c r="K8388" s="69"/>
    </row>
    <row r="8389" spans="1:11" ht="24.95" customHeight="1">
      <c r="A8389" s="4"/>
      <c r="B8389" s="4"/>
      <c r="C8389" s="4"/>
      <c r="D8389" s="4"/>
      <c r="E8389" s="66"/>
      <c r="F8389" s="66"/>
      <c r="G8389" s="66"/>
      <c r="H8389" s="67"/>
      <c r="I8389" s="68"/>
      <c r="J8389" s="68"/>
      <c r="K8389" s="69"/>
    </row>
    <row r="8390" spans="1:11" ht="24.95" customHeight="1">
      <c r="A8390" s="4"/>
      <c r="B8390" s="4"/>
      <c r="C8390" s="4"/>
      <c r="D8390" s="4"/>
      <c r="E8390" s="66"/>
      <c r="F8390" s="66"/>
      <c r="G8390" s="66"/>
      <c r="H8390" s="67"/>
      <c r="I8390" s="68"/>
      <c r="J8390" s="68"/>
      <c r="K8390" s="69"/>
    </row>
    <row r="8391" spans="1:11" ht="24.95" customHeight="1">
      <c r="A8391" s="4"/>
      <c r="B8391" s="4"/>
      <c r="C8391" s="4"/>
      <c r="D8391" s="4"/>
      <c r="E8391" s="66"/>
      <c r="F8391" s="66"/>
      <c r="G8391" s="66"/>
      <c r="H8391" s="67"/>
      <c r="I8391" s="68"/>
      <c r="J8391" s="68"/>
      <c r="K8391" s="69"/>
    </row>
    <row r="8392" spans="1:11" ht="24.95" customHeight="1">
      <c r="A8392" s="4"/>
      <c r="B8392" s="4"/>
      <c r="C8392" s="4"/>
      <c r="D8392" s="4"/>
      <c r="E8392" s="66"/>
      <c r="F8392" s="66"/>
      <c r="G8392" s="66"/>
      <c r="H8392" s="67"/>
      <c r="I8392" s="68"/>
      <c r="J8392" s="68"/>
      <c r="K8392" s="69"/>
    </row>
    <row r="8393" spans="1:11" ht="24.95" customHeight="1">
      <c r="A8393" s="4"/>
      <c r="B8393" s="4"/>
      <c r="C8393" s="4"/>
      <c r="D8393" s="4"/>
      <c r="E8393" s="66"/>
      <c r="F8393" s="66"/>
      <c r="G8393" s="66"/>
      <c r="H8393" s="67"/>
      <c r="I8393" s="68"/>
      <c r="J8393" s="68"/>
      <c r="K8393" s="69"/>
    </row>
    <row r="8394" spans="1:11" ht="24.95" customHeight="1">
      <c r="A8394" s="4"/>
      <c r="B8394" s="4"/>
      <c r="C8394" s="4"/>
      <c r="D8394" s="4"/>
      <c r="E8394" s="66"/>
      <c r="F8394" s="66"/>
      <c r="G8394" s="66"/>
      <c r="H8394" s="67"/>
      <c r="I8394" s="68"/>
      <c r="J8394" s="68"/>
      <c r="K8394" s="69"/>
    </row>
    <row r="8395" spans="1:11" ht="24.95" customHeight="1">
      <c r="A8395" s="4"/>
      <c r="B8395" s="4"/>
      <c r="C8395" s="4"/>
      <c r="D8395" s="4"/>
      <c r="E8395" s="66"/>
      <c r="F8395" s="66"/>
      <c r="G8395" s="66"/>
      <c r="H8395" s="67"/>
      <c r="I8395" s="68"/>
      <c r="J8395" s="68"/>
      <c r="K8395" s="69"/>
    </row>
    <row r="8396" spans="1:11" ht="24.95" customHeight="1">
      <c r="A8396" s="4"/>
      <c r="B8396" s="4"/>
      <c r="C8396" s="4"/>
      <c r="D8396" s="4"/>
      <c r="E8396" s="66"/>
      <c r="F8396" s="66"/>
      <c r="G8396" s="66"/>
      <c r="H8396" s="67"/>
      <c r="I8396" s="68"/>
      <c r="J8396" s="68"/>
      <c r="K8396" s="69"/>
    </row>
    <row r="8397" spans="1:11" ht="24.95" customHeight="1">
      <c r="A8397" s="4"/>
      <c r="B8397" s="4"/>
      <c r="C8397" s="4"/>
      <c r="D8397" s="4"/>
      <c r="E8397" s="66"/>
      <c r="F8397" s="66"/>
      <c r="G8397" s="66"/>
      <c r="H8397" s="67"/>
      <c r="I8397" s="68"/>
      <c r="J8397" s="68"/>
      <c r="K8397" s="69"/>
    </row>
    <row r="8398" spans="1:11" ht="24.95" customHeight="1">
      <c r="A8398" s="4"/>
      <c r="B8398" s="4"/>
      <c r="C8398" s="4"/>
      <c r="D8398" s="4"/>
      <c r="E8398" s="66"/>
      <c r="F8398" s="66"/>
      <c r="G8398" s="66"/>
      <c r="H8398" s="67"/>
      <c r="I8398" s="68"/>
      <c r="J8398" s="68"/>
      <c r="K8398" s="69"/>
    </row>
    <row r="8399" spans="1:11" ht="24.95" customHeight="1">
      <c r="A8399" s="4"/>
      <c r="B8399" s="4"/>
      <c r="C8399" s="4"/>
      <c r="D8399" s="4"/>
      <c r="E8399" s="66"/>
      <c r="F8399" s="66"/>
      <c r="G8399" s="66"/>
      <c r="H8399" s="67"/>
      <c r="I8399" s="68"/>
      <c r="J8399" s="68"/>
      <c r="K8399" s="69"/>
    </row>
    <row r="8400" spans="1:11" ht="24.95" customHeight="1">
      <c r="A8400" s="4"/>
      <c r="B8400" s="4"/>
      <c r="C8400" s="4"/>
      <c r="D8400" s="4"/>
      <c r="E8400" s="66"/>
      <c r="F8400" s="66"/>
      <c r="G8400" s="66"/>
      <c r="H8400" s="67"/>
      <c r="I8400" s="68"/>
      <c r="J8400" s="68"/>
      <c r="K8400" s="69"/>
    </row>
    <row r="8401" spans="1:11" ht="24.95" customHeight="1">
      <c r="A8401" s="4"/>
      <c r="B8401" s="4"/>
      <c r="C8401" s="4"/>
      <c r="D8401" s="4"/>
      <c r="E8401" s="66"/>
      <c r="F8401" s="66"/>
      <c r="G8401" s="66"/>
      <c r="H8401" s="67"/>
      <c r="I8401" s="68"/>
      <c r="J8401" s="68"/>
      <c r="K8401" s="69"/>
    </row>
    <row r="8402" spans="1:11" ht="24.95" customHeight="1">
      <c r="A8402" s="4"/>
      <c r="B8402" s="4"/>
      <c r="C8402" s="4"/>
      <c r="D8402" s="4"/>
      <c r="E8402" s="66"/>
      <c r="F8402" s="66"/>
      <c r="G8402" s="66"/>
      <c r="H8402" s="67"/>
      <c r="I8402" s="68"/>
      <c r="J8402" s="68"/>
      <c r="K8402" s="69"/>
    </row>
    <row r="8403" spans="1:11" ht="24.95" customHeight="1">
      <c r="A8403" s="4"/>
      <c r="B8403" s="4"/>
      <c r="C8403" s="4"/>
      <c r="D8403" s="4"/>
      <c r="E8403" s="66"/>
      <c r="F8403" s="66"/>
      <c r="G8403" s="66"/>
      <c r="H8403" s="67"/>
      <c r="I8403" s="68"/>
      <c r="J8403" s="68"/>
      <c r="K8403" s="69"/>
    </row>
    <row r="8404" spans="1:11" ht="24.95" customHeight="1">
      <c r="A8404" s="4"/>
      <c r="B8404" s="4"/>
      <c r="C8404" s="4"/>
      <c r="D8404" s="4"/>
      <c r="E8404" s="66"/>
      <c r="F8404" s="66"/>
      <c r="G8404" s="66"/>
      <c r="H8404" s="67"/>
      <c r="I8404" s="68"/>
      <c r="J8404" s="68"/>
      <c r="K8404" s="69"/>
    </row>
    <row r="8405" spans="1:11" ht="24.95" customHeight="1">
      <c r="A8405" s="4"/>
      <c r="B8405" s="4"/>
      <c r="C8405" s="4"/>
      <c r="D8405" s="4"/>
      <c r="E8405" s="66"/>
      <c r="F8405" s="66"/>
      <c r="G8405" s="66"/>
      <c r="H8405" s="67"/>
      <c r="I8405" s="68"/>
      <c r="J8405" s="68"/>
      <c r="K8405" s="69"/>
    </row>
    <row r="8406" spans="1:11" ht="24.95" customHeight="1">
      <c r="A8406" s="4"/>
      <c r="B8406" s="4"/>
      <c r="C8406" s="4"/>
      <c r="D8406" s="4"/>
      <c r="E8406" s="66"/>
      <c r="F8406" s="66"/>
      <c r="G8406" s="66"/>
      <c r="H8406" s="67"/>
      <c r="I8406" s="68"/>
      <c r="J8406" s="68"/>
      <c r="K8406" s="69"/>
    </row>
    <row r="8407" spans="1:11" ht="24.95" customHeight="1">
      <c r="A8407" s="4"/>
      <c r="B8407" s="4"/>
      <c r="C8407" s="4"/>
      <c r="D8407" s="4"/>
      <c r="E8407" s="66"/>
      <c r="F8407" s="66"/>
      <c r="G8407" s="66"/>
      <c r="H8407" s="67"/>
      <c r="I8407" s="68"/>
      <c r="J8407" s="68"/>
      <c r="K8407" s="69"/>
    </row>
    <row r="8408" spans="1:11" ht="24.95" customHeight="1">
      <c r="A8408" s="4"/>
      <c r="B8408" s="4"/>
      <c r="C8408" s="4"/>
      <c r="D8408" s="4"/>
      <c r="E8408" s="66"/>
      <c r="F8408" s="66"/>
      <c r="G8408" s="66"/>
      <c r="H8408" s="67"/>
      <c r="I8408" s="68"/>
      <c r="J8408" s="68"/>
      <c r="K8408" s="69"/>
    </row>
    <row r="8409" spans="1:11" ht="24.95" customHeight="1">
      <c r="A8409" s="4"/>
      <c r="B8409" s="4"/>
      <c r="C8409" s="4"/>
      <c r="D8409" s="4"/>
      <c r="E8409" s="66"/>
      <c r="F8409" s="66"/>
      <c r="G8409" s="66"/>
      <c r="H8409" s="67"/>
      <c r="I8409" s="68"/>
      <c r="J8409" s="68"/>
      <c r="K8409" s="69"/>
    </row>
    <row r="8410" spans="1:11" ht="24.95" customHeight="1">
      <c r="A8410" s="4"/>
      <c r="B8410" s="4"/>
      <c r="C8410" s="4"/>
      <c r="D8410" s="4"/>
      <c r="E8410" s="66"/>
      <c r="F8410" s="66"/>
      <c r="G8410" s="66"/>
      <c r="H8410" s="67"/>
      <c r="I8410" s="68"/>
      <c r="J8410" s="68"/>
      <c r="K8410" s="69"/>
    </row>
    <row r="8411" spans="1:11" ht="24.95" customHeight="1">
      <c r="A8411" s="4"/>
      <c r="B8411" s="4"/>
      <c r="C8411" s="4"/>
      <c r="D8411" s="4"/>
      <c r="E8411" s="66"/>
      <c r="F8411" s="66"/>
      <c r="G8411" s="66"/>
      <c r="H8411" s="67"/>
      <c r="I8411" s="68"/>
      <c r="J8411" s="68"/>
      <c r="K8411" s="69"/>
    </row>
    <row r="8412" spans="1:11" ht="24.95" customHeight="1">
      <c r="A8412" s="4"/>
      <c r="B8412" s="4"/>
      <c r="C8412" s="4"/>
      <c r="D8412" s="4"/>
      <c r="E8412" s="66"/>
      <c r="F8412" s="66"/>
      <c r="G8412" s="66"/>
      <c r="H8412" s="67"/>
      <c r="I8412" s="68"/>
      <c r="J8412" s="68"/>
      <c r="K8412" s="69"/>
    </row>
    <row r="8413" spans="1:11" ht="24.95" customHeight="1">
      <c r="A8413" s="4"/>
      <c r="B8413" s="4"/>
      <c r="C8413" s="4"/>
      <c r="D8413" s="4"/>
      <c r="E8413" s="66"/>
      <c r="F8413" s="66"/>
      <c r="G8413" s="66"/>
      <c r="H8413" s="67"/>
      <c r="I8413" s="68"/>
      <c r="J8413" s="68"/>
      <c r="K8413" s="69"/>
    </row>
    <row r="8414" spans="1:11" ht="24.95" customHeight="1">
      <c r="A8414" s="4"/>
      <c r="B8414" s="4"/>
      <c r="C8414" s="4"/>
      <c r="D8414" s="4"/>
      <c r="E8414" s="66"/>
      <c r="F8414" s="66"/>
      <c r="G8414" s="66"/>
      <c r="H8414" s="67"/>
      <c r="I8414" s="68"/>
      <c r="J8414" s="68"/>
      <c r="K8414" s="69"/>
    </row>
    <row r="8415" spans="1:11" ht="24.95" customHeight="1">
      <c r="A8415" s="4"/>
      <c r="B8415" s="4"/>
      <c r="C8415" s="4"/>
      <c r="D8415" s="4"/>
      <c r="E8415" s="66"/>
      <c r="F8415" s="66"/>
      <c r="G8415" s="66"/>
      <c r="H8415" s="67"/>
      <c r="I8415" s="68"/>
      <c r="J8415" s="68"/>
      <c r="K8415" s="69"/>
    </row>
    <row r="8416" spans="1:11" ht="24.95" customHeight="1">
      <c r="A8416" s="4"/>
      <c r="B8416" s="4"/>
      <c r="C8416" s="4"/>
      <c r="D8416" s="4"/>
      <c r="E8416" s="66"/>
      <c r="F8416" s="66"/>
      <c r="G8416" s="66"/>
      <c r="H8416" s="67"/>
      <c r="I8416" s="68"/>
      <c r="J8416" s="68"/>
      <c r="K8416" s="69"/>
    </row>
    <row r="8417" spans="1:11" ht="24.95" customHeight="1">
      <c r="A8417" s="4"/>
      <c r="B8417" s="4"/>
      <c r="C8417" s="4"/>
      <c r="D8417" s="4"/>
      <c r="E8417" s="66"/>
      <c r="F8417" s="66"/>
      <c r="G8417" s="66"/>
      <c r="H8417" s="67"/>
      <c r="I8417" s="68"/>
      <c r="J8417" s="68"/>
      <c r="K8417" s="69"/>
    </row>
    <row r="8418" spans="1:11" ht="24.95" customHeight="1">
      <c r="A8418" s="4"/>
      <c r="B8418" s="4"/>
      <c r="C8418" s="4"/>
      <c r="D8418" s="4"/>
      <c r="E8418" s="66"/>
      <c r="F8418" s="66"/>
      <c r="G8418" s="66"/>
      <c r="H8418" s="67"/>
      <c r="I8418" s="68"/>
      <c r="J8418" s="68"/>
      <c r="K8418" s="69"/>
    </row>
    <row r="8419" spans="1:11" ht="24.95" customHeight="1">
      <c r="A8419" s="4"/>
      <c r="B8419" s="4"/>
      <c r="C8419" s="4"/>
      <c r="D8419" s="4"/>
      <c r="E8419" s="66"/>
      <c r="F8419" s="66"/>
      <c r="G8419" s="66"/>
      <c r="H8419" s="67"/>
      <c r="I8419" s="68"/>
      <c r="J8419" s="68"/>
      <c r="K8419" s="69"/>
    </row>
    <row r="8420" spans="1:11" ht="24.95" customHeight="1">
      <c r="A8420" s="4"/>
      <c r="B8420" s="4"/>
      <c r="C8420" s="4"/>
      <c r="D8420" s="4"/>
      <c r="E8420" s="66"/>
      <c r="F8420" s="66"/>
      <c r="G8420" s="66"/>
      <c r="H8420" s="67"/>
      <c r="I8420" s="68"/>
      <c r="J8420" s="68"/>
      <c r="K8420" s="69"/>
    </row>
    <row r="8421" spans="1:11" ht="24.95" customHeight="1">
      <c r="A8421" s="4"/>
      <c r="B8421" s="4"/>
      <c r="C8421" s="4"/>
      <c r="D8421" s="4"/>
      <c r="E8421" s="66"/>
      <c r="F8421" s="66"/>
      <c r="G8421" s="66"/>
      <c r="H8421" s="67"/>
      <c r="I8421" s="68"/>
      <c r="J8421" s="68"/>
      <c r="K8421" s="69"/>
    </row>
    <row r="8422" spans="1:11" ht="24.95" customHeight="1">
      <c r="A8422" s="4"/>
      <c r="B8422" s="4"/>
      <c r="C8422" s="4"/>
      <c r="D8422" s="4"/>
      <c r="E8422" s="66"/>
      <c r="F8422" s="66"/>
      <c r="G8422" s="66"/>
      <c r="H8422" s="67"/>
      <c r="I8422" s="68"/>
      <c r="J8422" s="68"/>
      <c r="K8422" s="69"/>
    </row>
    <row r="8423" spans="1:11" ht="24.95" customHeight="1">
      <c r="A8423" s="4"/>
      <c r="B8423" s="4"/>
      <c r="C8423" s="4"/>
      <c r="D8423" s="4"/>
      <c r="E8423" s="66"/>
      <c r="F8423" s="66"/>
      <c r="G8423" s="66"/>
      <c r="H8423" s="67"/>
      <c r="I8423" s="68"/>
      <c r="J8423" s="68"/>
      <c r="K8423" s="69"/>
    </row>
    <row r="8424" spans="1:11" ht="24.95" customHeight="1">
      <c r="A8424" s="4"/>
      <c r="B8424" s="4"/>
      <c r="C8424" s="4"/>
      <c r="D8424" s="4"/>
      <c r="E8424" s="66"/>
      <c r="F8424" s="66"/>
      <c r="G8424" s="66"/>
      <c r="H8424" s="67"/>
      <c r="I8424" s="68"/>
      <c r="J8424" s="68"/>
      <c r="K8424" s="69"/>
    </row>
    <row r="8425" spans="1:11" ht="24.95" customHeight="1">
      <c r="A8425" s="4"/>
      <c r="B8425" s="4"/>
      <c r="C8425" s="4"/>
      <c r="D8425" s="4"/>
      <c r="E8425" s="66"/>
      <c r="F8425" s="66"/>
      <c r="G8425" s="66"/>
      <c r="H8425" s="67"/>
      <c r="I8425" s="68"/>
      <c r="J8425" s="68"/>
      <c r="K8425" s="69"/>
    </row>
    <row r="8426" spans="1:11" ht="24.95" customHeight="1">
      <c r="A8426" s="4"/>
      <c r="B8426" s="4"/>
      <c r="C8426" s="4"/>
      <c r="D8426" s="4"/>
      <c r="E8426" s="66"/>
      <c r="F8426" s="66"/>
      <c r="G8426" s="66"/>
      <c r="H8426" s="67"/>
      <c r="I8426" s="68"/>
      <c r="J8426" s="68"/>
      <c r="K8426" s="69"/>
    </row>
    <row r="8427" spans="1:11" ht="24.95" customHeight="1">
      <c r="A8427" s="4"/>
      <c r="B8427" s="4"/>
      <c r="C8427" s="4"/>
      <c r="D8427" s="4"/>
      <c r="E8427" s="66"/>
      <c r="F8427" s="66"/>
      <c r="G8427" s="66"/>
      <c r="H8427" s="67"/>
      <c r="I8427" s="68"/>
      <c r="J8427" s="68"/>
      <c r="K8427" s="69"/>
    </row>
    <row r="8428" spans="1:11" ht="24.95" customHeight="1">
      <c r="A8428" s="4"/>
      <c r="B8428" s="4"/>
      <c r="C8428" s="4"/>
      <c r="D8428" s="4"/>
      <c r="E8428" s="66"/>
      <c r="F8428" s="66"/>
      <c r="G8428" s="66"/>
      <c r="H8428" s="67"/>
      <c r="I8428" s="68"/>
      <c r="J8428" s="68"/>
      <c r="K8428" s="69"/>
    </row>
    <row r="8429" spans="1:11" ht="24.95" customHeight="1">
      <c r="A8429" s="4"/>
      <c r="B8429" s="4"/>
      <c r="C8429" s="4"/>
      <c r="D8429" s="4"/>
      <c r="E8429" s="66"/>
      <c r="F8429" s="66"/>
      <c r="G8429" s="66"/>
      <c r="H8429" s="67"/>
      <c r="I8429" s="68"/>
      <c r="J8429" s="68"/>
      <c r="K8429" s="69"/>
    </row>
    <row r="8430" spans="1:11" ht="24.95" customHeight="1">
      <c r="A8430" s="4"/>
      <c r="B8430" s="4"/>
      <c r="C8430" s="4"/>
      <c r="D8430" s="4"/>
      <c r="E8430" s="66"/>
      <c r="F8430" s="66"/>
      <c r="G8430" s="66"/>
      <c r="H8430" s="67"/>
      <c r="I8430" s="68"/>
      <c r="J8430" s="68"/>
      <c r="K8430" s="69"/>
    </row>
    <row r="8431" spans="1:11" ht="24.95" customHeight="1">
      <c r="A8431" s="4"/>
      <c r="B8431" s="4"/>
      <c r="C8431" s="4"/>
      <c r="D8431" s="4"/>
      <c r="E8431" s="66"/>
      <c r="F8431" s="66"/>
      <c r="G8431" s="66"/>
      <c r="H8431" s="67"/>
      <c r="I8431" s="68"/>
      <c r="J8431" s="68"/>
      <c r="K8431" s="69"/>
    </row>
    <row r="8432" spans="1:11" ht="24.95" customHeight="1">
      <c r="A8432" s="4"/>
      <c r="B8432" s="4"/>
      <c r="C8432" s="4"/>
      <c r="D8432" s="4"/>
      <c r="E8432" s="66"/>
      <c r="F8432" s="66"/>
      <c r="G8432" s="66"/>
      <c r="H8432" s="67"/>
      <c r="I8432" s="68"/>
      <c r="J8432" s="68"/>
      <c r="K8432" s="69"/>
    </row>
    <row r="8433" spans="1:11" ht="24.95" customHeight="1">
      <c r="A8433" s="4"/>
      <c r="B8433" s="4"/>
      <c r="C8433" s="4"/>
      <c r="D8433" s="4"/>
      <c r="E8433" s="66"/>
      <c r="F8433" s="66"/>
      <c r="G8433" s="66"/>
      <c r="H8433" s="67"/>
      <c r="I8433" s="68"/>
      <c r="J8433" s="68"/>
      <c r="K8433" s="69"/>
    </row>
    <row r="8434" spans="1:11" ht="24.95" customHeight="1">
      <c r="A8434" s="4"/>
      <c r="B8434" s="4"/>
      <c r="C8434" s="4"/>
      <c r="D8434" s="4"/>
      <c r="E8434" s="66"/>
      <c r="F8434" s="66"/>
      <c r="G8434" s="66"/>
      <c r="H8434" s="67"/>
      <c r="I8434" s="68"/>
      <c r="J8434" s="68"/>
      <c r="K8434" s="69"/>
    </row>
    <row r="8435" spans="1:11" ht="24.95" customHeight="1">
      <c r="A8435" s="4"/>
      <c r="B8435" s="4"/>
      <c r="C8435" s="4"/>
      <c r="D8435" s="4"/>
      <c r="E8435" s="66"/>
      <c r="F8435" s="66"/>
      <c r="G8435" s="66"/>
      <c r="H8435" s="67"/>
      <c r="I8435" s="68"/>
      <c r="J8435" s="68"/>
      <c r="K8435" s="69"/>
    </row>
    <row r="8436" spans="1:11" ht="24.95" customHeight="1">
      <c r="A8436" s="4"/>
      <c r="B8436" s="4"/>
      <c r="C8436" s="4"/>
      <c r="D8436" s="4"/>
      <c r="E8436" s="66"/>
      <c r="F8436" s="66"/>
      <c r="G8436" s="66"/>
      <c r="H8436" s="67"/>
      <c r="I8436" s="68"/>
      <c r="J8436" s="68"/>
      <c r="K8436" s="69"/>
    </row>
    <row r="8437" spans="1:11" ht="24.95" customHeight="1">
      <c r="A8437" s="4"/>
      <c r="B8437" s="4"/>
      <c r="C8437" s="4"/>
      <c r="D8437" s="4"/>
      <c r="E8437" s="66"/>
      <c r="F8437" s="66"/>
      <c r="G8437" s="66"/>
      <c r="H8437" s="67"/>
      <c r="I8437" s="68"/>
      <c r="J8437" s="68"/>
      <c r="K8437" s="69"/>
    </row>
    <row r="8438" spans="1:11" ht="24.95" customHeight="1">
      <c r="A8438" s="4"/>
      <c r="B8438" s="4"/>
      <c r="C8438" s="4"/>
      <c r="D8438" s="4"/>
      <c r="E8438" s="66"/>
      <c r="F8438" s="66"/>
      <c r="G8438" s="66"/>
      <c r="H8438" s="67"/>
      <c r="I8438" s="68"/>
      <c r="J8438" s="68"/>
      <c r="K8438" s="69"/>
    </row>
    <row r="8439" spans="1:11" ht="24.95" customHeight="1">
      <c r="A8439" s="4"/>
      <c r="B8439" s="4"/>
      <c r="C8439" s="4"/>
      <c r="D8439" s="4"/>
      <c r="E8439" s="66"/>
      <c r="F8439" s="66"/>
      <c r="G8439" s="66"/>
      <c r="H8439" s="67"/>
      <c r="I8439" s="68"/>
      <c r="J8439" s="68"/>
      <c r="K8439" s="69"/>
    </row>
    <row r="8440" spans="1:11" ht="24.95" customHeight="1">
      <c r="A8440" s="4"/>
      <c r="B8440" s="4"/>
      <c r="C8440" s="4"/>
      <c r="D8440" s="4"/>
      <c r="E8440" s="66"/>
      <c r="F8440" s="66"/>
      <c r="G8440" s="66"/>
      <c r="H8440" s="67"/>
      <c r="I8440" s="68"/>
      <c r="J8440" s="68"/>
      <c r="K8440" s="69"/>
    </row>
    <row r="8441" spans="1:11" ht="24.95" customHeight="1">
      <c r="A8441" s="4"/>
      <c r="B8441" s="4"/>
      <c r="C8441" s="4"/>
      <c r="D8441" s="4"/>
      <c r="E8441" s="66"/>
      <c r="F8441" s="66"/>
      <c r="G8441" s="66"/>
      <c r="H8441" s="67"/>
      <c r="I8441" s="68"/>
      <c r="J8441" s="68"/>
      <c r="K8441" s="69"/>
    </row>
    <row r="8442" spans="1:11" ht="24.95" customHeight="1">
      <c r="A8442" s="4"/>
      <c r="B8442" s="4"/>
      <c r="C8442" s="4"/>
      <c r="D8442" s="4"/>
      <c r="E8442" s="66"/>
      <c r="F8442" s="66"/>
      <c r="G8442" s="66"/>
      <c r="H8442" s="67"/>
      <c r="I8442" s="68"/>
      <c r="J8442" s="68"/>
      <c r="K8442" s="69"/>
    </row>
    <row r="8443" spans="1:11" ht="24.95" customHeight="1">
      <c r="A8443" s="4"/>
      <c r="B8443" s="4"/>
      <c r="C8443" s="4"/>
      <c r="D8443" s="4"/>
      <c r="E8443" s="66"/>
      <c r="F8443" s="66"/>
      <c r="G8443" s="66"/>
      <c r="H8443" s="67"/>
      <c r="I8443" s="68"/>
      <c r="J8443" s="68"/>
      <c r="K8443" s="69"/>
    </row>
    <row r="8444" spans="1:11" ht="24.95" customHeight="1">
      <c r="A8444" s="4"/>
      <c r="B8444" s="4"/>
      <c r="C8444" s="4"/>
      <c r="D8444" s="4"/>
      <c r="E8444" s="66"/>
      <c r="F8444" s="66"/>
      <c r="G8444" s="66"/>
      <c r="H8444" s="67"/>
      <c r="I8444" s="68"/>
      <c r="J8444" s="68"/>
      <c r="K8444" s="69"/>
    </row>
    <row r="8445" spans="1:11" ht="24.95" customHeight="1">
      <c r="A8445" s="4"/>
      <c r="B8445" s="4"/>
      <c r="C8445" s="4"/>
      <c r="D8445" s="4"/>
      <c r="E8445" s="66"/>
      <c r="F8445" s="66"/>
      <c r="G8445" s="66"/>
      <c r="H8445" s="67"/>
      <c r="I8445" s="68"/>
      <c r="J8445" s="68"/>
      <c r="K8445" s="69"/>
    </row>
    <row r="8446" spans="1:11" ht="24.95" customHeight="1">
      <c r="A8446" s="4"/>
      <c r="B8446" s="4"/>
      <c r="C8446" s="4"/>
      <c r="D8446" s="4"/>
      <c r="E8446" s="66"/>
      <c r="F8446" s="66"/>
      <c r="G8446" s="66"/>
      <c r="H8446" s="67"/>
      <c r="I8446" s="68"/>
      <c r="J8446" s="68"/>
      <c r="K8446" s="69"/>
    </row>
    <row r="8447" spans="1:11" ht="24.95" customHeight="1">
      <c r="A8447" s="4"/>
      <c r="B8447" s="4"/>
      <c r="C8447" s="4"/>
      <c r="D8447" s="4"/>
      <c r="E8447" s="66"/>
      <c r="F8447" s="66"/>
      <c r="G8447" s="66"/>
      <c r="H8447" s="67"/>
      <c r="I8447" s="68"/>
      <c r="J8447" s="68"/>
      <c r="K8447" s="69"/>
    </row>
    <row r="8448" spans="1:11" ht="24.95" customHeight="1">
      <c r="A8448" s="4"/>
      <c r="B8448" s="4"/>
      <c r="C8448" s="4"/>
      <c r="D8448" s="4"/>
      <c r="E8448" s="66"/>
      <c r="F8448" s="66"/>
      <c r="G8448" s="66"/>
      <c r="H8448" s="67"/>
      <c r="I8448" s="68"/>
      <c r="J8448" s="68"/>
      <c r="K8448" s="69"/>
    </row>
    <row r="8449" spans="1:11" ht="24.95" customHeight="1">
      <c r="A8449" s="4"/>
      <c r="B8449" s="4"/>
      <c r="C8449" s="4"/>
      <c r="D8449" s="4"/>
      <c r="E8449" s="66"/>
      <c r="F8449" s="66"/>
      <c r="G8449" s="66"/>
      <c r="H8449" s="67"/>
      <c r="I8449" s="68"/>
      <c r="J8449" s="68"/>
      <c r="K8449" s="69"/>
    </row>
    <row r="8450" spans="1:11" ht="24.95" customHeight="1">
      <c r="A8450" s="4"/>
      <c r="B8450" s="4"/>
      <c r="C8450" s="4"/>
      <c r="D8450" s="4"/>
      <c r="E8450" s="66"/>
      <c r="F8450" s="66"/>
      <c r="G8450" s="66"/>
      <c r="H8450" s="67"/>
      <c r="I8450" s="68"/>
      <c r="J8450" s="68"/>
      <c r="K8450" s="69"/>
    </row>
    <row r="8451" spans="1:11" ht="24.95" customHeight="1">
      <c r="A8451" s="4"/>
      <c r="B8451" s="4"/>
      <c r="C8451" s="4"/>
      <c r="D8451" s="4"/>
      <c r="E8451" s="66"/>
      <c r="F8451" s="66"/>
      <c r="G8451" s="66"/>
      <c r="H8451" s="67"/>
      <c r="I8451" s="68"/>
      <c r="J8451" s="68"/>
      <c r="K8451" s="69"/>
    </row>
    <row r="8452" spans="1:11" ht="24.95" customHeight="1">
      <c r="A8452" s="4"/>
      <c r="B8452" s="4"/>
      <c r="C8452" s="4"/>
      <c r="D8452" s="4"/>
      <c r="E8452" s="66"/>
      <c r="F8452" s="66"/>
      <c r="G8452" s="66"/>
      <c r="H8452" s="67"/>
      <c r="I8452" s="68"/>
      <c r="J8452" s="68"/>
      <c r="K8452" s="69"/>
    </row>
    <row r="8453" spans="1:11" ht="24.95" customHeight="1">
      <c r="A8453" s="4"/>
      <c r="B8453" s="4"/>
      <c r="C8453" s="4"/>
      <c r="D8453" s="4"/>
      <c r="E8453" s="66"/>
      <c r="F8453" s="66"/>
      <c r="G8453" s="66"/>
      <c r="H8453" s="67"/>
      <c r="I8453" s="68"/>
      <c r="J8453" s="68"/>
      <c r="K8453" s="69"/>
    </row>
    <row r="8454" spans="1:11" ht="24.95" customHeight="1">
      <c r="A8454" s="4"/>
      <c r="B8454" s="4"/>
      <c r="C8454" s="4"/>
      <c r="D8454" s="4"/>
      <c r="E8454" s="66"/>
      <c r="F8454" s="66"/>
      <c r="G8454" s="66"/>
      <c r="H8454" s="67"/>
      <c r="I8454" s="68"/>
      <c r="J8454" s="68"/>
      <c r="K8454" s="69"/>
    </row>
    <row r="8455" spans="1:11" ht="24.95" customHeight="1">
      <c r="A8455" s="4"/>
      <c r="B8455" s="4"/>
      <c r="C8455" s="4"/>
      <c r="D8455" s="4"/>
      <c r="E8455" s="66"/>
      <c r="F8455" s="66"/>
      <c r="G8455" s="66"/>
      <c r="H8455" s="67"/>
      <c r="I8455" s="68"/>
      <c r="J8455" s="68"/>
      <c r="K8455" s="69"/>
    </row>
    <row r="8456" spans="1:11" ht="24.95" customHeight="1">
      <c r="A8456" s="4"/>
      <c r="B8456" s="4"/>
      <c r="C8456" s="4"/>
      <c r="D8456" s="4"/>
      <c r="E8456" s="66"/>
      <c r="F8456" s="66"/>
      <c r="G8456" s="66"/>
      <c r="H8456" s="67"/>
      <c r="I8456" s="68"/>
      <c r="J8456" s="68"/>
      <c r="K8456" s="69"/>
    </row>
    <row r="8457" spans="1:11" ht="24.95" customHeight="1">
      <c r="A8457" s="4"/>
      <c r="B8457" s="4"/>
      <c r="C8457" s="4"/>
      <c r="D8457" s="4"/>
      <c r="E8457" s="66"/>
      <c r="F8457" s="66"/>
      <c r="G8457" s="66"/>
      <c r="H8457" s="67"/>
      <c r="I8457" s="68"/>
      <c r="J8457" s="68"/>
      <c r="K8457" s="69"/>
    </row>
    <row r="8458" spans="1:11" ht="24.95" customHeight="1">
      <c r="A8458" s="4"/>
      <c r="B8458" s="4"/>
      <c r="C8458" s="4"/>
      <c r="D8458" s="4"/>
      <c r="E8458" s="66"/>
      <c r="F8458" s="66"/>
      <c r="G8458" s="66"/>
      <c r="H8458" s="67"/>
      <c r="I8458" s="68"/>
      <c r="J8458" s="68"/>
      <c r="K8458" s="69"/>
    </row>
    <row r="8459" spans="1:11" ht="24.95" customHeight="1">
      <c r="A8459" s="4"/>
      <c r="B8459" s="4"/>
      <c r="C8459" s="4"/>
      <c r="D8459" s="4"/>
      <c r="E8459" s="66"/>
      <c r="F8459" s="66"/>
      <c r="G8459" s="66"/>
      <c r="H8459" s="67"/>
      <c r="I8459" s="68"/>
      <c r="J8459" s="68"/>
      <c r="K8459" s="69"/>
    </row>
    <row r="8460" spans="1:11" ht="24.95" customHeight="1">
      <c r="A8460" s="4"/>
      <c r="B8460" s="4"/>
      <c r="C8460" s="4"/>
      <c r="D8460" s="4"/>
      <c r="E8460" s="66"/>
      <c r="F8460" s="66"/>
      <c r="G8460" s="66"/>
      <c r="H8460" s="67"/>
      <c r="I8460" s="68"/>
      <c r="J8460" s="68"/>
      <c r="K8460" s="69"/>
    </row>
    <row r="8461" spans="1:11" ht="24.95" customHeight="1">
      <c r="A8461" s="4"/>
      <c r="B8461" s="4"/>
      <c r="C8461" s="4"/>
      <c r="D8461" s="4"/>
      <c r="E8461" s="66"/>
      <c r="F8461" s="66"/>
      <c r="G8461" s="66"/>
      <c r="H8461" s="67"/>
      <c r="I8461" s="68"/>
      <c r="J8461" s="68"/>
      <c r="K8461" s="69"/>
    </row>
    <row r="8462" spans="1:11" ht="24.95" customHeight="1">
      <c r="A8462" s="4"/>
      <c r="B8462" s="4"/>
      <c r="C8462" s="4"/>
      <c r="D8462" s="4"/>
      <c r="E8462" s="66"/>
      <c r="F8462" s="66"/>
      <c r="G8462" s="66"/>
      <c r="H8462" s="67"/>
      <c r="I8462" s="68"/>
      <c r="J8462" s="68"/>
      <c r="K8462" s="69"/>
    </row>
    <row r="8463" spans="1:11" ht="24.95" customHeight="1">
      <c r="A8463" s="4"/>
      <c r="B8463" s="4"/>
      <c r="C8463" s="4"/>
      <c r="D8463" s="4"/>
      <c r="E8463" s="66"/>
      <c r="F8463" s="66"/>
      <c r="G8463" s="66"/>
      <c r="H8463" s="67"/>
      <c r="I8463" s="68"/>
      <c r="J8463" s="68"/>
      <c r="K8463" s="69"/>
    </row>
    <row r="8464" spans="1:11" ht="24.95" customHeight="1">
      <c r="A8464" s="4"/>
      <c r="B8464" s="4"/>
      <c r="C8464" s="4"/>
      <c r="D8464" s="4"/>
      <c r="E8464" s="66"/>
      <c r="F8464" s="66"/>
      <c r="G8464" s="66"/>
      <c r="H8464" s="67"/>
      <c r="I8464" s="68"/>
      <c r="J8464" s="68"/>
      <c r="K8464" s="69"/>
    </row>
    <row r="8465" spans="1:11" ht="24.95" customHeight="1">
      <c r="A8465" s="4"/>
      <c r="B8465" s="4"/>
      <c r="C8465" s="4"/>
      <c r="D8465" s="4"/>
      <c r="E8465" s="66"/>
      <c r="F8465" s="66"/>
      <c r="G8465" s="66"/>
      <c r="H8465" s="67"/>
      <c r="I8465" s="68"/>
      <c r="J8465" s="68"/>
      <c r="K8465" s="69"/>
    </row>
    <row r="8466" spans="1:11" ht="24.95" customHeight="1">
      <c r="A8466" s="4"/>
      <c r="B8466" s="4"/>
      <c r="C8466" s="4"/>
      <c r="D8466" s="4"/>
      <c r="E8466" s="66"/>
      <c r="F8466" s="66"/>
      <c r="G8466" s="66"/>
      <c r="H8466" s="67"/>
      <c r="I8466" s="68"/>
      <c r="J8466" s="68"/>
      <c r="K8466" s="69"/>
    </row>
    <row r="8467" spans="1:11" ht="24.95" customHeight="1">
      <c r="A8467" s="4"/>
      <c r="B8467" s="4"/>
      <c r="C8467" s="4"/>
      <c r="D8467" s="4"/>
      <c r="E8467" s="66"/>
      <c r="F8467" s="66"/>
      <c r="G8467" s="66"/>
      <c r="H8467" s="67"/>
      <c r="I8467" s="68"/>
      <c r="J8467" s="68"/>
      <c r="K8467" s="69"/>
    </row>
    <row r="8468" spans="1:11" ht="24.95" customHeight="1">
      <c r="A8468" s="4"/>
      <c r="B8468" s="4"/>
      <c r="C8468" s="4"/>
      <c r="D8468" s="4"/>
      <c r="E8468" s="66"/>
      <c r="F8468" s="66"/>
      <c r="G8468" s="66"/>
      <c r="H8468" s="67"/>
      <c r="I8468" s="68"/>
      <c r="J8468" s="68"/>
      <c r="K8468" s="69"/>
    </row>
    <row r="8469" spans="1:11" ht="24.95" customHeight="1">
      <c r="A8469" s="4"/>
      <c r="B8469" s="4"/>
      <c r="C8469" s="4"/>
      <c r="D8469" s="4"/>
      <c r="E8469" s="66"/>
      <c r="F8469" s="66"/>
      <c r="G8469" s="66"/>
      <c r="H8469" s="67"/>
      <c r="I8469" s="68"/>
      <c r="J8469" s="68"/>
      <c r="K8469" s="69"/>
    </row>
    <row r="8470" spans="1:11" ht="24.95" customHeight="1">
      <c r="A8470" s="4"/>
      <c r="B8470" s="4"/>
      <c r="C8470" s="4"/>
      <c r="D8470" s="4"/>
      <c r="E8470" s="66"/>
      <c r="F8470" s="66"/>
      <c r="G8470" s="66"/>
      <c r="H8470" s="67"/>
      <c r="I8470" s="68"/>
      <c r="J8470" s="68"/>
      <c r="K8470" s="69"/>
    </row>
    <row r="8471" spans="1:11" ht="24.95" customHeight="1">
      <c r="A8471" s="4"/>
      <c r="B8471" s="4"/>
      <c r="C8471" s="4"/>
      <c r="D8471" s="4"/>
      <c r="E8471" s="66"/>
      <c r="F8471" s="66"/>
      <c r="G8471" s="66"/>
      <c r="H8471" s="67"/>
      <c r="I8471" s="68"/>
      <c r="J8471" s="68"/>
      <c r="K8471" s="69"/>
    </row>
    <row r="8472" spans="1:11" ht="24.95" customHeight="1">
      <c r="A8472" s="4"/>
      <c r="B8472" s="4"/>
      <c r="C8472" s="4"/>
      <c r="D8472" s="4"/>
      <c r="E8472" s="66"/>
      <c r="F8472" s="66"/>
      <c r="G8472" s="66"/>
      <c r="H8472" s="67"/>
      <c r="I8472" s="68"/>
      <c r="J8472" s="68"/>
      <c r="K8472" s="69"/>
    </row>
    <row r="8473" spans="1:11" ht="24.95" customHeight="1">
      <c r="A8473" s="4"/>
      <c r="B8473" s="4"/>
      <c r="C8473" s="4"/>
      <c r="D8473" s="4"/>
      <c r="E8473" s="66"/>
      <c r="F8473" s="66"/>
      <c r="G8473" s="66"/>
      <c r="H8473" s="67"/>
      <c r="I8473" s="68"/>
      <c r="J8473" s="68"/>
      <c r="K8473" s="69"/>
    </row>
    <row r="8474" spans="1:11" ht="24.95" customHeight="1">
      <c r="A8474" s="4"/>
      <c r="B8474" s="4"/>
      <c r="C8474" s="4"/>
      <c r="D8474" s="4"/>
      <c r="E8474" s="66"/>
      <c r="F8474" s="66"/>
      <c r="G8474" s="66"/>
      <c r="H8474" s="67"/>
      <c r="I8474" s="68"/>
      <c r="J8474" s="68"/>
      <c r="K8474" s="69"/>
    </row>
    <row r="8475" spans="1:11" ht="24.95" customHeight="1">
      <c r="A8475" s="4"/>
      <c r="B8475" s="4"/>
      <c r="C8475" s="4"/>
      <c r="D8475" s="4"/>
      <c r="E8475" s="66"/>
      <c r="F8475" s="66"/>
      <c r="G8475" s="66"/>
      <c r="H8475" s="67"/>
      <c r="I8475" s="68"/>
      <c r="J8475" s="68"/>
      <c r="K8475" s="69"/>
    </row>
    <row r="8476" spans="1:11" ht="24.95" customHeight="1">
      <c r="A8476" s="4"/>
      <c r="B8476" s="4"/>
      <c r="C8476" s="4"/>
      <c r="D8476" s="4"/>
      <c r="E8476" s="66"/>
      <c r="F8476" s="66"/>
      <c r="G8476" s="66"/>
      <c r="H8476" s="67"/>
      <c r="I8476" s="68"/>
      <c r="J8476" s="68"/>
      <c r="K8476" s="69"/>
    </row>
    <row r="8477" spans="1:11" ht="24.95" customHeight="1">
      <c r="A8477" s="4"/>
      <c r="B8477" s="4"/>
      <c r="C8477" s="4"/>
      <c r="D8477" s="4"/>
      <c r="E8477" s="66"/>
      <c r="F8477" s="66"/>
      <c r="G8477" s="66"/>
      <c r="H8477" s="67"/>
      <c r="I8477" s="68"/>
      <c r="J8477" s="68"/>
      <c r="K8477" s="69"/>
    </row>
    <row r="8478" spans="1:11" ht="24.95" customHeight="1">
      <c r="A8478" s="4"/>
      <c r="B8478" s="4"/>
      <c r="C8478" s="4"/>
      <c r="D8478" s="4"/>
      <c r="E8478" s="66"/>
      <c r="F8478" s="66"/>
      <c r="G8478" s="66"/>
      <c r="H8478" s="67"/>
      <c r="I8478" s="68"/>
      <c r="J8478" s="68"/>
      <c r="K8478" s="69"/>
    </row>
    <row r="8479" spans="1:11" ht="24.95" customHeight="1">
      <c r="A8479" s="4"/>
      <c r="B8479" s="4"/>
      <c r="C8479" s="4"/>
      <c r="D8479" s="4"/>
      <c r="E8479" s="66"/>
      <c r="F8479" s="66"/>
      <c r="G8479" s="66"/>
      <c r="H8479" s="67"/>
      <c r="I8479" s="68"/>
      <c r="J8479" s="68"/>
      <c r="K8479" s="69"/>
    </row>
    <row r="8480" spans="1:11" ht="24.95" customHeight="1">
      <c r="A8480" s="4"/>
      <c r="B8480" s="4"/>
      <c r="C8480" s="4"/>
      <c r="D8480" s="4"/>
      <c r="E8480" s="66"/>
      <c r="F8480" s="66"/>
      <c r="G8480" s="66"/>
      <c r="H8480" s="67"/>
      <c r="I8480" s="68"/>
      <c r="J8480" s="68"/>
      <c r="K8480" s="69"/>
    </row>
    <row r="8481" spans="1:11" ht="24.95" customHeight="1">
      <c r="A8481" s="4"/>
      <c r="B8481" s="4"/>
      <c r="C8481" s="4"/>
      <c r="D8481" s="4"/>
      <c r="E8481" s="66"/>
      <c r="F8481" s="66"/>
      <c r="G8481" s="66"/>
      <c r="H8481" s="67"/>
      <c r="I8481" s="68"/>
      <c r="J8481" s="68"/>
      <c r="K8481" s="69"/>
    </row>
    <row r="8482" spans="1:11" ht="24.95" customHeight="1">
      <c r="A8482" s="4"/>
      <c r="B8482" s="4"/>
      <c r="C8482" s="4"/>
      <c r="D8482" s="4"/>
      <c r="E8482" s="66"/>
      <c r="F8482" s="66"/>
      <c r="G8482" s="66"/>
      <c r="H8482" s="67"/>
      <c r="I8482" s="68"/>
      <c r="J8482" s="68"/>
      <c r="K8482" s="69"/>
    </row>
    <row r="8483" spans="1:11" ht="24.95" customHeight="1">
      <c r="A8483" s="4"/>
      <c r="B8483" s="4"/>
      <c r="C8483" s="4"/>
      <c r="D8483" s="4"/>
      <c r="E8483" s="66"/>
      <c r="F8483" s="66"/>
      <c r="G8483" s="66"/>
      <c r="H8483" s="67"/>
      <c r="I8483" s="68"/>
      <c r="J8483" s="68"/>
      <c r="K8483" s="69"/>
    </row>
    <row r="8484" spans="1:11" ht="24.95" customHeight="1">
      <c r="A8484" s="4"/>
      <c r="B8484" s="4"/>
      <c r="C8484" s="4"/>
      <c r="D8484" s="4"/>
      <c r="E8484" s="66"/>
      <c r="F8484" s="66"/>
      <c r="G8484" s="66"/>
      <c r="H8484" s="67"/>
      <c r="I8484" s="68"/>
      <c r="J8484" s="68"/>
      <c r="K8484" s="69"/>
    </row>
    <row r="8485" spans="1:11" ht="24.95" customHeight="1">
      <c r="A8485" s="4"/>
      <c r="B8485" s="4"/>
      <c r="C8485" s="4"/>
      <c r="D8485" s="4"/>
      <c r="E8485" s="66"/>
      <c r="F8485" s="66"/>
      <c r="G8485" s="66"/>
      <c r="H8485" s="67"/>
      <c r="I8485" s="68"/>
      <c r="J8485" s="68"/>
      <c r="K8485" s="69"/>
    </row>
    <row r="8486" spans="1:11" ht="24.95" customHeight="1">
      <c r="A8486" s="4"/>
      <c r="B8486" s="4"/>
      <c r="C8486" s="4"/>
      <c r="D8486" s="4"/>
      <c r="E8486" s="66"/>
      <c r="F8486" s="66"/>
      <c r="G8486" s="66"/>
      <c r="H8486" s="67"/>
      <c r="I8486" s="68"/>
      <c r="J8486" s="68"/>
      <c r="K8486" s="69"/>
    </row>
    <row r="8487" spans="1:11" ht="24.95" customHeight="1">
      <c r="A8487" s="4"/>
      <c r="B8487" s="4"/>
      <c r="C8487" s="4"/>
      <c r="D8487" s="4"/>
      <c r="E8487" s="66"/>
      <c r="F8487" s="66"/>
      <c r="G8487" s="66"/>
      <c r="H8487" s="67"/>
      <c r="I8487" s="68"/>
      <c r="J8487" s="68"/>
      <c r="K8487" s="69"/>
    </row>
    <row r="8488" spans="1:11" ht="24.95" customHeight="1">
      <c r="A8488" s="4"/>
      <c r="B8488" s="4"/>
      <c r="C8488" s="4"/>
      <c r="D8488" s="4"/>
      <c r="E8488" s="66"/>
      <c r="F8488" s="66"/>
      <c r="G8488" s="66"/>
      <c r="H8488" s="67"/>
      <c r="I8488" s="68"/>
      <c r="J8488" s="68"/>
      <c r="K8488" s="69"/>
    </row>
    <row r="8489" spans="1:11" ht="24.95" customHeight="1">
      <c r="A8489" s="4"/>
      <c r="B8489" s="4"/>
      <c r="C8489" s="4"/>
      <c r="D8489" s="4"/>
      <c r="E8489" s="66"/>
      <c r="F8489" s="66"/>
      <c r="G8489" s="66"/>
      <c r="H8489" s="67"/>
      <c r="I8489" s="68"/>
      <c r="J8489" s="68"/>
      <c r="K8489" s="69"/>
    </row>
    <row r="8490" spans="1:11" ht="24.95" customHeight="1">
      <c r="A8490" s="4"/>
      <c r="B8490" s="4"/>
      <c r="C8490" s="4"/>
      <c r="D8490" s="4"/>
      <c r="E8490" s="66"/>
      <c r="F8490" s="66"/>
      <c r="G8490" s="66"/>
      <c r="H8490" s="67"/>
      <c r="I8490" s="68"/>
      <c r="J8490" s="68"/>
      <c r="K8490" s="69"/>
    </row>
    <row r="8491" spans="1:11" ht="24.95" customHeight="1">
      <c r="A8491" s="4"/>
      <c r="B8491" s="4"/>
      <c r="C8491" s="4"/>
      <c r="D8491" s="4"/>
      <c r="E8491" s="66"/>
      <c r="F8491" s="66"/>
      <c r="G8491" s="66"/>
      <c r="H8491" s="67"/>
      <c r="I8491" s="68"/>
      <c r="J8491" s="68"/>
      <c r="K8491" s="69"/>
    </row>
    <row r="8492" spans="1:11" ht="24.95" customHeight="1">
      <c r="A8492" s="4"/>
      <c r="B8492" s="4"/>
      <c r="C8492" s="4"/>
      <c r="D8492" s="4"/>
      <c r="E8492" s="66"/>
      <c r="F8492" s="66"/>
      <c r="G8492" s="66"/>
      <c r="H8492" s="67"/>
      <c r="I8492" s="68"/>
      <c r="J8492" s="68"/>
      <c r="K8492" s="69"/>
    </row>
    <row r="8493" spans="1:11" ht="24.95" customHeight="1">
      <c r="A8493" s="4"/>
      <c r="B8493" s="4"/>
      <c r="C8493" s="4"/>
      <c r="D8493" s="4"/>
      <c r="E8493" s="66"/>
      <c r="F8493" s="66"/>
      <c r="G8493" s="66"/>
      <c r="H8493" s="67"/>
      <c r="I8493" s="68"/>
      <c r="J8493" s="68"/>
      <c r="K8493" s="69"/>
    </row>
    <row r="8494" spans="1:11" ht="24.95" customHeight="1">
      <c r="A8494" s="4"/>
      <c r="B8494" s="4"/>
      <c r="C8494" s="4"/>
      <c r="D8494" s="4"/>
      <c r="E8494" s="66"/>
      <c r="F8494" s="66"/>
      <c r="G8494" s="66"/>
      <c r="H8494" s="67"/>
      <c r="I8494" s="68"/>
      <c r="J8494" s="68"/>
      <c r="K8494" s="69"/>
    </row>
    <row r="8495" spans="1:11" ht="24.95" customHeight="1">
      <c r="A8495" s="4"/>
      <c r="B8495" s="4"/>
      <c r="C8495" s="4"/>
      <c r="D8495" s="4"/>
      <c r="E8495" s="66"/>
      <c r="F8495" s="66"/>
      <c r="G8495" s="66"/>
      <c r="H8495" s="67"/>
      <c r="I8495" s="68"/>
      <c r="J8495" s="68"/>
      <c r="K8495" s="69"/>
    </row>
    <row r="8496" spans="1:11" ht="24.95" customHeight="1">
      <c r="A8496" s="4"/>
      <c r="B8496" s="4"/>
      <c r="C8496" s="4"/>
      <c r="D8496" s="4"/>
      <c r="E8496" s="66"/>
      <c r="F8496" s="66"/>
      <c r="G8496" s="66"/>
      <c r="H8496" s="67"/>
      <c r="I8496" s="68"/>
      <c r="J8496" s="68"/>
      <c r="K8496" s="69"/>
    </row>
    <row r="8497" spans="1:11" ht="24.95" customHeight="1">
      <c r="A8497" s="4"/>
      <c r="B8497" s="4"/>
      <c r="C8497" s="4"/>
      <c r="D8497" s="4"/>
      <c r="E8497" s="66"/>
      <c r="F8497" s="66"/>
      <c r="G8497" s="66"/>
      <c r="H8497" s="67"/>
      <c r="I8497" s="68"/>
      <c r="J8497" s="68"/>
      <c r="K8497" s="69"/>
    </row>
    <row r="8498" spans="1:11" ht="24.95" customHeight="1">
      <c r="A8498" s="4"/>
      <c r="B8498" s="4"/>
      <c r="C8498" s="4"/>
      <c r="D8498" s="4"/>
      <c r="E8498" s="66"/>
      <c r="F8498" s="66"/>
      <c r="G8498" s="66"/>
      <c r="H8498" s="67"/>
      <c r="I8498" s="68"/>
      <c r="J8498" s="68"/>
      <c r="K8498" s="69"/>
    </row>
    <row r="8499" spans="1:11" ht="24.95" customHeight="1">
      <c r="A8499" s="4"/>
      <c r="B8499" s="4"/>
      <c r="C8499" s="4"/>
      <c r="D8499" s="4"/>
      <c r="E8499" s="66"/>
      <c r="F8499" s="66"/>
      <c r="G8499" s="66"/>
      <c r="H8499" s="67"/>
      <c r="I8499" s="68"/>
      <c r="J8499" s="68"/>
      <c r="K8499" s="69"/>
    </row>
    <row r="8500" spans="1:11" ht="24.95" customHeight="1">
      <c r="A8500" s="4"/>
      <c r="B8500" s="4"/>
      <c r="C8500" s="4"/>
      <c r="D8500" s="4"/>
      <c r="E8500" s="66"/>
      <c r="F8500" s="66"/>
      <c r="G8500" s="66"/>
      <c r="H8500" s="67"/>
      <c r="I8500" s="68"/>
      <c r="J8500" s="68"/>
      <c r="K8500" s="69"/>
    </row>
    <row r="8501" spans="1:11" ht="24.95" customHeight="1">
      <c r="A8501" s="4"/>
      <c r="B8501" s="4"/>
      <c r="C8501" s="4"/>
      <c r="D8501" s="4"/>
      <c r="E8501" s="66"/>
      <c r="F8501" s="66"/>
      <c r="G8501" s="66"/>
      <c r="H8501" s="67"/>
      <c r="I8501" s="68"/>
      <c r="J8501" s="68"/>
      <c r="K8501" s="69"/>
    </row>
    <row r="8502" spans="1:11" ht="24.95" customHeight="1">
      <c r="A8502" s="4"/>
      <c r="B8502" s="4"/>
      <c r="C8502" s="4"/>
      <c r="D8502" s="4"/>
      <c r="E8502" s="66"/>
      <c r="F8502" s="66"/>
      <c r="G8502" s="66"/>
      <c r="H8502" s="67"/>
      <c r="I8502" s="68"/>
      <c r="J8502" s="68"/>
      <c r="K8502" s="69"/>
    </row>
    <row r="8503" spans="1:11" ht="24.95" customHeight="1">
      <c r="A8503" s="4"/>
      <c r="B8503" s="4"/>
      <c r="C8503" s="4"/>
      <c r="D8503" s="4"/>
      <c r="E8503" s="66"/>
      <c r="F8503" s="66"/>
      <c r="G8503" s="66"/>
      <c r="H8503" s="67"/>
      <c r="I8503" s="68"/>
      <c r="J8503" s="68"/>
      <c r="K8503" s="69"/>
    </row>
    <row r="8504" spans="1:11" ht="24.95" customHeight="1">
      <c r="A8504" s="4"/>
      <c r="B8504" s="4"/>
      <c r="C8504" s="4"/>
      <c r="D8504" s="4"/>
      <c r="E8504" s="66"/>
      <c r="F8504" s="66"/>
      <c r="G8504" s="66"/>
      <c r="H8504" s="67"/>
      <c r="I8504" s="68"/>
      <c r="J8504" s="68"/>
      <c r="K8504" s="69"/>
    </row>
    <row r="8505" spans="1:11" ht="24.95" customHeight="1">
      <c r="A8505" s="4"/>
      <c r="B8505" s="4"/>
      <c r="C8505" s="4"/>
      <c r="D8505" s="4"/>
      <c r="E8505" s="66"/>
      <c r="F8505" s="66"/>
      <c r="G8505" s="66"/>
      <c r="H8505" s="67"/>
      <c r="I8505" s="68"/>
      <c r="J8505" s="68"/>
      <c r="K8505" s="69"/>
    </row>
    <row r="8506" spans="1:11" ht="24.95" customHeight="1">
      <c r="A8506" s="4"/>
      <c r="B8506" s="4"/>
      <c r="C8506" s="4"/>
      <c r="D8506" s="4"/>
      <c r="E8506" s="66"/>
      <c r="F8506" s="66"/>
      <c r="G8506" s="66"/>
      <c r="H8506" s="67"/>
      <c r="I8506" s="68"/>
      <c r="J8506" s="68"/>
      <c r="K8506" s="69"/>
    </row>
    <row r="8507" spans="1:11" ht="24.95" customHeight="1">
      <c r="A8507" s="4"/>
      <c r="B8507" s="4"/>
      <c r="C8507" s="4"/>
      <c r="D8507" s="4"/>
      <c r="E8507" s="66"/>
      <c r="F8507" s="66"/>
      <c r="G8507" s="66"/>
      <c r="H8507" s="67"/>
      <c r="I8507" s="68"/>
      <c r="J8507" s="68"/>
      <c r="K8507" s="69"/>
    </row>
    <row r="8508" spans="1:11" ht="24.95" customHeight="1">
      <c r="A8508" s="4"/>
      <c r="B8508" s="4"/>
      <c r="C8508" s="4"/>
      <c r="D8508" s="4"/>
      <c r="E8508" s="66"/>
      <c r="F8508" s="66"/>
      <c r="G8508" s="66"/>
      <c r="H8508" s="67"/>
      <c r="I8508" s="68"/>
      <c r="J8508" s="68"/>
      <c r="K8508" s="69"/>
    </row>
    <row r="8509" spans="1:11" ht="24.95" customHeight="1">
      <c r="A8509" s="4"/>
      <c r="B8509" s="4"/>
      <c r="C8509" s="4"/>
      <c r="D8509" s="4"/>
      <c r="E8509" s="66"/>
      <c r="F8509" s="66"/>
      <c r="G8509" s="66"/>
      <c r="H8509" s="67"/>
      <c r="I8509" s="68"/>
      <c r="J8509" s="68"/>
      <c r="K8509" s="69"/>
    </row>
    <row r="8510" spans="1:11" ht="24.95" customHeight="1">
      <c r="A8510" s="4"/>
      <c r="B8510" s="4"/>
      <c r="C8510" s="4"/>
      <c r="D8510" s="4"/>
      <c r="E8510" s="66"/>
      <c r="F8510" s="66"/>
      <c r="G8510" s="66"/>
      <c r="H8510" s="67"/>
      <c r="I8510" s="68"/>
      <c r="J8510" s="68"/>
      <c r="K8510" s="69"/>
    </row>
    <row r="8511" spans="1:11" ht="24.95" customHeight="1">
      <c r="A8511" s="4"/>
      <c r="B8511" s="4"/>
      <c r="C8511" s="4"/>
      <c r="D8511" s="4"/>
      <c r="E8511" s="66"/>
      <c r="F8511" s="66"/>
      <c r="G8511" s="66"/>
      <c r="H8511" s="67"/>
      <c r="I8511" s="68"/>
      <c r="J8511" s="68"/>
      <c r="K8511" s="69"/>
    </row>
    <row r="8512" spans="1:11" ht="24.95" customHeight="1">
      <c r="A8512" s="4"/>
      <c r="B8512" s="4"/>
      <c r="C8512" s="4"/>
      <c r="D8512" s="4"/>
      <c r="E8512" s="66"/>
      <c r="F8512" s="66"/>
      <c r="G8512" s="66"/>
      <c r="H8512" s="67"/>
      <c r="I8512" s="68"/>
      <c r="J8512" s="68"/>
      <c r="K8512" s="69"/>
    </row>
    <row r="8513" spans="1:11" ht="24.95" customHeight="1">
      <c r="A8513" s="4"/>
      <c r="B8513" s="4"/>
      <c r="C8513" s="4"/>
      <c r="D8513" s="4"/>
      <c r="E8513" s="66"/>
      <c r="F8513" s="66"/>
      <c r="G8513" s="66"/>
      <c r="H8513" s="67"/>
      <c r="I8513" s="68"/>
      <c r="J8513" s="68"/>
      <c r="K8513" s="69"/>
    </row>
    <row r="8514" spans="1:11" ht="24.95" customHeight="1">
      <c r="A8514" s="4"/>
      <c r="B8514" s="4"/>
      <c r="C8514" s="4"/>
      <c r="D8514" s="4"/>
      <c r="E8514" s="66"/>
      <c r="F8514" s="66"/>
      <c r="G8514" s="66"/>
      <c r="H8514" s="67"/>
      <c r="I8514" s="68"/>
      <c r="J8514" s="68"/>
      <c r="K8514" s="69"/>
    </row>
    <row r="8515" spans="1:11" ht="24.95" customHeight="1">
      <c r="A8515" s="4"/>
      <c r="B8515" s="4"/>
      <c r="C8515" s="4"/>
      <c r="D8515" s="4"/>
      <c r="E8515" s="66"/>
      <c r="F8515" s="66"/>
      <c r="G8515" s="66"/>
      <c r="H8515" s="67"/>
      <c r="I8515" s="68"/>
      <c r="J8515" s="68"/>
      <c r="K8515" s="69"/>
    </row>
    <row r="8516" spans="1:11" ht="24.95" customHeight="1">
      <c r="A8516" s="4"/>
      <c r="B8516" s="4"/>
      <c r="C8516" s="4"/>
      <c r="D8516" s="4"/>
      <c r="E8516" s="66"/>
      <c r="F8516" s="66"/>
      <c r="G8516" s="66"/>
      <c r="H8516" s="67"/>
      <c r="I8516" s="68"/>
      <c r="J8516" s="68"/>
      <c r="K8516" s="69"/>
    </row>
    <row r="8517" spans="1:11" ht="24.95" customHeight="1">
      <c r="A8517" s="4"/>
      <c r="B8517" s="4"/>
      <c r="C8517" s="4"/>
      <c r="D8517" s="4"/>
      <c r="E8517" s="66"/>
      <c r="F8517" s="66"/>
      <c r="G8517" s="66"/>
      <c r="H8517" s="67"/>
      <c r="I8517" s="68"/>
      <c r="J8517" s="68"/>
      <c r="K8517" s="69"/>
    </row>
    <row r="8518" spans="1:11" ht="24.95" customHeight="1">
      <c r="A8518" s="4"/>
      <c r="B8518" s="4"/>
      <c r="C8518" s="4"/>
      <c r="D8518" s="4"/>
      <c r="E8518" s="66"/>
      <c r="F8518" s="66"/>
      <c r="G8518" s="66"/>
      <c r="H8518" s="67"/>
      <c r="I8518" s="68"/>
      <c r="J8518" s="68"/>
      <c r="K8518" s="69"/>
    </row>
    <row r="8519" spans="1:11" ht="24.95" customHeight="1">
      <c r="A8519" s="4"/>
      <c r="B8519" s="4"/>
      <c r="C8519" s="4"/>
      <c r="D8519" s="4"/>
      <c r="E8519" s="66"/>
      <c r="F8519" s="66"/>
      <c r="G8519" s="66"/>
      <c r="H8519" s="67"/>
      <c r="I8519" s="68"/>
      <c r="J8519" s="68"/>
      <c r="K8519" s="69"/>
    </row>
    <row r="8520" spans="1:11" ht="24.95" customHeight="1">
      <c r="A8520" s="4"/>
      <c r="B8520" s="4"/>
      <c r="C8520" s="4"/>
      <c r="D8520" s="4"/>
      <c r="E8520" s="66"/>
      <c r="F8520" s="66"/>
      <c r="G8520" s="66"/>
      <c r="H8520" s="67"/>
      <c r="I8520" s="68"/>
      <c r="J8520" s="68"/>
      <c r="K8520" s="69"/>
    </row>
    <row r="8521" spans="1:11" ht="24.95" customHeight="1">
      <c r="A8521" s="4"/>
      <c r="B8521" s="4"/>
      <c r="C8521" s="4"/>
      <c r="D8521" s="4"/>
      <c r="E8521" s="66"/>
      <c r="F8521" s="66"/>
      <c r="G8521" s="66"/>
      <c r="H8521" s="67"/>
      <c r="I8521" s="68"/>
      <c r="J8521" s="68"/>
      <c r="K8521" s="69"/>
    </row>
    <row r="8522" spans="1:11" ht="24.95" customHeight="1">
      <c r="A8522" s="4"/>
      <c r="B8522" s="4"/>
      <c r="C8522" s="4"/>
      <c r="D8522" s="4"/>
      <c r="E8522" s="66"/>
      <c r="F8522" s="66"/>
      <c r="G8522" s="66"/>
      <c r="H8522" s="67"/>
      <c r="I8522" s="68"/>
      <c r="J8522" s="68"/>
      <c r="K8522" s="69"/>
    </row>
    <row r="8523" spans="1:11" ht="24.95" customHeight="1">
      <c r="A8523" s="4"/>
      <c r="B8523" s="4"/>
      <c r="C8523" s="4"/>
      <c r="D8523" s="4"/>
      <c r="E8523" s="66"/>
      <c r="F8523" s="66"/>
      <c r="G8523" s="66"/>
      <c r="H8523" s="67"/>
      <c r="I8523" s="68"/>
      <c r="J8523" s="68"/>
      <c r="K8523" s="69"/>
    </row>
    <row r="8524" spans="1:11" ht="24.95" customHeight="1">
      <c r="A8524" s="4"/>
      <c r="B8524" s="4"/>
      <c r="C8524" s="4"/>
      <c r="D8524" s="4"/>
      <c r="E8524" s="66"/>
      <c r="F8524" s="66"/>
      <c r="G8524" s="66"/>
      <c r="H8524" s="67"/>
      <c r="I8524" s="68"/>
      <c r="J8524" s="68"/>
      <c r="K8524" s="69"/>
    </row>
    <row r="8525" spans="1:11" ht="24.95" customHeight="1">
      <c r="A8525" s="4"/>
      <c r="B8525" s="4"/>
      <c r="C8525" s="4"/>
      <c r="D8525" s="4"/>
      <c r="E8525" s="66"/>
      <c r="F8525" s="66"/>
      <c r="G8525" s="66"/>
      <c r="H8525" s="67"/>
      <c r="I8525" s="68"/>
      <c r="J8525" s="68"/>
      <c r="K8525" s="69"/>
    </row>
    <row r="8526" spans="1:11" ht="24.95" customHeight="1">
      <c r="A8526" s="4"/>
      <c r="B8526" s="4"/>
      <c r="C8526" s="4"/>
      <c r="D8526" s="4"/>
      <c r="E8526" s="66"/>
      <c r="F8526" s="66"/>
      <c r="G8526" s="66"/>
      <c r="H8526" s="67"/>
      <c r="I8526" s="68"/>
      <c r="J8526" s="68"/>
      <c r="K8526" s="69"/>
    </row>
    <row r="8527" spans="1:11" ht="24.95" customHeight="1">
      <c r="A8527" s="4"/>
      <c r="B8527" s="4"/>
      <c r="C8527" s="4"/>
      <c r="D8527" s="4"/>
      <c r="E8527" s="66"/>
      <c r="F8527" s="66"/>
      <c r="G8527" s="66"/>
      <c r="H8527" s="67"/>
      <c r="I8527" s="68"/>
      <c r="J8527" s="68"/>
      <c r="K8527" s="69"/>
    </row>
    <row r="8528" spans="1:11" ht="24.95" customHeight="1">
      <c r="A8528" s="4"/>
      <c r="B8528" s="4"/>
      <c r="C8528" s="4"/>
      <c r="D8528" s="4"/>
      <c r="E8528" s="66"/>
      <c r="F8528" s="66"/>
      <c r="G8528" s="66"/>
      <c r="H8528" s="67"/>
      <c r="I8528" s="68"/>
      <c r="J8528" s="68"/>
      <c r="K8528" s="69"/>
    </row>
    <row r="8529" spans="1:11" ht="24.95" customHeight="1">
      <c r="A8529" s="4"/>
      <c r="B8529" s="4"/>
      <c r="C8529" s="4"/>
      <c r="D8529" s="4"/>
      <c r="E8529" s="66"/>
      <c r="F8529" s="66"/>
      <c r="G8529" s="66"/>
      <c r="H8529" s="67"/>
      <c r="I8529" s="68"/>
      <c r="J8529" s="68"/>
      <c r="K8529" s="69"/>
    </row>
    <row r="8530" spans="1:11" ht="24.95" customHeight="1">
      <c r="A8530" s="4"/>
      <c r="B8530" s="4"/>
      <c r="C8530" s="4"/>
      <c r="D8530" s="4"/>
      <c r="E8530" s="66"/>
      <c r="F8530" s="66"/>
      <c r="G8530" s="66"/>
      <c r="H8530" s="67"/>
      <c r="I8530" s="68"/>
      <c r="J8530" s="68"/>
      <c r="K8530" s="69"/>
    </row>
    <row r="8531" spans="1:11" ht="24.95" customHeight="1">
      <c r="A8531" s="4"/>
      <c r="B8531" s="4"/>
      <c r="C8531" s="4"/>
      <c r="D8531" s="4"/>
      <c r="E8531" s="66"/>
      <c r="F8531" s="66"/>
      <c r="G8531" s="66"/>
      <c r="H8531" s="67"/>
      <c r="I8531" s="68"/>
      <c r="J8531" s="68"/>
      <c r="K8531" s="69"/>
    </row>
    <row r="8532" spans="1:11" ht="24.95" customHeight="1">
      <c r="A8532" s="4"/>
      <c r="B8532" s="4"/>
      <c r="C8532" s="4"/>
      <c r="D8532" s="4"/>
      <c r="E8532" s="66"/>
      <c r="F8532" s="66"/>
      <c r="G8532" s="66"/>
      <c r="H8532" s="67"/>
      <c r="I8532" s="68"/>
      <c r="J8532" s="68"/>
      <c r="K8532" s="69"/>
    </row>
    <row r="8533" spans="1:11" ht="24.95" customHeight="1">
      <c r="A8533" s="4"/>
      <c r="B8533" s="4"/>
      <c r="C8533" s="4"/>
      <c r="D8533" s="4"/>
      <c r="E8533" s="66"/>
      <c r="F8533" s="66"/>
      <c r="G8533" s="66"/>
      <c r="H8533" s="67"/>
      <c r="I8533" s="68"/>
      <c r="J8533" s="68"/>
      <c r="K8533" s="69"/>
    </row>
    <row r="8534" spans="1:11" ht="24.95" customHeight="1">
      <c r="A8534" s="4"/>
      <c r="B8534" s="4"/>
      <c r="C8534" s="4"/>
      <c r="D8534" s="4"/>
      <c r="E8534" s="66"/>
      <c r="F8534" s="66"/>
      <c r="G8534" s="66"/>
      <c r="H8534" s="67"/>
      <c r="I8534" s="68"/>
      <c r="J8534" s="68"/>
      <c r="K8534" s="69"/>
    </row>
    <row r="8535" spans="1:11" ht="24.95" customHeight="1">
      <c r="A8535" s="4"/>
      <c r="B8535" s="4"/>
      <c r="C8535" s="4"/>
      <c r="D8535" s="4"/>
      <c r="E8535" s="66"/>
      <c r="F8535" s="66"/>
      <c r="G8535" s="66"/>
      <c r="H8535" s="67"/>
      <c r="I8535" s="68"/>
      <c r="J8535" s="68"/>
      <c r="K8535" s="69"/>
    </row>
    <row r="8536" spans="1:11" ht="24.95" customHeight="1">
      <c r="A8536" s="4"/>
      <c r="B8536" s="4"/>
      <c r="C8536" s="4"/>
      <c r="D8536" s="4"/>
      <c r="E8536" s="66"/>
      <c r="F8536" s="66"/>
      <c r="G8536" s="66"/>
      <c r="H8536" s="67"/>
      <c r="I8536" s="68"/>
      <c r="J8536" s="68"/>
      <c r="K8536" s="69"/>
    </row>
    <row r="8537" spans="1:11" ht="24.95" customHeight="1">
      <c r="A8537" s="4"/>
      <c r="B8537" s="4"/>
      <c r="C8537" s="4"/>
      <c r="D8537" s="4"/>
      <c r="E8537" s="66"/>
      <c r="F8537" s="66"/>
      <c r="G8537" s="66"/>
      <c r="H8537" s="67"/>
      <c r="I8537" s="68"/>
      <c r="J8537" s="68"/>
      <c r="K8537" s="69"/>
    </row>
    <row r="8538" spans="1:11" ht="24.95" customHeight="1">
      <c r="A8538" s="4"/>
      <c r="B8538" s="4"/>
      <c r="C8538" s="4"/>
      <c r="D8538" s="4"/>
      <c r="E8538" s="66"/>
      <c r="F8538" s="66"/>
      <c r="G8538" s="66"/>
      <c r="H8538" s="67"/>
      <c r="I8538" s="68"/>
      <c r="J8538" s="68"/>
      <c r="K8538" s="69"/>
    </row>
    <row r="8539" spans="1:11" ht="24.95" customHeight="1">
      <c r="A8539" s="4"/>
      <c r="B8539" s="4"/>
      <c r="C8539" s="4"/>
      <c r="D8539" s="4"/>
      <c r="E8539" s="66"/>
      <c r="F8539" s="66"/>
      <c r="G8539" s="66"/>
      <c r="H8539" s="67"/>
      <c r="I8539" s="68"/>
      <c r="J8539" s="68"/>
      <c r="K8539" s="69"/>
    </row>
    <row r="8540" spans="1:11" ht="24.95" customHeight="1">
      <c r="A8540" s="4"/>
      <c r="B8540" s="4"/>
      <c r="C8540" s="4"/>
      <c r="D8540" s="4"/>
      <c r="E8540" s="66"/>
      <c r="F8540" s="66"/>
      <c r="G8540" s="66"/>
      <c r="H8540" s="67"/>
      <c r="I8540" s="68"/>
      <c r="J8540" s="68"/>
      <c r="K8540" s="69"/>
    </row>
    <row r="8541" spans="1:11" ht="24.95" customHeight="1">
      <c r="A8541" s="4"/>
      <c r="B8541" s="4"/>
      <c r="C8541" s="4"/>
      <c r="D8541" s="4"/>
      <c r="E8541" s="66"/>
      <c r="F8541" s="66"/>
      <c r="G8541" s="66"/>
      <c r="H8541" s="67"/>
      <c r="I8541" s="68"/>
      <c r="J8541" s="68"/>
      <c r="K8541" s="69"/>
    </row>
    <row r="8542" spans="1:11" ht="24.95" customHeight="1">
      <c r="A8542" s="4"/>
      <c r="B8542" s="4"/>
      <c r="C8542" s="4"/>
      <c r="D8542" s="4"/>
      <c r="E8542" s="66"/>
      <c r="F8542" s="66"/>
      <c r="G8542" s="66"/>
      <c r="H8542" s="67"/>
      <c r="I8542" s="68"/>
      <c r="J8542" s="68"/>
      <c r="K8542" s="69"/>
    </row>
    <row r="8543" spans="1:11" ht="24.95" customHeight="1">
      <c r="A8543" s="4"/>
      <c r="B8543" s="4"/>
      <c r="C8543" s="4"/>
      <c r="D8543" s="4"/>
      <c r="E8543" s="66"/>
      <c r="F8543" s="66"/>
      <c r="G8543" s="66"/>
      <c r="H8543" s="67"/>
      <c r="I8543" s="68"/>
      <c r="J8543" s="68"/>
      <c r="K8543" s="69"/>
    </row>
    <row r="8544" spans="1:11" ht="24.95" customHeight="1">
      <c r="A8544" s="4"/>
      <c r="B8544" s="4"/>
      <c r="C8544" s="4"/>
      <c r="D8544" s="4"/>
      <c r="E8544" s="66"/>
      <c r="F8544" s="66"/>
      <c r="G8544" s="66"/>
      <c r="H8544" s="67"/>
      <c r="I8544" s="68"/>
      <c r="J8544" s="68"/>
      <c r="K8544" s="69"/>
    </row>
    <row r="8545" spans="1:11" ht="24.95" customHeight="1">
      <c r="A8545" s="4"/>
      <c r="B8545" s="4"/>
      <c r="C8545" s="4"/>
      <c r="D8545" s="4"/>
      <c r="E8545" s="66"/>
      <c r="F8545" s="66"/>
      <c r="G8545" s="66"/>
      <c r="H8545" s="67"/>
      <c r="I8545" s="68"/>
      <c r="J8545" s="68"/>
      <c r="K8545" s="69"/>
    </row>
    <row r="8546" spans="1:11" ht="24.95" customHeight="1">
      <c r="A8546" s="4"/>
      <c r="B8546" s="4"/>
      <c r="C8546" s="4"/>
      <c r="D8546" s="4"/>
      <c r="E8546" s="66"/>
      <c r="F8546" s="66"/>
      <c r="G8546" s="66"/>
      <c r="H8546" s="67"/>
      <c r="I8546" s="68"/>
      <c r="J8546" s="68"/>
      <c r="K8546" s="69"/>
    </row>
    <row r="8547" spans="1:11" ht="24.95" customHeight="1">
      <c r="A8547" s="4"/>
      <c r="B8547" s="4"/>
      <c r="C8547" s="4"/>
      <c r="D8547" s="4"/>
      <c r="E8547" s="66"/>
      <c r="F8547" s="66"/>
      <c r="G8547" s="66"/>
      <c r="H8547" s="67"/>
      <c r="I8547" s="68"/>
      <c r="J8547" s="68"/>
      <c r="K8547" s="69"/>
    </row>
    <row r="8548" spans="1:11" ht="24.95" customHeight="1">
      <c r="A8548" s="4"/>
      <c r="B8548" s="4"/>
      <c r="C8548" s="4"/>
      <c r="D8548" s="4"/>
      <c r="E8548" s="66"/>
      <c r="F8548" s="66"/>
      <c r="G8548" s="66"/>
      <c r="H8548" s="67"/>
      <c r="I8548" s="68"/>
      <c r="J8548" s="68"/>
      <c r="K8548" s="69"/>
    </row>
    <row r="8549" spans="1:11" ht="24.95" customHeight="1">
      <c r="A8549" s="4"/>
      <c r="B8549" s="4"/>
      <c r="C8549" s="4"/>
      <c r="D8549" s="4"/>
      <c r="E8549" s="66"/>
      <c r="F8549" s="66"/>
      <c r="G8549" s="66"/>
      <c r="H8549" s="67"/>
      <c r="I8549" s="68"/>
      <c r="J8549" s="68"/>
      <c r="K8549" s="69"/>
    </row>
    <row r="8550" spans="1:11" ht="24.95" customHeight="1">
      <c r="A8550" s="4"/>
      <c r="B8550" s="4"/>
      <c r="C8550" s="4"/>
      <c r="D8550" s="4"/>
      <c r="E8550" s="66"/>
      <c r="F8550" s="66"/>
      <c r="G8550" s="66"/>
      <c r="H8550" s="67"/>
      <c r="I8550" s="68"/>
      <c r="J8550" s="68"/>
      <c r="K8550" s="69"/>
    </row>
    <row r="8551" spans="1:11" ht="24.95" customHeight="1">
      <c r="A8551" s="4"/>
      <c r="B8551" s="4"/>
      <c r="C8551" s="4"/>
      <c r="D8551" s="4"/>
      <c r="E8551" s="66"/>
      <c r="F8551" s="66"/>
      <c r="G8551" s="66"/>
      <c r="H8551" s="67"/>
      <c r="I8551" s="68"/>
      <c r="J8551" s="68"/>
      <c r="K8551" s="69"/>
    </row>
    <row r="8552" spans="1:11" ht="24.95" customHeight="1">
      <c r="A8552" s="4"/>
      <c r="B8552" s="4"/>
      <c r="C8552" s="4"/>
      <c r="D8552" s="4"/>
      <c r="E8552" s="66"/>
      <c r="F8552" s="66"/>
      <c r="G8552" s="66"/>
      <c r="H8552" s="67"/>
      <c r="I8552" s="68"/>
      <c r="J8552" s="68"/>
      <c r="K8552" s="69"/>
    </row>
    <row r="8553" spans="1:11" ht="24.95" customHeight="1">
      <c r="A8553" s="4"/>
      <c r="B8553" s="4"/>
      <c r="C8553" s="4"/>
      <c r="D8553" s="4"/>
      <c r="E8553" s="66"/>
      <c r="F8553" s="66"/>
      <c r="G8553" s="66"/>
      <c r="H8553" s="67"/>
      <c r="I8553" s="68"/>
      <c r="J8553" s="68"/>
      <c r="K8553" s="69"/>
    </row>
    <row r="8554" spans="1:11" ht="24.95" customHeight="1">
      <c r="A8554" s="4"/>
      <c r="B8554" s="4"/>
      <c r="C8554" s="4"/>
      <c r="D8554" s="4"/>
      <c r="E8554" s="66"/>
      <c r="F8554" s="66"/>
      <c r="G8554" s="66"/>
      <c r="H8554" s="67"/>
      <c r="I8554" s="68"/>
      <c r="J8554" s="68"/>
      <c r="K8554" s="69"/>
    </row>
    <row r="8555" spans="1:11" ht="24.95" customHeight="1">
      <c r="A8555" s="4"/>
      <c r="B8555" s="4"/>
      <c r="C8555" s="4"/>
      <c r="D8555" s="4"/>
      <c r="E8555" s="66"/>
      <c r="F8555" s="66"/>
      <c r="G8555" s="66"/>
      <c r="H8555" s="67"/>
      <c r="I8555" s="68"/>
      <c r="J8555" s="68"/>
      <c r="K8555" s="69"/>
    </row>
    <row r="8556" spans="1:11" ht="24.95" customHeight="1">
      <c r="A8556" s="4"/>
      <c r="B8556" s="4"/>
      <c r="C8556" s="4"/>
      <c r="D8556" s="4"/>
      <c r="E8556" s="66"/>
      <c r="F8556" s="66"/>
      <c r="G8556" s="66"/>
      <c r="H8556" s="67"/>
      <c r="I8556" s="68"/>
      <c r="J8556" s="68"/>
      <c r="K8556" s="69"/>
    </row>
    <row r="8557" spans="1:11" ht="24.95" customHeight="1">
      <c r="A8557" s="4"/>
      <c r="B8557" s="4"/>
      <c r="C8557" s="4"/>
      <c r="D8557" s="4"/>
      <c r="E8557" s="66"/>
      <c r="F8557" s="66"/>
      <c r="G8557" s="66"/>
      <c r="H8557" s="67"/>
      <c r="I8557" s="68"/>
      <c r="J8557" s="68"/>
      <c r="K8557" s="69"/>
    </row>
    <row r="8558" spans="1:11" ht="24.95" customHeight="1">
      <c r="A8558" s="4"/>
      <c r="B8558" s="4"/>
      <c r="C8558" s="4"/>
      <c r="D8558" s="4"/>
      <c r="E8558" s="66"/>
      <c r="F8558" s="66"/>
      <c r="G8558" s="66"/>
      <c r="H8558" s="67"/>
      <c r="I8558" s="68"/>
      <c r="J8558" s="68"/>
      <c r="K8558" s="69"/>
    </row>
    <row r="8559" spans="1:11" ht="24.95" customHeight="1">
      <c r="A8559" s="4"/>
      <c r="B8559" s="4"/>
      <c r="C8559" s="4"/>
      <c r="D8559" s="4"/>
      <c r="E8559" s="66"/>
      <c r="F8559" s="66"/>
      <c r="G8559" s="66"/>
      <c r="H8559" s="67"/>
      <c r="I8559" s="68"/>
      <c r="J8559" s="68"/>
      <c r="K8559" s="69"/>
    </row>
    <row r="8560" spans="1:11" ht="24.95" customHeight="1">
      <c r="A8560" s="4"/>
      <c r="B8560" s="4"/>
      <c r="C8560" s="4"/>
      <c r="D8560" s="4"/>
      <c r="E8560" s="66"/>
      <c r="F8560" s="66"/>
      <c r="G8560" s="66"/>
      <c r="H8560" s="67"/>
      <c r="I8560" s="68"/>
      <c r="J8560" s="68"/>
      <c r="K8560" s="69"/>
    </row>
    <row r="8561" spans="1:11" ht="24.95" customHeight="1">
      <c r="A8561" s="4"/>
      <c r="B8561" s="4"/>
      <c r="C8561" s="4"/>
      <c r="D8561" s="4"/>
      <c r="E8561" s="66"/>
      <c r="F8561" s="66"/>
      <c r="G8561" s="66"/>
      <c r="H8561" s="67"/>
      <c r="I8561" s="68"/>
      <c r="J8561" s="68"/>
      <c r="K8561" s="69"/>
    </row>
    <row r="8562" spans="1:11" ht="24.95" customHeight="1">
      <c r="A8562" s="4"/>
      <c r="B8562" s="4"/>
      <c r="C8562" s="4"/>
      <c r="D8562" s="4"/>
      <c r="E8562" s="66"/>
      <c r="F8562" s="66"/>
      <c r="G8562" s="66"/>
      <c r="H8562" s="67"/>
      <c r="I8562" s="68"/>
      <c r="J8562" s="68"/>
      <c r="K8562" s="69"/>
    </row>
    <row r="8563" spans="1:11" ht="24.95" customHeight="1">
      <c r="A8563" s="4"/>
      <c r="B8563" s="4"/>
      <c r="C8563" s="4"/>
      <c r="D8563" s="4"/>
      <c r="E8563" s="66"/>
      <c r="F8563" s="66"/>
      <c r="G8563" s="66"/>
      <c r="H8563" s="67"/>
      <c r="I8563" s="68"/>
      <c r="J8563" s="68"/>
      <c r="K8563" s="69"/>
    </row>
    <row r="8564" spans="1:11" ht="24.95" customHeight="1">
      <c r="A8564" s="4"/>
      <c r="B8564" s="4"/>
      <c r="C8564" s="4"/>
      <c r="D8564" s="4"/>
      <c r="E8564" s="66"/>
      <c r="F8564" s="66"/>
      <c r="G8564" s="66"/>
      <c r="H8564" s="67"/>
      <c r="I8564" s="68"/>
      <c r="J8564" s="68"/>
      <c r="K8564" s="69"/>
    </row>
    <row r="8565" spans="1:11" ht="24.95" customHeight="1">
      <c r="A8565" s="4"/>
      <c r="B8565" s="4"/>
      <c r="C8565" s="4"/>
      <c r="D8565" s="4"/>
      <c r="E8565" s="66"/>
      <c r="F8565" s="66"/>
      <c r="G8565" s="66"/>
      <c r="H8565" s="67"/>
      <c r="I8565" s="68"/>
      <c r="J8565" s="68"/>
      <c r="K8565" s="69"/>
    </row>
    <row r="8566" spans="1:11" ht="24.95" customHeight="1">
      <c r="A8566" s="4"/>
      <c r="B8566" s="4"/>
      <c r="C8566" s="4"/>
      <c r="D8566" s="4"/>
      <c r="E8566" s="66"/>
      <c r="F8566" s="66"/>
      <c r="G8566" s="66"/>
      <c r="H8566" s="67"/>
      <c r="I8566" s="68"/>
      <c r="J8566" s="68"/>
      <c r="K8566" s="69"/>
    </row>
    <row r="8567" spans="1:11" ht="24.95" customHeight="1">
      <c r="A8567" s="4"/>
      <c r="B8567" s="4"/>
      <c r="C8567" s="4"/>
      <c r="D8567" s="4"/>
      <c r="E8567" s="66"/>
      <c r="F8567" s="66"/>
      <c r="G8567" s="66"/>
      <c r="H8567" s="67"/>
      <c r="I8567" s="68"/>
      <c r="J8567" s="68"/>
      <c r="K8567" s="69"/>
    </row>
    <row r="8568" spans="1:11" ht="24.95" customHeight="1">
      <c r="A8568" s="4"/>
      <c r="B8568" s="4"/>
      <c r="C8568" s="4"/>
      <c r="D8568" s="4"/>
      <c r="E8568" s="66"/>
      <c r="F8568" s="66"/>
      <c r="G8568" s="66"/>
      <c r="H8568" s="67"/>
      <c r="I8568" s="68"/>
      <c r="J8568" s="68"/>
      <c r="K8568" s="69"/>
    </row>
    <row r="8569" spans="1:11" ht="24.95" customHeight="1">
      <c r="A8569" s="4"/>
      <c r="B8569" s="4"/>
      <c r="C8569" s="4"/>
      <c r="D8569" s="4"/>
      <c r="E8569" s="66"/>
      <c r="F8569" s="66"/>
      <c r="G8569" s="66"/>
      <c r="H8569" s="67"/>
      <c r="I8569" s="68"/>
      <c r="J8569" s="68"/>
      <c r="K8569" s="69"/>
    </row>
    <row r="8570" spans="1:11" ht="24.95" customHeight="1">
      <c r="A8570" s="4"/>
      <c r="B8570" s="4"/>
      <c r="C8570" s="4"/>
      <c r="D8570" s="4"/>
      <c r="E8570" s="66"/>
      <c r="F8570" s="66"/>
      <c r="G8570" s="66"/>
      <c r="H8570" s="67"/>
      <c r="I8570" s="68"/>
      <c r="J8570" s="68"/>
      <c r="K8570" s="69"/>
    </row>
    <row r="8571" spans="1:11" ht="24.95" customHeight="1">
      <c r="A8571" s="4"/>
      <c r="B8571" s="4"/>
      <c r="C8571" s="4"/>
      <c r="D8571" s="4"/>
      <c r="E8571" s="66"/>
      <c r="F8571" s="66"/>
      <c r="G8571" s="66"/>
      <c r="H8571" s="67"/>
      <c r="I8571" s="68"/>
      <c r="J8571" s="68"/>
      <c r="K8571" s="69"/>
    </row>
    <row r="8572" spans="1:11" ht="24.95" customHeight="1">
      <c r="A8572" s="4"/>
      <c r="B8572" s="4"/>
      <c r="C8572" s="4"/>
      <c r="D8572" s="4"/>
      <c r="E8572" s="66"/>
      <c r="F8572" s="66"/>
      <c r="G8572" s="66"/>
      <c r="H8572" s="67"/>
      <c r="I8572" s="68"/>
      <c r="J8572" s="68"/>
      <c r="K8572" s="69"/>
    </row>
    <row r="8573" spans="1:11" ht="24.95" customHeight="1">
      <c r="A8573" s="4"/>
      <c r="B8573" s="4"/>
      <c r="C8573" s="4"/>
      <c r="D8573" s="4"/>
      <c r="E8573" s="66"/>
      <c r="F8573" s="66"/>
      <c r="G8573" s="66"/>
      <c r="H8573" s="67"/>
      <c r="I8573" s="68"/>
      <c r="J8573" s="68"/>
      <c r="K8573" s="69"/>
    </row>
    <row r="8574" spans="1:11" ht="24.95" customHeight="1">
      <c r="A8574" s="4"/>
      <c r="B8574" s="4"/>
      <c r="C8574" s="4"/>
      <c r="D8574" s="4"/>
      <c r="E8574" s="66"/>
      <c r="F8574" s="66"/>
      <c r="G8574" s="66"/>
      <c r="H8574" s="67"/>
      <c r="I8574" s="68"/>
      <c r="J8574" s="68"/>
      <c r="K8574" s="69"/>
    </row>
    <row r="8575" spans="1:11" ht="24.95" customHeight="1">
      <c r="A8575" s="4"/>
      <c r="B8575" s="4"/>
      <c r="C8575" s="4"/>
      <c r="D8575" s="4"/>
      <c r="E8575" s="66"/>
      <c r="F8575" s="66"/>
      <c r="G8575" s="66"/>
      <c r="H8575" s="67"/>
      <c r="I8575" s="68"/>
      <c r="J8575" s="68"/>
      <c r="K8575" s="69"/>
    </row>
    <row r="8576" spans="1:11" ht="24.95" customHeight="1">
      <c r="A8576" s="4"/>
      <c r="B8576" s="4"/>
      <c r="C8576" s="4"/>
      <c r="D8576" s="4"/>
      <c r="E8576" s="66"/>
      <c r="F8576" s="66"/>
      <c r="G8576" s="66"/>
      <c r="H8576" s="67"/>
      <c r="I8576" s="68"/>
      <c r="J8576" s="68"/>
      <c r="K8576" s="69"/>
    </row>
    <row r="8577" spans="1:11" ht="24.95" customHeight="1">
      <c r="A8577" s="4"/>
      <c r="B8577" s="4"/>
      <c r="C8577" s="4"/>
      <c r="D8577" s="4"/>
      <c r="E8577" s="66"/>
      <c r="F8577" s="66"/>
      <c r="G8577" s="66"/>
      <c r="H8577" s="67"/>
      <c r="I8577" s="68"/>
      <c r="J8577" s="68"/>
      <c r="K8577" s="69"/>
    </row>
    <row r="8578" spans="1:11" ht="24.95" customHeight="1">
      <c r="A8578" s="4"/>
      <c r="B8578" s="4"/>
      <c r="C8578" s="4"/>
      <c r="D8578" s="4"/>
      <c r="E8578" s="66"/>
      <c r="F8578" s="66"/>
      <c r="G8578" s="66"/>
      <c r="H8578" s="67"/>
      <c r="I8578" s="68"/>
      <c r="J8578" s="68"/>
      <c r="K8578" s="69"/>
    </row>
    <row r="8579" spans="1:11" ht="24.95" customHeight="1">
      <c r="A8579" s="4"/>
      <c r="B8579" s="4"/>
      <c r="C8579" s="4"/>
      <c r="D8579" s="4"/>
      <c r="E8579" s="66"/>
      <c r="F8579" s="66"/>
      <c r="G8579" s="66"/>
      <c r="H8579" s="67"/>
      <c r="I8579" s="68"/>
      <c r="J8579" s="68"/>
      <c r="K8579" s="69"/>
    </row>
    <row r="8580" spans="1:11" ht="24.95" customHeight="1">
      <c r="A8580" s="4"/>
      <c r="B8580" s="4"/>
      <c r="C8580" s="4"/>
      <c r="D8580" s="4"/>
      <c r="E8580" s="66"/>
      <c r="F8580" s="66"/>
      <c r="G8580" s="66"/>
      <c r="H8580" s="67"/>
      <c r="I8580" s="68"/>
      <c r="J8580" s="68"/>
      <c r="K8580" s="69"/>
    </row>
    <row r="8581" spans="1:11" ht="24.95" customHeight="1">
      <c r="A8581" s="4"/>
      <c r="B8581" s="4"/>
      <c r="C8581" s="4"/>
      <c r="D8581" s="4"/>
      <c r="E8581" s="66"/>
      <c r="F8581" s="66"/>
      <c r="G8581" s="66"/>
      <c r="H8581" s="67"/>
      <c r="I8581" s="68"/>
      <c r="J8581" s="68"/>
      <c r="K8581" s="69"/>
    </row>
    <row r="8582" spans="1:11" ht="24.95" customHeight="1">
      <c r="A8582" s="4"/>
      <c r="B8582" s="4"/>
      <c r="C8582" s="4"/>
      <c r="D8582" s="4"/>
      <c r="E8582" s="66"/>
      <c r="F8582" s="66"/>
      <c r="G8582" s="66"/>
      <c r="H8582" s="67"/>
      <c r="I8582" s="68"/>
      <c r="J8582" s="68"/>
      <c r="K8582" s="69"/>
    </row>
    <row r="8583" spans="1:11" ht="24.95" customHeight="1">
      <c r="A8583" s="4"/>
      <c r="B8583" s="4"/>
      <c r="C8583" s="4"/>
      <c r="D8583" s="4"/>
      <c r="E8583" s="66"/>
      <c r="F8583" s="66"/>
      <c r="G8583" s="66"/>
      <c r="H8583" s="67"/>
      <c r="I8583" s="68"/>
      <c r="J8583" s="68"/>
      <c r="K8583" s="69"/>
    </row>
    <row r="8584" spans="1:11" ht="24.95" customHeight="1">
      <c r="A8584" s="4"/>
      <c r="B8584" s="4"/>
      <c r="C8584" s="4"/>
      <c r="D8584" s="4"/>
      <c r="E8584" s="66"/>
      <c r="F8584" s="66"/>
      <c r="G8584" s="66"/>
      <c r="H8584" s="67"/>
      <c r="I8584" s="68"/>
      <c r="J8584" s="68"/>
      <c r="K8584" s="69"/>
    </row>
    <row r="8585" spans="1:11" ht="24.95" customHeight="1">
      <c r="A8585" s="4"/>
      <c r="B8585" s="4"/>
      <c r="C8585" s="4"/>
      <c r="D8585" s="4"/>
      <c r="E8585" s="66"/>
      <c r="F8585" s="66"/>
      <c r="G8585" s="66"/>
      <c r="H8585" s="67"/>
      <c r="I8585" s="68"/>
      <c r="J8585" s="68"/>
      <c r="K8585" s="69"/>
    </row>
    <row r="8586" spans="1:11" ht="24.95" customHeight="1">
      <c r="A8586" s="4"/>
      <c r="B8586" s="4"/>
      <c r="C8586" s="4"/>
      <c r="D8586" s="4"/>
      <c r="E8586" s="66"/>
      <c r="F8586" s="66"/>
      <c r="G8586" s="66"/>
      <c r="H8586" s="67"/>
      <c r="I8586" s="68"/>
      <c r="J8586" s="68"/>
      <c r="K8586" s="69"/>
    </row>
    <row r="8587" spans="1:11" ht="24.95" customHeight="1">
      <c r="A8587" s="4"/>
      <c r="B8587" s="4"/>
      <c r="C8587" s="4"/>
      <c r="D8587" s="4"/>
      <c r="E8587" s="66"/>
      <c r="F8587" s="66"/>
      <c r="G8587" s="66"/>
      <c r="H8587" s="67"/>
      <c r="I8587" s="68"/>
      <c r="J8587" s="68"/>
      <c r="K8587" s="69"/>
    </row>
    <row r="8588" spans="1:11" ht="24.95" customHeight="1">
      <c r="A8588" s="4"/>
      <c r="B8588" s="4"/>
      <c r="C8588" s="4"/>
      <c r="D8588" s="4"/>
      <c r="E8588" s="66"/>
      <c r="F8588" s="66"/>
      <c r="G8588" s="66"/>
      <c r="H8588" s="67"/>
      <c r="I8588" s="68"/>
      <c r="J8588" s="68"/>
      <c r="K8588" s="69"/>
    </row>
    <row r="8589" spans="1:11" ht="24.95" customHeight="1">
      <c r="A8589" s="4"/>
      <c r="B8589" s="4"/>
      <c r="C8589" s="4"/>
      <c r="D8589" s="4"/>
      <c r="E8589" s="66"/>
      <c r="F8589" s="66"/>
      <c r="G8589" s="66"/>
      <c r="H8589" s="67"/>
      <c r="I8589" s="68"/>
      <c r="J8589" s="68"/>
      <c r="K8589" s="69"/>
    </row>
    <row r="8590" spans="1:11" ht="24.95" customHeight="1">
      <c r="A8590" s="4"/>
      <c r="B8590" s="4"/>
      <c r="C8590" s="4"/>
      <c r="D8590" s="4"/>
      <c r="E8590" s="66"/>
      <c r="F8590" s="66"/>
      <c r="G8590" s="66"/>
      <c r="H8590" s="67"/>
      <c r="I8590" s="68"/>
      <c r="J8590" s="68"/>
      <c r="K8590" s="69"/>
    </row>
    <row r="8591" spans="1:11" ht="24.95" customHeight="1">
      <c r="A8591" s="4"/>
      <c r="B8591" s="4"/>
      <c r="C8591" s="4"/>
      <c r="D8591" s="4"/>
      <c r="E8591" s="66"/>
      <c r="F8591" s="66"/>
      <c r="G8591" s="66"/>
      <c r="H8591" s="67"/>
      <c r="I8591" s="68"/>
      <c r="J8591" s="68"/>
      <c r="K8591" s="69"/>
    </row>
    <row r="8592" spans="1:11" ht="24.95" customHeight="1">
      <c r="A8592" s="4"/>
      <c r="B8592" s="4"/>
      <c r="C8592" s="4"/>
      <c r="D8592" s="4"/>
      <c r="E8592" s="66"/>
      <c r="F8592" s="66"/>
      <c r="G8592" s="66"/>
      <c r="H8592" s="67"/>
      <c r="I8592" s="68"/>
      <c r="J8592" s="68"/>
      <c r="K8592" s="69"/>
    </row>
    <row r="8593" spans="1:11" ht="24.95" customHeight="1">
      <c r="A8593" s="4"/>
      <c r="B8593" s="4"/>
      <c r="C8593" s="4"/>
      <c r="D8593" s="4"/>
      <c r="E8593" s="66"/>
      <c r="F8593" s="66"/>
      <c r="G8593" s="66"/>
      <c r="H8593" s="67"/>
      <c r="I8593" s="68"/>
      <c r="J8593" s="68"/>
      <c r="K8593" s="69"/>
    </row>
    <row r="8594" spans="1:11" ht="24.95" customHeight="1">
      <c r="A8594" s="4"/>
      <c r="B8594" s="4"/>
      <c r="C8594" s="4"/>
      <c r="D8594" s="4"/>
      <c r="E8594" s="66"/>
      <c r="F8594" s="66"/>
      <c r="G8594" s="66"/>
      <c r="H8594" s="67"/>
      <c r="I8594" s="68"/>
      <c r="J8594" s="68"/>
      <c r="K8594" s="69"/>
    </row>
    <row r="8595" spans="1:11" ht="24.95" customHeight="1">
      <c r="A8595" s="4"/>
      <c r="B8595" s="4"/>
      <c r="C8595" s="4"/>
      <c r="D8595" s="4"/>
      <c r="E8595" s="66"/>
      <c r="F8595" s="66"/>
      <c r="G8595" s="66"/>
      <c r="H8595" s="67"/>
      <c r="I8595" s="68"/>
      <c r="J8595" s="68"/>
      <c r="K8595" s="69"/>
    </row>
    <row r="8596" spans="1:11" ht="24.95" customHeight="1">
      <c r="A8596" s="4"/>
      <c r="B8596" s="4"/>
      <c r="C8596" s="4"/>
      <c r="D8596" s="4"/>
      <c r="E8596" s="66"/>
      <c r="F8596" s="66"/>
      <c r="G8596" s="66"/>
      <c r="H8596" s="67"/>
      <c r="I8596" s="68"/>
      <c r="J8596" s="68"/>
      <c r="K8596" s="69"/>
    </row>
    <row r="8597" spans="1:11" ht="24.95" customHeight="1">
      <c r="A8597" s="4"/>
      <c r="B8597" s="4"/>
      <c r="C8597" s="4"/>
      <c r="D8597" s="4"/>
      <c r="E8597" s="66"/>
      <c r="F8597" s="66"/>
      <c r="G8597" s="66"/>
      <c r="H8597" s="67"/>
      <c r="I8597" s="68"/>
      <c r="J8597" s="68"/>
      <c r="K8597" s="69"/>
    </row>
    <row r="8598" spans="1:11" ht="24.95" customHeight="1">
      <c r="A8598" s="4"/>
      <c r="B8598" s="4"/>
      <c r="C8598" s="4"/>
      <c r="D8598" s="4"/>
      <c r="E8598" s="66"/>
      <c r="F8598" s="66"/>
      <c r="G8598" s="66"/>
      <c r="H8598" s="67"/>
      <c r="I8598" s="68"/>
      <c r="J8598" s="68"/>
      <c r="K8598" s="69"/>
    </row>
    <row r="8599" spans="1:11" ht="24.95" customHeight="1">
      <c r="A8599" s="4"/>
      <c r="B8599" s="4"/>
      <c r="C8599" s="4"/>
      <c r="D8599" s="4"/>
      <c r="E8599" s="66"/>
      <c r="F8599" s="66"/>
      <c r="G8599" s="66"/>
      <c r="H8599" s="67"/>
      <c r="I8599" s="68"/>
      <c r="J8599" s="68"/>
      <c r="K8599" s="69"/>
    </row>
    <row r="8600" spans="1:11" ht="24.95" customHeight="1">
      <c r="A8600" s="4"/>
      <c r="B8600" s="4"/>
      <c r="C8600" s="4"/>
      <c r="D8600" s="4"/>
      <c r="E8600" s="66"/>
      <c r="F8600" s="66"/>
      <c r="G8600" s="66"/>
      <c r="H8600" s="67"/>
      <c r="I8600" s="68"/>
      <c r="J8600" s="68"/>
      <c r="K8600" s="69"/>
    </row>
    <row r="8601" spans="1:11" ht="24.95" customHeight="1">
      <c r="A8601" s="4"/>
      <c r="B8601" s="4"/>
      <c r="C8601" s="4"/>
      <c r="D8601" s="4"/>
      <c r="E8601" s="66"/>
      <c r="F8601" s="66"/>
      <c r="G8601" s="66"/>
      <c r="H8601" s="67"/>
      <c r="I8601" s="68"/>
      <c r="J8601" s="68"/>
      <c r="K8601" s="69"/>
    </row>
    <row r="8602" spans="1:11" ht="24.95" customHeight="1">
      <c r="A8602" s="4"/>
      <c r="B8602" s="4"/>
      <c r="C8602" s="4"/>
      <c r="D8602" s="4"/>
      <c r="E8602" s="66"/>
      <c r="F8602" s="66"/>
      <c r="G8602" s="66"/>
      <c r="H8602" s="67"/>
      <c r="I8602" s="68"/>
      <c r="J8602" s="68"/>
      <c r="K8602" s="69"/>
    </row>
    <row r="8603" spans="1:11" ht="24.95" customHeight="1">
      <c r="A8603" s="4"/>
      <c r="B8603" s="4"/>
      <c r="C8603" s="4"/>
      <c r="D8603" s="4"/>
      <c r="E8603" s="66"/>
      <c r="F8603" s="66"/>
      <c r="G8603" s="66"/>
      <c r="H8603" s="67"/>
      <c r="I8603" s="68"/>
      <c r="J8603" s="68"/>
      <c r="K8603" s="69"/>
    </row>
    <row r="8604" spans="1:11" ht="24.95" customHeight="1">
      <c r="A8604" s="4"/>
      <c r="B8604" s="4"/>
      <c r="C8604" s="4"/>
      <c r="D8604" s="4"/>
      <c r="E8604" s="66"/>
      <c r="F8604" s="66"/>
      <c r="G8604" s="66"/>
      <c r="H8604" s="67"/>
      <c r="I8604" s="68"/>
      <c r="J8604" s="68"/>
      <c r="K8604" s="69"/>
    </row>
    <row r="8605" spans="1:11" ht="24.95" customHeight="1">
      <c r="A8605" s="4"/>
      <c r="B8605" s="4"/>
      <c r="C8605" s="4"/>
      <c r="D8605" s="4"/>
      <c r="E8605" s="66"/>
      <c r="F8605" s="66"/>
      <c r="G8605" s="66"/>
      <c r="H8605" s="67"/>
      <c r="I8605" s="68"/>
      <c r="J8605" s="68"/>
      <c r="K8605" s="69"/>
    </row>
    <row r="8606" spans="1:11" ht="24.95" customHeight="1">
      <c r="A8606" s="4"/>
      <c r="B8606" s="4"/>
      <c r="C8606" s="4"/>
      <c r="D8606" s="4"/>
      <c r="E8606" s="66"/>
      <c r="F8606" s="66"/>
      <c r="G8606" s="66"/>
      <c r="H8606" s="67"/>
      <c r="I8606" s="68"/>
      <c r="J8606" s="68"/>
      <c r="K8606" s="69"/>
    </row>
    <row r="8607" spans="1:11" ht="24.95" customHeight="1">
      <c r="A8607" s="4"/>
      <c r="B8607" s="4"/>
      <c r="C8607" s="4"/>
      <c r="D8607" s="4"/>
      <c r="E8607" s="66"/>
      <c r="F8607" s="66"/>
      <c r="G8607" s="66"/>
      <c r="H8607" s="67"/>
      <c r="I8607" s="68"/>
      <c r="J8607" s="68"/>
      <c r="K8607" s="69"/>
    </row>
    <row r="8608" spans="1:11" ht="24.95" customHeight="1">
      <c r="A8608" s="4"/>
      <c r="B8608" s="4"/>
      <c r="C8608" s="4"/>
      <c r="D8608" s="4"/>
      <c r="E8608" s="66"/>
      <c r="F8608" s="66"/>
      <c r="G8608" s="66"/>
      <c r="H8608" s="67"/>
      <c r="I8608" s="68"/>
      <c r="J8608" s="68"/>
      <c r="K8608" s="69"/>
    </row>
    <row r="8609" spans="1:11" ht="24.95" customHeight="1">
      <c r="A8609" s="4"/>
      <c r="B8609" s="4"/>
      <c r="C8609" s="4"/>
      <c r="D8609" s="4"/>
      <c r="E8609" s="66"/>
      <c r="F8609" s="66"/>
      <c r="G8609" s="66"/>
      <c r="H8609" s="67"/>
      <c r="I8609" s="68"/>
      <c r="J8609" s="68"/>
      <c r="K8609" s="69"/>
    </row>
    <row r="8610" spans="1:11" ht="24.95" customHeight="1">
      <c r="A8610" s="4"/>
      <c r="B8610" s="4"/>
      <c r="C8610" s="4"/>
      <c r="D8610" s="4"/>
      <c r="E8610" s="66"/>
      <c r="F8610" s="66"/>
      <c r="G8610" s="66"/>
      <c r="H8610" s="67"/>
      <c r="I8610" s="68"/>
      <c r="J8610" s="68"/>
      <c r="K8610" s="69"/>
    </row>
    <row r="8611" spans="1:11" ht="24.95" customHeight="1">
      <c r="A8611" s="4"/>
      <c r="B8611" s="4"/>
      <c r="C8611" s="4"/>
      <c r="D8611" s="4"/>
      <c r="E8611" s="66"/>
      <c r="F8611" s="66"/>
      <c r="G8611" s="66"/>
      <c r="H8611" s="67"/>
      <c r="I8611" s="68"/>
      <c r="J8611" s="68"/>
      <c r="K8611" s="69"/>
    </row>
    <row r="8612" spans="1:11" ht="24.95" customHeight="1">
      <c r="A8612" s="4"/>
      <c r="B8612" s="4"/>
      <c r="C8612" s="4"/>
      <c r="D8612" s="4"/>
      <c r="E8612" s="66"/>
      <c r="F8612" s="66"/>
      <c r="G8612" s="66"/>
      <c r="H8612" s="67"/>
      <c r="I8612" s="68"/>
      <c r="J8612" s="68"/>
      <c r="K8612" s="69"/>
    </row>
    <row r="8613" spans="1:11" ht="24.95" customHeight="1">
      <c r="A8613" s="4"/>
      <c r="B8613" s="4"/>
      <c r="C8613" s="4"/>
      <c r="D8613" s="4"/>
      <c r="E8613" s="66"/>
      <c r="F8613" s="66"/>
      <c r="G8613" s="66"/>
      <c r="H8613" s="67"/>
      <c r="I8613" s="68"/>
      <c r="J8613" s="68"/>
      <c r="K8613" s="69"/>
    </row>
    <row r="8614" spans="1:11" ht="24.95" customHeight="1">
      <c r="A8614" s="4"/>
      <c r="B8614" s="4"/>
      <c r="C8614" s="4"/>
      <c r="D8614" s="4"/>
      <c r="E8614" s="66"/>
      <c r="F8614" s="66"/>
      <c r="G8614" s="66"/>
      <c r="H8614" s="67"/>
      <c r="I8614" s="68"/>
      <c r="J8614" s="68"/>
      <c r="K8614" s="69"/>
    </row>
    <row r="8615" spans="1:11" ht="24.95" customHeight="1">
      <c r="A8615" s="4"/>
      <c r="B8615" s="4"/>
      <c r="C8615" s="4"/>
      <c r="D8615" s="4"/>
      <c r="E8615" s="66"/>
      <c r="F8615" s="66"/>
      <c r="G8615" s="66"/>
      <c r="H8615" s="67"/>
      <c r="I8615" s="68"/>
      <c r="J8615" s="68"/>
      <c r="K8615" s="69"/>
    </row>
    <row r="8616" spans="1:11" ht="24.95" customHeight="1">
      <c r="A8616" s="4"/>
      <c r="B8616" s="4"/>
      <c r="C8616" s="4"/>
      <c r="D8616" s="4"/>
      <c r="E8616" s="66"/>
      <c r="F8616" s="66"/>
      <c r="G8616" s="66"/>
      <c r="H8616" s="67"/>
      <c r="I8616" s="68"/>
      <c r="J8616" s="68"/>
      <c r="K8616" s="69"/>
    </row>
    <row r="8617" spans="1:11" ht="24.95" customHeight="1">
      <c r="A8617" s="4"/>
      <c r="B8617" s="4"/>
      <c r="C8617" s="4"/>
      <c r="D8617" s="4"/>
      <c r="E8617" s="66"/>
      <c r="F8617" s="66"/>
      <c r="G8617" s="66"/>
      <c r="H8617" s="67"/>
      <c r="I8617" s="68"/>
      <c r="J8617" s="68"/>
      <c r="K8617" s="69"/>
    </row>
    <row r="8618" spans="1:11" ht="24.95" customHeight="1">
      <c r="A8618" s="4"/>
      <c r="B8618" s="4"/>
      <c r="C8618" s="4"/>
      <c r="D8618" s="4"/>
      <c r="E8618" s="66"/>
      <c r="F8618" s="66"/>
      <c r="G8618" s="66"/>
      <c r="H8618" s="67"/>
      <c r="I8618" s="68"/>
      <c r="J8618" s="68"/>
      <c r="K8618" s="69"/>
    </row>
    <row r="8619" spans="1:11" ht="24.95" customHeight="1">
      <c r="A8619" s="4"/>
      <c r="B8619" s="4"/>
      <c r="C8619" s="4"/>
      <c r="D8619" s="4"/>
      <c r="E8619" s="66"/>
      <c r="F8619" s="66"/>
      <c r="G8619" s="66"/>
      <c r="H8619" s="67"/>
      <c r="I8619" s="68"/>
      <c r="J8619" s="68"/>
      <c r="K8619" s="69"/>
    </row>
    <row r="8620" spans="1:11" ht="24.95" customHeight="1">
      <c r="A8620" s="4"/>
      <c r="B8620" s="4"/>
      <c r="C8620" s="4"/>
      <c r="D8620" s="4"/>
      <c r="E8620" s="66"/>
      <c r="F8620" s="66"/>
      <c r="G8620" s="66"/>
      <c r="H8620" s="67"/>
      <c r="I8620" s="68"/>
      <c r="J8620" s="68"/>
      <c r="K8620" s="69"/>
    </row>
    <row r="8621" spans="1:11" ht="24.95" customHeight="1">
      <c r="A8621" s="4"/>
      <c r="B8621" s="4"/>
      <c r="C8621" s="4"/>
      <c r="D8621" s="4"/>
      <c r="E8621" s="66"/>
      <c r="F8621" s="66"/>
      <c r="G8621" s="66"/>
      <c r="H8621" s="67"/>
      <c r="I8621" s="68"/>
      <c r="J8621" s="68"/>
      <c r="K8621" s="69"/>
    </row>
    <row r="8622" spans="1:11" ht="24.95" customHeight="1">
      <c r="A8622" s="4"/>
      <c r="B8622" s="4"/>
      <c r="C8622" s="4"/>
      <c r="D8622" s="4"/>
      <c r="E8622" s="66"/>
      <c r="F8622" s="66"/>
      <c r="G8622" s="66"/>
      <c r="H8622" s="67"/>
      <c r="I8622" s="68"/>
      <c r="J8622" s="68"/>
      <c r="K8622" s="69"/>
    </row>
    <row r="8623" spans="1:11" ht="24.95" customHeight="1">
      <c r="A8623" s="4"/>
      <c r="B8623" s="4"/>
      <c r="C8623" s="4"/>
      <c r="D8623" s="4"/>
      <c r="E8623" s="66"/>
      <c r="F8623" s="66"/>
      <c r="G8623" s="66"/>
      <c r="H8623" s="67"/>
      <c r="I8623" s="68"/>
      <c r="J8623" s="68"/>
      <c r="K8623" s="69"/>
    </row>
    <row r="8624" spans="1:11" ht="24.95" customHeight="1">
      <c r="A8624" s="4"/>
      <c r="B8624" s="4"/>
      <c r="C8624" s="4"/>
      <c r="D8624" s="4"/>
      <c r="E8624" s="66"/>
      <c r="F8624" s="66"/>
      <c r="G8624" s="66"/>
      <c r="H8624" s="67"/>
      <c r="I8624" s="68"/>
      <c r="J8624" s="68"/>
      <c r="K8624" s="69"/>
    </row>
    <row r="8625" spans="1:11" ht="24.95" customHeight="1">
      <c r="A8625" s="4"/>
      <c r="B8625" s="4"/>
      <c r="C8625" s="4"/>
      <c r="D8625" s="4"/>
      <c r="E8625" s="66"/>
      <c r="F8625" s="66"/>
      <c r="G8625" s="66"/>
      <c r="H8625" s="67"/>
      <c r="I8625" s="68"/>
      <c r="J8625" s="68"/>
      <c r="K8625" s="69"/>
    </row>
    <row r="8626" spans="1:11" ht="24.95" customHeight="1">
      <c r="A8626" s="4"/>
      <c r="B8626" s="4"/>
      <c r="C8626" s="4"/>
      <c r="D8626" s="4"/>
      <c r="E8626" s="66"/>
      <c r="F8626" s="66"/>
      <c r="G8626" s="66"/>
      <c r="H8626" s="67"/>
      <c r="I8626" s="68"/>
      <c r="J8626" s="68"/>
      <c r="K8626" s="69"/>
    </row>
    <row r="8627" spans="1:11" ht="24.95" customHeight="1">
      <c r="A8627" s="4"/>
      <c r="B8627" s="4"/>
      <c r="C8627" s="4"/>
      <c r="D8627" s="4"/>
      <c r="E8627" s="66"/>
      <c r="F8627" s="66"/>
      <c r="G8627" s="66"/>
      <c r="H8627" s="67"/>
      <c r="I8627" s="68"/>
      <c r="J8627" s="68"/>
      <c r="K8627" s="69"/>
    </row>
    <row r="8628" spans="1:11" ht="24.95" customHeight="1">
      <c r="A8628" s="4"/>
      <c r="B8628" s="4"/>
      <c r="C8628" s="4"/>
      <c r="D8628" s="4"/>
      <c r="E8628" s="66"/>
      <c r="F8628" s="66"/>
      <c r="G8628" s="66"/>
      <c r="H8628" s="67"/>
      <c r="I8628" s="68"/>
      <c r="J8628" s="68"/>
      <c r="K8628" s="69"/>
    </row>
    <row r="8629" spans="1:11" ht="24.95" customHeight="1">
      <c r="A8629" s="4"/>
      <c r="B8629" s="4"/>
      <c r="C8629" s="4"/>
      <c r="D8629" s="4"/>
      <c r="E8629" s="66"/>
      <c r="F8629" s="66"/>
      <c r="G8629" s="66"/>
      <c r="H8629" s="67"/>
      <c r="I8629" s="68"/>
      <c r="J8629" s="68"/>
      <c r="K8629" s="69"/>
    </row>
    <row r="8630" spans="1:11" ht="24.95" customHeight="1">
      <c r="A8630" s="4"/>
      <c r="B8630" s="4"/>
      <c r="C8630" s="4"/>
      <c r="D8630" s="4"/>
      <c r="E8630" s="66"/>
      <c r="F8630" s="66"/>
      <c r="G8630" s="66"/>
      <c r="H8630" s="67"/>
      <c r="I8630" s="68"/>
      <c r="J8630" s="68"/>
      <c r="K8630" s="69"/>
    </row>
    <row r="8631" spans="1:11" ht="24.95" customHeight="1">
      <c r="A8631" s="4"/>
      <c r="B8631" s="4"/>
      <c r="C8631" s="4"/>
      <c r="D8631" s="4"/>
      <c r="E8631" s="66"/>
      <c r="F8631" s="66"/>
      <c r="G8631" s="66"/>
      <c r="H8631" s="67"/>
      <c r="I8631" s="68"/>
      <c r="J8631" s="68"/>
      <c r="K8631" s="69"/>
    </row>
    <row r="8632" spans="1:11" ht="24.95" customHeight="1">
      <c r="A8632" s="4"/>
      <c r="B8632" s="4"/>
      <c r="C8632" s="4"/>
      <c r="D8632" s="4"/>
      <c r="E8632" s="66"/>
      <c r="F8632" s="66"/>
      <c r="G8632" s="66"/>
      <c r="H8632" s="67"/>
      <c r="I8632" s="68"/>
      <c r="J8632" s="68"/>
      <c r="K8632" s="69"/>
    </row>
    <row r="8633" spans="1:11" ht="24.95" customHeight="1">
      <c r="A8633" s="4"/>
      <c r="B8633" s="4"/>
      <c r="C8633" s="4"/>
      <c r="D8633" s="4"/>
      <c r="E8633" s="66"/>
      <c r="F8633" s="66"/>
      <c r="G8633" s="66"/>
      <c r="H8633" s="67"/>
      <c r="I8633" s="68"/>
      <c r="J8633" s="68"/>
      <c r="K8633" s="69"/>
    </row>
    <row r="8634" spans="1:11" ht="24.95" customHeight="1">
      <c r="A8634" s="4"/>
      <c r="B8634" s="4"/>
      <c r="C8634" s="4"/>
      <c r="D8634" s="4"/>
      <c r="E8634" s="66"/>
      <c r="F8634" s="66"/>
      <c r="G8634" s="66"/>
      <c r="H8634" s="67"/>
      <c r="I8634" s="68"/>
      <c r="J8634" s="68"/>
      <c r="K8634" s="69"/>
    </row>
    <row r="8635" spans="1:11" ht="24.95" customHeight="1">
      <c r="A8635" s="4"/>
      <c r="B8635" s="4"/>
      <c r="C8635" s="4"/>
      <c r="D8635" s="4"/>
      <c r="E8635" s="66"/>
      <c r="F8635" s="66"/>
      <c r="G8635" s="66"/>
      <c r="H8635" s="67"/>
      <c r="I8635" s="68"/>
      <c r="J8635" s="68"/>
      <c r="K8635" s="69"/>
    </row>
    <row r="8636" spans="1:11" ht="24.95" customHeight="1">
      <c r="A8636" s="4"/>
      <c r="B8636" s="4"/>
      <c r="C8636" s="4"/>
      <c r="D8636" s="4"/>
      <c r="E8636" s="66"/>
      <c r="F8636" s="66"/>
      <c r="G8636" s="66"/>
      <c r="H8636" s="67"/>
      <c r="I8636" s="68"/>
      <c r="J8636" s="68"/>
      <c r="K8636" s="69"/>
    </row>
    <row r="8637" spans="1:11" ht="24.95" customHeight="1">
      <c r="A8637" s="4"/>
      <c r="B8637" s="4"/>
      <c r="C8637" s="4"/>
      <c r="D8637" s="4"/>
      <c r="E8637" s="66"/>
      <c r="F8637" s="66"/>
      <c r="G8637" s="66"/>
      <c r="H8637" s="67"/>
      <c r="I8637" s="68"/>
      <c r="J8637" s="68"/>
      <c r="K8637" s="69"/>
    </row>
    <row r="8638" spans="1:11" ht="24.95" customHeight="1">
      <c r="A8638" s="4"/>
      <c r="B8638" s="4"/>
      <c r="C8638" s="4"/>
      <c r="D8638" s="4"/>
      <c r="E8638" s="66"/>
      <c r="F8638" s="66"/>
      <c r="G8638" s="66"/>
      <c r="H8638" s="67"/>
      <c r="I8638" s="68"/>
      <c r="J8638" s="68"/>
      <c r="K8638" s="69"/>
    </row>
    <row r="8639" spans="1:11" ht="24.95" customHeight="1">
      <c r="A8639" s="4"/>
      <c r="B8639" s="4"/>
      <c r="C8639" s="4"/>
      <c r="D8639" s="4"/>
      <c r="E8639" s="66"/>
      <c r="F8639" s="66"/>
      <c r="G8639" s="66"/>
      <c r="H8639" s="67"/>
      <c r="I8639" s="68"/>
      <c r="J8639" s="68"/>
      <c r="K8639" s="69"/>
    </row>
    <row r="8640" spans="1:11" ht="24.95" customHeight="1">
      <c r="A8640" s="4"/>
      <c r="B8640" s="4"/>
      <c r="C8640" s="4"/>
      <c r="D8640" s="4"/>
      <c r="E8640" s="66"/>
      <c r="F8640" s="66"/>
      <c r="G8640" s="66"/>
      <c r="H8640" s="67"/>
      <c r="I8640" s="68"/>
      <c r="J8640" s="68"/>
      <c r="K8640" s="69"/>
    </row>
    <row r="8641" spans="1:11" ht="24.95" customHeight="1">
      <c r="A8641" s="4"/>
      <c r="B8641" s="4"/>
      <c r="C8641" s="4"/>
      <c r="D8641" s="4"/>
      <c r="E8641" s="66"/>
      <c r="F8641" s="66"/>
      <c r="G8641" s="66"/>
      <c r="H8641" s="67"/>
      <c r="I8641" s="68"/>
      <c r="J8641" s="68"/>
      <c r="K8641" s="69"/>
    </row>
    <row r="8642" spans="1:11" ht="24.95" customHeight="1">
      <c r="A8642" s="4"/>
      <c r="B8642" s="4"/>
      <c r="C8642" s="4"/>
      <c r="D8642" s="4"/>
      <c r="E8642" s="66"/>
      <c r="F8642" s="66"/>
      <c r="G8642" s="66"/>
      <c r="H8642" s="67"/>
      <c r="I8642" s="68"/>
      <c r="J8642" s="68"/>
      <c r="K8642" s="69"/>
    </row>
    <row r="8643" spans="1:11" ht="24.95" customHeight="1">
      <c r="A8643" s="4"/>
      <c r="B8643" s="4"/>
      <c r="C8643" s="4"/>
      <c r="D8643" s="4"/>
      <c r="E8643" s="66"/>
      <c r="F8643" s="66"/>
      <c r="G8643" s="66"/>
      <c r="H8643" s="67"/>
      <c r="I8643" s="68"/>
      <c r="J8643" s="68"/>
      <c r="K8643" s="69"/>
    </row>
    <row r="8644" spans="1:11" ht="24.95" customHeight="1">
      <c r="A8644" s="4"/>
      <c r="B8644" s="4"/>
      <c r="C8644" s="4"/>
      <c r="D8644" s="4"/>
      <c r="E8644" s="66"/>
      <c r="F8644" s="66"/>
      <c r="G8644" s="66"/>
      <c r="H8644" s="67"/>
      <c r="I8644" s="68"/>
      <c r="J8644" s="68"/>
      <c r="K8644" s="69"/>
    </row>
    <row r="8645" spans="1:11" ht="24.95" customHeight="1">
      <c r="A8645" s="4"/>
      <c r="B8645" s="4"/>
      <c r="C8645" s="4"/>
      <c r="D8645" s="4"/>
      <c r="E8645" s="66"/>
      <c r="F8645" s="66"/>
      <c r="G8645" s="66"/>
      <c r="H8645" s="67"/>
      <c r="I8645" s="68"/>
      <c r="J8645" s="68"/>
      <c r="K8645" s="69"/>
    </row>
    <row r="8646" spans="1:11" ht="24.95" customHeight="1">
      <c r="A8646" s="4"/>
      <c r="B8646" s="4"/>
      <c r="C8646" s="4"/>
      <c r="D8646" s="4"/>
      <c r="E8646" s="66"/>
      <c r="F8646" s="66"/>
      <c r="G8646" s="66"/>
      <c r="H8646" s="67"/>
      <c r="I8646" s="68"/>
      <c r="J8646" s="68"/>
      <c r="K8646" s="69"/>
    </row>
    <row r="8647" spans="1:11" ht="24.95" customHeight="1">
      <c r="A8647" s="4"/>
      <c r="B8647" s="4"/>
      <c r="C8647" s="4"/>
      <c r="D8647" s="4"/>
      <c r="E8647" s="66"/>
      <c r="F8647" s="66"/>
      <c r="G8647" s="66"/>
      <c r="H8647" s="67"/>
      <c r="I8647" s="68"/>
      <c r="J8647" s="68"/>
      <c r="K8647" s="69"/>
    </row>
    <row r="8648" spans="1:11" ht="24.95" customHeight="1">
      <c r="A8648" s="4"/>
      <c r="B8648" s="4"/>
      <c r="C8648" s="4"/>
      <c r="D8648" s="4"/>
      <c r="E8648" s="66"/>
      <c r="F8648" s="66"/>
      <c r="G8648" s="66"/>
      <c r="H8648" s="67"/>
      <c r="I8648" s="68"/>
      <c r="J8648" s="68"/>
      <c r="K8648" s="69"/>
    </row>
    <row r="8649" spans="1:11" ht="24.95" customHeight="1">
      <c r="A8649" s="4"/>
      <c r="B8649" s="4"/>
      <c r="C8649" s="4"/>
      <c r="D8649" s="4"/>
      <c r="E8649" s="66"/>
      <c r="F8649" s="66"/>
      <c r="G8649" s="66"/>
      <c r="H8649" s="67"/>
      <c r="I8649" s="68"/>
      <c r="J8649" s="68"/>
      <c r="K8649" s="69"/>
    </row>
    <row r="8650" spans="1:11" ht="24.95" customHeight="1">
      <c r="A8650" s="4"/>
      <c r="B8650" s="4"/>
      <c r="C8650" s="4"/>
      <c r="D8650" s="4"/>
      <c r="E8650" s="66"/>
      <c r="F8650" s="66"/>
      <c r="G8650" s="66"/>
      <c r="H8650" s="67"/>
      <c r="I8650" s="68"/>
      <c r="J8650" s="68"/>
      <c r="K8650" s="69"/>
    </row>
    <row r="8651" spans="1:11" ht="24.95" customHeight="1">
      <c r="A8651" s="4"/>
      <c r="B8651" s="4"/>
      <c r="C8651" s="4"/>
      <c r="D8651" s="4"/>
      <c r="E8651" s="66"/>
      <c r="F8651" s="66"/>
      <c r="G8651" s="66"/>
      <c r="H8651" s="67"/>
      <c r="I8651" s="68"/>
      <c r="J8651" s="68"/>
      <c r="K8651" s="69"/>
    </row>
    <row r="8652" spans="1:11" ht="24.95" customHeight="1">
      <c r="A8652" s="4"/>
      <c r="B8652" s="4"/>
      <c r="C8652" s="4"/>
      <c r="D8652" s="4"/>
      <c r="E8652" s="66"/>
      <c r="F8652" s="66"/>
      <c r="G8652" s="66"/>
      <c r="H8652" s="67"/>
      <c r="I8652" s="68"/>
      <c r="J8652" s="68"/>
      <c r="K8652" s="69"/>
    </row>
    <row r="8653" spans="1:11" ht="24.95" customHeight="1">
      <c r="A8653" s="4"/>
      <c r="B8653" s="4"/>
      <c r="C8653" s="4"/>
      <c r="D8653" s="4"/>
      <c r="E8653" s="66"/>
      <c r="F8653" s="66"/>
      <c r="G8653" s="66"/>
      <c r="H8653" s="67"/>
      <c r="I8653" s="68"/>
      <c r="J8653" s="68"/>
      <c r="K8653" s="69"/>
    </row>
    <row r="8654" spans="1:11" ht="24.95" customHeight="1">
      <c r="A8654" s="4"/>
      <c r="B8654" s="4"/>
      <c r="C8654" s="4"/>
      <c r="D8654" s="4"/>
      <c r="E8654" s="66"/>
      <c r="F8654" s="66"/>
      <c r="G8654" s="66"/>
      <c r="H8654" s="67"/>
      <c r="I8654" s="68"/>
      <c r="J8654" s="68"/>
      <c r="K8654" s="69"/>
    </row>
    <row r="8655" spans="1:11" ht="24.95" customHeight="1">
      <c r="A8655" s="4"/>
      <c r="B8655" s="4"/>
      <c r="C8655" s="4"/>
      <c r="D8655" s="4"/>
      <c r="E8655" s="66"/>
      <c r="F8655" s="66"/>
      <c r="G8655" s="66"/>
      <c r="H8655" s="67"/>
      <c r="I8655" s="68"/>
      <c r="J8655" s="68"/>
      <c r="K8655" s="69"/>
    </row>
    <row r="8656" spans="1:11" ht="24.95" customHeight="1">
      <c r="A8656" s="4"/>
      <c r="B8656" s="4"/>
      <c r="C8656" s="4"/>
      <c r="D8656" s="4"/>
      <c r="E8656" s="66"/>
      <c r="F8656" s="66"/>
      <c r="G8656" s="66"/>
      <c r="H8656" s="67"/>
      <c r="I8656" s="68"/>
      <c r="J8656" s="68"/>
      <c r="K8656" s="69"/>
    </row>
    <row r="8657" spans="1:11" ht="24.95" customHeight="1">
      <c r="A8657" s="4"/>
      <c r="B8657" s="4"/>
      <c r="C8657" s="4"/>
      <c r="D8657" s="4"/>
      <c r="E8657" s="66"/>
      <c r="F8657" s="66"/>
      <c r="G8657" s="66"/>
      <c r="H8657" s="67"/>
      <c r="I8657" s="68"/>
      <c r="J8657" s="68"/>
      <c r="K8657" s="69"/>
    </row>
    <row r="8658" spans="1:11" ht="24.95" customHeight="1">
      <c r="A8658" s="4"/>
      <c r="B8658" s="4"/>
      <c r="C8658" s="4"/>
      <c r="D8658" s="4"/>
      <c r="E8658" s="66"/>
      <c r="F8658" s="66"/>
      <c r="G8658" s="66"/>
      <c r="H8658" s="67"/>
      <c r="I8658" s="68"/>
      <c r="J8658" s="68"/>
      <c r="K8658" s="69"/>
    </row>
    <row r="8659" spans="1:11" ht="24.95" customHeight="1">
      <c r="A8659" s="4"/>
      <c r="B8659" s="4"/>
      <c r="C8659" s="4"/>
      <c r="D8659" s="4"/>
      <c r="E8659" s="66"/>
      <c r="F8659" s="66"/>
      <c r="G8659" s="66"/>
      <c r="H8659" s="67"/>
      <c r="I8659" s="68"/>
      <c r="J8659" s="68"/>
      <c r="K8659" s="69"/>
    </row>
    <row r="8660" spans="1:11" ht="24.95" customHeight="1">
      <c r="A8660" s="4"/>
      <c r="B8660" s="4"/>
      <c r="C8660" s="4"/>
      <c r="D8660" s="4"/>
      <c r="E8660" s="66"/>
      <c r="F8660" s="66"/>
      <c r="G8660" s="66"/>
      <c r="H8660" s="67"/>
      <c r="I8660" s="68"/>
      <c r="J8660" s="68"/>
      <c r="K8660" s="69"/>
    </row>
    <row r="8661" spans="1:11" ht="24.95" customHeight="1">
      <c r="A8661" s="4"/>
      <c r="B8661" s="4"/>
      <c r="C8661" s="4"/>
      <c r="D8661" s="4"/>
      <c r="E8661" s="66"/>
      <c r="F8661" s="66"/>
      <c r="G8661" s="66"/>
      <c r="H8661" s="67"/>
      <c r="I8661" s="68"/>
      <c r="J8661" s="68"/>
      <c r="K8661" s="69"/>
    </row>
    <row r="8662" spans="1:11" ht="24.95" customHeight="1">
      <c r="A8662" s="4"/>
      <c r="B8662" s="4"/>
      <c r="C8662" s="4"/>
      <c r="D8662" s="4"/>
      <c r="E8662" s="66"/>
      <c r="F8662" s="66"/>
      <c r="G8662" s="66"/>
      <c r="H8662" s="67"/>
      <c r="I8662" s="68"/>
      <c r="J8662" s="68"/>
      <c r="K8662" s="69"/>
    </row>
    <row r="8663" spans="1:11" ht="24.95" customHeight="1">
      <c r="A8663" s="4"/>
      <c r="B8663" s="4"/>
      <c r="C8663" s="4"/>
      <c r="D8663" s="4"/>
      <c r="E8663" s="66"/>
      <c r="F8663" s="66"/>
      <c r="G8663" s="66"/>
      <c r="H8663" s="67"/>
      <c r="I8663" s="68"/>
      <c r="J8663" s="68"/>
      <c r="K8663" s="69"/>
    </row>
    <row r="8664" spans="1:11" ht="24.95" customHeight="1">
      <c r="A8664" s="4"/>
      <c r="B8664" s="4"/>
      <c r="C8664" s="4"/>
      <c r="D8664" s="4"/>
      <c r="E8664" s="66"/>
      <c r="F8664" s="66"/>
      <c r="G8664" s="66"/>
      <c r="H8664" s="67"/>
      <c r="I8664" s="68"/>
      <c r="J8664" s="68"/>
      <c r="K8664" s="69"/>
    </row>
    <row r="8665" spans="1:11" ht="24.95" customHeight="1">
      <c r="A8665" s="4"/>
      <c r="B8665" s="4"/>
      <c r="C8665" s="4"/>
      <c r="D8665" s="4"/>
      <c r="E8665" s="66"/>
      <c r="F8665" s="66"/>
      <c r="G8665" s="66"/>
      <c r="H8665" s="67"/>
      <c r="I8665" s="68"/>
      <c r="J8665" s="68"/>
      <c r="K8665" s="69"/>
    </row>
    <row r="8666" spans="1:11" ht="24.95" customHeight="1">
      <c r="A8666" s="4"/>
      <c r="B8666" s="4"/>
      <c r="C8666" s="4"/>
      <c r="D8666" s="4"/>
      <c r="E8666" s="66"/>
      <c r="F8666" s="66"/>
      <c r="G8666" s="66"/>
      <c r="H8666" s="67"/>
      <c r="I8666" s="68"/>
      <c r="J8666" s="68"/>
      <c r="K8666" s="69"/>
    </row>
    <row r="8667" spans="1:11" ht="24.95" customHeight="1">
      <c r="A8667" s="4"/>
      <c r="B8667" s="4"/>
      <c r="C8667" s="4"/>
      <c r="D8667" s="4"/>
      <c r="E8667" s="66"/>
      <c r="F8667" s="66"/>
      <c r="G8667" s="66"/>
      <c r="H8667" s="67"/>
      <c r="I8667" s="68"/>
      <c r="J8667" s="68"/>
      <c r="K8667" s="69"/>
    </row>
    <row r="8668" spans="1:11" ht="24.95" customHeight="1">
      <c r="A8668" s="4"/>
      <c r="B8668" s="4"/>
      <c r="C8668" s="4"/>
      <c r="D8668" s="4"/>
      <c r="E8668" s="66"/>
      <c r="F8668" s="66"/>
      <c r="G8668" s="66"/>
      <c r="H8668" s="67"/>
      <c r="I8668" s="68"/>
      <c r="J8668" s="68"/>
      <c r="K8668" s="69"/>
    </row>
    <row r="8669" spans="1:11" ht="24.95" customHeight="1">
      <c r="A8669" s="4"/>
      <c r="B8669" s="4"/>
      <c r="C8669" s="4"/>
      <c r="D8669" s="4"/>
      <c r="E8669" s="66"/>
      <c r="F8669" s="66"/>
      <c r="G8669" s="66"/>
      <c r="H8669" s="67"/>
      <c r="I8669" s="68"/>
      <c r="J8669" s="68"/>
      <c r="K8669" s="69"/>
    </row>
    <row r="8670" spans="1:11" ht="24.95" customHeight="1">
      <c r="A8670" s="4"/>
      <c r="B8670" s="4"/>
      <c r="C8670" s="4"/>
      <c r="D8670" s="4"/>
      <c r="E8670" s="66"/>
      <c r="F8670" s="66"/>
      <c r="G8670" s="66"/>
      <c r="H8670" s="67"/>
      <c r="I8670" s="68"/>
      <c r="J8670" s="68"/>
      <c r="K8670" s="69"/>
    </row>
    <row r="8671" spans="1:11" ht="24.95" customHeight="1">
      <c r="A8671" s="4"/>
      <c r="B8671" s="4"/>
      <c r="C8671" s="4"/>
      <c r="D8671" s="4"/>
      <c r="E8671" s="66"/>
      <c r="F8671" s="66"/>
      <c r="G8671" s="66"/>
      <c r="H8671" s="67"/>
      <c r="I8671" s="68"/>
      <c r="J8671" s="68"/>
      <c r="K8671" s="69"/>
    </row>
    <row r="8672" spans="1:11" ht="24.95" customHeight="1">
      <c r="A8672" s="4"/>
      <c r="B8672" s="4"/>
      <c r="C8672" s="4"/>
      <c r="D8672" s="4"/>
      <c r="E8672" s="66"/>
      <c r="F8672" s="66"/>
      <c r="G8672" s="66"/>
      <c r="H8672" s="67"/>
      <c r="I8672" s="68"/>
      <c r="J8672" s="68"/>
      <c r="K8672" s="69"/>
    </row>
    <row r="8673" spans="1:11" ht="24.95" customHeight="1">
      <c r="A8673" s="4"/>
      <c r="B8673" s="4"/>
      <c r="C8673" s="4"/>
      <c r="D8673" s="4"/>
      <c r="E8673" s="66"/>
      <c r="F8673" s="66"/>
      <c r="G8673" s="66"/>
      <c r="H8673" s="67"/>
      <c r="I8673" s="68"/>
      <c r="J8673" s="68"/>
      <c r="K8673" s="69"/>
    </row>
    <row r="8674" spans="1:11" ht="24.95" customHeight="1">
      <c r="A8674" s="4"/>
      <c r="B8674" s="4"/>
      <c r="C8674" s="4"/>
      <c r="D8674" s="4"/>
      <c r="E8674" s="66"/>
      <c r="F8674" s="66"/>
      <c r="G8674" s="66"/>
      <c r="H8674" s="67"/>
      <c r="I8674" s="68"/>
      <c r="J8674" s="68"/>
      <c r="K8674" s="69"/>
    </row>
    <row r="8675" spans="1:11" ht="24.95" customHeight="1">
      <c r="A8675" s="4"/>
      <c r="B8675" s="4"/>
      <c r="C8675" s="4"/>
      <c r="D8675" s="4"/>
      <c r="E8675" s="66"/>
      <c r="F8675" s="66"/>
      <c r="G8675" s="66"/>
      <c r="H8675" s="67"/>
      <c r="I8675" s="68"/>
      <c r="J8675" s="68"/>
      <c r="K8675" s="69"/>
    </row>
    <row r="8676" spans="1:11" ht="24.95" customHeight="1">
      <c r="A8676" s="4"/>
      <c r="B8676" s="4"/>
      <c r="C8676" s="4"/>
      <c r="D8676" s="4"/>
      <c r="E8676" s="66"/>
      <c r="F8676" s="66"/>
      <c r="G8676" s="66"/>
      <c r="H8676" s="67"/>
      <c r="I8676" s="68"/>
      <c r="J8676" s="68"/>
      <c r="K8676" s="69"/>
    </row>
    <row r="8677" spans="1:11" ht="24.95" customHeight="1">
      <c r="A8677" s="4"/>
      <c r="B8677" s="4"/>
      <c r="C8677" s="4"/>
      <c r="D8677" s="4"/>
      <c r="E8677" s="66"/>
      <c r="F8677" s="66"/>
      <c r="G8677" s="66"/>
      <c r="H8677" s="67"/>
      <c r="I8677" s="68"/>
      <c r="J8677" s="68"/>
      <c r="K8677" s="69"/>
    </row>
    <row r="8678" spans="1:11" ht="24.95" customHeight="1">
      <c r="A8678" s="4"/>
      <c r="B8678" s="4"/>
      <c r="C8678" s="4"/>
      <c r="D8678" s="4"/>
      <c r="E8678" s="66"/>
      <c r="F8678" s="66"/>
      <c r="G8678" s="66"/>
      <c r="H8678" s="67"/>
      <c r="I8678" s="68"/>
      <c r="J8678" s="68"/>
      <c r="K8678" s="69"/>
    </row>
    <row r="8679" spans="1:11" ht="24.95" customHeight="1">
      <c r="A8679" s="4"/>
      <c r="B8679" s="4"/>
      <c r="C8679" s="4"/>
      <c r="D8679" s="4"/>
      <c r="E8679" s="66"/>
      <c r="F8679" s="66"/>
      <c r="G8679" s="66"/>
      <c r="H8679" s="67"/>
      <c r="I8679" s="68"/>
      <c r="J8679" s="68"/>
      <c r="K8679" s="69"/>
    </row>
    <row r="8680" spans="1:11" ht="24.95" customHeight="1">
      <c r="A8680" s="4"/>
      <c r="B8680" s="4"/>
      <c r="C8680" s="4"/>
      <c r="D8680" s="4"/>
      <c r="E8680" s="66"/>
      <c r="F8680" s="66"/>
      <c r="G8680" s="66"/>
      <c r="H8680" s="67"/>
      <c r="I8680" s="68"/>
      <c r="J8680" s="68"/>
      <c r="K8680" s="69"/>
    </row>
    <row r="8681" spans="1:11" ht="24.95" customHeight="1">
      <c r="A8681" s="4"/>
      <c r="B8681" s="4"/>
      <c r="C8681" s="4"/>
      <c r="D8681" s="4"/>
      <c r="E8681" s="66"/>
      <c r="F8681" s="66"/>
      <c r="G8681" s="66"/>
      <c r="H8681" s="67"/>
      <c r="I8681" s="68"/>
      <c r="J8681" s="68"/>
      <c r="K8681" s="69"/>
    </row>
    <row r="8682" spans="1:11" ht="24.95" customHeight="1">
      <c r="A8682" s="4"/>
      <c r="B8682" s="4"/>
      <c r="C8682" s="4"/>
      <c r="D8682" s="4"/>
      <c r="E8682" s="66"/>
      <c r="F8682" s="66"/>
      <c r="G8682" s="66"/>
      <c r="H8682" s="67"/>
      <c r="I8682" s="68"/>
      <c r="J8682" s="68"/>
      <c r="K8682" s="69"/>
    </row>
    <row r="8683" spans="1:11" ht="24.95" customHeight="1">
      <c r="A8683" s="4"/>
      <c r="B8683" s="4"/>
      <c r="C8683" s="4"/>
      <c r="D8683" s="4"/>
      <c r="E8683" s="66"/>
      <c r="F8683" s="66"/>
      <c r="G8683" s="66"/>
      <c r="H8683" s="67"/>
      <c r="I8683" s="68"/>
      <c r="J8683" s="68"/>
      <c r="K8683" s="69"/>
    </row>
    <row r="8684" spans="1:11" ht="24.95" customHeight="1">
      <c r="A8684" s="4"/>
      <c r="B8684" s="4"/>
      <c r="C8684" s="4"/>
      <c r="D8684" s="4"/>
      <c r="E8684" s="66"/>
      <c r="F8684" s="66"/>
      <c r="G8684" s="66"/>
      <c r="H8684" s="67"/>
      <c r="I8684" s="68"/>
      <c r="J8684" s="68"/>
      <c r="K8684" s="69"/>
    </row>
    <row r="8685" spans="1:11" ht="24.95" customHeight="1">
      <c r="A8685" s="4"/>
      <c r="B8685" s="4"/>
      <c r="C8685" s="4"/>
      <c r="D8685" s="4"/>
      <c r="E8685" s="66"/>
      <c r="F8685" s="66"/>
      <c r="G8685" s="66"/>
      <c r="H8685" s="67"/>
      <c r="I8685" s="68"/>
      <c r="J8685" s="68"/>
      <c r="K8685" s="69"/>
    </row>
    <row r="8686" spans="1:11" ht="24.95" customHeight="1">
      <c r="A8686" s="4"/>
      <c r="B8686" s="4"/>
      <c r="C8686" s="4"/>
      <c r="D8686" s="4"/>
      <c r="E8686" s="66"/>
      <c r="F8686" s="66"/>
      <c r="G8686" s="66"/>
      <c r="H8686" s="67"/>
      <c r="I8686" s="68"/>
      <c r="J8686" s="68"/>
      <c r="K8686" s="69"/>
    </row>
    <row r="8687" spans="1:11" ht="24.95" customHeight="1">
      <c r="A8687" s="4"/>
      <c r="B8687" s="4"/>
      <c r="C8687" s="4"/>
      <c r="D8687" s="4"/>
      <c r="E8687" s="66"/>
      <c r="F8687" s="66"/>
      <c r="G8687" s="66"/>
      <c r="H8687" s="67"/>
      <c r="I8687" s="68"/>
      <c r="J8687" s="68"/>
      <c r="K8687" s="69"/>
    </row>
    <row r="8688" spans="1:11" ht="24.95" customHeight="1">
      <c r="A8688" s="4"/>
      <c r="B8688" s="4"/>
      <c r="C8688" s="4"/>
      <c r="D8688" s="4"/>
      <c r="E8688" s="66"/>
      <c r="F8688" s="66"/>
      <c r="G8688" s="66"/>
      <c r="H8688" s="67"/>
      <c r="I8688" s="68"/>
      <c r="J8688" s="68"/>
      <c r="K8688" s="69"/>
    </row>
    <row r="8689" spans="1:11" ht="24.95" customHeight="1">
      <c r="A8689" s="4"/>
      <c r="B8689" s="4"/>
      <c r="C8689" s="4"/>
      <c r="D8689" s="4"/>
      <c r="E8689" s="66"/>
      <c r="F8689" s="66"/>
      <c r="G8689" s="66"/>
      <c r="H8689" s="67"/>
      <c r="I8689" s="68"/>
      <c r="J8689" s="68"/>
      <c r="K8689" s="69"/>
    </row>
    <row r="8690" spans="1:11" ht="24.95" customHeight="1">
      <c r="A8690" s="4"/>
      <c r="B8690" s="4"/>
      <c r="C8690" s="4"/>
      <c r="D8690" s="4"/>
      <c r="E8690" s="66"/>
      <c r="F8690" s="66"/>
      <c r="G8690" s="66"/>
      <c r="H8690" s="67"/>
      <c r="I8690" s="68"/>
      <c r="J8690" s="68"/>
      <c r="K8690" s="69"/>
    </row>
    <row r="8691" spans="1:11" ht="24.95" customHeight="1">
      <c r="A8691" s="4"/>
      <c r="B8691" s="4"/>
      <c r="C8691" s="4"/>
      <c r="D8691" s="4"/>
      <c r="E8691" s="66"/>
      <c r="F8691" s="66"/>
      <c r="G8691" s="66"/>
      <c r="H8691" s="67"/>
      <c r="I8691" s="68"/>
      <c r="J8691" s="68"/>
      <c r="K8691" s="69"/>
    </row>
    <row r="8692" spans="1:11" ht="24.95" customHeight="1">
      <c r="A8692" s="4"/>
      <c r="B8692" s="4"/>
      <c r="C8692" s="4"/>
      <c r="D8692" s="4"/>
      <c r="E8692" s="66"/>
      <c r="F8692" s="66"/>
      <c r="G8692" s="66"/>
      <c r="H8692" s="67"/>
      <c r="I8692" s="68"/>
      <c r="J8692" s="68"/>
      <c r="K8692" s="69"/>
    </row>
    <row r="8693" spans="1:11" ht="24.95" customHeight="1">
      <c r="A8693" s="4"/>
      <c r="B8693" s="4"/>
      <c r="C8693" s="4"/>
      <c r="D8693" s="4"/>
      <c r="E8693" s="66"/>
      <c r="F8693" s="66"/>
      <c r="G8693" s="66"/>
      <c r="H8693" s="67"/>
      <c r="I8693" s="68"/>
      <c r="J8693" s="68"/>
      <c r="K8693" s="69"/>
    </row>
    <row r="8694" spans="1:11" ht="24.95" customHeight="1">
      <c r="A8694" s="4"/>
      <c r="B8694" s="4"/>
      <c r="C8694" s="4"/>
      <c r="D8694" s="4"/>
      <c r="E8694" s="66"/>
      <c r="F8694" s="66"/>
      <c r="G8694" s="66"/>
      <c r="H8694" s="67"/>
      <c r="I8694" s="68"/>
      <c r="J8694" s="68"/>
      <c r="K8694" s="69"/>
    </row>
    <row r="8695" spans="1:11" ht="24.95" customHeight="1">
      <c r="A8695" s="4"/>
      <c r="B8695" s="4"/>
      <c r="C8695" s="4"/>
      <c r="D8695" s="4"/>
      <c r="E8695" s="66"/>
      <c r="F8695" s="66"/>
      <c r="G8695" s="66"/>
      <c r="H8695" s="67"/>
      <c r="I8695" s="68"/>
      <c r="J8695" s="68"/>
      <c r="K8695" s="69"/>
    </row>
    <row r="8696" spans="1:11" ht="24.95" customHeight="1">
      <c r="A8696" s="4"/>
      <c r="B8696" s="4"/>
      <c r="C8696" s="4"/>
      <c r="D8696" s="4"/>
      <c r="E8696" s="66"/>
      <c r="F8696" s="66"/>
      <c r="G8696" s="66"/>
      <c r="H8696" s="67"/>
      <c r="I8696" s="68"/>
      <c r="J8696" s="68"/>
      <c r="K8696" s="69"/>
    </row>
    <row r="8697" spans="1:11" ht="24.95" customHeight="1">
      <c r="A8697" s="4"/>
      <c r="B8697" s="4"/>
      <c r="C8697" s="4"/>
      <c r="D8697" s="4"/>
      <c r="E8697" s="66"/>
      <c r="F8697" s="66"/>
      <c r="G8697" s="66"/>
      <c r="H8697" s="67"/>
      <c r="I8697" s="68"/>
      <c r="J8697" s="68"/>
      <c r="K8697" s="69"/>
    </row>
    <row r="8698" spans="1:11" ht="24.95" customHeight="1">
      <c r="A8698" s="4"/>
      <c r="B8698" s="4"/>
      <c r="C8698" s="4"/>
      <c r="D8698" s="4"/>
      <c r="E8698" s="66"/>
      <c r="F8698" s="66"/>
      <c r="G8698" s="66"/>
      <c r="H8698" s="67"/>
      <c r="I8698" s="68"/>
      <c r="J8698" s="68"/>
      <c r="K8698" s="69"/>
    </row>
    <row r="8699" spans="1:11" ht="24.95" customHeight="1">
      <c r="A8699" s="4"/>
      <c r="B8699" s="4"/>
      <c r="C8699" s="4"/>
      <c r="D8699" s="4"/>
      <c r="E8699" s="66"/>
      <c r="F8699" s="66"/>
      <c r="G8699" s="66"/>
      <c r="H8699" s="67"/>
      <c r="I8699" s="68"/>
      <c r="J8699" s="68"/>
      <c r="K8699" s="69"/>
    </row>
    <row r="8700" spans="1:11" ht="24.95" customHeight="1">
      <c r="A8700" s="4"/>
      <c r="B8700" s="4"/>
      <c r="C8700" s="4"/>
      <c r="D8700" s="4"/>
      <c r="E8700" s="66"/>
      <c r="F8700" s="66"/>
      <c r="G8700" s="66"/>
      <c r="H8700" s="67"/>
      <c r="I8700" s="68"/>
      <c r="J8700" s="68"/>
      <c r="K8700" s="69"/>
    </row>
    <row r="8701" spans="1:11" ht="24.95" customHeight="1">
      <c r="A8701" s="4"/>
      <c r="B8701" s="4"/>
      <c r="C8701" s="4"/>
      <c r="D8701" s="4"/>
      <c r="E8701" s="66"/>
      <c r="F8701" s="66"/>
      <c r="G8701" s="66"/>
      <c r="H8701" s="67"/>
      <c r="I8701" s="68"/>
      <c r="J8701" s="68"/>
      <c r="K8701" s="69"/>
    </row>
    <row r="8702" spans="1:11" ht="24.95" customHeight="1">
      <c r="A8702" s="4"/>
      <c r="B8702" s="4"/>
      <c r="C8702" s="4"/>
      <c r="D8702" s="4"/>
      <c r="E8702" s="66"/>
      <c r="F8702" s="66"/>
      <c r="G8702" s="66"/>
      <c r="H8702" s="67"/>
      <c r="I8702" s="68"/>
      <c r="J8702" s="68"/>
      <c r="K8702" s="69"/>
    </row>
    <row r="8703" spans="1:11" ht="24.95" customHeight="1">
      <c r="A8703" s="4"/>
      <c r="B8703" s="4"/>
      <c r="C8703" s="4"/>
      <c r="D8703" s="4"/>
      <c r="E8703" s="66"/>
      <c r="F8703" s="66"/>
      <c r="G8703" s="66"/>
      <c r="H8703" s="67"/>
      <c r="I8703" s="68"/>
      <c r="J8703" s="68"/>
      <c r="K8703" s="69"/>
    </row>
    <row r="8704" spans="1:11" ht="24.95" customHeight="1">
      <c r="A8704" s="4"/>
      <c r="B8704" s="4"/>
      <c r="C8704" s="4"/>
      <c r="D8704" s="4"/>
      <c r="E8704" s="66"/>
      <c r="F8704" s="66"/>
      <c r="G8704" s="66"/>
      <c r="H8704" s="67"/>
      <c r="I8704" s="68"/>
      <c r="J8704" s="68"/>
      <c r="K8704" s="69"/>
    </row>
    <row r="8705" spans="1:11" ht="24.95" customHeight="1">
      <c r="A8705" s="4"/>
      <c r="B8705" s="4"/>
      <c r="C8705" s="4"/>
      <c r="D8705" s="4"/>
      <c r="E8705" s="66"/>
      <c r="F8705" s="66"/>
      <c r="G8705" s="66"/>
      <c r="H8705" s="67"/>
      <c r="I8705" s="68"/>
      <c r="J8705" s="68"/>
      <c r="K8705" s="69"/>
    </row>
    <row r="8706" spans="1:11" ht="24.95" customHeight="1">
      <c r="A8706" s="4"/>
      <c r="B8706" s="4"/>
      <c r="C8706" s="4"/>
      <c r="D8706" s="4"/>
      <c r="E8706" s="66"/>
      <c r="F8706" s="66"/>
      <c r="G8706" s="66"/>
      <c r="H8706" s="67"/>
      <c r="I8706" s="68"/>
      <c r="J8706" s="68"/>
      <c r="K8706" s="69"/>
    </row>
    <row r="8707" spans="1:11" ht="24.95" customHeight="1">
      <c r="A8707" s="4"/>
      <c r="B8707" s="4"/>
      <c r="C8707" s="4"/>
      <c r="D8707" s="4"/>
      <c r="E8707" s="66"/>
      <c r="F8707" s="66"/>
      <c r="G8707" s="66"/>
      <c r="H8707" s="67"/>
      <c r="I8707" s="68"/>
      <c r="J8707" s="68"/>
      <c r="K8707" s="69"/>
    </row>
    <row r="8708" spans="1:11" ht="24.95" customHeight="1">
      <c r="A8708" s="4"/>
      <c r="B8708" s="4"/>
      <c r="C8708" s="4"/>
      <c r="D8708" s="4"/>
      <c r="E8708" s="66"/>
      <c r="F8708" s="66"/>
      <c r="G8708" s="66"/>
      <c r="H8708" s="67"/>
      <c r="I8708" s="68"/>
      <c r="J8708" s="68"/>
      <c r="K8708" s="69"/>
    </row>
    <row r="8709" spans="1:11" ht="24.95" customHeight="1">
      <c r="A8709" s="4"/>
      <c r="B8709" s="4"/>
      <c r="C8709" s="4"/>
      <c r="D8709" s="4"/>
      <c r="E8709" s="66"/>
      <c r="F8709" s="66"/>
      <c r="G8709" s="66"/>
      <c r="H8709" s="67"/>
      <c r="I8709" s="68"/>
      <c r="J8709" s="68"/>
      <c r="K8709" s="69"/>
    </row>
    <row r="8710" spans="1:11" ht="24.95" customHeight="1">
      <c r="A8710" s="4"/>
      <c r="B8710" s="4"/>
      <c r="C8710" s="4"/>
      <c r="D8710" s="4"/>
      <c r="E8710" s="66"/>
      <c r="F8710" s="66"/>
      <c r="G8710" s="66"/>
      <c r="H8710" s="67"/>
      <c r="I8710" s="68"/>
      <c r="J8710" s="68"/>
      <c r="K8710" s="69"/>
    </row>
    <row r="8711" spans="1:11" ht="24.95" customHeight="1">
      <c r="A8711" s="4"/>
      <c r="B8711" s="4"/>
      <c r="C8711" s="4"/>
      <c r="D8711" s="4"/>
      <c r="E8711" s="66"/>
      <c r="F8711" s="66"/>
      <c r="G8711" s="66"/>
      <c r="H8711" s="67"/>
      <c r="I8711" s="68"/>
      <c r="J8711" s="68"/>
      <c r="K8711" s="69"/>
    </row>
    <row r="8712" spans="1:11" ht="24.95" customHeight="1">
      <c r="A8712" s="4"/>
      <c r="B8712" s="4"/>
      <c r="C8712" s="4"/>
      <c r="D8712" s="4"/>
      <c r="E8712" s="66"/>
      <c r="F8712" s="66"/>
      <c r="G8712" s="66"/>
      <c r="H8712" s="67"/>
      <c r="I8712" s="68"/>
      <c r="J8712" s="68"/>
      <c r="K8712" s="69"/>
    </row>
    <row r="8713" spans="1:11" ht="24.95" customHeight="1">
      <c r="A8713" s="4"/>
      <c r="B8713" s="4"/>
      <c r="C8713" s="4"/>
      <c r="D8713" s="4"/>
      <c r="E8713" s="66"/>
      <c r="F8713" s="66"/>
      <c r="G8713" s="66"/>
      <c r="H8713" s="67"/>
      <c r="I8713" s="68"/>
      <c r="J8713" s="68"/>
      <c r="K8713" s="69"/>
    </row>
    <row r="8714" spans="1:11" ht="24.95" customHeight="1">
      <c r="A8714" s="4"/>
      <c r="B8714" s="4"/>
      <c r="C8714" s="4"/>
      <c r="D8714" s="4"/>
      <c r="E8714" s="66"/>
      <c r="F8714" s="66"/>
      <c r="G8714" s="66"/>
      <c r="H8714" s="67"/>
      <c r="I8714" s="68"/>
      <c r="J8714" s="68"/>
      <c r="K8714" s="69"/>
    </row>
    <row r="8715" spans="1:11" ht="24.95" customHeight="1">
      <c r="A8715" s="4"/>
      <c r="B8715" s="4"/>
      <c r="C8715" s="4"/>
      <c r="D8715" s="4"/>
      <c r="E8715" s="66"/>
      <c r="F8715" s="66"/>
      <c r="G8715" s="66"/>
      <c r="H8715" s="67"/>
      <c r="I8715" s="68"/>
      <c r="J8715" s="68"/>
      <c r="K8715" s="69"/>
    </row>
    <row r="8716" spans="1:11" ht="24.95" customHeight="1">
      <c r="A8716" s="4"/>
      <c r="B8716" s="4"/>
      <c r="C8716" s="4"/>
      <c r="D8716" s="4"/>
      <c r="E8716" s="66"/>
      <c r="F8716" s="66"/>
      <c r="G8716" s="66"/>
      <c r="H8716" s="67"/>
      <c r="I8716" s="68"/>
      <c r="J8716" s="68"/>
      <c r="K8716" s="69"/>
    </row>
    <row r="8717" spans="1:11" ht="24.95" customHeight="1">
      <c r="A8717" s="4"/>
      <c r="B8717" s="4"/>
      <c r="C8717" s="4"/>
      <c r="D8717" s="4"/>
      <c r="E8717" s="66"/>
      <c r="F8717" s="66"/>
      <c r="G8717" s="66"/>
      <c r="H8717" s="67"/>
      <c r="I8717" s="68"/>
      <c r="J8717" s="68"/>
      <c r="K8717" s="69"/>
    </row>
    <row r="8718" spans="1:11" ht="24.95" customHeight="1">
      <c r="A8718" s="4"/>
      <c r="B8718" s="4"/>
      <c r="C8718" s="4"/>
      <c r="D8718" s="4"/>
      <c r="E8718" s="66"/>
      <c r="F8718" s="66"/>
      <c r="G8718" s="66"/>
      <c r="H8718" s="67"/>
      <c r="I8718" s="68"/>
      <c r="J8718" s="68"/>
      <c r="K8718" s="69"/>
    </row>
    <row r="8719" spans="1:11" ht="24.95" customHeight="1">
      <c r="A8719" s="4"/>
      <c r="B8719" s="4"/>
      <c r="C8719" s="4"/>
      <c r="D8719" s="4"/>
      <c r="E8719" s="66"/>
      <c r="F8719" s="66"/>
      <c r="G8719" s="66"/>
      <c r="H8719" s="67"/>
      <c r="I8719" s="68"/>
      <c r="J8719" s="68"/>
      <c r="K8719" s="69"/>
    </row>
    <row r="8720" spans="1:11" ht="24.95" customHeight="1">
      <c r="A8720" s="4"/>
      <c r="B8720" s="4"/>
      <c r="C8720" s="4"/>
      <c r="D8720" s="4"/>
      <c r="E8720" s="66"/>
      <c r="F8720" s="66"/>
      <c r="G8720" s="66"/>
      <c r="H8720" s="67"/>
      <c r="I8720" s="68"/>
      <c r="J8720" s="68"/>
      <c r="K8720" s="69"/>
    </row>
    <row r="8721" spans="1:11" ht="24.95" customHeight="1">
      <c r="A8721" s="4"/>
      <c r="B8721" s="4"/>
      <c r="C8721" s="4"/>
      <c r="D8721" s="4"/>
      <c r="E8721" s="66"/>
      <c r="F8721" s="66"/>
      <c r="G8721" s="66"/>
      <c r="H8721" s="67"/>
      <c r="I8721" s="68"/>
      <c r="J8721" s="68"/>
      <c r="K8721" s="69"/>
    </row>
    <row r="8722" spans="1:11" ht="24.95" customHeight="1">
      <c r="A8722" s="4"/>
      <c r="B8722" s="4"/>
      <c r="C8722" s="4"/>
      <c r="D8722" s="4"/>
      <c r="E8722" s="66"/>
      <c r="F8722" s="66"/>
      <c r="G8722" s="66"/>
      <c r="H8722" s="67"/>
      <c r="I8722" s="68"/>
      <c r="J8722" s="68"/>
      <c r="K8722" s="69"/>
    </row>
    <row r="8723" spans="1:11" ht="24.95" customHeight="1">
      <c r="A8723" s="4"/>
      <c r="B8723" s="4"/>
      <c r="C8723" s="4"/>
      <c r="D8723" s="4"/>
      <c r="E8723" s="66"/>
      <c r="F8723" s="66"/>
      <c r="G8723" s="66"/>
      <c r="H8723" s="67"/>
      <c r="I8723" s="68"/>
      <c r="J8723" s="68"/>
      <c r="K8723" s="69"/>
    </row>
    <row r="8724" spans="1:11" ht="24.95" customHeight="1">
      <c r="A8724" s="4"/>
      <c r="B8724" s="4"/>
      <c r="C8724" s="4"/>
      <c r="D8724" s="4"/>
      <c r="E8724" s="66"/>
      <c r="F8724" s="66"/>
      <c r="G8724" s="66"/>
      <c r="H8724" s="67"/>
      <c r="I8724" s="68"/>
      <c r="J8724" s="68"/>
      <c r="K8724" s="69"/>
    </row>
    <row r="8725" spans="1:11" ht="24.95" customHeight="1">
      <c r="A8725" s="4"/>
      <c r="B8725" s="4"/>
      <c r="C8725" s="4"/>
      <c r="D8725" s="4"/>
      <c r="E8725" s="66"/>
      <c r="F8725" s="66"/>
      <c r="G8725" s="66"/>
      <c r="H8725" s="67"/>
      <c r="I8725" s="68"/>
      <c r="J8725" s="68"/>
      <c r="K8725" s="69"/>
    </row>
    <row r="8726" spans="1:11" ht="24.95" customHeight="1">
      <c r="A8726" s="4"/>
      <c r="B8726" s="4"/>
      <c r="C8726" s="4"/>
      <c r="D8726" s="4"/>
      <c r="E8726" s="66"/>
      <c r="F8726" s="66"/>
      <c r="G8726" s="66"/>
      <c r="H8726" s="67"/>
      <c r="I8726" s="68"/>
      <c r="J8726" s="68"/>
      <c r="K8726" s="69"/>
    </row>
    <row r="8727" spans="1:11" ht="24.95" customHeight="1">
      <c r="A8727" s="4"/>
      <c r="B8727" s="4"/>
      <c r="C8727" s="4"/>
      <c r="D8727" s="4"/>
      <c r="E8727" s="66"/>
      <c r="F8727" s="66"/>
      <c r="G8727" s="66"/>
      <c r="H8727" s="67"/>
      <c r="I8727" s="68"/>
      <c r="J8727" s="68"/>
      <c r="K8727" s="69"/>
    </row>
    <row r="8728" spans="1:11" ht="24.95" customHeight="1">
      <c r="A8728" s="4"/>
      <c r="B8728" s="4"/>
      <c r="C8728" s="4"/>
      <c r="D8728" s="4"/>
      <c r="E8728" s="66"/>
      <c r="F8728" s="66"/>
      <c r="G8728" s="66"/>
      <c r="H8728" s="67"/>
      <c r="I8728" s="68"/>
      <c r="J8728" s="68"/>
      <c r="K8728" s="69"/>
    </row>
    <row r="8729" spans="1:11" ht="24.95" customHeight="1">
      <c r="A8729" s="4"/>
      <c r="B8729" s="4"/>
      <c r="C8729" s="4"/>
      <c r="D8729" s="4"/>
      <c r="E8729" s="66"/>
      <c r="F8729" s="66"/>
      <c r="G8729" s="66"/>
      <c r="H8729" s="67"/>
      <c r="I8729" s="68"/>
      <c r="J8729" s="68"/>
      <c r="K8729" s="69"/>
    </row>
    <row r="8730" spans="1:11" ht="24.95" customHeight="1">
      <c r="A8730" s="4"/>
      <c r="B8730" s="4"/>
      <c r="C8730" s="4"/>
      <c r="D8730" s="4"/>
      <c r="E8730" s="66"/>
      <c r="F8730" s="66"/>
      <c r="G8730" s="66"/>
      <c r="H8730" s="67"/>
      <c r="I8730" s="68"/>
      <c r="J8730" s="68"/>
      <c r="K8730" s="69"/>
    </row>
    <row r="8731" spans="1:11" ht="24.95" customHeight="1">
      <c r="A8731" s="4"/>
      <c r="B8731" s="4"/>
      <c r="C8731" s="4"/>
      <c r="D8731" s="4"/>
      <c r="E8731" s="66"/>
      <c r="F8731" s="66"/>
      <c r="G8731" s="66"/>
      <c r="H8731" s="67"/>
      <c r="I8731" s="68"/>
      <c r="J8731" s="68"/>
      <c r="K8731" s="69"/>
    </row>
    <row r="8732" spans="1:11" ht="24.95" customHeight="1">
      <c r="A8732" s="4"/>
      <c r="B8732" s="4"/>
      <c r="C8732" s="4"/>
      <c r="D8732" s="4"/>
      <c r="E8732" s="66"/>
      <c r="F8732" s="66"/>
      <c r="G8732" s="66"/>
      <c r="H8732" s="67"/>
      <c r="I8732" s="68"/>
      <c r="J8732" s="68"/>
      <c r="K8732" s="69"/>
    </row>
    <row r="8733" spans="1:11" ht="24.95" customHeight="1">
      <c r="A8733" s="4"/>
      <c r="B8733" s="4"/>
      <c r="C8733" s="4"/>
      <c r="D8733" s="4"/>
      <c r="E8733" s="66"/>
      <c r="F8733" s="66"/>
      <c r="G8733" s="66"/>
      <c r="H8733" s="67"/>
      <c r="I8733" s="68"/>
      <c r="J8733" s="68"/>
      <c r="K8733" s="69"/>
    </row>
    <row r="8734" spans="1:11" ht="24.95" customHeight="1">
      <c r="A8734" s="4"/>
      <c r="B8734" s="4"/>
      <c r="C8734" s="4"/>
      <c r="D8734" s="4"/>
      <c r="E8734" s="66"/>
      <c r="F8734" s="66"/>
      <c r="G8734" s="66"/>
      <c r="H8734" s="67"/>
      <c r="I8734" s="68"/>
      <c r="J8734" s="68"/>
      <c r="K8734" s="69"/>
    </row>
    <row r="8735" spans="1:11" ht="24.95" customHeight="1">
      <c r="A8735" s="4"/>
      <c r="B8735" s="4"/>
      <c r="C8735" s="4"/>
      <c r="D8735" s="4"/>
      <c r="E8735" s="66"/>
      <c r="F8735" s="66"/>
      <c r="G8735" s="66"/>
      <c r="H8735" s="67"/>
      <c r="I8735" s="68"/>
      <c r="J8735" s="68"/>
      <c r="K8735" s="69"/>
    </row>
    <row r="8736" spans="1:11" ht="24.95" customHeight="1">
      <c r="A8736" s="4"/>
      <c r="B8736" s="4"/>
      <c r="C8736" s="4"/>
      <c r="D8736" s="4"/>
      <c r="E8736" s="66"/>
      <c r="F8736" s="66"/>
      <c r="G8736" s="66"/>
      <c r="H8736" s="67"/>
      <c r="I8736" s="68"/>
      <c r="J8736" s="68"/>
      <c r="K8736" s="69"/>
    </row>
    <row r="8737" spans="1:11" ht="24.95" customHeight="1">
      <c r="A8737" s="4"/>
      <c r="B8737" s="4"/>
      <c r="C8737" s="4"/>
      <c r="D8737" s="4"/>
      <c r="E8737" s="66"/>
      <c r="F8737" s="66"/>
      <c r="G8737" s="66"/>
      <c r="H8737" s="67"/>
      <c r="I8737" s="68"/>
      <c r="J8737" s="68"/>
      <c r="K8737" s="69"/>
    </row>
    <row r="8738" spans="1:11" ht="24.95" customHeight="1">
      <c r="A8738" s="4"/>
      <c r="B8738" s="4"/>
      <c r="C8738" s="4"/>
      <c r="D8738" s="4"/>
      <c r="E8738" s="66"/>
      <c r="F8738" s="66"/>
      <c r="G8738" s="66"/>
      <c r="H8738" s="67"/>
      <c r="I8738" s="68"/>
      <c r="J8738" s="68"/>
      <c r="K8738" s="69"/>
    </row>
    <row r="8739" spans="1:11" ht="24.95" customHeight="1">
      <c r="A8739" s="4"/>
      <c r="B8739" s="4"/>
      <c r="C8739" s="4"/>
      <c r="D8739" s="4"/>
      <c r="E8739" s="66"/>
      <c r="F8739" s="66"/>
      <c r="G8739" s="66"/>
      <c r="H8739" s="67"/>
      <c r="I8739" s="68"/>
      <c r="J8739" s="68"/>
      <c r="K8739" s="69"/>
    </row>
    <row r="8740" spans="1:11" ht="24.95" customHeight="1">
      <c r="A8740" s="4"/>
      <c r="B8740" s="4"/>
      <c r="C8740" s="4"/>
      <c r="D8740" s="4"/>
      <c r="E8740" s="66"/>
      <c r="F8740" s="66"/>
      <c r="G8740" s="66"/>
      <c r="H8740" s="67"/>
      <c r="I8740" s="68"/>
      <c r="J8740" s="68"/>
      <c r="K8740" s="69"/>
    </row>
    <row r="8741" spans="1:11" ht="24.95" customHeight="1">
      <c r="A8741" s="4"/>
      <c r="B8741" s="4"/>
      <c r="C8741" s="4"/>
      <c r="D8741" s="4"/>
      <c r="E8741" s="66"/>
      <c r="F8741" s="66"/>
      <c r="G8741" s="66"/>
      <c r="H8741" s="67"/>
      <c r="I8741" s="68"/>
      <c r="J8741" s="68"/>
      <c r="K8741" s="69"/>
    </row>
    <row r="8742" spans="1:11" ht="24.95" customHeight="1">
      <c r="A8742" s="4"/>
      <c r="B8742" s="4"/>
      <c r="C8742" s="4"/>
      <c r="D8742" s="4"/>
      <c r="E8742" s="66"/>
      <c r="F8742" s="66"/>
      <c r="G8742" s="66"/>
      <c r="H8742" s="67"/>
      <c r="I8742" s="68"/>
      <c r="J8742" s="68"/>
      <c r="K8742" s="69"/>
    </row>
    <row r="8743" spans="1:11" ht="24.95" customHeight="1">
      <c r="A8743" s="4"/>
      <c r="B8743" s="4"/>
      <c r="C8743" s="4"/>
      <c r="D8743" s="4"/>
      <c r="E8743" s="66"/>
      <c r="F8743" s="66"/>
      <c r="G8743" s="66"/>
      <c r="H8743" s="67"/>
      <c r="I8743" s="68"/>
      <c r="J8743" s="68"/>
      <c r="K8743" s="69"/>
    </row>
    <row r="8744" spans="1:11" ht="24.95" customHeight="1">
      <c r="A8744" s="4"/>
      <c r="B8744" s="4"/>
      <c r="C8744" s="4"/>
      <c r="D8744" s="4"/>
      <c r="E8744" s="66"/>
      <c r="F8744" s="66"/>
      <c r="G8744" s="66"/>
      <c r="H8744" s="67"/>
      <c r="I8744" s="68"/>
      <c r="J8744" s="68"/>
      <c r="K8744" s="69"/>
    </row>
    <row r="8745" spans="1:11" ht="24.95" customHeight="1">
      <c r="A8745" s="4"/>
      <c r="B8745" s="4"/>
      <c r="C8745" s="4"/>
      <c r="D8745" s="4"/>
      <c r="E8745" s="66"/>
      <c r="F8745" s="66"/>
      <c r="G8745" s="66"/>
      <c r="H8745" s="67"/>
      <c r="I8745" s="68"/>
      <c r="J8745" s="68"/>
      <c r="K8745" s="69"/>
    </row>
    <row r="8746" spans="1:11" ht="24.95" customHeight="1">
      <c r="A8746" s="4"/>
      <c r="B8746" s="4"/>
      <c r="C8746" s="4"/>
      <c r="D8746" s="4"/>
      <c r="E8746" s="66"/>
      <c r="F8746" s="66"/>
      <c r="G8746" s="66"/>
      <c r="H8746" s="67"/>
      <c r="I8746" s="68"/>
      <c r="J8746" s="68"/>
      <c r="K8746" s="69"/>
    </row>
    <row r="8747" spans="1:11" ht="24.95" customHeight="1">
      <c r="A8747" s="4"/>
      <c r="B8747" s="4"/>
      <c r="C8747" s="4"/>
      <c r="D8747" s="4"/>
      <c r="E8747" s="66"/>
      <c r="F8747" s="66"/>
      <c r="G8747" s="66"/>
      <c r="H8747" s="67"/>
      <c r="I8747" s="68"/>
      <c r="J8747" s="68"/>
      <c r="K8747" s="69"/>
    </row>
    <row r="8748" spans="1:11" ht="24.95" customHeight="1">
      <c r="A8748" s="4"/>
      <c r="B8748" s="4"/>
      <c r="C8748" s="4"/>
      <c r="D8748" s="4"/>
      <c r="E8748" s="66"/>
      <c r="F8748" s="66"/>
      <c r="G8748" s="66"/>
      <c r="H8748" s="67"/>
      <c r="I8748" s="68"/>
      <c r="J8748" s="68"/>
      <c r="K8748" s="69"/>
    </row>
    <row r="8749" spans="1:11" ht="24.95" customHeight="1">
      <c r="A8749" s="4"/>
      <c r="B8749" s="4"/>
      <c r="C8749" s="4"/>
      <c r="D8749" s="4"/>
      <c r="E8749" s="66"/>
      <c r="F8749" s="66"/>
      <c r="G8749" s="66"/>
      <c r="H8749" s="67"/>
      <c r="I8749" s="68"/>
      <c r="J8749" s="68"/>
      <c r="K8749" s="69"/>
    </row>
    <row r="8750" spans="1:11" ht="24.95" customHeight="1">
      <c r="A8750" s="4"/>
      <c r="B8750" s="4"/>
      <c r="C8750" s="4"/>
      <c r="D8750" s="4"/>
      <c r="E8750" s="66"/>
      <c r="F8750" s="66"/>
      <c r="G8750" s="66"/>
      <c r="H8750" s="67"/>
      <c r="I8750" s="68"/>
      <c r="J8750" s="68"/>
      <c r="K8750" s="69"/>
    </row>
    <row r="8751" spans="1:11" ht="24.95" customHeight="1">
      <c r="A8751" s="4"/>
      <c r="B8751" s="4"/>
      <c r="C8751" s="4"/>
      <c r="D8751" s="4"/>
      <c r="E8751" s="66"/>
      <c r="F8751" s="66"/>
      <c r="G8751" s="66"/>
      <c r="H8751" s="67"/>
      <c r="I8751" s="68"/>
      <c r="J8751" s="68"/>
      <c r="K8751" s="69"/>
    </row>
    <row r="8752" spans="1:11" ht="24.95" customHeight="1">
      <c r="A8752" s="4"/>
      <c r="B8752" s="4"/>
      <c r="C8752" s="4"/>
      <c r="D8752" s="4"/>
      <c r="E8752" s="66"/>
      <c r="F8752" s="66"/>
      <c r="G8752" s="66"/>
      <c r="H8752" s="67"/>
      <c r="I8752" s="68"/>
      <c r="J8752" s="68"/>
      <c r="K8752" s="69"/>
    </row>
    <row r="8753" spans="1:11" ht="24.95" customHeight="1">
      <c r="A8753" s="4"/>
      <c r="B8753" s="4"/>
      <c r="C8753" s="4"/>
      <c r="D8753" s="4"/>
      <c r="E8753" s="66"/>
      <c r="F8753" s="66"/>
      <c r="G8753" s="66"/>
      <c r="H8753" s="67"/>
      <c r="I8753" s="68"/>
      <c r="J8753" s="68"/>
      <c r="K8753" s="69"/>
    </row>
    <row r="8754" spans="1:11" ht="24.95" customHeight="1">
      <c r="A8754" s="4"/>
      <c r="B8754" s="4"/>
      <c r="C8754" s="4"/>
      <c r="D8754" s="4"/>
      <c r="E8754" s="66"/>
      <c r="F8754" s="66"/>
      <c r="G8754" s="66"/>
      <c r="H8754" s="67"/>
      <c r="I8754" s="68"/>
      <c r="J8754" s="68"/>
      <c r="K8754" s="69"/>
    </row>
    <row r="8755" spans="1:11" ht="24.95" customHeight="1">
      <c r="A8755" s="4"/>
      <c r="B8755" s="4"/>
      <c r="C8755" s="4"/>
      <c r="D8755" s="4"/>
      <c r="E8755" s="66"/>
      <c r="F8755" s="66"/>
      <c r="G8755" s="66"/>
      <c r="H8755" s="67"/>
      <c r="I8755" s="68"/>
      <c r="J8755" s="68"/>
      <c r="K8755" s="69"/>
    </row>
    <row r="8756" spans="1:11" ht="24.95" customHeight="1">
      <c r="A8756" s="4"/>
      <c r="B8756" s="4"/>
      <c r="C8756" s="4"/>
      <c r="D8756" s="4"/>
      <c r="E8756" s="66"/>
      <c r="F8756" s="66"/>
      <c r="G8756" s="66"/>
      <c r="H8756" s="67"/>
      <c r="I8756" s="68"/>
      <c r="J8756" s="68"/>
      <c r="K8756" s="69"/>
    </row>
    <row r="8757" spans="1:11" ht="24.95" customHeight="1">
      <c r="A8757" s="4"/>
      <c r="B8757" s="4"/>
      <c r="C8757" s="4"/>
      <c r="D8757" s="4"/>
      <c r="E8757" s="66"/>
      <c r="F8757" s="66"/>
      <c r="G8757" s="66"/>
      <c r="H8757" s="67"/>
      <c r="I8757" s="68"/>
      <c r="J8757" s="68"/>
      <c r="K8757" s="69"/>
    </row>
    <row r="8758" spans="1:11" ht="24.95" customHeight="1">
      <c r="A8758" s="4"/>
      <c r="B8758" s="4"/>
      <c r="C8758" s="4"/>
      <c r="D8758" s="4"/>
      <c r="E8758" s="66"/>
      <c r="F8758" s="66"/>
      <c r="G8758" s="66"/>
      <c r="H8758" s="67"/>
      <c r="I8758" s="68"/>
      <c r="J8758" s="68"/>
      <c r="K8758" s="69"/>
    </row>
    <row r="8759" spans="1:11" ht="24.95" customHeight="1">
      <c r="A8759" s="4"/>
      <c r="B8759" s="4"/>
      <c r="C8759" s="4"/>
      <c r="D8759" s="4"/>
      <c r="E8759" s="66"/>
      <c r="F8759" s="66"/>
      <c r="G8759" s="66"/>
      <c r="H8759" s="67"/>
      <c r="I8759" s="68"/>
      <c r="J8759" s="68"/>
      <c r="K8759" s="69"/>
    </row>
    <row r="8760" spans="1:11" ht="24.95" customHeight="1">
      <c r="A8760" s="4"/>
      <c r="B8760" s="4"/>
      <c r="C8760" s="4"/>
      <c r="D8760" s="4"/>
      <c r="E8760" s="66"/>
      <c r="F8760" s="66"/>
      <c r="G8760" s="66"/>
      <c r="H8760" s="67"/>
      <c r="I8760" s="68"/>
      <c r="J8760" s="68"/>
      <c r="K8760" s="69"/>
    </row>
    <row r="8761" spans="1:11" ht="24.95" customHeight="1">
      <c r="A8761" s="4"/>
      <c r="B8761" s="4"/>
      <c r="C8761" s="4"/>
      <c r="D8761" s="4"/>
      <c r="E8761" s="66"/>
      <c r="F8761" s="66"/>
      <c r="G8761" s="66"/>
      <c r="H8761" s="67"/>
      <c r="I8761" s="68"/>
      <c r="J8761" s="68"/>
      <c r="K8761" s="69"/>
    </row>
    <row r="8762" spans="1:11" ht="24.95" customHeight="1">
      <c r="A8762" s="4"/>
      <c r="B8762" s="4"/>
      <c r="C8762" s="4"/>
      <c r="D8762" s="4"/>
      <c r="E8762" s="66"/>
      <c r="F8762" s="66"/>
      <c r="G8762" s="66"/>
      <c r="H8762" s="67"/>
      <c r="I8762" s="68"/>
      <c r="J8762" s="68"/>
      <c r="K8762" s="69"/>
    </row>
    <row r="8763" spans="1:11" ht="24.95" customHeight="1">
      <c r="A8763" s="4"/>
      <c r="B8763" s="4"/>
      <c r="C8763" s="4"/>
      <c r="D8763" s="4"/>
      <c r="E8763" s="66"/>
      <c r="F8763" s="66"/>
      <c r="G8763" s="66"/>
      <c r="H8763" s="67"/>
      <c r="I8763" s="68"/>
      <c r="J8763" s="68"/>
      <c r="K8763" s="69"/>
    </row>
    <row r="8764" spans="1:11" ht="24.95" customHeight="1">
      <c r="A8764" s="4"/>
      <c r="B8764" s="4"/>
      <c r="C8764" s="4"/>
      <c r="D8764" s="4"/>
      <c r="E8764" s="66"/>
      <c r="F8764" s="66"/>
      <c r="G8764" s="66"/>
      <c r="H8764" s="67"/>
      <c r="I8764" s="68"/>
      <c r="J8764" s="68"/>
      <c r="K8764" s="69"/>
    </row>
    <row r="8765" spans="1:11" ht="24.95" customHeight="1">
      <c r="A8765" s="4"/>
      <c r="B8765" s="4"/>
      <c r="C8765" s="4"/>
      <c r="D8765" s="4"/>
      <c r="E8765" s="66"/>
      <c r="F8765" s="66"/>
      <c r="G8765" s="66"/>
      <c r="H8765" s="67"/>
      <c r="I8765" s="68"/>
      <c r="J8765" s="68"/>
      <c r="K8765" s="69"/>
    </row>
    <row r="8766" spans="1:11" ht="24.95" customHeight="1">
      <c r="A8766" s="4"/>
      <c r="B8766" s="4"/>
      <c r="C8766" s="4"/>
      <c r="D8766" s="4"/>
      <c r="E8766" s="66"/>
      <c r="F8766" s="66"/>
      <c r="G8766" s="66"/>
      <c r="H8766" s="67"/>
      <c r="I8766" s="68"/>
      <c r="J8766" s="68"/>
      <c r="K8766" s="69"/>
    </row>
    <row r="8767" spans="1:11" ht="24.95" customHeight="1">
      <c r="A8767" s="4"/>
      <c r="B8767" s="4"/>
      <c r="C8767" s="4"/>
      <c r="D8767" s="4"/>
      <c r="E8767" s="66"/>
      <c r="F8767" s="66"/>
      <c r="G8767" s="66"/>
      <c r="H8767" s="67"/>
      <c r="I8767" s="68"/>
      <c r="J8767" s="68"/>
      <c r="K8767" s="69"/>
    </row>
    <row r="8768" spans="1:11" ht="24.95" customHeight="1">
      <c r="A8768" s="4"/>
      <c r="B8768" s="4"/>
      <c r="C8768" s="4"/>
      <c r="D8768" s="4"/>
      <c r="E8768" s="66"/>
      <c r="F8768" s="66"/>
      <c r="G8768" s="66"/>
      <c r="H8768" s="67"/>
      <c r="I8768" s="68"/>
      <c r="J8768" s="68"/>
      <c r="K8768" s="69"/>
    </row>
    <row r="8769" spans="1:11" ht="24.95" customHeight="1">
      <c r="A8769" s="4"/>
      <c r="B8769" s="4"/>
      <c r="C8769" s="4"/>
      <c r="D8769" s="4"/>
      <c r="E8769" s="66"/>
      <c r="F8769" s="66"/>
      <c r="G8769" s="66"/>
      <c r="H8769" s="67"/>
      <c r="I8769" s="68"/>
      <c r="J8769" s="68"/>
      <c r="K8769" s="69"/>
    </row>
    <row r="8770" spans="1:11" ht="24.95" customHeight="1">
      <c r="A8770" s="4"/>
      <c r="B8770" s="4"/>
      <c r="C8770" s="4"/>
      <c r="D8770" s="4"/>
      <c r="E8770" s="66"/>
      <c r="F8770" s="66"/>
      <c r="G8770" s="66"/>
      <c r="H8770" s="67"/>
      <c r="I8770" s="68"/>
      <c r="J8770" s="68"/>
      <c r="K8770" s="69"/>
    </row>
    <row r="8771" spans="1:11" ht="24.95" customHeight="1">
      <c r="A8771" s="4"/>
      <c r="B8771" s="4"/>
      <c r="C8771" s="4"/>
      <c r="D8771" s="4"/>
      <c r="E8771" s="66"/>
      <c r="F8771" s="66"/>
      <c r="G8771" s="66"/>
      <c r="H8771" s="67"/>
      <c r="I8771" s="68"/>
      <c r="J8771" s="68"/>
      <c r="K8771" s="69"/>
    </row>
    <row r="8772" spans="1:11" ht="24.95" customHeight="1">
      <c r="A8772" s="4"/>
      <c r="B8772" s="4"/>
      <c r="C8772" s="4"/>
      <c r="D8772" s="4"/>
      <c r="E8772" s="66"/>
      <c r="F8772" s="66"/>
      <c r="G8772" s="66"/>
      <c r="H8772" s="67"/>
      <c r="I8772" s="68"/>
      <c r="J8772" s="68"/>
      <c r="K8772" s="69"/>
    </row>
    <row r="8773" spans="1:11" ht="24.95" customHeight="1">
      <c r="A8773" s="4"/>
      <c r="B8773" s="4"/>
      <c r="C8773" s="4"/>
      <c r="D8773" s="4"/>
      <c r="E8773" s="66"/>
      <c r="F8773" s="66"/>
      <c r="G8773" s="66"/>
      <c r="H8773" s="67"/>
      <c r="I8773" s="68"/>
      <c r="J8773" s="68"/>
      <c r="K8773" s="69"/>
    </row>
    <row r="8774" spans="1:11" ht="24.95" customHeight="1">
      <c r="A8774" s="4"/>
      <c r="B8774" s="4"/>
      <c r="C8774" s="4"/>
      <c r="D8774" s="4"/>
      <c r="E8774" s="66"/>
      <c r="F8774" s="66"/>
      <c r="G8774" s="66"/>
      <c r="H8774" s="67"/>
      <c r="I8774" s="68"/>
      <c r="J8774" s="68"/>
      <c r="K8774" s="69"/>
    </row>
    <row r="8775" spans="1:11" ht="24.95" customHeight="1">
      <c r="A8775" s="4"/>
      <c r="B8775" s="4"/>
      <c r="C8775" s="4"/>
      <c r="D8775" s="4"/>
      <c r="E8775" s="66"/>
      <c r="F8775" s="66"/>
      <c r="G8775" s="66"/>
      <c r="H8775" s="67"/>
      <c r="I8775" s="68"/>
      <c r="J8775" s="68"/>
      <c r="K8775" s="69"/>
    </row>
    <row r="8776" spans="1:11" ht="24.95" customHeight="1">
      <c r="A8776" s="4"/>
      <c r="B8776" s="4"/>
      <c r="C8776" s="4"/>
      <c r="D8776" s="4"/>
      <c r="E8776" s="66"/>
      <c r="F8776" s="66"/>
      <c r="G8776" s="66"/>
      <c r="H8776" s="67"/>
      <c r="I8776" s="68"/>
      <c r="J8776" s="68"/>
      <c r="K8776" s="69"/>
    </row>
    <row r="8777" spans="1:11" ht="24.95" customHeight="1">
      <c r="A8777" s="4"/>
      <c r="B8777" s="4"/>
      <c r="C8777" s="4"/>
      <c r="D8777" s="4"/>
      <c r="E8777" s="66"/>
      <c r="F8777" s="66"/>
      <c r="G8777" s="66"/>
      <c r="H8777" s="67"/>
      <c r="I8777" s="68"/>
      <c r="J8777" s="68"/>
      <c r="K8777" s="69"/>
    </row>
    <row r="8778" spans="1:11" ht="24.95" customHeight="1">
      <c r="A8778" s="4"/>
      <c r="B8778" s="4"/>
      <c r="C8778" s="4"/>
      <c r="D8778" s="4"/>
      <c r="E8778" s="66"/>
      <c r="F8778" s="66"/>
      <c r="G8778" s="66"/>
      <c r="H8778" s="67"/>
      <c r="I8778" s="68"/>
      <c r="J8778" s="68"/>
      <c r="K8778" s="69"/>
    </row>
    <row r="8779" spans="1:11" ht="24.95" customHeight="1">
      <c r="A8779" s="4"/>
      <c r="B8779" s="4"/>
      <c r="C8779" s="4"/>
      <c r="D8779" s="4"/>
      <c r="E8779" s="66"/>
      <c r="F8779" s="66"/>
      <c r="G8779" s="66"/>
      <c r="H8779" s="67"/>
      <c r="I8779" s="68"/>
      <c r="J8779" s="68"/>
      <c r="K8779" s="69"/>
    </row>
    <row r="8780" spans="1:11" ht="24.95" customHeight="1">
      <c r="A8780" s="4"/>
      <c r="B8780" s="4"/>
      <c r="C8780" s="4"/>
      <c r="D8780" s="4"/>
      <c r="E8780" s="66"/>
      <c r="F8780" s="66"/>
      <c r="G8780" s="66"/>
      <c r="H8780" s="67"/>
      <c r="I8780" s="68"/>
      <c r="J8780" s="68"/>
      <c r="K8780" s="69"/>
    </row>
    <row r="8781" spans="1:11" ht="24.95" customHeight="1">
      <c r="A8781" s="4"/>
      <c r="B8781" s="4"/>
      <c r="C8781" s="4"/>
      <c r="D8781" s="4"/>
      <c r="E8781" s="66"/>
      <c r="F8781" s="66"/>
      <c r="G8781" s="66"/>
      <c r="H8781" s="67"/>
      <c r="I8781" s="68"/>
      <c r="J8781" s="68"/>
      <c r="K8781" s="69"/>
    </row>
    <row r="8782" spans="1:11" ht="24.95" customHeight="1">
      <c r="A8782" s="4"/>
      <c r="B8782" s="4"/>
      <c r="C8782" s="4"/>
      <c r="D8782" s="4"/>
      <c r="E8782" s="66"/>
      <c r="F8782" s="66"/>
      <c r="G8782" s="66"/>
      <c r="H8782" s="67"/>
      <c r="I8782" s="68"/>
      <c r="J8782" s="68"/>
      <c r="K8782" s="69"/>
    </row>
    <row r="8783" spans="1:11" ht="24.95" customHeight="1">
      <c r="A8783" s="4"/>
      <c r="B8783" s="4"/>
      <c r="C8783" s="4"/>
      <c r="D8783" s="4"/>
      <c r="E8783" s="66"/>
      <c r="F8783" s="66"/>
      <c r="G8783" s="66"/>
      <c r="H8783" s="67"/>
      <c r="I8783" s="68"/>
      <c r="J8783" s="68"/>
      <c r="K8783" s="69"/>
    </row>
    <row r="8784" spans="1:11" ht="24.95" customHeight="1">
      <c r="A8784" s="4"/>
      <c r="B8784" s="4"/>
      <c r="C8784" s="4"/>
      <c r="D8784" s="4"/>
      <c r="E8784" s="66"/>
      <c r="F8784" s="66"/>
      <c r="G8784" s="66"/>
      <c r="H8784" s="67"/>
      <c r="I8784" s="68"/>
      <c r="J8784" s="68"/>
      <c r="K8784" s="69"/>
    </row>
    <row r="8785" spans="1:11" ht="24.95" customHeight="1">
      <c r="A8785" s="4"/>
      <c r="B8785" s="4"/>
      <c r="C8785" s="4"/>
      <c r="D8785" s="4"/>
      <c r="E8785" s="66"/>
      <c r="F8785" s="66"/>
      <c r="G8785" s="66"/>
      <c r="H8785" s="67"/>
      <c r="I8785" s="68"/>
      <c r="J8785" s="68"/>
      <c r="K8785" s="69"/>
    </row>
    <row r="8786" spans="1:11" ht="24.95" customHeight="1">
      <c r="A8786" s="4"/>
      <c r="B8786" s="4"/>
      <c r="C8786" s="4"/>
      <c r="D8786" s="4"/>
      <c r="E8786" s="66"/>
      <c r="F8786" s="66"/>
      <c r="G8786" s="66"/>
      <c r="H8786" s="67"/>
      <c r="I8786" s="68"/>
      <c r="J8786" s="68"/>
      <c r="K8786" s="69"/>
    </row>
    <row r="8787" spans="1:11" ht="24.95" customHeight="1">
      <c r="A8787" s="4"/>
      <c r="B8787" s="4"/>
      <c r="C8787" s="4"/>
      <c r="D8787" s="4"/>
      <c r="E8787" s="66"/>
      <c r="F8787" s="66"/>
      <c r="G8787" s="66"/>
      <c r="H8787" s="67"/>
      <c r="I8787" s="68"/>
      <c r="J8787" s="68"/>
      <c r="K8787" s="69"/>
    </row>
    <row r="8788" spans="1:11" ht="24.95" customHeight="1">
      <c r="A8788" s="4"/>
      <c r="B8788" s="4"/>
      <c r="C8788" s="4"/>
      <c r="D8788" s="4"/>
      <c r="E8788" s="66"/>
      <c r="F8788" s="66"/>
      <c r="G8788" s="66"/>
      <c r="H8788" s="67"/>
      <c r="I8788" s="68"/>
      <c r="J8788" s="68"/>
      <c r="K8788" s="69"/>
    </row>
    <row r="8789" spans="1:11" ht="24.95" customHeight="1">
      <c r="A8789" s="4"/>
      <c r="B8789" s="4"/>
      <c r="C8789" s="4"/>
      <c r="D8789" s="4"/>
      <c r="E8789" s="66"/>
      <c r="F8789" s="66"/>
      <c r="G8789" s="66"/>
      <c r="H8789" s="67"/>
      <c r="I8789" s="68"/>
      <c r="J8789" s="68"/>
      <c r="K8789" s="69"/>
    </row>
    <row r="8790" spans="1:11" ht="24.95" customHeight="1">
      <c r="A8790" s="4"/>
      <c r="B8790" s="4"/>
      <c r="C8790" s="4"/>
      <c r="D8790" s="4"/>
      <c r="E8790" s="66"/>
      <c r="F8790" s="66"/>
      <c r="G8790" s="66"/>
      <c r="H8790" s="67"/>
      <c r="I8790" s="68"/>
      <c r="J8790" s="68"/>
      <c r="K8790" s="69"/>
    </row>
    <row r="8791" spans="1:11" ht="24.95" customHeight="1">
      <c r="A8791" s="4"/>
      <c r="B8791" s="4"/>
      <c r="C8791" s="4"/>
      <c r="D8791" s="4"/>
      <c r="E8791" s="66"/>
      <c r="F8791" s="66"/>
      <c r="G8791" s="66"/>
      <c r="H8791" s="67"/>
      <c r="I8791" s="68"/>
      <c r="J8791" s="68"/>
      <c r="K8791" s="69"/>
    </row>
    <row r="8792" spans="1:11" ht="24.95" customHeight="1">
      <c r="A8792" s="4"/>
      <c r="B8792" s="4"/>
      <c r="C8792" s="4"/>
      <c r="D8792" s="4"/>
      <c r="E8792" s="66"/>
      <c r="F8792" s="66"/>
      <c r="G8792" s="66"/>
      <c r="H8792" s="67"/>
      <c r="I8792" s="68"/>
      <c r="J8792" s="68"/>
      <c r="K8792" s="69"/>
    </row>
    <row r="8793" spans="1:11" ht="24.95" customHeight="1">
      <c r="A8793" s="4"/>
      <c r="B8793" s="4"/>
      <c r="C8793" s="4"/>
      <c r="D8793" s="4"/>
      <c r="E8793" s="66"/>
      <c r="F8793" s="66"/>
      <c r="G8793" s="66"/>
      <c r="H8793" s="67"/>
      <c r="I8793" s="68"/>
      <c r="J8793" s="68"/>
      <c r="K8793" s="69"/>
    </row>
    <row r="8794" spans="1:11" ht="24.95" customHeight="1">
      <c r="A8794" s="4"/>
      <c r="B8794" s="4"/>
      <c r="C8794" s="4"/>
      <c r="D8794" s="4"/>
      <c r="E8794" s="66"/>
      <c r="F8794" s="66"/>
      <c r="G8794" s="66"/>
      <c r="H8794" s="67"/>
      <c r="I8794" s="68"/>
      <c r="J8794" s="68"/>
      <c r="K8794" s="69"/>
    </row>
    <row r="8795" spans="1:11" ht="24.95" customHeight="1">
      <c r="A8795" s="4"/>
      <c r="B8795" s="4"/>
      <c r="C8795" s="4"/>
      <c r="D8795" s="4"/>
      <c r="E8795" s="66"/>
      <c r="F8795" s="66"/>
      <c r="G8795" s="66"/>
      <c r="H8795" s="67"/>
      <c r="I8795" s="68"/>
      <c r="J8795" s="68"/>
      <c r="K8795" s="69"/>
    </row>
    <row r="8796" spans="1:11" ht="24.95" customHeight="1">
      <c r="A8796" s="4"/>
      <c r="B8796" s="4"/>
      <c r="C8796" s="4"/>
      <c r="D8796" s="4"/>
      <c r="E8796" s="66"/>
      <c r="F8796" s="66"/>
      <c r="G8796" s="66"/>
      <c r="H8796" s="67"/>
      <c r="I8796" s="68"/>
      <c r="J8796" s="68"/>
      <c r="K8796" s="69"/>
    </row>
    <row r="8797" spans="1:11" ht="24.95" customHeight="1">
      <c r="A8797" s="4"/>
      <c r="B8797" s="4"/>
      <c r="C8797" s="4"/>
      <c r="D8797" s="4"/>
      <c r="E8797" s="66"/>
      <c r="F8797" s="66"/>
      <c r="G8797" s="66"/>
      <c r="H8797" s="67"/>
      <c r="I8797" s="68"/>
      <c r="J8797" s="68"/>
      <c r="K8797" s="69"/>
    </row>
    <row r="8798" spans="1:11" ht="24.95" customHeight="1">
      <c r="A8798" s="4"/>
      <c r="B8798" s="4"/>
      <c r="C8798" s="4"/>
      <c r="D8798" s="4"/>
      <c r="E8798" s="66"/>
      <c r="F8798" s="66"/>
      <c r="G8798" s="66"/>
      <c r="H8798" s="67"/>
      <c r="I8798" s="68"/>
      <c r="J8798" s="68"/>
      <c r="K8798" s="69"/>
    </row>
    <row r="8799" spans="1:11" ht="24.95" customHeight="1">
      <c r="A8799" s="4"/>
      <c r="B8799" s="4"/>
      <c r="C8799" s="4"/>
      <c r="D8799" s="4"/>
      <c r="E8799" s="66"/>
      <c r="F8799" s="66"/>
      <c r="G8799" s="66"/>
      <c r="H8799" s="67"/>
      <c r="I8799" s="68"/>
      <c r="J8799" s="68"/>
      <c r="K8799" s="69"/>
    </row>
    <row r="8800" spans="1:11" ht="24.95" customHeight="1">
      <c r="A8800" s="4"/>
      <c r="B8800" s="4"/>
      <c r="C8800" s="4"/>
      <c r="D8800" s="4"/>
      <c r="E8800" s="66"/>
      <c r="F8800" s="66"/>
      <c r="G8800" s="66"/>
      <c r="H8800" s="67"/>
      <c r="I8800" s="68"/>
      <c r="J8800" s="68"/>
      <c r="K8800" s="69"/>
    </row>
    <row r="8801" spans="1:11" ht="24.95" customHeight="1">
      <c r="A8801" s="4"/>
      <c r="B8801" s="4"/>
      <c r="C8801" s="4"/>
      <c r="D8801" s="4"/>
      <c r="E8801" s="66"/>
      <c r="F8801" s="66"/>
      <c r="G8801" s="66"/>
      <c r="H8801" s="67"/>
      <c r="I8801" s="68"/>
      <c r="J8801" s="68"/>
      <c r="K8801" s="69"/>
    </row>
    <row r="8802" spans="1:11" ht="24.95" customHeight="1">
      <c r="A8802" s="4"/>
      <c r="B8802" s="4"/>
      <c r="C8802" s="4"/>
      <c r="D8802" s="4"/>
      <c r="E8802" s="66"/>
      <c r="F8802" s="66"/>
      <c r="G8802" s="66"/>
      <c r="H8802" s="67"/>
      <c r="I8802" s="68"/>
      <c r="J8802" s="68"/>
      <c r="K8802" s="69"/>
    </row>
    <row r="8803" spans="1:11" ht="24.95" customHeight="1">
      <c r="A8803" s="4"/>
      <c r="B8803" s="4"/>
      <c r="C8803" s="4"/>
      <c r="D8803" s="4"/>
      <c r="E8803" s="66"/>
      <c r="F8803" s="66"/>
      <c r="G8803" s="66"/>
      <c r="H8803" s="67"/>
      <c r="I8803" s="68"/>
      <c r="J8803" s="68"/>
      <c r="K8803" s="69"/>
    </row>
    <row r="8804" spans="1:11" ht="24.95" customHeight="1">
      <c r="A8804" s="4"/>
      <c r="B8804" s="4"/>
      <c r="C8804" s="4"/>
      <c r="D8804" s="4"/>
      <c r="E8804" s="66"/>
      <c r="F8804" s="66"/>
      <c r="G8804" s="66"/>
      <c r="H8804" s="67"/>
      <c r="I8804" s="68"/>
      <c r="J8804" s="68"/>
      <c r="K8804" s="69"/>
    </row>
    <row r="8805" spans="1:11" ht="24.95" customHeight="1">
      <c r="A8805" s="4"/>
      <c r="B8805" s="4"/>
      <c r="C8805" s="4"/>
      <c r="D8805" s="4"/>
      <c r="E8805" s="66"/>
      <c r="F8805" s="66"/>
      <c r="G8805" s="66"/>
      <c r="H8805" s="67"/>
      <c r="I8805" s="68"/>
      <c r="J8805" s="68"/>
      <c r="K8805" s="69"/>
    </row>
    <row r="8806" spans="1:11" ht="24.95" customHeight="1">
      <c r="A8806" s="4"/>
      <c r="B8806" s="4"/>
      <c r="C8806" s="4"/>
      <c r="D8806" s="4"/>
      <c r="E8806" s="66"/>
      <c r="F8806" s="66"/>
      <c r="G8806" s="66"/>
      <c r="H8806" s="67"/>
      <c r="I8806" s="68"/>
      <c r="J8806" s="68"/>
      <c r="K8806" s="69"/>
    </row>
    <row r="8807" spans="1:11" ht="24.95" customHeight="1">
      <c r="A8807" s="4"/>
      <c r="B8807" s="4"/>
      <c r="C8807" s="4"/>
      <c r="D8807" s="4"/>
      <c r="E8807" s="66"/>
      <c r="F8807" s="66"/>
      <c r="G8807" s="66"/>
      <c r="H8807" s="67"/>
      <c r="I8807" s="68"/>
      <c r="J8807" s="68"/>
      <c r="K8807" s="69"/>
    </row>
    <row r="8808" spans="1:11" ht="24.95" customHeight="1">
      <c r="A8808" s="4"/>
      <c r="B8808" s="4"/>
      <c r="C8808" s="4"/>
      <c r="D8808" s="4"/>
      <c r="E8808" s="66"/>
      <c r="F8808" s="66"/>
      <c r="G8808" s="66"/>
      <c r="H8808" s="67"/>
      <c r="I8808" s="68"/>
      <c r="J8808" s="68"/>
      <c r="K8808" s="69"/>
    </row>
    <row r="8809" spans="1:11" ht="24.95" customHeight="1">
      <c r="A8809" s="4"/>
      <c r="B8809" s="4"/>
      <c r="C8809" s="4"/>
      <c r="D8809" s="4"/>
      <c r="E8809" s="66"/>
      <c r="F8809" s="66"/>
      <c r="G8809" s="66"/>
      <c r="H8809" s="67"/>
      <c r="I8809" s="68"/>
      <c r="J8809" s="68"/>
      <c r="K8809" s="69"/>
    </row>
    <row r="8810" spans="1:11" ht="24.95" customHeight="1">
      <c r="A8810" s="4"/>
      <c r="B8810" s="4"/>
      <c r="C8810" s="4"/>
      <c r="D8810" s="4"/>
      <c r="E8810" s="66"/>
      <c r="F8810" s="66"/>
      <c r="G8810" s="66"/>
      <c r="H8810" s="67"/>
      <c r="I8810" s="68"/>
      <c r="J8810" s="68"/>
      <c r="K8810" s="69"/>
    </row>
    <row r="8811" spans="1:11" ht="24.95" customHeight="1">
      <c r="A8811" s="4"/>
      <c r="B8811" s="4"/>
      <c r="C8811" s="4"/>
      <c r="D8811" s="4"/>
      <c r="E8811" s="66"/>
      <c r="F8811" s="66"/>
      <c r="G8811" s="66"/>
      <c r="H8811" s="67"/>
      <c r="I8811" s="68"/>
      <c r="J8811" s="68"/>
      <c r="K8811" s="69"/>
    </row>
    <row r="8812" spans="1:11" ht="24.95" customHeight="1">
      <c r="A8812" s="4"/>
      <c r="B8812" s="4"/>
      <c r="C8812" s="4"/>
      <c r="D8812" s="4"/>
      <c r="E8812" s="66"/>
      <c r="F8812" s="66"/>
      <c r="G8812" s="66"/>
      <c r="H8812" s="67"/>
      <c r="I8812" s="68"/>
      <c r="J8812" s="68"/>
      <c r="K8812" s="69"/>
    </row>
    <row r="8813" spans="1:11" ht="24.95" customHeight="1">
      <c r="A8813" s="4"/>
      <c r="B8813" s="4"/>
      <c r="C8813" s="4"/>
      <c r="D8813" s="4"/>
      <c r="E8813" s="66"/>
      <c r="F8813" s="66"/>
      <c r="G8813" s="66"/>
      <c r="H8813" s="67"/>
      <c r="I8813" s="68"/>
      <c r="J8813" s="68"/>
      <c r="K8813" s="69"/>
    </row>
    <row r="8814" spans="1:11" ht="24.95" customHeight="1">
      <c r="A8814" s="4"/>
      <c r="B8814" s="4"/>
      <c r="C8814" s="4"/>
      <c r="D8814" s="4"/>
      <c r="E8814" s="66"/>
      <c r="F8814" s="66"/>
      <c r="G8814" s="66"/>
      <c r="H8814" s="67"/>
      <c r="I8814" s="68"/>
      <c r="J8814" s="68"/>
      <c r="K8814" s="69"/>
    </row>
    <row r="8815" spans="1:11" ht="24.95" customHeight="1">
      <c r="A8815" s="4"/>
      <c r="B8815" s="4"/>
      <c r="C8815" s="4"/>
      <c r="D8815" s="4"/>
      <c r="E8815" s="66"/>
      <c r="F8815" s="66"/>
      <c r="G8815" s="66"/>
      <c r="H8815" s="67"/>
      <c r="I8815" s="68"/>
      <c r="J8815" s="68"/>
      <c r="K8815" s="69"/>
    </row>
    <row r="8816" spans="1:11" ht="24.95" customHeight="1">
      <c r="A8816" s="4"/>
      <c r="B8816" s="4"/>
      <c r="C8816" s="4"/>
      <c r="D8816" s="4"/>
      <c r="E8816" s="66"/>
      <c r="F8816" s="66"/>
      <c r="G8816" s="66"/>
      <c r="H8816" s="67"/>
      <c r="I8816" s="68"/>
      <c r="J8816" s="68"/>
      <c r="K8816" s="69"/>
    </row>
    <row r="8817" spans="1:11" ht="24.95" customHeight="1">
      <c r="A8817" s="4"/>
      <c r="B8817" s="4"/>
      <c r="C8817" s="4"/>
      <c r="D8817" s="4"/>
      <c r="E8817" s="66"/>
      <c r="F8817" s="66"/>
      <c r="G8817" s="66"/>
      <c r="H8817" s="67"/>
      <c r="I8817" s="68"/>
      <c r="J8817" s="68"/>
      <c r="K8817" s="69"/>
    </row>
    <row r="8818" spans="1:11" ht="24.95" customHeight="1">
      <c r="A8818" s="4"/>
      <c r="B8818" s="4"/>
      <c r="C8818" s="4"/>
      <c r="D8818" s="4"/>
      <c r="E8818" s="66"/>
      <c r="F8818" s="66"/>
      <c r="G8818" s="66"/>
      <c r="H8818" s="67"/>
      <c r="I8818" s="68"/>
      <c r="J8818" s="68"/>
      <c r="K8818" s="69"/>
    </row>
    <row r="8819" spans="1:11" ht="24.95" customHeight="1">
      <c r="A8819" s="4"/>
      <c r="B8819" s="4"/>
      <c r="C8819" s="4"/>
      <c r="D8819" s="4"/>
      <c r="E8819" s="66"/>
      <c r="F8819" s="66"/>
      <c r="G8819" s="66"/>
      <c r="H8819" s="67"/>
      <c r="I8819" s="68"/>
      <c r="J8819" s="68"/>
      <c r="K8819" s="69"/>
    </row>
    <row r="8820" spans="1:11" ht="24.95" customHeight="1">
      <c r="A8820" s="4"/>
      <c r="B8820" s="4"/>
      <c r="C8820" s="4"/>
      <c r="D8820" s="4"/>
      <c r="E8820" s="66"/>
      <c r="F8820" s="66"/>
      <c r="G8820" s="66"/>
      <c r="H8820" s="67"/>
      <c r="I8820" s="68"/>
      <c r="J8820" s="68"/>
      <c r="K8820" s="69"/>
    </row>
    <row r="8821" spans="1:11" ht="24.95" customHeight="1">
      <c r="A8821" s="4"/>
      <c r="B8821" s="4"/>
      <c r="C8821" s="4"/>
      <c r="D8821" s="4"/>
      <c r="E8821" s="66"/>
      <c r="F8821" s="66"/>
      <c r="G8821" s="66"/>
      <c r="H8821" s="67"/>
      <c r="I8821" s="68"/>
      <c r="J8821" s="68"/>
      <c r="K8821" s="69"/>
    </row>
    <row r="8822" spans="1:11" ht="24.95" customHeight="1">
      <c r="A8822" s="4"/>
      <c r="B8822" s="4"/>
      <c r="C8822" s="4"/>
      <c r="D8822" s="4"/>
      <c r="E8822" s="66"/>
      <c r="F8822" s="66"/>
      <c r="G8822" s="66"/>
      <c r="H8822" s="67"/>
      <c r="I8822" s="68"/>
      <c r="J8822" s="68"/>
      <c r="K8822" s="69"/>
    </row>
    <row r="8823" spans="1:11" ht="24.95" customHeight="1">
      <c r="A8823" s="4"/>
      <c r="B8823" s="4"/>
      <c r="C8823" s="4"/>
      <c r="D8823" s="4"/>
      <c r="E8823" s="66"/>
      <c r="F8823" s="66"/>
      <c r="G8823" s="66"/>
      <c r="H8823" s="67"/>
      <c r="I8823" s="68"/>
      <c r="J8823" s="68"/>
      <c r="K8823" s="69"/>
    </row>
    <row r="8824" spans="1:11" ht="24.95" customHeight="1">
      <c r="A8824" s="4"/>
      <c r="B8824" s="4"/>
      <c r="C8824" s="4"/>
      <c r="D8824" s="4"/>
      <c r="E8824" s="66"/>
      <c r="F8824" s="66"/>
      <c r="G8824" s="66"/>
      <c r="H8824" s="67"/>
      <c r="I8824" s="68"/>
      <c r="J8824" s="68"/>
      <c r="K8824" s="69"/>
    </row>
    <row r="8825" spans="1:11" ht="24.95" customHeight="1">
      <c r="A8825" s="4"/>
      <c r="B8825" s="4"/>
      <c r="C8825" s="4"/>
      <c r="D8825" s="4"/>
      <c r="E8825" s="66"/>
      <c r="F8825" s="66"/>
      <c r="G8825" s="66"/>
      <c r="H8825" s="67"/>
      <c r="I8825" s="68"/>
      <c r="J8825" s="68"/>
      <c r="K8825" s="69"/>
    </row>
    <row r="8826" spans="1:11" ht="24.95" customHeight="1">
      <c r="A8826" s="4"/>
      <c r="B8826" s="4"/>
      <c r="C8826" s="4"/>
      <c r="D8826" s="4"/>
      <c r="E8826" s="66"/>
      <c r="F8826" s="66"/>
      <c r="G8826" s="66"/>
      <c r="H8826" s="67"/>
      <c r="I8826" s="68"/>
      <c r="J8826" s="68"/>
      <c r="K8826" s="69"/>
    </row>
    <row r="8827" spans="1:11" ht="24.95" customHeight="1">
      <c r="A8827" s="4"/>
      <c r="B8827" s="4"/>
      <c r="C8827" s="4"/>
      <c r="D8827" s="4"/>
      <c r="E8827" s="66"/>
      <c r="F8827" s="66"/>
      <c r="G8827" s="66"/>
      <c r="H8827" s="67"/>
      <c r="I8827" s="68"/>
      <c r="J8827" s="68"/>
      <c r="K8827" s="69"/>
    </row>
    <row r="8828" spans="1:11" ht="24.95" customHeight="1">
      <c r="A8828" s="4"/>
      <c r="B8828" s="4"/>
      <c r="C8828" s="4"/>
      <c r="D8828" s="4"/>
      <c r="E8828" s="66"/>
      <c r="F8828" s="66"/>
      <c r="G8828" s="66"/>
      <c r="H8828" s="67"/>
      <c r="I8828" s="68"/>
      <c r="J8828" s="68"/>
      <c r="K8828" s="69"/>
    </row>
    <row r="8829" spans="1:11" ht="24.95" customHeight="1">
      <c r="A8829" s="4"/>
      <c r="B8829" s="4"/>
      <c r="C8829" s="4"/>
      <c r="D8829" s="4"/>
      <c r="E8829" s="66"/>
      <c r="F8829" s="66"/>
      <c r="G8829" s="66"/>
      <c r="H8829" s="67"/>
      <c r="I8829" s="68"/>
      <c r="J8829" s="68"/>
      <c r="K8829" s="69"/>
    </row>
    <row r="8830" spans="1:11" ht="24.95" customHeight="1">
      <c r="A8830" s="4"/>
      <c r="B8830" s="4"/>
      <c r="C8830" s="4"/>
      <c r="D8830" s="4"/>
      <c r="E8830" s="66"/>
      <c r="F8830" s="66"/>
      <c r="G8830" s="66"/>
      <c r="H8830" s="67"/>
      <c r="I8830" s="68"/>
      <c r="J8830" s="68"/>
      <c r="K8830" s="69"/>
    </row>
    <row r="8831" spans="1:11" ht="24.95" customHeight="1">
      <c r="A8831" s="4"/>
      <c r="B8831" s="4"/>
      <c r="C8831" s="4"/>
      <c r="D8831" s="4"/>
      <c r="E8831" s="66"/>
      <c r="F8831" s="66"/>
      <c r="G8831" s="66"/>
      <c r="H8831" s="67"/>
      <c r="I8831" s="68"/>
      <c r="J8831" s="68"/>
      <c r="K8831" s="69"/>
    </row>
    <row r="8832" spans="1:11" ht="24.95" customHeight="1">
      <c r="A8832" s="4"/>
      <c r="B8832" s="4"/>
      <c r="C8832" s="4"/>
      <c r="D8832" s="4"/>
      <c r="E8832" s="66"/>
      <c r="F8832" s="66"/>
      <c r="G8832" s="66"/>
      <c r="H8832" s="67"/>
      <c r="I8832" s="68"/>
      <c r="J8832" s="68"/>
      <c r="K8832" s="69"/>
    </row>
    <row r="8833" spans="1:11" ht="24.95" customHeight="1">
      <c r="A8833" s="4"/>
      <c r="B8833" s="4"/>
      <c r="C8833" s="4"/>
      <c r="D8833" s="4"/>
      <c r="E8833" s="66"/>
      <c r="F8833" s="66"/>
      <c r="G8833" s="66"/>
      <c r="H8833" s="67"/>
      <c r="I8833" s="68"/>
      <c r="J8833" s="68"/>
      <c r="K8833" s="69"/>
    </row>
    <row r="8834" spans="1:11" ht="24.95" customHeight="1">
      <c r="A8834" s="4"/>
      <c r="B8834" s="4"/>
      <c r="C8834" s="4"/>
      <c r="D8834" s="4"/>
      <c r="E8834" s="66"/>
      <c r="F8834" s="66"/>
      <c r="G8834" s="66"/>
      <c r="H8834" s="67"/>
      <c r="I8834" s="68"/>
      <c r="J8834" s="68"/>
      <c r="K8834" s="69"/>
    </row>
    <row r="8835" spans="1:11" ht="24.95" customHeight="1">
      <c r="A8835" s="4"/>
      <c r="B8835" s="4"/>
      <c r="C8835" s="4"/>
      <c r="D8835" s="4"/>
      <c r="E8835" s="66"/>
      <c r="F8835" s="66"/>
      <c r="G8835" s="66"/>
      <c r="H8835" s="67"/>
      <c r="I8835" s="68"/>
      <c r="J8835" s="68"/>
      <c r="K8835" s="69"/>
    </row>
    <row r="8836" spans="1:11" ht="24.95" customHeight="1">
      <c r="A8836" s="4"/>
      <c r="B8836" s="4"/>
      <c r="C8836" s="4"/>
      <c r="D8836" s="4"/>
      <c r="E8836" s="66"/>
      <c r="F8836" s="66"/>
      <c r="G8836" s="66"/>
      <c r="H8836" s="67"/>
      <c r="I8836" s="68"/>
      <c r="J8836" s="68"/>
      <c r="K8836" s="69"/>
    </row>
    <row r="8837" spans="1:11" ht="24.95" customHeight="1">
      <c r="A8837" s="4"/>
      <c r="B8837" s="4"/>
      <c r="C8837" s="4"/>
      <c r="D8837" s="4"/>
      <c r="E8837" s="66"/>
      <c r="F8837" s="66"/>
      <c r="G8837" s="66"/>
      <c r="H8837" s="67"/>
      <c r="I8837" s="68"/>
      <c r="J8837" s="68"/>
      <c r="K8837" s="69"/>
    </row>
    <row r="8838" spans="1:11" ht="24.95" customHeight="1">
      <c r="A8838" s="4"/>
      <c r="B8838" s="4"/>
      <c r="C8838" s="4"/>
      <c r="D8838" s="4"/>
      <c r="E8838" s="66"/>
      <c r="F8838" s="66"/>
      <c r="G8838" s="66"/>
      <c r="H8838" s="67"/>
      <c r="I8838" s="68"/>
      <c r="J8838" s="68"/>
      <c r="K8838" s="69"/>
    </row>
    <row r="8839" spans="1:11" ht="24.95" customHeight="1">
      <c r="A8839" s="4"/>
      <c r="B8839" s="4"/>
      <c r="C8839" s="4"/>
      <c r="D8839" s="4"/>
      <c r="E8839" s="66"/>
      <c r="F8839" s="66"/>
      <c r="G8839" s="66"/>
      <c r="H8839" s="67"/>
      <c r="I8839" s="68"/>
      <c r="J8839" s="68"/>
      <c r="K8839" s="69"/>
    </row>
    <row r="8840" spans="1:11" ht="24.95" customHeight="1">
      <c r="A8840" s="4"/>
      <c r="B8840" s="4"/>
      <c r="C8840" s="4"/>
      <c r="D8840" s="4"/>
      <c r="E8840" s="66"/>
      <c r="F8840" s="66"/>
      <c r="G8840" s="66"/>
      <c r="H8840" s="67"/>
      <c r="I8840" s="68"/>
      <c r="J8840" s="68"/>
      <c r="K8840" s="69"/>
    </row>
    <row r="8841" spans="1:11" ht="24.95" customHeight="1">
      <c r="A8841" s="4"/>
      <c r="B8841" s="4"/>
      <c r="C8841" s="4"/>
      <c r="D8841" s="4"/>
      <c r="E8841" s="66"/>
      <c r="F8841" s="66"/>
      <c r="G8841" s="66"/>
      <c r="H8841" s="67"/>
      <c r="I8841" s="68"/>
      <c r="J8841" s="68"/>
      <c r="K8841" s="69"/>
    </row>
    <row r="8842" spans="1:11" ht="24.95" customHeight="1">
      <c r="A8842" s="4"/>
      <c r="B8842" s="4"/>
      <c r="C8842" s="4"/>
      <c r="D8842" s="4"/>
      <c r="E8842" s="66"/>
      <c r="F8842" s="66"/>
      <c r="G8842" s="66"/>
      <c r="H8842" s="67"/>
      <c r="I8842" s="68"/>
      <c r="J8842" s="68"/>
      <c r="K8842" s="69"/>
    </row>
    <row r="8843" spans="1:11" ht="24.95" customHeight="1">
      <c r="A8843" s="4"/>
      <c r="B8843" s="4"/>
      <c r="C8843" s="4"/>
      <c r="D8843" s="4"/>
      <c r="E8843" s="66"/>
      <c r="F8843" s="66"/>
      <c r="G8843" s="66"/>
      <c r="H8843" s="67"/>
      <c r="I8843" s="68"/>
      <c r="J8843" s="68"/>
      <c r="K8843" s="69"/>
    </row>
    <row r="8844" spans="1:11" ht="24.95" customHeight="1">
      <c r="A8844" s="4"/>
      <c r="B8844" s="4"/>
      <c r="C8844" s="4"/>
      <c r="D8844" s="4"/>
      <c r="E8844" s="66"/>
      <c r="F8844" s="66"/>
      <c r="G8844" s="66"/>
      <c r="H8844" s="67"/>
      <c r="I8844" s="68"/>
      <c r="J8844" s="68"/>
      <c r="K8844" s="69"/>
    </row>
    <row r="8845" spans="1:11" ht="24.95" customHeight="1">
      <c r="A8845" s="4"/>
      <c r="B8845" s="4"/>
      <c r="C8845" s="4"/>
      <c r="D8845" s="4"/>
      <c r="E8845" s="66"/>
      <c r="F8845" s="66"/>
      <c r="G8845" s="66"/>
      <c r="H8845" s="67"/>
      <c r="I8845" s="68"/>
      <c r="J8845" s="68"/>
      <c r="K8845" s="69"/>
    </row>
    <row r="8846" spans="1:11" ht="24.95" customHeight="1">
      <c r="A8846" s="4"/>
      <c r="B8846" s="4"/>
      <c r="C8846" s="4"/>
      <c r="D8846" s="4"/>
      <c r="E8846" s="66"/>
      <c r="F8846" s="66"/>
      <c r="G8846" s="66"/>
      <c r="H8846" s="67"/>
      <c r="I8846" s="68"/>
      <c r="J8846" s="68"/>
      <c r="K8846" s="69"/>
    </row>
    <row r="8847" spans="1:11" ht="24.95" customHeight="1">
      <c r="A8847" s="4"/>
      <c r="B8847" s="4"/>
      <c r="C8847" s="4"/>
      <c r="D8847" s="4"/>
      <c r="E8847" s="66"/>
      <c r="F8847" s="66"/>
      <c r="G8847" s="66"/>
      <c r="H8847" s="67"/>
      <c r="I8847" s="68"/>
      <c r="J8847" s="68"/>
      <c r="K8847" s="69"/>
    </row>
    <row r="8848" spans="1:11" ht="24.95" customHeight="1">
      <c r="A8848" s="4"/>
      <c r="B8848" s="4"/>
      <c r="C8848" s="4"/>
      <c r="D8848" s="4"/>
      <c r="E8848" s="66"/>
      <c r="F8848" s="66"/>
      <c r="G8848" s="66"/>
      <c r="H8848" s="67"/>
      <c r="I8848" s="68"/>
      <c r="J8848" s="68"/>
      <c r="K8848" s="69"/>
    </row>
    <row r="8849" spans="1:11" ht="24.95" customHeight="1">
      <c r="A8849" s="4"/>
      <c r="B8849" s="4"/>
      <c r="C8849" s="4"/>
      <c r="D8849" s="4"/>
      <c r="E8849" s="66"/>
      <c r="F8849" s="66"/>
      <c r="G8849" s="66"/>
      <c r="H8849" s="67"/>
      <c r="I8849" s="68"/>
      <c r="J8849" s="68"/>
      <c r="K8849" s="69"/>
    </row>
    <row r="8850" spans="1:11" ht="24.95" customHeight="1">
      <c r="A8850" s="4"/>
      <c r="B8850" s="4"/>
      <c r="C8850" s="4"/>
      <c r="D8850" s="4"/>
      <c r="E8850" s="66"/>
      <c r="F8850" s="66"/>
      <c r="G8850" s="66"/>
      <c r="H8850" s="67"/>
      <c r="I8850" s="68"/>
      <c r="J8850" s="68"/>
      <c r="K8850" s="69"/>
    </row>
    <row r="8851" spans="1:11" ht="24.95" customHeight="1">
      <c r="A8851" s="4"/>
      <c r="B8851" s="4"/>
      <c r="C8851" s="4"/>
      <c r="D8851" s="4"/>
      <c r="E8851" s="66"/>
      <c r="F8851" s="66"/>
      <c r="G8851" s="66"/>
      <c r="H8851" s="67"/>
      <c r="I8851" s="68"/>
      <c r="J8851" s="68"/>
      <c r="K8851" s="69"/>
    </row>
    <row r="8852" spans="1:11" ht="24.95" customHeight="1">
      <c r="A8852" s="4"/>
      <c r="B8852" s="4"/>
      <c r="C8852" s="4"/>
      <c r="D8852" s="4"/>
      <c r="E8852" s="66"/>
      <c r="F8852" s="66"/>
      <c r="G8852" s="66"/>
      <c r="H8852" s="67"/>
      <c r="I8852" s="68"/>
      <c r="J8852" s="68"/>
      <c r="K8852" s="69"/>
    </row>
    <row r="8853" spans="1:11" ht="24.95" customHeight="1">
      <c r="A8853" s="4"/>
      <c r="B8853" s="4"/>
      <c r="C8853" s="4"/>
      <c r="D8853" s="4"/>
      <c r="E8853" s="66"/>
      <c r="F8853" s="66"/>
      <c r="G8853" s="66"/>
      <c r="H8853" s="67"/>
      <c r="I8853" s="68"/>
      <c r="J8853" s="68"/>
      <c r="K8853" s="69"/>
    </row>
    <row r="8854" spans="1:11" ht="24.95" customHeight="1">
      <c r="A8854" s="4"/>
      <c r="B8854" s="4"/>
      <c r="C8854" s="4"/>
      <c r="D8854" s="4"/>
      <c r="E8854" s="66"/>
      <c r="F8854" s="66"/>
      <c r="G8854" s="66"/>
      <c r="H8854" s="67"/>
      <c r="I8854" s="68"/>
      <c r="J8854" s="68"/>
      <c r="K8854" s="69"/>
    </row>
    <row r="8855" spans="1:11" ht="24.95" customHeight="1">
      <c r="A8855" s="4"/>
      <c r="B8855" s="4"/>
      <c r="C8855" s="4"/>
      <c r="D8855" s="4"/>
      <c r="E8855" s="66"/>
      <c r="F8855" s="66"/>
      <c r="G8855" s="66"/>
      <c r="H8855" s="67"/>
      <c r="I8855" s="68"/>
      <c r="J8855" s="68"/>
      <c r="K8855" s="69"/>
    </row>
    <row r="8856" spans="1:11" ht="24.95" customHeight="1">
      <c r="A8856" s="4"/>
      <c r="B8856" s="4"/>
      <c r="C8856" s="4"/>
      <c r="D8856" s="4"/>
      <c r="E8856" s="66"/>
      <c r="F8856" s="66"/>
      <c r="G8856" s="66"/>
      <c r="H8856" s="67"/>
      <c r="I8856" s="68"/>
      <c r="J8856" s="68"/>
      <c r="K8856" s="69"/>
    </row>
    <row r="8857" spans="1:11" ht="24.95" customHeight="1">
      <c r="A8857" s="4"/>
      <c r="B8857" s="4"/>
      <c r="C8857" s="4"/>
      <c r="D8857" s="4"/>
      <c r="E8857" s="66"/>
      <c r="F8857" s="66"/>
      <c r="G8857" s="66"/>
      <c r="H8857" s="67"/>
      <c r="I8857" s="68"/>
      <c r="J8857" s="68"/>
      <c r="K8857" s="69"/>
    </row>
    <row r="8858" spans="1:11" ht="24.95" customHeight="1">
      <c r="A8858" s="4"/>
      <c r="B8858" s="4"/>
      <c r="C8858" s="4"/>
      <c r="D8858" s="4"/>
      <c r="E8858" s="66"/>
      <c r="F8858" s="66"/>
      <c r="G8858" s="66"/>
      <c r="H8858" s="67"/>
      <c r="I8858" s="68"/>
      <c r="J8858" s="68"/>
      <c r="K8858" s="69"/>
    </row>
    <row r="8859" spans="1:11" ht="24.95" customHeight="1">
      <c r="A8859" s="4"/>
      <c r="B8859" s="4"/>
      <c r="C8859" s="4"/>
      <c r="D8859" s="4"/>
      <c r="E8859" s="66"/>
      <c r="F8859" s="66"/>
      <c r="G8859" s="66"/>
      <c r="H8859" s="67"/>
      <c r="I8859" s="68"/>
      <c r="J8859" s="68"/>
      <c r="K8859" s="69"/>
    </row>
    <row r="8860" spans="1:11" ht="24.95" customHeight="1">
      <c r="A8860" s="4"/>
      <c r="B8860" s="4"/>
      <c r="C8860" s="4"/>
      <c r="D8860" s="4"/>
      <c r="E8860" s="66"/>
      <c r="F8860" s="66"/>
      <c r="G8860" s="66"/>
      <c r="H8860" s="67"/>
      <c r="I8860" s="68"/>
      <c r="J8860" s="68"/>
      <c r="K8860" s="69"/>
    </row>
    <row r="8861" spans="1:11" ht="24.95" customHeight="1">
      <c r="A8861" s="4"/>
      <c r="B8861" s="4"/>
      <c r="C8861" s="4"/>
      <c r="D8861" s="4"/>
      <c r="E8861" s="66"/>
      <c r="F8861" s="66"/>
      <c r="G8861" s="66"/>
      <c r="H8861" s="67"/>
      <c r="I8861" s="68"/>
      <c r="J8861" s="68"/>
      <c r="K8861" s="69"/>
    </row>
    <row r="8862" spans="1:11" ht="24.95" customHeight="1">
      <c r="A8862" s="4"/>
      <c r="B8862" s="4"/>
      <c r="C8862" s="4"/>
      <c r="D8862" s="4"/>
      <c r="E8862" s="66"/>
      <c r="F8862" s="66"/>
      <c r="G8862" s="66"/>
      <c r="H8862" s="67"/>
      <c r="I8862" s="68"/>
      <c r="J8862" s="68"/>
      <c r="K8862" s="69"/>
    </row>
    <row r="8863" spans="1:11" ht="24.95" customHeight="1">
      <c r="A8863" s="4"/>
      <c r="B8863" s="4"/>
      <c r="C8863" s="4"/>
      <c r="D8863" s="4"/>
      <c r="E8863" s="66"/>
      <c r="F8863" s="66"/>
      <c r="G8863" s="66"/>
      <c r="H8863" s="67"/>
      <c r="I8863" s="68"/>
      <c r="J8863" s="68"/>
      <c r="K8863" s="69"/>
    </row>
    <row r="8864" spans="1:11" ht="24.95" customHeight="1">
      <c r="A8864" s="4"/>
      <c r="B8864" s="4"/>
      <c r="C8864" s="4"/>
      <c r="D8864" s="4"/>
      <c r="E8864" s="66"/>
      <c r="F8864" s="66"/>
      <c r="G8864" s="66"/>
      <c r="H8864" s="67"/>
      <c r="I8864" s="68"/>
      <c r="J8864" s="68"/>
      <c r="K8864" s="69"/>
    </row>
    <row r="8865" spans="1:11" ht="24.95" customHeight="1">
      <c r="A8865" s="4"/>
      <c r="B8865" s="4"/>
      <c r="C8865" s="4"/>
      <c r="D8865" s="4"/>
      <c r="E8865" s="66"/>
      <c r="F8865" s="66"/>
      <c r="G8865" s="66"/>
      <c r="H8865" s="67"/>
      <c r="I8865" s="68"/>
      <c r="J8865" s="68"/>
      <c r="K8865" s="69"/>
    </row>
    <row r="8866" spans="1:11" ht="24.95" customHeight="1">
      <c r="A8866" s="4"/>
      <c r="B8866" s="4"/>
      <c r="C8866" s="4"/>
      <c r="D8866" s="4"/>
      <c r="E8866" s="66"/>
      <c r="F8866" s="66"/>
      <c r="G8866" s="66"/>
      <c r="H8866" s="67"/>
      <c r="I8866" s="68"/>
      <c r="J8866" s="68"/>
      <c r="K8866" s="69"/>
    </row>
    <row r="8867" spans="1:11" ht="24.95" customHeight="1">
      <c r="A8867" s="4"/>
      <c r="B8867" s="4"/>
      <c r="C8867" s="4"/>
      <c r="D8867" s="4"/>
      <c r="E8867" s="66"/>
      <c r="F8867" s="66"/>
      <c r="G8867" s="66"/>
      <c r="H8867" s="67"/>
      <c r="I8867" s="68"/>
      <c r="J8867" s="68"/>
      <c r="K8867" s="69"/>
    </row>
    <row r="8868" spans="1:11" ht="24.95" customHeight="1">
      <c r="A8868" s="4"/>
      <c r="B8868" s="4"/>
      <c r="C8868" s="4"/>
      <c r="D8868" s="4"/>
      <c r="E8868" s="66"/>
      <c r="F8868" s="66"/>
      <c r="G8868" s="66"/>
      <c r="H8868" s="67"/>
      <c r="I8868" s="68"/>
      <c r="J8868" s="68"/>
      <c r="K8868" s="69"/>
    </row>
    <row r="8869" spans="1:11" ht="24.95" customHeight="1">
      <c r="A8869" s="4"/>
      <c r="B8869" s="4"/>
      <c r="C8869" s="4"/>
      <c r="D8869" s="4"/>
      <c r="E8869" s="66"/>
      <c r="F8869" s="66"/>
      <c r="G8869" s="66"/>
      <c r="H8869" s="67"/>
      <c r="I8869" s="68"/>
      <c r="J8869" s="68"/>
      <c r="K8869" s="69"/>
    </row>
    <row r="8870" spans="1:11" ht="24.95" customHeight="1">
      <c r="A8870" s="4"/>
      <c r="B8870" s="4"/>
      <c r="C8870" s="4"/>
      <c r="D8870" s="4"/>
      <c r="E8870" s="66"/>
      <c r="F8870" s="66"/>
      <c r="G8870" s="66"/>
      <c r="H8870" s="67"/>
      <c r="I8870" s="68"/>
      <c r="J8870" s="68"/>
      <c r="K8870" s="69"/>
    </row>
    <row r="8871" spans="1:11" ht="24.95" customHeight="1">
      <c r="A8871" s="4"/>
      <c r="B8871" s="4"/>
      <c r="C8871" s="4"/>
      <c r="D8871" s="4"/>
      <c r="E8871" s="66"/>
      <c r="F8871" s="66"/>
      <c r="G8871" s="66"/>
      <c r="H8871" s="67"/>
      <c r="I8871" s="68"/>
      <c r="J8871" s="68"/>
      <c r="K8871" s="69"/>
    </row>
    <row r="8872" spans="1:11" ht="24.95" customHeight="1">
      <c r="A8872" s="4"/>
      <c r="B8872" s="4"/>
      <c r="C8872" s="4"/>
      <c r="D8872" s="4"/>
      <c r="E8872" s="66"/>
      <c r="F8872" s="66"/>
      <c r="G8872" s="66"/>
      <c r="H8872" s="67"/>
      <c r="I8872" s="68"/>
      <c r="J8872" s="68"/>
      <c r="K8872" s="69"/>
    </row>
    <row r="8873" spans="1:11" ht="24.95" customHeight="1">
      <c r="A8873" s="4"/>
      <c r="B8873" s="4"/>
      <c r="C8873" s="4"/>
      <c r="D8873" s="4"/>
      <c r="E8873" s="66"/>
      <c r="F8873" s="66"/>
      <c r="G8873" s="66"/>
      <c r="H8873" s="67"/>
      <c r="I8873" s="68"/>
      <c r="J8873" s="68"/>
      <c r="K8873" s="69"/>
    </row>
    <row r="8874" spans="1:11" ht="24.95" customHeight="1">
      <c r="A8874" s="4"/>
      <c r="B8874" s="4"/>
      <c r="C8874" s="4"/>
      <c r="D8874" s="4"/>
      <c r="E8874" s="66"/>
      <c r="F8874" s="66"/>
      <c r="G8874" s="66"/>
      <c r="H8874" s="67"/>
      <c r="I8874" s="68"/>
      <c r="J8874" s="68"/>
      <c r="K8874" s="69"/>
    </row>
    <row r="8875" spans="1:11" ht="24.95" customHeight="1">
      <c r="A8875" s="4"/>
      <c r="B8875" s="4"/>
      <c r="C8875" s="4"/>
      <c r="D8875" s="4"/>
      <c r="E8875" s="66"/>
      <c r="F8875" s="66"/>
      <c r="G8875" s="66"/>
      <c r="H8875" s="67"/>
      <c r="I8875" s="68"/>
      <c r="J8875" s="68"/>
      <c r="K8875" s="69"/>
    </row>
    <row r="8876" spans="1:11" ht="24.95" customHeight="1">
      <c r="A8876" s="4"/>
      <c r="B8876" s="4"/>
      <c r="C8876" s="4"/>
      <c r="D8876" s="4"/>
      <c r="E8876" s="66"/>
      <c r="F8876" s="66"/>
      <c r="G8876" s="66"/>
      <c r="H8876" s="67"/>
      <c r="I8876" s="68"/>
      <c r="J8876" s="68"/>
      <c r="K8876" s="69"/>
    </row>
    <row r="8877" spans="1:11" ht="24.95" customHeight="1">
      <c r="A8877" s="4"/>
      <c r="B8877" s="4"/>
      <c r="C8877" s="4"/>
      <c r="D8877" s="4"/>
      <c r="E8877" s="66"/>
      <c r="F8877" s="66"/>
      <c r="G8877" s="66"/>
      <c r="H8877" s="67"/>
      <c r="I8877" s="68"/>
      <c r="J8877" s="68"/>
      <c r="K8877" s="69"/>
    </row>
    <row r="8878" spans="1:11" ht="24.95" customHeight="1">
      <c r="A8878" s="4"/>
      <c r="B8878" s="4"/>
      <c r="C8878" s="4"/>
      <c r="D8878" s="4"/>
      <c r="E8878" s="66"/>
      <c r="F8878" s="66"/>
      <c r="G8878" s="66"/>
      <c r="H8878" s="67"/>
      <c r="I8878" s="68"/>
      <c r="J8878" s="68"/>
      <c r="K8878" s="69"/>
    </row>
    <row r="8879" spans="1:11" ht="24.95" customHeight="1">
      <c r="A8879" s="4"/>
      <c r="B8879" s="4"/>
      <c r="C8879" s="4"/>
      <c r="D8879" s="4"/>
      <c r="E8879" s="66"/>
      <c r="F8879" s="66"/>
      <c r="G8879" s="66"/>
      <c r="H8879" s="67"/>
      <c r="I8879" s="68"/>
      <c r="J8879" s="68"/>
      <c r="K8879" s="69"/>
    </row>
    <row r="8880" spans="1:11" ht="24.95" customHeight="1">
      <c r="A8880" s="4"/>
      <c r="B8880" s="4"/>
      <c r="C8880" s="4"/>
      <c r="D8880" s="4"/>
      <c r="E8880" s="66"/>
      <c r="F8880" s="66"/>
      <c r="G8880" s="66"/>
      <c r="H8880" s="67"/>
      <c r="I8880" s="68"/>
      <c r="J8880" s="68"/>
      <c r="K8880" s="69"/>
    </row>
    <row r="8881" spans="1:11" ht="24.95" customHeight="1">
      <c r="A8881" s="4"/>
      <c r="B8881" s="4"/>
      <c r="C8881" s="4"/>
      <c r="D8881" s="4"/>
      <c r="E8881" s="66"/>
      <c r="F8881" s="66"/>
      <c r="G8881" s="66"/>
      <c r="H8881" s="67"/>
      <c r="I8881" s="68"/>
      <c r="J8881" s="68"/>
      <c r="K8881" s="69"/>
    </row>
    <row r="8882" spans="1:11" ht="24.95" customHeight="1">
      <c r="A8882" s="4"/>
      <c r="B8882" s="4"/>
      <c r="C8882" s="4"/>
      <c r="D8882" s="4"/>
      <c r="E8882" s="66"/>
      <c r="F8882" s="66"/>
      <c r="G8882" s="66"/>
      <c r="H8882" s="67"/>
      <c r="I8882" s="68"/>
      <c r="J8882" s="68"/>
      <c r="K8882" s="69"/>
    </row>
    <row r="8883" spans="1:11" ht="24.95" customHeight="1">
      <c r="A8883" s="4"/>
      <c r="B8883" s="4"/>
      <c r="C8883" s="4"/>
      <c r="D8883" s="4"/>
      <c r="E8883" s="66"/>
      <c r="F8883" s="66"/>
      <c r="G8883" s="66"/>
      <c r="H8883" s="67"/>
      <c r="I8883" s="68"/>
      <c r="J8883" s="68"/>
      <c r="K8883" s="69"/>
    </row>
    <row r="8884" spans="1:11" ht="24.95" customHeight="1">
      <c r="A8884" s="4"/>
      <c r="B8884" s="4"/>
      <c r="C8884" s="4"/>
      <c r="D8884" s="4"/>
      <c r="E8884" s="66"/>
      <c r="F8884" s="66"/>
      <c r="G8884" s="66"/>
      <c r="H8884" s="67"/>
      <c r="I8884" s="68"/>
      <c r="J8884" s="68"/>
      <c r="K8884" s="69"/>
    </row>
    <row r="8885" spans="1:11" ht="24.95" customHeight="1">
      <c r="A8885" s="4"/>
      <c r="B8885" s="4"/>
      <c r="C8885" s="4"/>
      <c r="D8885" s="4"/>
      <c r="E8885" s="66"/>
      <c r="F8885" s="66"/>
      <c r="G8885" s="66"/>
      <c r="H8885" s="67"/>
      <c r="I8885" s="68"/>
      <c r="J8885" s="68"/>
      <c r="K8885" s="69"/>
    </row>
    <row r="8886" spans="1:11" ht="24.95" customHeight="1">
      <c r="A8886" s="4"/>
      <c r="B8886" s="4"/>
      <c r="C8886" s="4"/>
      <c r="D8886" s="4"/>
      <c r="E8886" s="66"/>
      <c r="F8886" s="66"/>
      <c r="G8886" s="66"/>
      <c r="H8886" s="67"/>
      <c r="I8886" s="68"/>
      <c r="J8886" s="68"/>
      <c r="K8886" s="69"/>
    </row>
    <row r="8887" spans="1:11" ht="24.95" customHeight="1">
      <c r="A8887" s="4"/>
      <c r="B8887" s="4"/>
      <c r="C8887" s="4"/>
      <c r="D8887" s="4"/>
      <c r="E8887" s="66"/>
      <c r="F8887" s="66"/>
      <c r="G8887" s="66"/>
      <c r="H8887" s="67"/>
      <c r="I8887" s="68"/>
      <c r="J8887" s="68"/>
      <c r="K8887" s="69"/>
    </row>
    <row r="8888" spans="1:11" ht="24.95" customHeight="1">
      <c r="A8888" s="4"/>
      <c r="B8888" s="4"/>
      <c r="C8888" s="4"/>
      <c r="D8888" s="4"/>
      <c r="E8888" s="66"/>
      <c r="F8888" s="66"/>
      <c r="G8888" s="66"/>
      <c r="H8888" s="67"/>
      <c r="I8888" s="68"/>
      <c r="J8888" s="68"/>
      <c r="K8888" s="69"/>
    </row>
    <row r="8889" spans="1:11" ht="24.95" customHeight="1">
      <c r="A8889" s="4"/>
      <c r="B8889" s="4"/>
      <c r="C8889" s="4"/>
      <c r="D8889" s="4"/>
      <c r="E8889" s="66"/>
      <c r="F8889" s="66"/>
      <c r="G8889" s="66"/>
      <c r="H8889" s="67"/>
      <c r="I8889" s="68"/>
      <c r="J8889" s="68"/>
      <c r="K8889" s="69"/>
    </row>
    <row r="8890" spans="1:11" ht="24.95" customHeight="1">
      <c r="A8890" s="4"/>
      <c r="B8890" s="4"/>
      <c r="C8890" s="4"/>
      <c r="D8890" s="4"/>
      <c r="E8890" s="66"/>
      <c r="F8890" s="66"/>
      <c r="G8890" s="66"/>
      <c r="H8890" s="67"/>
      <c r="I8890" s="68"/>
      <c r="J8890" s="68"/>
      <c r="K8890" s="69"/>
    </row>
    <row r="8891" spans="1:11" ht="24.95" customHeight="1">
      <c r="A8891" s="4"/>
      <c r="B8891" s="4"/>
      <c r="C8891" s="4"/>
      <c r="D8891" s="4"/>
      <c r="E8891" s="66"/>
      <c r="F8891" s="66"/>
      <c r="G8891" s="66"/>
      <c r="H8891" s="67"/>
      <c r="I8891" s="68"/>
      <c r="J8891" s="68"/>
      <c r="K8891" s="69"/>
    </row>
    <row r="8892" spans="1:11" ht="24.95" customHeight="1">
      <c r="A8892" s="4"/>
      <c r="B8892" s="4"/>
      <c r="C8892" s="4"/>
      <c r="D8892" s="4"/>
      <c r="E8892" s="66"/>
      <c r="F8892" s="66"/>
      <c r="G8892" s="66"/>
      <c r="H8892" s="67"/>
      <c r="I8892" s="68"/>
      <c r="J8892" s="68"/>
      <c r="K8892" s="69"/>
    </row>
    <row r="8893" spans="1:11" ht="24.95" customHeight="1">
      <c r="A8893" s="4"/>
      <c r="B8893" s="4"/>
      <c r="C8893" s="4"/>
      <c r="D8893" s="4"/>
      <c r="E8893" s="66"/>
      <c r="F8893" s="66"/>
      <c r="G8893" s="66"/>
      <c r="H8893" s="67"/>
      <c r="I8893" s="68"/>
      <c r="J8893" s="68"/>
      <c r="K8893" s="69"/>
    </row>
    <row r="8894" spans="1:11" ht="24.95" customHeight="1">
      <c r="A8894" s="4"/>
      <c r="B8894" s="4"/>
      <c r="C8894" s="4"/>
      <c r="D8894" s="4"/>
      <c r="E8894" s="66"/>
      <c r="F8894" s="66"/>
      <c r="G8894" s="66"/>
      <c r="H8894" s="67"/>
      <c r="I8894" s="68"/>
      <c r="J8894" s="68"/>
      <c r="K8894" s="69"/>
    </row>
    <row r="8895" spans="1:11" ht="24.95" customHeight="1">
      <c r="A8895" s="4"/>
      <c r="B8895" s="4"/>
      <c r="C8895" s="4"/>
      <c r="D8895" s="4"/>
      <c r="E8895" s="66"/>
      <c r="F8895" s="66"/>
      <c r="G8895" s="66"/>
      <c r="H8895" s="67"/>
      <c r="I8895" s="68"/>
      <c r="J8895" s="68"/>
      <c r="K8895" s="69"/>
    </row>
    <row r="8896" spans="1:11" ht="24.95" customHeight="1">
      <c r="A8896" s="4"/>
      <c r="B8896" s="4"/>
      <c r="C8896" s="4"/>
      <c r="D8896" s="4"/>
      <c r="E8896" s="66"/>
      <c r="F8896" s="66"/>
      <c r="G8896" s="66"/>
      <c r="H8896" s="67"/>
      <c r="I8896" s="68"/>
      <c r="J8896" s="68"/>
      <c r="K8896" s="69"/>
    </row>
    <row r="8897" spans="1:11" ht="24.95" customHeight="1">
      <c r="A8897" s="4"/>
      <c r="B8897" s="4"/>
      <c r="C8897" s="4"/>
      <c r="D8897" s="4"/>
      <c r="E8897" s="66"/>
      <c r="F8897" s="66"/>
      <c r="G8897" s="66"/>
      <c r="H8897" s="67"/>
      <c r="I8897" s="68"/>
      <c r="J8897" s="68"/>
      <c r="K8897" s="69"/>
    </row>
    <row r="8898" spans="1:11" ht="24.95" customHeight="1">
      <c r="A8898" s="4"/>
      <c r="B8898" s="4"/>
      <c r="C8898" s="4"/>
      <c r="D8898" s="4"/>
      <c r="E8898" s="66"/>
      <c r="F8898" s="66"/>
      <c r="G8898" s="66"/>
      <c r="H8898" s="67"/>
      <c r="I8898" s="68"/>
      <c r="J8898" s="68"/>
      <c r="K8898" s="69"/>
    </row>
    <row r="8899" spans="1:11" ht="24.95" customHeight="1">
      <c r="A8899" s="4"/>
      <c r="B8899" s="4"/>
      <c r="C8899" s="4"/>
      <c r="D8899" s="4"/>
      <c r="E8899" s="66"/>
      <c r="F8899" s="66"/>
      <c r="G8899" s="66"/>
      <c r="H8899" s="67"/>
      <c r="I8899" s="68"/>
      <c r="J8899" s="68"/>
      <c r="K8899" s="69"/>
    </row>
    <row r="8900" spans="1:11" ht="24.95" customHeight="1">
      <c r="A8900" s="4"/>
      <c r="B8900" s="4"/>
      <c r="C8900" s="4"/>
      <c r="D8900" s="4"/>
      <c r="E8900" s="66"/>
      <c r="F8900" s="66"/>
      <c r="G8900" s="66"/>
      <c r="H8900" s="67"/>
      <c r="I8900" s="68"/>
      <c r="J8900" s="68"/>
      <c r="K8900" s="69"/>
    </row>
    <row r="8901" spans="1:11" ht="24.95" customHeight="1">
      <c r="A8901" s="4"/>
      <c r="B8901" s="4"/>
      <c r="C8901" s="4"/>
      <c r="D8901" s="4"/>
      <c r="E8901" s="66"/>
      <c r="F8901" s="66"/>
      <c r="G8901" s="66"/>
      <c r="H8901" s="67"/>
      <c r="I8901" s="68"/>
      <c r="J8901" s="68"/>
      <c r="K8901" s="69"/>
    </row>
    <row r="8902" spans="1:11" ht="24.95" customHeight="1">
      <c r="A8902" s="4"/>
      <c r="B8902" s="4"/>
      <c r="C8902" s="4"/>
      <c r="D8902" s="4"/>
      <c r="E8902" s="66"/>
      <c r="F8902" s="66"/>
      <c r="G8902" s="66"/>
      <c r="H8902" s="67"/>
      <c r="I8902" s="68"/>
      <c r="J8902" s="68"/>
      <c r="K8902" s="69"/>
    </row>
    <row r="8903" spans="1:11" ht="24.95" customHeight="1">
      <c r="A8903" s="4"/>
      <c r="B8903" s="4"/>
      <c r="C8903" s="4"/>
      <c r="D8903" s="4"/>
      <c r="E8903" s="66"/>
      <c r="F8903" s="66"/>
      <c r="G8903" s="66"/>
      <c r="H8903" s="67"/>
      <c r="I8903" s="68"/>
      <c r="J8903" s="68"/>
      <c r="K8903" s="69"/>
    </row>
    <row r="8904" spans="1:11" ht="24.95" customHeight="1">
      <c r="A8904" s="4"/>
      <c r="B8904" s="4"/>
      <c r="C8904" s="4"/>
      <c r="D8904" s="4"/>
      <c r="E8904" s="66"/>
      <c r="F8904" s="66"/>
      <c r="G8904" s="66"/>
      <c r="H8904" s="67"/>
      <c r="I8904" s="68"/>
      <c r="J8904" s="68"/>
      <c r="K8904" s="69"/>
    </row>
    <row r="8905" spans="1:11" ht="24.95" customHeight="1">
      <c r="A8905" s="4"/>
      <c r="B8905" s="4"/>
      <c r="C8905" s="4"/>
      <c r="D8905" s="4"/>
      <c r="E8905" s="66"/>
      <c r="F8905" s="66"/>
      <c r="G8905" s="66"/>
      <c r="H8905" s="67"/>
      <c r="I8905" s="68"/>
      <c r="J8905" s="68"/>
      <c r="K8905" s="69"/>
    </row>
    <row r="8906" spans="1:11" ht="24.95" customHeight="1">
      <c r="A8906" s="4"/>
      <c r="B8906" s="4"/>
      <c r="C8906" s="4"/>
      <c r="D8906" s="4"/>
      <c r="E8906" s="66"/>
      <c r="F8906" s="66"/>
      <c r="G8906" s="66"/>
      <c r="H8906" s="67"/>
      <c r="I8906" s="68"/>
      <c r="J8906" s="68"/>
      <c r="K8906" s="69"/>
    </row>
    <row r="8907" spans="1:11" ht="24.95" customHeight="1">
      <c r="A8907" s="4"/>
      <c r="B8907" s="4"/>
      <c r="C8907" s="4"/>
      <c r="D8907" s="4"/>
      <c r="E8907" s="66"/>
      <c r="F8907" s="66"/>
      <c r="G8907" s="66"/>
      <c r="H8907" s="67"/>
      <c r="I8907" s="68"/>
      <c r="J8907" s="68"/>
      <c r="K8907" s="69"/>
    </row>
    <row r="8908" spans="1:11" ht="24.95" customHeight="1">
      <c r="A8908" s="4"/>
      <c r="B8908" s="4"/>
      <c r="C8908" s="4"/>
      <c r="D8908" s="4"/>
      <c r="E8908" s="66"/>
      <c r="F8908" s="66"/>
      <c r="G8908" s="66"/>
      <c r="H8908" s="67"/>
      <c r="I8908" s="68"/>
      <c r="J8908" s="68"/>
      <c r="K8908" s="69"/>
    </row>
    <row r="8909" spans="1:11" ht="24.95" customHeight="1">
      <c r="A8909" s="4"/>
      <c r="B8909" s="4"/>
      <c r="C8909" s="4"/>
      <c r="D8909" s="4"/>
      <c r="E8909" s="66"/>
      <c r="F8909" s="66"/>
      <c r="G8909" s="66"/>
      <c r="H8909" s="67"/>
      <c r="I8909" s="68"/>
      <c r="J8909" s="68"/>
      <c r="K8909" s="69"/>
    </row>
    <row r="8910" spans="1:11" ht="24.95" customHeight="1">
      <c r="A8910" s="4"/>
      <c r="B8910" s="4"/>
      <c r="C8910" s="4"/>
      <c r="D8910" s="4"/>
      <c r="E8910" s="66"/>
      <c r="F8910" s="66"/>
      <c r="G8910" s="66"/>
      <c r="H8910" s="67"/>
      <c r="I8910" s="68"/>
      <c r="J8910" s="68"/>
      <c r="K8910" s="69"/>
    </row>
    <row r="8911" spans="1:11" ht="24.95" customHeight="1">
      <c r="A8911" s="4"/>
      <c r="B8911" s="4"/>
      <c r="C8911" s="4"/>
      <c r="D8911" s="4"/>
      <c r="E8911" s="66"/>
      <c r="F8911" s="66"/>
      <c r="G8911" s="66"/>
      <c r="H8911" s="67"/>
      <c r="I8911" s="68"/>
      <c r="J8911" s="68"/>
      <c r="K8911" s="69"/>
    </row>
    <row r="8912" spans="1:11" ht="24.95" customHeight="1">
      <c r="A8912" s="4"/>
      <c r="B8912" s="4"/>
      <c r="C8912" s="4"/>
      <c r="D8912" s="4"/>
      <c r="E8912" s="66"/>
      <c r="F8912" s="66"/>
      <c r="G8912" s="66"/>
      <c r="H8912" s="67"/>
      <c r="I8912" s="68"/>
      <c r="J8912" s="68"/>
      <c r="K8912" s="69"/>
    </row>
    <row r="8913" spans="1:11" ht="24.95" customHeight="1">
      <c r="A8913" s="4"/>
      <c r="B8913" s="4"/>
      <c r="C8913" s="4"/>
      <c r="D8913" s="4"/>
      <c r="E8913" s="66"/>
      <c r="F8913" s="66"/>
      <c r="G8913" s="66"/>
      <c r="H8913" s="67"/>
      <c r="I8913" s="68"/>
      <c r="J8913" s="68"/>
      <c r="K8913" s="69"/>
    </row>
    <row r="8914" spans="1:11" ht="24.95" customHeight="1">
      <c r="A8914" s="4"/>
      <c r="B8914" s="4"/>
      <c r="C8914" s="4"/>
      <c r="D8914" s="4"/>
      <c r="E8914" s="66"/>
      <c r="F8914" s="66"/>
      <c r="G8914" s="66"/>
      <c r="H8914" s="67"/>
      <c r="I8914" s="68"/>
      <c r="J8914" s="68"/>
      <c r="K8914" s="69"/>
    </row>
    <row r="8915" spans="1:11" ht="24.95" customHeight="1">
      <c r="A8915" s="4"/>
      <c r="B8915" s="4"/>
      <c r="C8915" s="4"/>
      <c r="D8915" s="4"/>
      <c r="E8915" s="66"/>
      <c r="F8915" s="66"/>
      <c r="G8915" s="66"/>
      <c r="H8915" s="67"/>
      <c r="I8915" s="68"/>
      <c r="J8915" s="68"/>
      <c r="K8915" s="69"/>
    </row>
    <row r="8916" spans="1:11" ht="24.95" customHeight="1">
      <c r="A8916" s="4"/>
      <c r="B8916" s="4"/>
      <c r="C8916" s="4"/>
      <c r="D8916" s="4"/>
      <c r="E8916" s="66"/>
      <c r="F8916" s="66"/>
      <c r="G8916" s="66"/>
      <c r="H8916" s="67"/>
      <c r="I8916" s="68"/>
      <c r="J8916" s="68"/>
      <c r="K8916" s="69"/>
    </row>
    <row r="8917" spans="1:11" ht="24.95" customHeight="1">
      <c r="A8917" s="4"/>
      <c r="B8917" s="4"/>
      <c r="C8917" s="4"/>
      <c r="D8917" s="4"/>
      <c r="E8917" s="66"/>
      <c r="F8917" s="66"/>
      <c r="G8917" s="66"/>
      <c r="H8917" s="67"/>
      <c r="I8917" s="68"/>
      <c r="J8917" s="68"/>
      <c r="K8917" s="69"/>
    </row>
    <row r="8918" spans="1:11" ht="24.95" customHeight="1">
      <c r="A8918" s="4"/>
      <c r="B8918" s="4"/>
      <c r="C8918" s="4"/>
      <c r="D8918" s="4"/>
      <c r="E8918" s="66"/>
      <c r="F8918" s="66"/>
      <c r="G8918" s="66"/>
      <c r="H8918" s="67"/>
      <c r="I8918" s="68"/>
      <c r="J8918" s="68"/>
      <c r="K8918" s="69"/>
    </row>
    <row r="8919" spans="1:11" ht="24.95" customHeight="1">
      <c r="A8919" s="4"/>
      <c r="B8919" s="4"/>
      <c r="C8919" s="4"/>
      <c r="D8919" s="4"/>
      <c r="E8919" s="66"/>
      <c r="F8919" s="66"/>
      <c r="G8919" s="66"/>
      <c r="H8919" s="67"/>
      <c r="I8919" s="68"/>
      <c r="J8919" s="68"/>
      <c r="K8919" s="69"/>
    </row>
    <row r="8920" spans="1:11" ht="24.95" customHeight="1">
      <c r="A8920" s="4"/>
      <c r="B8920" s="4"/>
      <c r="C8920" s="4"/>
      <c r="D8920" s="4"/>
      <c r="E8920" s="66"/>
      <c r="F8920" s="66"/>
      <c r="G8920" s="66"/>
      <c r="H8920" s="67"/>
      <c r="I8920" s="68"/>
      <c r="J8920" s="68"/>
      <c r="K8920" s="69"/>
    </row>
    <row r="8921" spans="1:11" ht="24.95" customHeight="1">
      <c r="A8921" s="4"/>
      <c r="B8921" s="4"/>
      <c r="C8921" s="4"/>
      <c r="D8921" s="4"/>
      <c r="E8921" s="66"/>
      <c r="F8921" s="66"/>
      <c r="G8921" s="66"/>
      <c r="H8921" s="67"/>
      <c r="I8921" s="68"/>
      <c r="J8921" s="68"/>
      <c r="K8921" s="69"/>
    </row>
    <row r="8922" spans="1:11" ht="24.95" customHeight="1">
      <c r="A8922" s="4"/>
      <c r="B8922" s="4"/>
      <c r="C8922" s="4"/>
      <c r="D8922" s="4"/>
      <c r="E8922" s="66"/>
      <c r="F8922" s="66"/>
      <c r="G8922" s="66"/>
      <c r="H8922" s="67"/>
      <c r="I8922" s="68"/>
      <c r="J8922" s="68"/>
      <c r="K8922" s="69"/>
    </row>
    <row r="8923" spans="1:11" ht="24.95" customHeight="1">
      <c r="A8923" s="4"/>
      <c r="B8923" s="4"/>
      <c r="C8923" s="4"/>
      <c r="D8923" s="4"/>
      <c r="E8923" s="66"/>
      <c r="F8923" s="66"/>
      <c r="G8923" s="66"/>
      <c r="H8923" s="67"/>
      <c r="I8923" s="68"/>
      <c r="J8923" s="68"/>
      <c r="K8923" s="69"/>
    </row>
    <row r="8924" spans="1:11" ht="24.95" customHeight="1">
      <c r="A8924" s="4"/>
      <c r="B8924" s="4"/>
      <c r="C8924" s="4"/>
      <c r="D8924" s="4"/>
      <c r="E8924" s="66"/>
      <c r="F8924" s="66"/>
      <c r="G8924" s="66"/>
      <c r="H8924" s="67"/>
      <c r="I8924" s="68"/>
      <c r="J8924" s="68"/>
      <c r="K8924" s="69"/>
    </row>
    <row r="8925" spans="1:11" ht="24.95" customHeight="1">
      <c r="A8925" s="4"/>
      <c r="B8925" s="4"/>
      <c r="C8925" s="4"/>
      <c r="D8925" s="4"/>
      <c r="E8925" s="66"/>
      <c r="F8925" s="66"/>
      <c r="G8925" s="66"/>
      <c r="H8925" s="67"/>
      <c r="I8925" s="68"/>
      <c r="J8925" s="68"/>
      <c r="K8925" s="69"/>
    </row>
    <row r="8926" spans="1:11" ht="24.95" customHeight="1">
      <c r="A8926" s="4"/>
      <c r="B8926" s="4"/>
      <c r="C8926" s="4"/>
      <c r="D8926" s="4"/>
      <c r="E8926" s="66"/>
      <c r="F8926" s="66"/>
      <c r="G8926" s="66"/>
      <c r="H8926" s="67"/>
      <c r="I8926" s="68"/>
      <c r="J8926" s="68"/>
      <c r="K8926" s="69"/>
    </row>
    <row r="8927" spans="1:11" ht="24.95" customHeight="1">
      <c r="A8927" s="4"/>
      <c r="B8927" s="4"/>
      <c r="C8927" s="4"/>
      <c r="D8927" s="4"/>
      <c r="E8927" s="66"/>
      <c r="F8927" s="66"/>
      <c r="G8927" s="66"/>
      <c r="H8927" s="67"/>
      <c r="I8927" s="68"/>
      <c r="J8927" s="68"/>
      <c r="K8927" s="69"/>
    </row>
    <row r="8928" spans="1:11" ht="24.95" customHeight="1">
      <c r="A8928" s="4"/>
      <c r="B8928" s="4"/>
      <c r="C8928" s="4"/>
      <c r="D8928" s="4"/>
      <c r="E8928" s="66"/>
      <c r="F8928" s="66"/>
      <c r="G8928" s="66"/>
      <c r="H8928" s="67"/>
      <c r="I8928" s="68"/>
      <c r="J8928" s="68"/>
      <c r="K8928" s="69"/>
    </row>
    <row r="8929" spans="1:11" ht="24.95" customHeight="1">
      <c r="A8929" s="4"/>
      <c r="B8929" s="4"/>
      <c r="C8929" s="4"/>
      <c r="D8929" s="4"/>
      <c r="E8929" s="66"/>
      <c r="F8929" s="66"/>
      <c r="G8929" s="66"/>
      <c r="H8929" s="67"/>
      <c r="I8929" s="68"/>
      <c r="J8929" s="68"/>
      <c r="K8929" s="69"/>
    </row>
    <row r="8930" spans="1:11" ht="24.95" customHeight="1">
      <c r="A8930" s="4"/>
      <c r="B8930" s="4"/>
      <c r="C8930" s="4"/>
      <c r="D8930" s="4"/>
      <c r="E8930" s="66"/>
      <c r="F8930" s="66"/>
      <c r="G8930" s="66"/>
      <c r="H8930" s="67"/>
      <c r="I8930" s="68"/>
      <c r="J8930" s="68"/>
      <c r="K8930" s="69"/>
    </row>
    <row r="8931" spans="1:11" ht="24.95" customHeight="1">
      <c r="A8931" s="4"/>
      <c r="B8931" s="4"/>
      <c r="C8931" s="4"/>
      <c r="D8931" s="4"/>
      <c r="E8931" s="66"/>
      <c r="F8931" s="66"/>
      <c r="G8931" s="66"/>
      <c r="H8931" s="67"/>
      <c r="I8931" s="68"/>
      <c r="J8931" s="68"/>
      <c r="K8931" s="69"/>
    </row>
    <row r="8932" spans="1:11" ht="24.95" customHeight="1">
      <c r="A8932" s="4"/>
      <c r="B8932" s="4"/>
      <c r="C8932" s="4"/>
      <c r="D8932" s="4"/>
      <c r="E8932" s="66"/>
      <c r="F8932" s="66"/>
      <c r="G8932" s="66"/>
      <c r="H8932" s="67"/>
      <c r="I8932" s="68"/>
      <c r="J8932" s="68"/>
      <c r="K8932" s="69"/>
    </row>
    <row r="8933" spans="1:11" ht="24.95" customHeight="1">
      <c r="A8933" s="4"/>
      <c r="B8933" s="4"/>
      <c r="C8933" s="4"/>
      <c r="D8933" s="4"/>
      <c r="E8933" s="66"/>
      <c r="F8933" s="66"/>
      <c r="G8933" s="66"/>
      <c r="H8933" s="67"/>
      <c r="I8933" s="68"/>
      <c r="J8933" s="68"/>
      <c r="K8933" s="69"/>
    </row>
    <row r="8934" spans="1:11" ht="24.95" customHeight="1">
      <c r="A8934" s="4"/>
      <c r="B8934" s="4"/>
      <c r="C8934" s="4"/>
      <c r="D8934" s="4"/>
      <c r="E8934" s="66"/>
      <c r="F8934" s="66"/>
      <c r="G8934" s="66"/>
      <c r="H8934" s="67"/>
      <c r="I8934" s="68"/>
      <c r="J8934" s="68"/>
      <c r="K8934" s="69"/>
    </row>
    <row r="8935" spans="1:11" ht="24.95" customHeight="1">
      <c r="A8935" s="4"/>
      <c r="B8935" s="4"/>
      <c r="C8935" s="4"/>
      <c r="D8935" s="4"/>
      <c r="E8935" s="66"/>
      <c r="F8935" s="66"/>
      <c r="G8935" s="66"/>
      <c r="H8935" s="67"/>
      <c r="I8935" s="68"/>
      <c r="J8935" s="68"/>
      <c r="K8935" s="69"/>
    </row>
    <row r="8936" spans="1:11" ht="24.95" customHeight="1">
      <c r="A8936" s="4"/>
      <c r="B8936" s="4"/>
      <c r="C8936" s="4"/>
      <c r="D8936" s="4"/>
      <c r="E8936" s="66"/>
      <c r="F8936" s="66"/>
      <c r="G8936" s="66"/>
      <c r="H8936" s="67"/>
      <c r="I8936" s="68"/>
      <c r="J8936" s="68"/>
      <c r="K8936" s="69"/>
    </row>
    <row r="8937" spans="1:11" ht="24.95" customHeight="1">
      <c r="A8937" s="4"/>
      <c r="B8937" s="4"/>
      <c r="C8937" s="4"/>
      <c r="D8937" s="4"/>
      <c r="E8937" s="66"/>
      <c r="F8937" s="66"/>
      <c r="G8937" s="66"/>
      <c r="H8937" s="67"/>
      <c r="I8937" s="68"/>
      <c r="J8937" s="68"/>
      <c r="K8937" s="69"/>
    </row>
    <row r="8938" spans="1:11" ht="24.95" customHeight="1">
      <c r="A8938" s="4"/>
      <c r="B8938" s="4"/>
      <c r="C8938" s="4"/>
      <c r="D8938" s="4"/>
      <c r="E8938" s="66"/>
      <c r="F8938" s="66"/>
      <c r="G8938" s="66"/>
      <c r="H8938" s="67"/>
      <c r="I8938" s="68"/>
      <c r="J8938" s="68"/>
      <c r="K8938" s="69"/>
    </row>
    <row r="8939" spans="1:11" ht="24.95" customHeight="1">
      <c r="A8939" s="4"/>
      <c r="B8939" s="4"/>
      <c r="C8939" s="4"/>
      <c r="D8939" s="4"/>
      <c r="E8939" s="66"/>
      <c r="F8939" s="66"/>
      <c r="G8939" s="66"/>
      <c r="H8939" s="67"/>
      <c r="I8939" s="68"/>
      <c r="J8939" s="68"/>
      <c r="K8939" s="69"/>
    </row>
    <row r="8940" spans="1:11" ht="24.95" customHeight="1">
      <c r="A8940" s="4"/>
      <c r="B8940" s="4"/>
      <c r="C8940" s="4"/>
      <c r="D8940" s="4"/>
      <c r="E8940" s="66"/>
      <c r="F8940" s="66"/>
      <c r="G8940" s="66"/>
      <c r="H8940" s="67"/>
      <c r="I8940" s="68"/>
      <c r="J8940" s="68"/>
      <c r="K8940" s="69"/>
    </row>
    <row r="8941" spans="1:11" ht="24.95" customHeight="1">
      <c r="A8941" s="4"/>
      <c r="B8941" s="4"/>
      <c r="C8941" s="4"/>
      <c r="D8941" s="4"/>
      <c r="E8941" s="66"/>
      <c r="F8941" s="66"/>
      <c r="G8941" s="66"/>
      <c r="H8941" s="67"/>
      <c r="I8941" s="68"/>
      <c r="J8941" s="68"/>
      <c r="K8941" s="69"/>
    </row>
    <row r="8942" spans="1:11" ht="24.95" customHeight="1">
      <c r="A8942" s="4"/>
      <c r="B8942" s="4"/>
      <c r="C8942" s="4"/>
      <c r="D8942" s="4"/>
      <c r="E8942" s="66"/>
      <c r="F8942" s="66"/>
      <c r="G8942" s="66"/>
      <c r="H8942" s="67"/>
      <c r="I8942" s="68"/>
      <c r="J8942" s="68"/>
      <c r="K8942" s="69"/>
    </row>
    <row r="8943" spans="1:11" ht="24.95" customHeight="1">
      <c r="A8943" s="4"/>
      <c r="B8943" s="4"/>
      <c r="C8943" s="4"/>
      <c r="D8943" s="4"/>
      <c r="E8943" s="66"/>
      <c r="F8943" s="66"/>
      <c r="G8943" s="66"/>
      <c r="H8943" s="67"/>
      <c r="I8943" s="68"/>
      <c r="J8943" s="68"/>
      <c r="K8943" s="69"/>
    </row>
    <row r="8944" spans="1:11" ht="24.95" customHeight="1">
      <c r="A8944" s="4"/>
      <c r="B8944" s="4"/>
      <c r="C8944" s="4"/>
      <c r="D8944" s="4"/>
      <c r="E8944" s="66"/>
      <c r="F8944" s="66"/>
      <c r="G8944" s="66"/>
      <c r="H8944" s="67"/>
      <c r="I8944" s="68"/>
      <c r="J8944" s="68"/>
      <c r="K8944" s="69"/>
    </row>
    <row r="8945" spans="1:11" ht="24.95" customHeight="1">
      <c r="A8945" s="4"/>
      <c r="B8945" s="4"/>
      <c r="C8945" s="4"/>
      <c r="D8945" s="4"/>
      <c r="E8945" s="66"/>
      <c r="F8945" s="66"/>
      <c r="G8945" s="66"/>
      <c r="H8945" s="67"/>
      <c r="I8945" s="68"/>
      <c r="J8945" s="68"/>
      <c r="K8945" s="69"/>
    </row>
    <row r="8946" spans="1:11" ht="24.95" customHeight="1">
      <c r="A8946" s="4"/>
      <c r="B8946" s="4"/>
      <c r="C8946" s="4"/>
      <c r="D8946" s="4"/>
      <c r="E8946" s="66"/>
      <c r="F8946" s="66"/>
      <c r="G8946" s="66"/>
      <c r="H8946" s="67"/>
      <c r="I8946" s="68"/>
      <c r="J8946" s="68"/>
      <c r="K8946" s="69"/>
    </row>
    <row r="8947" spans="1:11" ht="24.95" customHeight="1">
      <c r="A8947" s="4"/>
      <c r="B8947" s="4"/>
      <c r="C8947" s="4"/>
      <c r="D8947" s="4"/>
      <c r="E8947" s="66"/>
      <c r="F8947" s="66"/>
      <c r="G8947" s="66"/>
      <c r="H8947" s="67"/>
      <c r="I8947" s="68"/>
      <c r="J8947" s="68"/>
      <c r="K8947" s="69"/>
    </row>
    <row r="8948" spans="1:11" ht="24.95" customHeight="1">
      <c r="A8948" s="4"/>
      <c r="B8948" s="4"/>
      <c r="C8948" s="4"/>
      <c r="D8948" s="4"/>
      <c r="E8948" s="66"/>
      <c r="F8948" s="66"/>
      <c r="G8948" s="66"/>
      <c r="H8948" s="67"/>
      <c r="I8948" s="68"/>
      <c r="J8948" s="68"/>
      <c r="K8948" s="69"/>
    </row>
    <row r="8949" spans="1:11" ht="24.95" customHeight="1">
      <c r="A8949" s="4"/>
      <c r="B8949" s="4"/>
      <c r="C8949" s="4"/>
      <c r="D8949" s="4"/>
      <c r="E8949" s="66"/>
      <c r="F8949" s="66"/>
      <c r="G8949" s="66"/>
      <c r="H8949" s="67"/>
      <c r="I8949" s="68"/>
      <c r="J8949" s="68"/>
      <c r="K8949" s="69"/>
    </row>
    <row r="8950" spans="1:11" ht="24.95" customHeight="1">
      <c r="A8950" s="4"/>
      <c r="B8950" s="4"/>
      <c r="C8950" s="4"/>
      <c r="D8950" s="4"/>
      <c r="E8950" s="66"/>
      <c r="F8950" s="66"/>
      <c r="G8950" s="66"/>
      <c r="H8950" s="67"/>
      <c r="I8950" s="68"/>
      <c r="J8950" s="68"/>
      <c r="K8950" s="69"/>
    </row>
    <row r="8951" spans="1:11" ht="24.95" customHeight="1">
      <c r="A8951" s="4"/>
      <c r="B8951" s="4"/>
      <c r="C8951" s="4"/>
      <c r="D8951" s="4"/>
      <c r="E8951" s="66"/>
      <c r="F8951" s="66"/>
      <c r="G8951" s="66"/>
      <c r="H8951" s="67"/>
      <c r="I8951" s="68"/>
      <c r="J8951" s="68"/>
      <c r="K8951" s="69"/>
    </row>
    <row r="8952" spans="1:11" ht="24.95" customHeight="1">
      <c r="A8952" s="4"/>
      <c r="B8952" s="4"/>
      <c r="C8952" s="4"/>
      <c r="D8952" s="4"/>
      <c r="E8952" s="66"/>
      <c r="F8952" s="66"/>
      <c r="G8952" s="66"/>
      <c r="H8952" s="67"/>
      <c r="I8952" s="68"/>
      <c r="J8952" s="68"/>
      <c r="K8952" s="69"/>
    </row>
    <row r="8953" spans="1:11" ht="24.95" customHeight="1">
      <c r="A8953" s="4"/>
      <c r="B8953" s="4"/>
      <c r="C8953" s="4"/>
      <c r="D8953" s="4"/>
      <c r="E8953" s="66"/>
      <c r="F8953" s="66"/>
      <c r="G8953" s="66"/>
      <c r="H8953" s="67"/>
      <c r="I8953" s="68"/>
      <c r="J8953" s="68"/>
      <c r="K8953" s="69"/>
    </row>
    <row r="8954" spans="1:11" ht="24.95" customHeight="1">
      <c r="A8954" s="4"/>
      <c r="B8954" s="4"/>
      <c r="C8954" s="4"/>
      <c r="D8954" s="4"/>
      <c r="E8954" s="66"/>
      <c r="F8954" s="66"/>
      <c r="G8954" s="66"/>
      <c r="H8954" s="67"/>
      <c r="I8954" s="68"/>
      <c r="J8954" s="68"/>
      <c r="K8954" s="69"/>
    </row>
    <row r="8955" spans="1:11" ht="24.95" customHeight="1">
      <c r="A8955" s="4"/>
      <c r="B8955" s="4"/>
      <c r="C8955" s="4"/>
      <c r="D8955" s="4"/>
      <c r="E8955" s="66"/>
      <c r="F8955" s="66"/>
      <c r="G8955" s="66"/>
      <c r="H8955" s="67"/>
      <c r="I8955" s="68"/>
      <c r="J8955" s="68"/>
      <c r="K8955" s="69"/>
    </row>
    <row r="8956" spans="1:11" ht="24.95" customHeight="1">
      <c r="A8956" s="4"/>
      <c r="B8956" s="4"/>
      <c r="C8956" s="4"/>
      <c r="D8956" s="4"/>
      <c r="E8956" s="66"/>
      <c r="F8956" s="66"/>
      <c r="G8956" s="66"/>
      <c r="H8956" s="67"/>
      <c r="I8956" s="68"/>
      <c r="J8956" s="68"/>
      <c r="K8956" s="69"/>
    </row>
    <row r="8957" spans="1:11" ht="24.95" customHeight="1">
      <c r="A8957" s="4"/>
      <c r="B8957" s="4"/>
      <c r="C8957" s="4"/>
      <c r="D8957" s="4"/>
      <c r="E8957" s="66"/>
      <c r="F8957" s="66"/>
      <c r="G8957" s="66"/>
      <c r="H8957" s="67"/>
      <c r="I8957" s="68"/>
      <c r="J8957" s="68"/>
      <c r="K8957" s="69"/>
    </row>
    <row r="8958" spans="1:11" ht="24.95" customHeight="1">
      <c r="A8958" s="4"/>
      <c r="B8958" s="4"/>
      <c r="C8958" s="4"/>
      <c r="D8958" s="4"/>
      <c r="E8958" s="66"/>
      <c r="F8958" s="66"/>
      <c r="G8958" s="66"/>
      <c r="H8958" s="67"/>
      <c r="I8958" s="68"/>
      <c r="J8958" s="68"/>
      <c r="K8958" s="69"/>
    </row>
    <row r="8959" spans="1:11" ht="24.95" customHeight="1">
      <c r="A8959" s="4"/>
      <c r="B8959" s="4"/>
      <c r="C8959" s="4"/>
      <c r="D8959" s="4"/>
      <c r="E8959" s="66"/>
      <c r="F8959" s="66"/>
      <c r="G8959" s="66"/>
      <c r="H8959" s="67"/>
      <c r="I8959" s="68"/>
      <c r="J8959" s="68"/>
      <c r="K8959" s="69"/>
    </row>
    <row r="8960" spans="1:11" ht="24.95" customHeight="1">
      <c r="A8960" s="4"/>
      <c r="B8960" s="4"/>
      <c r="C8960" s="4"/>
      <c r="D8960" s="4"/>
      <c r="E8960" s="66"/>
      <c r="F8960" s="66"/>
      <c r="G8960" s="66"/>
      <c r="H8960" s="67"/>
      <c r="I8960" s="68"/>
      <c r="J8960" s="68"/>
      <c r="K8960" s="69"/>
    </row>
    <row r="8961" spans="1:11" ht="24.95" customHeight="1">
      <c r="A8961" s="4"/>
      <c r="B8961" s="4"/>
      <c r="C8961" s="4"/>
      <c r="D8961" s="4"/>
      <c r="E8961" s="66"/>
      <c r="F8961" s="66"/>
      <c r="G8961" s="66"/>
      <c r="H8961" s="67"/>
      <c r="I8961" s="68"/>
      <c r="J8961" s="68"/>
      <c r="K8961" s="69"/>
    </row>
    <row r="8962" spans="1:11" ht="24.95" customHeight="1">
      <c r="A8962" s="4"/>
      <c r="B8962" s="4"/>
      <c r="C8962" s="4"/>
      <c r="D8962" s="4"/>
      <c r="E8962" s="66"/>
      <c r="F8962" s="66"/>
      <c r="G8962" s="66"/>
      <c r="H8962" s="67"/>
      <c r="I8962" s="68"/>
      <c r="J8962" s="68"/>
      <c r="K8962" s="69"/>
    </row>
    <row r="8963" spans="1:11" ht="24.95" customHeight="1">
      <c r="A8963" s="4"/>
      <c r="B8963" s="4"/>
      <c r="C8963" s="4"/>
      <c r="D8963" s="4"/>
      <c r="E8963" s="66"/>
      <c r="F8963" s="66"/>
      <c r="G8963" s="66"/>
      <c r="H8963" s="67"/>
      <c r="I8963" s="68"/>
      <c r="J8963" s="68"/>
      <c r="K8963" s="69"/>
    </row>
    <row r="8964" spans="1:11" ht="24.95" customHeight="1">
      <c r="A8964" s="4"/>
      <c r="B8964" s="4"/>
      <c r="C8964" s="4"/>
      <c r="D8964" s="4"/>
      <c r="E8964" s="66"/>
      <c r="F8964" s="66"/>
      <c r="G8964" s="66"/>
      <c r="H8964" s="67"/>
      <c r="I8964" s="68"/>
      <c r="J8964" s="68"/>
      <c r="K8964" s="69"/>
    </row>
    <row r="8965" spans="1:11" ht="24.95" customHeight="1">
      <c r="A8965" s="4"/>
      <c r="B8965" s="4"/>
      <c r="C8965" s="4"/>
      <c r="D8965" s="4"/>
      <c r="E8965" s="66"/>
      <c r="F8965" s="66"/>
      <c r="G8965" s="66"/>
      <c r="H8965" s="67"/>
      <c r="I8965" s="68"/>
      <c r="J8965" s="68"/>
      <c r="K8965" s="69"/>
    </row>
    <row r="8966" spans="1:11" ht="24.95" customHeight="1">
      <c r="A8966" s="4"/>
      <c r="B8966" s="4"/>
      <c r="C8966" s="4"/>
      <c r="D8966" s="4"/>
      <c r="E8966" s="66"/>
      <c r="F8966" s="66"/>
      <c r="G8966" s="66"/>
      <c r="H8966" s="67"/>
      <c r="I8966" s="68"/>
      <c r="J8966" s="68"/>
      <c r="K8966" s="69"/>
    </row>
    <row r="8967" spans="1:11" ht="24.95" customHeight="1">
      <c r="A8967" s="4"/>
      <c r="B8967" s="4"/>
      <c r="C8967" s="4"/>
      <c r="D8967" s="4"/>
      <c r="E8967" s="66"/>
      <c r="F8967" s="66"/>
      <c r="G8967" s="66"/>
      <c r="H8967" s="67"/>
      <c r="I8967" s="68"/>
      <c r="J8967" s="68"/>
      <c r="K8967" s="69"/>
    </row>
    <row r="8968" spans="1:11" ht="24.95" customHeight="1">
      <c r="A8968" s="4"/>
      <c r="B8968" s="4"/>
      <c r="C8968" s="4"/>
      <c r="D8968" s="4"/>
      <c r="E8968" s="66"/>
      <c r="F8968" s="66"/>
      <c r="G8968" s="66"/>
      <c r="H8968" s="67"/>
      <c r="I8968" s="68"/>
      <c r="J8968" s="68"/>
      <c r="K8968" s="69"/>
    </row>
    <row r="8969" spans="1:11" ht="24.95" customHeight="1">
      <c r="A8969" s="4"/>
      <c r="B8969" s="4"/>
      <c r="C8969" s="4"/>
      <c r="D8969" s="4"/>
      <c r="E8969" s="66"/>
      <c r="F8969" s="66"/>
      <c r="G8969" s="66"/>
      <c r="H8969" s="67"/>
      <c r="I8969" s="68"/>
      <c r="J8969" s="68"/>
      <c r="K8969" s="69"/>
    </row>
    <row r="8970" spans="1:11" ht="24.95" customHeight="1">
      <c r="A8970" s="4"/>
      <c r="B8970" s="4"/>
      <c r="C8970" s="4"/>
      <c r="D8970" s="4"/>
      <c r="E8970" s="66"/>
      <c r="F8970" s="66"/>
      <c r="G8970" s="66"/>
      <c r="H8970" s="67"/>
      <c r="I8970" s="68"/>
      <c r="J8970" s="68"/>
      <c r="K8970" s="69"/>
    </row>
    <row r="8971" spans="1:11" ht="24.95" customHeight="1">
      <c r="A8971" s="4"/>
      <c r="B8971" s="4"/>
      <c r="C8971" s="4"/>
      <c r="D8971" s="4"/>
      <c r="E8971" s="66"/>
      <c r="F8971" s="66"/>
      <c r="G8971" s="66"/>
      <c r="H8971" s="67"/>
      <c r="I8971" s="68"/>
      <c r="J8971" s="68"/>
      <c r="K8971" s="69"/>
    </row>
    <row r="8972" spans="1:11" ht="24.95" customHeight="1">
      <c r="A8972" s="4"/>
      <c r="B8972" s="4"/>
      <c r="C8972" s="4"/>
      <c r="D8972" s="4"/>
      <c r="E8972" s="66"/>
      <c r="F8972" s="66"/>
      <c r="G8972" s="66"/>
      <c r="H8972" s="67"/>
      <c r="I8972" s="68"/>
      <c r="J8972" s="68"/>
      <c r="K8972" s="69"/>
    </row>
    <row r="8973" spans="1:11" ht="24.95" customHeight="1">
      <c r="A8973" s="4"/>
      <c r="B8973" s="4"/>
      <c r="C8973" s="4"/>
      <c r="D8973" s="4"/>
      <c r="E8973" s="66"/>
      <c r="F8973" s="66"/>
      <c r="G8973" s="66"/>
      <c r="H8973" s="67"/>
      <c r="I8973" s="68"/>
      <c r="J8973" s="68"/>
      <c r="K8973" s="69"/>
    </row>
    <row r="8974" spans="1:11" ht="24.95" customHeight="1">
      <c r="A8974" s="4"/>
      <c r="B8974" s="4"/>
      <c r="C8974" s="4"/>
      <c r="D8974" s="4"/>
      <c r="E8974" s="66"/>
      <c r="F8974" s="66"/>
      <c r="G8974" s="66"/>
      <c r="H8974" s="67"/>
      <c r="I8974" s="68"/>
      <c r="J8974" s="68"/>
      <c r="K8974" s="69"/>
    </row>
    <row r="8975" spans="1:11" ht="24.95" customHeight="1">
      <c r="A8975" s="4"/>
      <c r="B8975" s="4"/>
      <c r="C8975" s="4"/>
      <c r="D8975" s="4"/>
      <c r="E8975" s="66"/>
      <c r="F8975" s="66"/>
      <c r="G8975" s="66"/>
      <c r="H8975" s="67"/>
      <c r="I8975" s="68"/>
      <c r="J8975" s="68"/>
      <c r="K8975" s="69"/>
    </row>
    <row r="8976" spans="1:11" ht="24.95" customHeight="1">
      <c r="A8976" s="4"/>
      <c r="B8976" s="4"/>
      <c r="C8976" s="4"/>
      <c r="D8976" s="4"/>
      <c r="E8976" s="66"/>
      <c r="F8976" s="66"/>
      <c r="G8976" s="66"/>
      <c r="H8976" s="67"/>
      <c r="I8976" s="68"/>
      <c r="J8976" s="68"/>
      <c r="K8976" s="69"/>
    </row>
    <row r="8977" spans="1:11" ht="24.95" customHeight="1">
      <c r="A8977" s="4"/>
      <c r="B8977" s="4"/>
      <c r="C8977" s="4"/>
      <c r="D8977" s="4"/>
      <c r="E8977" s="66"/>
      <c r="F8977" s="66"/>
      <c r="G8977" s="66"/>
      <c r="H8977" s="67"/>
      <c r="I8977" s="68"/>
      <c r="J8977" s="68"/>
      <c r="K8977" s="69"/>
    </row>
    <row r="8978" spans="1:11" ht="24.95" customHeight="1">
      <c r="A8978" s="4"/>
      <c r="B8978" s="4"/>
      <c r="C8978" s="4"/>
      <c r="D8978" s="4"/>
      <c r="E8978" s="66"/>
      <c r="F8978" s="66"/>
      <c r="G8978" s="66"/>
      <c r="H8978" s="67"/>
      <c r="I8978" s="68"/>
      <c r="J8978" s="68"/>
      <c r="K8978" s="69"/>
    </row>
    <row r="8979" spans="1:11" ht="24.95" customHeight="1">
      <c r="A8979" s="4"/>
      <c r="B8979" s="4"/>
      <c r="C8979" s="4"/>
      <c r="D8979" s="4"/>
      <c r="E8979" s="66"/>
      <c r="F8979" s="66"/>
      <c r="G8979" s="66"/>
      <c r="H8979" s="67"/>
      <c r="I8979" s="68"/>
      <c r="J8979" s="68"/>
      <c r="K8979" s="69"/>
    </row>
    <row r="8980" spans="1:11" ht="24.95" customHeight="1">
      <c r="A8980" s="4"/>
      <c r="B8980" s="4"/>
      <c r="C8980" s="4"/>
      <c r="D8980" s="4"/>
      <c r="E8980" s="66"/>
      <c r="F8980" s="66"/>
      <c r="G8980" s="66"/>
      <c r="H8980" s="67"/>
      <c r="I8980" s="68"/>
      <c r="J8980" s="68"/>
      <c r="K8980" s="69"/>
    </row>
    <row r="8981" spans="1:11" ht="24.95" customHeight="1">
      <c r="A8981" s="4"/>
      <c r="B8981" s="4"/>
      <c r="C8981" s="4"/>
      <c r="D8981" s="4"/>
      <c r="E8981" s="66"/>
      <c r="F8981" s="66"/>
      <c r="G8981" s="66"/>
      <c r="H8981" s="67"/>
      <c r="I8981" s="68"/>
      <c r="J8981" s="68"/>
      <c r="K8981" s="69"/>
    </row>
    <row r="8982" spans="1:11" ht="24.95" customHeight="1">
      <c r="A8982" s="4"/>
      <c r="B8982" s="4"/>
      <c r="C8982" s="4"/>
      <c r="D8982" s="4"/>
      <c r="E8982" s="66"/>
      <c r="F8982" s="66"/>
      <c r="G8982" s="66"/>
      <c r="H8982" s="67"/>
      <c r="I8982" s="68"/>
      <c r="J8982" s="68"/>
      <c r="K8982" s="69"/>
    </row>
    <row r="8983" spans="1:11" ht="24.95" customHeight="1">
      <c r="A8983" s="4"/>
      <c r="B8983" s="4"/>
      <c r="C8983" s="4"/>
      <c r="D8983" s="4"/>
      <c r="E8983" s="66"/>
      <c r="F8983" s="66"/>
      <c r="G8983" s="66"/>
      <c r="H8983" s="67"/>
      <c r="I8983" s="68"/>
      <c r="J8983" s="68"/>
      <c r="K8983" s="69"/>
    </row>
    <row r="8984" spans="1:11" ht="24.95" customHeight="1">
      <c r="A8984" s="4"/>
      <c r="B8984" s="4"/>
      <c r="C8984" s="4"/>
      <c r="D8984" s="4"/>
      <c r="E8984" s="66"/>
      <c r="F8984" s="66"/>
      <c r="G8984" s="66"/>
      <c r="H8984" s="67"/>
      <c r="I8984" s="68"/>
      <c r="J8984" s="68"/>
      <c r="K8984" s="69"/>
    </row>
    <row r="8985" spans="1:11" ht="24.95" customHeight="1">
      <c r="A8985" s="4"/>
      <c r="B8985" s="4"/>
      <c r="C8985" s="4"/>
      <c r="D8985" s="4"/>
      <c r="E8985" s="66"/>
      <c r="F8985" s="66"/>
      <c r="G8985" s="66"/>
      <c r="H8985" s="67"/>
      <c r="I8985" s="68"/>
      <c r="J8985" s="68"/>
      <c r="K8985" s="69"/>
    </row>
    <row r="8986" spans="1:11" ht="24.95" customHeight="1">
      <c r="A8986" s="4"/>
      <c r="B8986" s="4"/>
      <c r="C8986" s="4"/>
      <c r="D8986" s="4"/>
      <c r="E8986" s="66"/>
      <c r="F8986" s="66"/>
      <c r="G8986" s="66"/>
      <c r="H8986" s="67"/>
      <c r="I8986" s="68"/>
      <c r="J8986" s="68"/>
      <c r="K8986" s="69"/>
    </row>
    <row r="8987" spans="1:11" ht="24.95" customHeight="1">
      <c r="A8987" s="4"/>
      <c r="B8987" s="4"/>
      <c r="C8987" s="4"/>
      <c r="D8987" s="4"/>
      <c r="E8987" s="66"/>
      <c r="F8987" s="66"/>
      <c r="G8987" s="66"/>
      <c r="H8987" s="67"/>
      <c r="I8987" s="68"/>
      <c r="J8987" s="68"/>
      <c r="K8987" s="69"/>
    </row>
    <row r="8988" spans="1:11" ht="24.95" customHeight="1">
      <c r="A8988" s="4"/>
      <c r="B8988" s="4"/>
      <c r="C8988" s="4"/>
      <c r="D8988" s="4"/>
      <c r="E8988" s="66"/>
      <c r="F8988" s="66"/>
      <c r="G8988" s="66"/>
      <c r="H8988" s="67"/>
      <c r="I8988" s="68"/>
      <c r="J8988" s="68"/>
      <c r="K8988" s="69"/>
    </row>
    <row r="8989" spans="1:11" ht="24.95" customHeight="1">
      <c r="A8989" s="4"/>
      <c r="B8989" s="4"/>
      <c r="C8989" s="4"/>
      <c r="D8989" s="4"/>
      <c r="E8989" s="66"/>
      <c r="F8989" s="66"/>
      <c r="G8989" s="66"/>
      <c r="H8989" s="67"/>
      <c r="I8989" s="68"/>
      <c r="J8989" s="68"/>
      <c r="K8989" s="69"/>
    </row>
    <row r="8990" spans="1:11" ht="24.95" customHeight="1">
      <c r="A8990" s="4"/>
      <c r="B8990" s="4"/>
      <c r="C8990" s="4"/>
      <c r="D8990" s="4"/>
      <c r="E8990" s="66"/>
      <c r="F8990" s="66"/>
      <c r="G8990" s="66"/>
      <c r="H8990" s="67"/>
      <c r="I8990" s="68"/>
      <c r="J8990" s="68"/>
      <c r="K8990" s="69"/>
    </row>
    <row r="8991" spans="1:11" ht="24.95" customHeight="1">
      <c r="A8991" s="4"/>
      <c r="B8991" s="4"/>
      <c r="C8991" s="4"/>
      <c r="D8991" s="4"/>
      <c r="E8991" s="66"/>
      <c r="F8991" s="66"/>
      <c r="G8991" s="66"/>
      <c r="H8991" s="67"/>
      <c r="I8991" s="68"/>
      <c r="J8991" s="68"/>
      <c r="K8991" s="69"/>
    </row>
    <row r="8992" spans="1:11" ht="24.95" customHeight="1">
      <c r="A8992" s="4"/>
      <c r="B8992" s="4"/>
      <c r="C8992" s="4"/>
      <c r="D8992" s="4"/>
      <c r="E8992" s="66"/>
      <c r="F8992" s="66"/>
      <c r="G8992" s="66"/>
      <c r="H8992" s="67"/>
      <c r="I8992" s="68"/>
      <c r="J8992" s="68"/>
      <c r="K8992" s="69"/>
    </row>
    <row r="8993" spans="1:11" ht="24.95" customHeight="1">
      <c r="A8993" s="4"/>
      <c r="B8993" s="4"/>
      <c r="C8993" s="4"/>
      <c r="D8993" s="4"/>
      <c r="E8993" s="66"/>
      <c r="F8993" s="66"/>
      <c r="G8993" s="66"/>
      <c r="H8993" s="67"/>
      <c r="I8993" s="68"/>
      <c r="J8993" s="68"/>
      <c r="K8993" s="69"/>
    </row>
    <row r="8994" spans="1:11" ht="24.95" customHeight="1">
      <c r="A8994" s="4"/>
      <c r="B8994" s="4"/>
      <c r="C8994" s="4"/>
      <c r="D8994" s="4"/>
      <c r="E8994" s="66"/>
      <c r="F8994" s="66"/>
      <c r="G8994" s="66"/>
      <c r="H8994" s="67"/>
      <c r="I8994" s="68"/>
      <c r="J8994" s="68"/>
      <c r="K8994" s="69"/>
    </row>
    <row r="8995" spans="1:11" ht="24.95" customHeight="1">
      <c r="A8995" s="4"/>
      <c r="B8995" s="4"/>
      <c r="C8995" s="4"/>
      <c r="D8995" s="4"/>
      <c r="E8995" s="66"/>
      <c r="F8995" s="66"/>
      <c r="G8995" s="66"/>
      <c r="H8995" s="67"/>
      <c r="I8995" s="68"/>
      <c r="J8995" s="68"/>
      <c r="K8995" s="69"/>
    </row>
    <row r="8996" spans="1:11" ht="24.95" customHeight="1">
      <c r="A8996" s="4"/>
      <c r="B8996" s="4"/>
      <c r="C8996" s="4"/>
      <c r="D8996" s="4"/>
      <c r="E8996" s="66"/>
      <c r="F8996" s="66"/>
      <c r="G8996" s="66"/>
      <c r="H8996" s="67"/>
      <c r="I8996" s="68"/>
      <c r="J8996" s="68"/>
      <c r="K8996" s="69"/>
    </row>
    <row r="8997" spans="1:11" ht="24.95" customHeight="1">
      <c r="A8997" s="4"/>
      <c r="B8997" s="4"/>
      <c r="C8997" s="4"/>
      <c r="D8997" s="4"/>
      <c r="E8997" s="66"/>
      <c r="F8997" s="66"/>
      <c r="G8997" s="66"/>
      <c r="H8997" s="67"/>
      <c r="I8997" s="68"/>
      <c r="J8997" s="68"/>
      <c r="K8997" s="69"/>
    </row>
    <row r="8998" spans="1:11" ht="24.95" customHeight="1">
      <c r="A8998" s="4"/>
      <c r="B8998" s="4"/>
      <c r="C8998" s="4"/>
      <c r="D8998" s="4"/>
      <c r="E8998" s="66"/>
      <c r="F8998" s="66"/>
      <c r="G8998" s="66"/>
      <c r="H8998" s="67"/>
      <c r="I8998" s="68"/>
      <c r="J8998" s="68"/>
      <c r="K8998" s="69"/>
    </row>
    <row r="8999" spans="1:11" ht="24.95" customHeight="1">
      <c r="A8999" s="4"/>
      <c r="B8999" s="4"/>
      <c r="C8999" s="4"/>
      <c r="D8999" s="4"/>
      <c r="E8999" s="66"/>
      <c r="F8999" s="66"/>
      <c r="G8999" s="66"/>
      <c r="H8999" s="67"/>
      <c r="I8999" s="68"/>
      <c r="J8999" s="68"/>
      <c r="K8999" s="69"/>
    </row>
    <row r="9000" spans="1:11" ht="24.95" customHeight="1">
      <c r="A9000" s="4"/>
      <c r="B9000" s="4"/>
      <c r="C9000" s="4"/>
      <c r="D9000" s="4"/>
      <c r="E9000" s="66"/>
      <c r="F9000" s="66"/>
      <c r="G9000" s="66"/>
      <c r="H9000" s="67"/>
      <c r="I9000" s="68"/>
      <c r="J9000" s="68"/>
      <c r="K9000" s="69"/>
    </row>
    <row r="9001" spans="1:11" ht="24.95" customHeight="1">
      <c r="A9001" s="4"/>
      <c r="B9001" s="4"/>
      <c r="C9001" s="4"/>
      <c r="D9001" s="4"/>
      <c r="E9001" s="66"/>
      <c r="F9001" s="66"/>
      <c r="G9001" s="66"/>
      <c r="H9001" s="67"/>
      <c r="I9001" s="68"/>
      <c r="J9001" s="68"/>
      <c r="K9001" s="69"/>
    </row>
    <row r="9002" spans="1:11" ht="24.95" customHeight="1">
      <c r="A9002" s="4"/>
      <c r="B9002" s="4"/>
      <c r="C9002" s="4"/>
      <c r="D9002" s="4"/>
      <c r="E9002" s="66"/>
      <c r="F9002" s="66"/>
      <c r="G9002" s="66"/>
      <c r="H9002" s="67"/>
      <c r="I9002" s="68"/>
      <c r="J9002" s="68"/>
      <c r="K9002" s="69"/>
    </row>
    <row r="9003" spans="1:11" ht="24.95" customHeight="1">
      <c r="A9003" s="4"/>
      <c r="B9003" s="4"/>
      <c r="C9003" s="4"/>
      <c r="D9003" s="4"/>
      <c r="E9003" s="66"/>
      <c r="F9003" s="66"/>
      <c r="G9003" s="66"/>
      <c r="H9003" s="67"/>
      <c r="I9003" s="68"/>
      <c r="J9003" s="68"/>
      <c r="K9003" s="69"/>
    </row>
    <row r="9004" spans="1:11" ht="24.95" customHeight="1">
      <c r="A9004" s="4"/>
      <c r="B9004" s="4"/>
      <c r="C9004" s="4"/>
      <c r="D9004" s="4"/>
      <c r="E9004" s="66"/>
      <c r="F9004" s="66"/>
      <c r="G9004" s="66"/>
      <c r="H9004" s="67"/>
      <c r="I9004" s="68"/>
      <c r="J9004" s="68"/>
      <c r="K9004" s="69"/>
    </row>
    <row r="9005" spans="1:11" ht="24.95" customHeight="1">
      <c r="A9005" s="4"/>
      <c r="B9005" s="4"/>
      <c r="C9005" s="4"/>
      <c r="D9005" s="4"/>
      <c r="E9005" s="66"/>
      <c r="F9005" s="66"/>
      <c r="G9005" s="66"/>
      <c r="H9005" s="67"/>
      <c r="I9005" s="68"/>
      <c r="J9005" s="68"/>
      <c r="K9005" s="69"/>
    </row>
    <row r="9006" spans="1:11" ht="24.95" customHeight="1">
      <c r="A9006" s="4"/>
      <c r="B9006" s="4"/>
      <c r="C9006" s="4"/>
      <c r="D9006" s="4"/>
      <c r="E9006" s="66"/>
      <c r="F9006" s="66"/>
      <c r="G9006" s="66"/>
      <c r="H9006" s="67"/>
      <c r="I9006" s="68"/>
      <c r="J9006" s="68"/>
      <c r="K9006" s="69"/>
    </row>
    <row r="9007" spans="1:11" ht="24.95" customHeight="1">
      <c r="A9007" s="4"/>
      <c r="B9007" s="4"/>
      <c r="C9007" s="4"/>
      <c r="D9007" s="4"/>
      <c r="E9007" s="66"/>
      <c r="F9007" s="66"/>
      <c r="G9007" s="66"/>
      <c r="H9007" s="67"/>
      <c r="I9007" s="68"/>
      <c r="J9007" s="68"/>
      <c r="K9007" s="69"/>
    </row>
    <row r="9008" spans="1:11" ht="24.95" customHeight="1">
      <c r="A9008" s="4"/>
      <c r="B9008" s="4"/>
      <c r="C9008" s="4"/>
      <c r="D9008" s="4"/>
      <c r="E9008" s="66"/>
      <c r="F9008" s="66"/>
      <c r="G9008" s="66"/>
      <c r="H9008" s="67"/>
      <c r="I9008" s="68"/>
      <c r="J9008" s="68"/>
      <c r="K9008" s="69"/>
    </row>
    <row r="9009" spans="1:11" ht="24.95" customHeight="1">
      <c r="A9009" s="4"/>
      <c r="B9009" s="4"/>
      <c r="C9009" s="4"/>
      <c r="D9009" s="4"/>
      <c r="E9009" s="66"/>
      <c r="F9009" s="66"/>
      <c r="G9009" s="66"/>
      <c r="H9009" s="67"/>
      <c r="I9009" s="68"/>
      <c r="J9009" s="68"/>
      <c r="K9009" s="69"/>
    </row>
    <row r="9010" spans="1:11" ht="24.95" customHeight="1">
      <c r="A9010" s="4"/>
      <c r="B9010" s="4"/>
      <c r="C9010" s="4"/>
      <c r="D9010" s="4"/>
      <c r="E9010" s="66"/>
      <c r="F9010" s="66"/>
      <c r="G9010" s="66"/>
      <c r="H9010" s="67"/>
      <c r="I9010" s="68"/>
      <c r="J9010" s="68"/>
      <c r="K9010" s="69"/>
    </row>
    <row r="9011" spans="1:11" ht="24.95" customHeight="1">
      <c r="A9011" s="4"/>
      <c r="B9011" s="4"/>
      <c r="C9011" s="4"/>
      <c r="D9011" s="4"/>
      <c r="E9011" s="66"/>
      <c r="F9011" s="66"/>
      <c r="G9011" s="66"/>
      <c r="H9011" s="67"/>
      <c r="I9011" s="68"/>
      <c r="J9011" s="68"/>
      <c r="K9011" s="69"/>
    </row>
    <row r="9012" spans="1:11" ht="24.95" customHeight="1">
      <c r="A9012" s="4"/>
      <c r="B9012" s="4"/>
      <c r="C9012" s="4"/>
      <c r="D9012" s="4"/>
      <c r="E9012" s="66"/>
      <c r="F9012" s="66"/>
      <c r="G9012" s="66"/>
      <c r="H9012" s="67"/>
      <c r="I9012" s="68"/>
      <c r="J9012" s="68"/>
      <c r="K9012" s="69"/>
    </row>
    <row r="9013" spans="1:11" ht="24.95" customHeight="1">
      <c r="A9013" s="4"/>
      <c r="B9013" s="4"/>
      <c r="C9013" s="4"/>
      <c r="D9013" s="4"/>
      <c r="E9013" s="66"/>
      <c r="F9013" s="66"/>
      <c r="G9013" s="66"/>
      <c r="H9013" s="67"/>
      <c r="I9013" s="68"/>
      <c r="J9013" s="68"/>
      <c r="K9013" s="69"/>
    </row>
    <row r="9014" spans="1:11" ht="24.95" customHeight="1">
      <c r="A9014" s="4"/>
      <c r="B9014" s="4"/>
      <c r="C9014" s="4"/>
      <c r="D9014" s="4"/>
      <c r="E9014" s="66"/>
      <c r="F9014" s="66"/>
      <c r="G9014" s="66"/>
      <c r="H9014" s="67"/>
      <c r="I9014" s="68"/>
      <c r="J9014" s="68"/>
      <c r="K9014" s="69"/>
    </row>
    <row r="9015" spans="1:11" ht="24.95" customHeight="1">
      <c r="A9015" s="4"/>
      <c r="B9015" s="4"/>
      <c r="C9015" s="4"/>
      <c r="D9015" s="4"/>
      <c r="E9015" s="66"/>
      <c r="F9015" s="66"/>
      <c r="G9015" s="66"/>
      <c r="H9015" s="67"/>
      <c r="I9015" s="68"/>
      <c r="J9015" s="68"/>
      <c r="K9015" s="69"/>
    </row>
    <row r="9016" spans="1:11" ht="24.95" customHeight="1">
      <c r="A9016" s="4"/>
      <c r="B9016" s="4"/>
      <c r="C9016" s="4"/>
      <c r="D9016" s="4"/>
      <c r="E9016" s="66"/>
      <c r="F9016" s="66"/>
      <c r="G9016" s="66"/>
      <c r="H9016" s="67"/>
      <c r="I9016" s="68"/>
      <c r="J9016" s="68"/>
      <c r="K9016" s="69"/>
    </row>
    <row r="9017" spans="1:11" ht="24.95" customHeight="1">
      <c r="A9017" s="4"/>
      <c r="B9017" s="4"/>
      <c r="C9017" s="4"/>
      <c r="D9017" s="4"/>
      <c r="E9017" s="66"/>
      <c r="F9017" s="66"/>
      <c r="G9017" s="66"/>
      <c r="H9017" s="67"/>
      <c r="I9017" s="68"/>
      <c r="J9017" s="68"/>
      <c r="K9017" s="69"/>
    </row>
    <row r="9018" spans="1:11" ht="24.95" customHeight="1">
      <c r="A9018" s="4"/>
      <c r="B9018" s="4"/>
      <c r="C9018" s="4"/>
      <c r="D9018" s="4"/>
      <c r="E9018" s="66"/>
      <c r="F9018" s="66"/>
      <c r="G9018" s="66"/>
      <c r="H9018" s="67"/>
      <c r="I9018" s="68"/>
      <c r="J9018" s="68"/>
      <c r="K9018" s="69"/>
    </row>
    <row r="9019" spans="1:11" ht="24.95" customHeight="1">
      <c r="A9019" s="4"/>
      <c r="B9019" s="4"/>
      <c r="C9019" s="4"/>
      <c r="D9019" s="4"/>
      <c r="E9019" s="66"/>
      <c r="F9019" s="66"/>
      <c r="G9019" s="66"/>
      <c r="H9019" s="67"/>
      <c r="I9019" s="68"/>
      <c r="J9019" s="68"/>
      <c r="K9019" s="69"/>
    </row>
    <row r="9020" spans="1:11" ht="24.95" customHeight="1">
      <c r="A9020" s="4"/>
      <c r="B9020" s="4"/>
      <c r="C9020" s="4"/>
      <c r="D9020" s="4"/>
      <c r="E9020" s="66"/>
      <c r="F9020" s="66"/>
      <c r="G9020" s="66"/>
      <c r="H9020" s="67"/>
      <c r="I9020" s="68"/>
      <c r="J9020" s="68"/>
      <c r="K9020" s="69"/>
    </row>
    <row r="9021" spans="1:11" ht="24.95" customHeight="1">
      <c r="A9021" s="4"/>
      <c r="B9021" s="4"/>
      <c r="C9021" s="4"/>
      <c r="D9021" s="4"/>
      <c r="E9021" s="66"/>
      <c r="F9021" s="66"/>
      <c r="G9021" s="66"/>
      <c r="H9021" s="67"/>
      <c r="I9021" s="68"/>
      <c r="J9021" s="68"/>
      <c r="K9021" s="69"/>
    </row>
    <row r="9022" spans="1:11" ht="24.95" customHeight="1">
      <c r="A9022" s="4"/>
      <c r="B9022" s="4"/>
      <c r="C9022" s="4"/>
      <c r="D9022" s="4"/>
      <c r="E9022" s="66"/>
      <c r="F9022" s="66"/>
      <c r="G9022" s="66"/>
      <c r="H9022" s="67"/>
      <c r="I9022" s="68"/>
      <c r="J9022" s="68"/>
      <c r="K9022" s="69"/>
    </row>
    <row r="9023" spans="1:11" ht="24.95" customHeight="1">
      <c r="A9023" s="4"/>
      <c r="B9023" s="4"/>
      <c r="C9023" s="4"/>
      <c r="D9023" s="4"/>
      <c r="E9023" s="66"/>
      <c r="F9023" s="66"/>
      <c r="G9023" s="66"/>
      <c r="H9023" s="67"/>
      <c r="I9023" s="68"/>
      <c r="J9023" s="68"/>
      <c r="K9023" s="69"/>
    </row>
    <row r="9024" spans="1:11" ht="24.95" customHeight="1">
      <c r="A9024" s="4"/>
      <c r="B9024" s="4"/>
      <c r="C9024" s="4"/>
      <c r="D9024" s="4"/>
      <c r="E9024" s="66"/>
      <c r="F9024" s="66"/>
      <c r="G9024" s="66"/>
      <c r="H9024" s="67"/>
      <c r="I9024" s="68"/>
      <c r="J9024" s="68"/>
      <c r="K9024" s="69"/>
    </row>
    <row r="9025" spans="1:11" ht="24.95" customHeight="1">
      <c r="A9025" s="4"/>
      <c r="B9025" s="4"/>
      <c r="C9025" s="4"/>
      <c r="D9025" s="4"/>
      <c r="E9025" s="66"/>
      <c r="F9025" s="66"/>
      <c r="G9025" s="66"/>
      <c r="H9025" s="67"/>
      <c r="I9025" s="68"/>
      <c r="J9025" s="68"/>
      <c r="K9025" s="69"/>
    </row>
    <row r="9026" spans="1:11" ht="24.95" customHeight="1">
      <c r="A9026" s="4"/>
      <c r="B9026" s="4"/>
      <c r="C9026" s="4"/>
      <c r="D9026" s="4"/>
      <c r="E9026" s="66"/>
      <c r="F9026" s="66"/>
      <c r="G9026" s="66"/>
      <c r="H9026" s="67"/>
      <c r="I9026" s="68"/>
      <c r="J9026" s="68"/>
      <c r="K9026" s="69"/>
    </row>
    <row r="9027" spans="1:11" ht="24.95" customHeight="1">
      <c r="A9027" s="4"/>
      <c r="B9027" s="4"/>
      <c r="C9027" s="4"/>
      <c r="D9027" s="4"/>
      <c r="E9027" s="66"/>
      <c r="F9027" s="66"/>
      <c r="G9027" s="66"/>
      <c r="H9027" s="67"/>
      <c r="I9027" s="68"/>
      <c r="J9027" s="68"/>
      <c r="K9027" s="69"/>
    </row>
    <row r="9028" spans="1:11" ht="24.95" customHeight="1">
      <c r="A9028" s="4"/>
      <c r="B9028" s="4"/>
      <c r="C9028" s="4"/>
      <c r="D9028" s="4"/>
      <c r="E9028" s="66"/>
      <c r="F9028" s="66"/>
      <c r="G9028" s="66"/>
      <c r="H9028" s="67"/>
      <c r="I9028" s="68"/>
      <c r="J9028" s="68"/>
      <c r="K9028" s="69"/>
    </row>
    <row r="9029" spans="1:11" ht="24.95" customHeight="1">
      <c r="A9029" s="4"/>
      <c r="B9029" s="4"/>
      <c r="C9029" s="4"/>
      <c r="D9029" s="4"/>
      <c r="E9029" s="66"/>
      <c r="F9029" s="66"/>
      <c r="G9029" s="66"/>
      <c r="H9029" s="67"/>
      <c r="I9029" s="68"/>
      <c r="J9029" s="68"/>
      <c r="K9029" s="69"/>
    </row>
    <row r="9030" spans="1:11" ht="24.95" customHeight="1">
      <c r="A9030" s="4"/>
      <c r="B9030" s="4"/>
      <c r="C9030" s="4"/>
      <c r="D9030" s="4"/>
      <c r="E9030" s="66"/>
      <c r="F9030" s="66"/>
      <c r="G9030" s="66"/>
      <c r="H9030" s="67"/>
      <c r="I9030" s="68"/>
      <c r="J9030" s="68"/>
      <c r="K9030" s="69"/>
    </row>
    <row r="9031" spans="1:11" ht="24.95" customHeight="1">
      <c r="A9031" s="4"/>
      <c r="B9031" s="4"/>
      <c r="C9031" s="4"/>
      <c r="D9031" s="4"/>
      <c r="E9031" s="66"/>
      <c r="F9031" s="66"/>
      <c r="G9031" s="66"/>
      <c r="H9031" s="67"/>
      <c r="I9031" s="68"/>
      <c r="J9031" s="68"/>
      <c r="K9031" s="69"/>
    </row>
    <row r="9032" spans="1:11" ht="24.95" customHeight="1">
      <c r="A9032" s="4"/>
      <c r="B9032" s="4"/>
      <c r="C9032" s="4"/>
      <c r="D9032" s="4"/>
      <c r="E9032" s="66"/>
      <c r="F9032" s="66"/>
      <c r="G9032" s="66"/>
      <c r="H9032" s="67"/>
      <c r="I9032" s="68"/>
      <c r="J9032" s="68"/>
      <c r="K9032" s="69"/>
    </row>
    <row r="9033" spans="1:11" ht="24.95" customHeight="1">
      <c r="A9033" s="4"/>
      <c r="B9033" s="4"/>
      <c r="C9033" s="4"/>
      <c r="D9033" s="4"/>
      <c r="E9033" s="66"/>
      <c r="F9033" s="66"/>
      <c r="G9033" s="66"/>
      <c r="H9033" s="67"/>
      <c r="I9033" s="68"/>
      <c r="J9033" s="68"/>
      <c r="K9033" s="69"/>
    </row>
    <row r="9034" spans="1:11" ht="24.95" customHeight="1">
      <c r="A9034" s="4"/>
      <c r="B9034" s="4"/>
      <c r="C9034" s="4"/>
      <c r="D9034" s="4"/>
      <c r="E9034" s="66"/>
      <c r="F9034" s="66"/>
      <c r="G9034" s="66"/>
      <c r="H9034" s="67"/>
      <c r="I9034" s="68"/>
      <c r="J9034" s="68"/>
      <c r="K9034" s="69"/>
    </row>
    <row r="9035" spans="1:11" ht="24.95" customHeight="1">
      <c r="A9035" s="4"/>
      <c r="B9035" s="4"/>
      <c r="C9035" s="4"/>
      <c r="D9035" s="4"/>
      <c r="E9035" s="66"/>
      <c r="F9035" s="66"/>
      <c r="G9035" s="66"/>
      <c r="H9035" s="67"/>
      <c r="I9035" s="68"/>
      <c r="J9035" s="68"/>
      <c r="K9035" s="69"/>
    </row>
    <row r="9036" spans="1:11" ht="24.95" customHeight="1">
      <c r="A9036" s="4"/>
      <c r="B9036" s="4"/>
      <c r="C9036" s="4"/>
      <c r="D9036" s="4"/>
      <c r="E9036" s="66"/>
      <c r="F9036" s="66"/>
      <c r="G9036" s="66"/>
      <c r="H9036" s="67"/>
      <c r="I9036" s="68"/>
      <c r="J9036" s="68"/>
      <c r="K9036" s="69"/>
    </row>
    <row r="9037" spans="1:11" ht="24.95" customHeight="1">
      <c r="A9037" s="4"/>
      <c r="B9037" s="4"/>
      <c r="C9037" s="4"/>
      <c r="D9037" s="4"/>
      <c r="E9037" s="66"/>
      <c r="F9037" s="66"/>
      <c r="G9037" s="66"/>
      <c r="H9037" s="67"/>
      <c r="I9037" s="68"/>
      <c r="J9037" s="68"/>
      <c r="K9037" s="69"/>
    </row>
    <row r="9038" spans="1:11" ht="24.95" customHeight="1">
      <c r="A9038" s="4"/>
      <c r="B9038" s="4"/>
      <c r="C9038" s="4"/>
      <c r="D9038" s="4"/>
      <c r="E9038" s="66"/>
      <c r="F9038" s="66"/>
      <c r="G9038" s="66"/>
      <c r="H9038" s="67"/>
      <c r="I9038" s="68"/>
      <c r="J9038" s="68"/>
      <c r="K9038" s="69"/>
    </row>
    <row r="9039" spans="1:11" ht="24.95" customHeight="1">
      <c r="A9039" s="4"/>
      <c r="B9039" s="4"/>
      <c r="C9039" s="4"/>
      <c r="D9039" s="4"/>
      <c r="E9039" s="66"/>
      <c r="F9039" s="66"/>
      <c r="G9039" s="66"/>
      <c r="H9039" s="67"/>
      <c r="I9039" s="68"/>
      <c r="J9039" s="68"/>
      <c r="K9039" s="69"/>
    </row>
    <row r="9040" spans="1:11" ht="24.95" customHeight="1">
      <c r="A9040" s="4"/>
      <c r="B9040" s="4"/>
      <c r="C9040" s="4"/>
      <c r="D9040" s="4"/>
      <c r="E9040" s="66"/>
      <c r="F9040" s="66"/>
      <c r="G9040" s="66"/>
      <c r="H9040" s="67"/>
      <c r="I9040" s="68"/>
      <c r="J9040" s="68"/>
      <c r="K9040" s="69"/>
    </row>
    <row r="9041" spans="1:11" ht="24.95" customHeight="1">
      <c r="A9041" s="4"/>
      <c r="B9041" s="4"/>
      <c r="C9041" s="4"/>
      <c r="D9041" s="4"/>
      <c r="E9041" s="66"/>
      <c r="F9041" s="66"/>
      <c r="G9041" s="66"/>
      <c r="H9041" s="67"/>
      <c r="I9041" s="68"/>
      <c r="J9041" s="68"/>
      <c r="K9041" s="69"/>
    </row>
    <row r="9042" spans="1:11" ht="24.95" customHeight="1">
      <c r="A9042" s="4"/>
      <c r="B9042" s="4"/>
      <c r="C9042" s="4"/>
      <c r="D9042" s="4"/>
      <c r="E9042" s="66"/>
      <c r="F9042" s="66"/>
      <c r="G9042" s="66"/>
      <c r="H9042" s="67"/>
      <c r="I9042" s="68"/>
      <c r="J9042" s="68"/>
      <c r="K9042" s="69"/>
    </row>
    <row r="9043" spans="1:11" ht="24.95" customHeight="1">
      <c r="A9043" s="4"/>
      <c r="B9043" s="4"/>
      <c r="C9043" s="4"/>
      <c r="D9043" s="4"/>
      <c r="E9043" s="66"/>
      <c r="F9043" s="66"/>
      <c r="G9043" s="66"/>
      <c r="H9043" s="67"/>
      <c r="I9043" s="68"/>
      <c r="J9043" s="68"/>
      <c r="K9043" s="69"/>
    </row>
    <row r="9044" spans="1:11" ht="24.95" customHeight="1">
      <c r="A9044" s="4"/>
      <c r="B9044" s="4"/>
      <c r="C9044" s="4"/>
      <c r="D9044" s="4"/>
      <c r="E9044" s="66"/>
      <c r="F9044" s="66"/>
      <c r="G9044" s="66"/>
      <c r="H9044" s="67"/>
      <c r="I9044" s="68"/>
      <c r="J9044" s="68"/>
      <c r="K9044" s="69"/>
    </row>
    <row r="9045" spans="1:11" ht="24.95" customHeight="1">
      <c r="A9045" s="4"/>
      <c r="B9045" s="4"/>
      <c r="C9045" s="4"/>
      <c r="D9045" s="4"/>
      <c r="E9045" s="66"/>
      <c r="F9045" s="66"/>
      <c r="G9045" s="66"/>
      <c r="H9045" s="67"/>
      <c r="I9045" s="68"/>
      <c r="J9045" s="68"/>
      <c r="K9045" s="69"/>
    </row>
    <row r="9046" spans="1:11" ht="24.95" customHeight="1">
      <c r="A9046" s="4"/>
      <c r="B9046" s="4"/>
      <c r="C9046" s="4"/>
      <c r="D9046" s="4"/>
      <c r="E9046" s="66"/>
      <c r="F9046" s="66"/>
      <c r="G9046" s="66"/>
      <c r="H9046" s="67"/>
      <c r="I9046" s="68"/>
      <c r="J9046" s="68"/>
      <c r="K9046" s="69"/>
    </row>
    <row r="9047" spans="1:11" ht="24.95" customHeight="1">
      <c r="A9047" s="4"/>
      <c r="B9047" s="4"/>
      <c r="C9047" s="4"/>
      <c r="D9047" s="4"/>
      <c r="E9047" s="66"/>
      <c r="F9047" s="66"/>
      <c r="G9047" s="66"/>
      <c r="H9047" s="67"/>
      <c r="I9047" s="68"/>
      <c r="J9047" s="68"/>
      <c r="K9047" s="69"/>
    </row>
    <row r="9048" spans="1:11" ht="24.95" customHeight="1">
      <c r="A9048" s="4"/>
      <c r="B9048" s="4"/>
      <c r="C9048" s="4"/>
      <c r="D9048" s="4"/>
      <c r="E9048" s="66"/>
      <c r="F9048" s="66"/>
      <c r="G9048" s="66"/>
      <c r="H9048" s="67"/>
      <c r="I9048" s="68"/>
      <c r="J9048" s="68"/>
      <c r="K9048" s="69"/>
    </row>
    <row r="9049" spans="1:11" ht="24.95" customHeight="1">
      <c r="A9049" s="4"/>
      <c r="B9049" s="4"/>
      <c r="C9049" s="4"/>
      <c r="D9049" s="4"/>
      <c r="E9049" s="66"/>
      <c r="F9049" s="66"/>
      <c r="G9049" s="66"/>
      <c r="H9049" s="67"/>
      <c r="I9049" s="68"/>
      <c r="J9049" s="68"/>
      <c r="K9049" s="69"/>
    </row>
    <row r="9050" spans="1:11" ht="24.95" customHeight="1">
      <c r="A9050" s="4"/>
      <c r="B9050" s="4"/>
      <c r="C9050" s="4"/>
      <c r="D9050" s="4"/>
      <c r="E9050" s="66"/>
      <c r="F9050" s="66"/>
      <c r="G9050" s="66"/>
      <c r="H9050" s="67"/>
      <c r="I9050" s="68"/>
      <c r="J9050" s="68"/>
      <c r="K9050" s="69"/>
    </row>
    <row r="9051" spans="1:11" ht="24.95" customHeight="1">
      <c r="A9051" s="4"/>
      <c r="B9051" s="4"/>
      <c r="C9051" s="4"/>
      <c r="D9051" s="4"/>
      <c r="E9051" s="66"/>
      <c r="F9051" s="66"/>
      <c r="G9051" s="66"/>
      <c r="H9051" s="67"/>
      <c r="I9051" s="68"/>
      <c r="J9051" s="68"/>
      <c r="K9051" s="69"/>
    </row>
    <row r="9052" spans="1:11" ht="24.95" customHeight="1">
      <c r="A9052" s="4"/>
      <c r="B9052" s="4"/>
      <c r="C9052" s="4"/>
      <c r="D9052" s="4"/>
      <c r="E9052" s="66"/>
      <c r="F9052" s="66"/>
      <c r="G9052" s="66"/>
      <c r="H9052" s="67"/>
      <c r="I9052" s="68"/>
      <c r="J9052" s="68"/>
      <c r="K9052" s="69"/>
    </row>
    <row r="9053" spans="1:11" ht="24.95" customHeight="1">
      <c r="A9053" s="4"/>
      <c r="B9053" s="4"/>
      <c r="C9053" s="4"/>
      <c r="D9053" s="4"/>
      <c r="E9053" s="66"/>
      <c r="F9053" s="66"/>
      <c r="G9053" s="66"/>
      <c r="H9053" s="67"/>
      <c r="I9053" s="68"/>
      <c r="J9053" s="68"/>
      <c r="K9053" s="69"/>
    </row>
    <row r="9054" spans="1:11" ht="24.95" customHeight="1">
      <c r="A9054" s="4"/>
      <c r="B9054" s="4"/>
      <c r="C9054" s="4"/>
      <c r="D9054" s="4"/>
      <c r="E9054" s="66"/>
      <c r="F9054" s="66"/>
      <c r="G9054" s="66"/>
      <c r="H9054" s="67"/>
      <c r="I9054" s="68"/>
      <c r="J9054" s="68"/>
      <c r="K9054" s="69"/>
    </row>
    <row r="9055" spans="1:11" ht="24.95" customHeight="1">
      <c r="A9055" s="4"/>
      <c r="B9055" s="4"/>
      <c r="C9055" s="4"/>
      <c r="D9055" s="4"/>
      <c r="E9055" s="66"/>
      <c r="F9055" s="66"/>
      <c r="G9055" s="66"/>
      <c r="H9055" s="67"/>
      <c r="I9055" s="68"/>
      <c r="J9055" s="68"/>
      <c r="K9055" s="69"/>
    </row>
    <row r="9056" spans="1:11" ht="24.95" customHeight="1">
      <c r="A9056" s="4"/>
      <c r="B9056" s="4"/>
      <c r="C9056" s="4"/>
      <c r="D9056" s="4"/>
      <c r="E9056" s="66"/>
      <c r="F9056" s="66"/>
      <c r="G9056" s="66"/>
      <c r="H9056" s="67"/>
      <c r="I9056" s="68"/>
      <c r="J9056" s="68"/>
      <c r="K9056" s="69"/>
    </row>
    <row r="9057" spans="1:11" ht="24.95" customHeight="1">
      <c r="A9057" s="4"/>
      <c r="B9057" s="4"/>
      <c r="C9057" s="4"/>
      <c r="D9057" s="4"/>
      <c r="E9057" s="66"/>
      <c r="F9057" s="66"/>
      <c r="G9057" s="66"/>
      <c r="H9057" s="67"/>
      <c r="I9057" s="68"/>
      <c r="J9057" s="68"/>
      <c r="K9057" s="69"/>
    </row>
    <row r="9058" spans="1:11" ht="24.95" customHeight="1">
      <c r="A9058" s="4"/>
      <c r="B9058" s="4"/>
      <c r="C9058" s="4"/>
      <c r="D9058" s="4"/>
      <c r="E9058" s="66"/>
      <c r="F9058" s="66"/>
      <c r="G9058" s="66"/>
      <c r="H9058" s="67"/>
      <c r="I9058" s="68"/>
      <c r="J9058" s="68"/>
      <c r="K9058" s="69"/>
    </row>
    <row r="9059" spans="1:11" ht="24.95" customHeight="1">
      <c r="A9059" s="4"/>
      <c r="B9059" s="4"/>
      <c r="C9059" s="4"/>
      <c r="D9059" s="4"/>
      <c r="E9059" s="66"/>
      <c r="F9059" s="66"/>
      <c r="G9059" s="66"/>
      <c r="H9059" s="67"/>
      <c r="I9059" s="68"/>
      <c r="J9059" s="68"/>
      <c r="K9059" s="69"/>
    </row>
    <row r="9060" spans="1:11" ht="24.95" customHeight="1">
      <c r="A9060" s="4"/>
      <c r="B9060" s="4"/>
      <c r="C9060" s="4"/>
      <c r="D9060" s="4"/>
      <c r="E9060" s="66"/>
      <c r="F9060" s="66"/>
      <c r="G9060" s="66"/>
      <c r="H9060" s="67"/>
      <c r="I9060" s="68"/>
      <c r="J9060" s="68"/>
      <c r="K9060" s="69"/>
    </row>
    <row r="9061" spans="1:11" ht="24.95" customHeight="1">
      <c r="A9061" s="4"/>
      <c r="B9061" s="4"/>
      <c r="C9061" s="4"/>
      <c r="D9061" s="4"/>
      <c r="E9061" s="66"/>
      <c r="F9061" s="66"/>
      <c r="G9061" s="66"/>
      <c r="H9061" s="67"/>
      <c r="I9061" s="68"/>
      <c r="J9061" s="68"/>
      <c r="K9061" s="69"/>
    </row>
    <row r="9062" spans="1:11" ht="24.95" customHeight="1">
      <c r="A9062" s="4"/>
      <c r="B9062" s="4"/>
      <c r="C9062" s="4"/>
      <c r="D9062" s="4"/>
      <c r="E9062" s="66"/>
      <c r="F9062" s="66"/>
      <c r="G9062" s="66"/>
      <c r="H9062" s="67"/>
      <c r="I9062" s="68"/>
      <c r="J9062" s="68"/>
      <c r="K9062" s="69"/>
    </row>
    <row r="9063" spans="1:11" ht="24.95" customHeight="1">
      <c r="A9063" s="4"/>
      <c r="B9063" s="4"/>
      <c r="C9063" s="4"/>
      <c r="D9063" s="4"/>
      <c r="E9063" s="66"/>
      <c r="F9063" s="66"/>
      <c r="G9063" s="66"/>
      <c r="H9063" s="67"/>
      <c r="I9063" s="68"/>
      <c r="J9063" s="68"/>
      <c r="K9063" s="69"/>
    </row>
    <row r="9064" spans="1:11" ht="24.95" customHeight="1">
      <c r="A9064" s="4"/>
      <c r="B9064" s="4"/>
      <c r="C9064" s="4"/>
      <c r="D9064" s="4"/>
      <c r="E9064" s="66"/>
      <c r="F9064" s="66"/>
      <c r="G9064" s="66"/>
      <c r="H9064" s="67"/>
      <c r="I9064" s="68"/>
      <c r="J9064" s="68"/>
      <c r="K9064" s="69"/>
    </row>
    <row r="9065" spans="1:11" ht="24.95" customHeight="1">
      <c r="A9065" s="4"/>
      <c r="B9065" s="4"/>
      <c r="C9065" s="4"/>
      <c r="D9065" s="4"/>
      <c r="E9065" s="66"/>
      <c r="F9065" s="66"/>
      <c r="G9065" s="66"/>
      <c r="H9065" s="67"/>
      <c r="I9065" s="68"/>
      <c r="J9065" s="68"/>
      <c r="K9065" s="69"/>
    </row>
    <row r="9066" spans="1:11" ht="24.95" customHeight="1">
      <c r="A9066" s="4"/>
      <c r="B9066" s="4"/>
      <c r="C9066" s="4"/>
      <c r="D9066" s="4"/>
      <c r="E9066" s="66"/>
      <c r="F9066" s="66"/>
      <c r="G9066" s="66"/>
      <c r="H9066" s="67"/>
      <c r="I9066" s="68"/>
      <c r="J9066" s="68"/>
      <c r="K9066" s="69"/>
    </row>
    <row r="9067" spans="1:11" ht="24.95" customHeight="1">
      <c r="A9067" s="4"/>
      <c r="B9067" s="4"/>
      <c r="C9067" s="4"/>
      <c r="D9067" s="4"/>
      <c r="E9067" s="66"/>
      <c r="F9067" s="66"/>
      <c r="G9067" s="66"/>
      <c r="H9067" s="67"/>
      <c r="I9067" s="68"/>
      <c r="J9067" s="68"/>
      <c r="K9067" s="69"/>
    </row>
    <row r="9068" spans="1:11" ht="24.95" customHeight="1">
      <c r="A9068" s="4"/>
      <c r="B9068" s="4"/>
      <c r="C9068" s="4"/>
      <c r="D9068" s="4"/>
      <c r="E9068" s="66"/>
      <c r="F9068" s="66"/>
      <c r="G9068" s="66"/>
      <c r="H9068" s="67"/>
      <c r="I9068" s="68"/>
      <c r="J9068" s="68"/>
      <c r="K9068" s="69"/>
    </row>
    <row r="9069" spans="1:11" ht="24.95" customHeight="1">
      <c r="A9069" s="4"/>
      <c r="B9069" s="4"/>
      <c r="C9069" s="4"/>
      <c r="D9069" s="4"/>
      <c r="E9069" s="66"/>
      <c r="F9069" s="66"/>
      <c r="G9069" s="66"/>
      <c r="H9069" s="67"/>
      <c r="I9069" s="68"/>
      <c r="J9069" s="68"/>
      <c r="K9069" s="69"/>
    </row>
    <row r="9070" spans="1:11" ht="24.95" customHeight="1">
      <c r="A9070" s="4"/>
      <c r="B9070" s="4"/>
      <c r="C9070" s="4"/>
      <c r="D9070" s="4"/>
      <c r="E9070" s="66"/>
      <c r="F9070" s="66"/>
      <c r="G9070" s="66"/>
      <c r="H9070" s="67"/>
      <c r="I9070" s="68"/>
      <c r="J9070" s="68"/>
      <c r="K9070" s="69"/>
    </row>
    <row r="9071" spans="1:11" ht="24.95" customHeight="1">
      <c r="A9071" s="4"/>
      <c r="B9071" s="4"/>
      <c r="C9071" s="4"/>
      <c r="D9071" s="4"/>
      <c r="E9071" s="66"/>
      <c r="F9071" s="66"/>
      <c r="G9071" s="66"/>
      <c r="H9071" s="67"/>
      <c r="I9071" s="68"/>
      <c r="J9071" s="68"/>
      <c r="K9071" s="69"/>
    </row>
    <row r="9072" spans="1:11" ht="24.95" customHeight="1">
      <c r="A9072" s="4"/>
      <c r="B9072" s="4"/>
      <c r="C9072" s="4"/>
      <c r="D9072" s="4"/>
      <c r="E9072" s="66"/>
      <c r="F9072" s="66"/>
      <c r="G9072" s="66"/>
      <c r="H9072" s="67"/>
      <c r="I9072" s="68"/>
      <c r="J9072" s="68"/>
      <c r="K9072" s="69"/>
    </row>
    <row r="9073" spans="1:11" ht="24.95" customHeight="1">
      <c r="A9073" s="4"/>
      <c r="B9073" s="4"/>
      <c r="C9073" s="4"/>
      <c r="D9073" s="4"/>
      <c r="E9073" s="66"/>
      <c r="F9073" s="66"/>
      <c r="G9073" s="66"/>
      <c r="H9073" s="67"/>
      <c r="I9073" s="68"/>
      <c r="J9073" s="68"/>
      <c r="K9073" s="69"/>
    </row>
    <row r="9074" spans="1:11" ht="24.95" customHeight="1">
      <c r="A9074" s="4"/>
      <c r="B9074" s="4"/>
      <c r="C9074" s="4"/>
      <c r="D9074" s="4"/>
      <c r="E9074" s="66"/>
      <c r="F9074" s="66"/>
      <c r="G9074" s="66"/>
      <c r="H9074" s="67"/>
      <c r="I9074" s="68"/>
      <c r="J9074" s="68"/>
      <c r="K9074" s="69"/>
    </row>
    <row r="9075" spans="1:11" ht="24.95" customHeight="1">
      <c r="A9075" s="4"/>
      <c r="B9075" s="4"/>
      <c r="C9075" s="4"/>
      <c r="D9075" s="4"/>
      <c r="E9075" s="66"/>
      <c r="F9075" s="66"/>
      <c r="G9075" s="66"/>
      <c r="H9075" s="67"/>
      <c r="I9075" s="68"/>
      <c r="J9075" s="68"/>
      <c r="K9075" s="69"/>
    </row>
    <row r="9076" spans="1:11" ht="24.95" customHeight="1">
      <c r="A9076" s="4"/>
      <c r="B9076" s="4"/>
      <c r="C9076" s="4"/>
      <c r="D9076" s="4"/>
      <c r="E9076" s="66"/>
      <c r="F9076" s="66"/>
      <c r="G9076" s="66"/>
      <c r="H9076" s="67"/>
      <c r="I9076" s="68"/>
      <c r="J9076" s="68"/>
      <c r="K9076" s="69"/>
    </row>
    <row r="9077" spans="1:11" ht="24.95" customHeight="1">
      <c r="A9077" s="4"/>
      <c r="B9077" s="4"/>
      <c r="C9077" s="4"/>
      <c r="D9077" s="4"/>
      <c r="E9077" s="66"/>
      <c r="F9077" s="66"/>
      <c r="G9077" s="66"/>
      <c r="H9077" s="67"/>
      <c r="I9077" s="68"/>
      <c r="J9077" s="68"/>
      <c r="K9077" s="69"/>
    </row>
    <row r="9078" spans="1:11" ht="24.95" customHeight="1">
      <c r="A9078" s="4"/>
      <c r="B9078" s="4"/>
      <c r="C9078" s="4"/>
      <c r="D9078" s="4"/>
      <c r="E9078" s="66"/>
      <c r="F9078" s="66"/>
      <c r="G9078" s="66"/>
      <c r="H9078" s="67"/>
      <c r="I9078" s="68"/>
      <c r="J9078" s="68"/>
      <c r="K9078" s="69"/>
    </row>
    <row r="9079" spans="1:11" ht="24.95" customHeight="1">
      <c r="A9079" s="4"/>
      <c r="B9079" s="4"/>
      <c r="C9079" s="4"/>
      <c r="D9079" s="4"/>
      <c r="E9079" s="66"/>
      <c r="F9079" s="66"/>
      <c r="G9079" s="66"/>
      <c r="H9079" s="67"/>
      <c r="I9079" s="68"/>
      <c r="J9079" s="68"/>
      <c r="K9079" s="69"/>
    </row>
    <row r="9080" spans="1:11" ht="24.95" customHeight="1">
      <c r="A9080" s="4"/>
      <c r="B9080" s="4"/>
      <c r="C9080" s="4"/>
      <c r="D9080" s="4"/>
      <c r="E9080" s="66"/>
      <c r="F9080" s="66"/>
      <c r="G9080" s="66"/>
      <c r="H9080" s="67"/>
      <c r="I9080" s="68"/>
      <c r="J9080" s="68"/>
      <c r="K9080" s="69"/>
    </row>
    <row r="9081" spans="1:11" ht="24.95" customHeight="1">
      <c r="A9081" s="4"/>
      <c r="B9081" s="4"/>
      <c r="C9081" s="4"/>
      <c r="D9081" s="4"/>
      <c r="E9081" s="66"/>
      <c r="F9081" s="66"/>
      <c r="G9081" s="66"/>
      <c r="H9081" s="67"/>
      <c r="I9081" s="68"/>
      <c r="J9081" s="68"/>
      <c r="K9081" s="69"/>
    </row>
    <row r="9082" spans="1:11" ht="24.95" customHeight="1">
      <c r="A9082" s="4"/>
      <c r="B9082" s="4"/>
      <c r="C9082" s="4"/>
      <c r="D9082" s="4"/>
      <c r="E9082" s="66"/>
      <c r="F9082" s="66"/>
      <c r="G9082" s="66"/>
      <c r="H9082" s="67"/>
      <c r="I9082" s="68"/>
      <c r="J9082" s="68"/>
      <c r="K9082" s="69"/>
    </row>
    <row r="9083" spans="1:11" ht="24.95" customHeight="1">
      <c r="A9083" s="4"/>
      <c r="B9083" s="4"/>
      <c r="C9083" s="4"/>
      <c r="D9083" s="4"/>
      <c r="E9083" s="66"/>
      <c r="F9083" s="66"/>
      <c r="G9083" s="66"/>
      <c r="H9083" s="67"/>
      <c r="I9083" s="68"/>
      <c r="J9083" s="68"/>
      <c r="K9083" s="69"/>
    </row>
    <row r="9084" spans="1:11" ht="24.95" customHeight="1">
      <c r="A9084" s="4"/>
      <c r="B9084" s="4"/>
      <c r="C9084" s="4"/>
      <c r="D9084" s="4"/>
      <c r="E9084" s="66"/>
      <c r="F9084" s="66"/>
      <c r="G9084" s="66"/>
      <c r="H9084" s="67"/>
      <c r="I9084" s="68"/>
      <c r="J9084" s="68"/>
      <c r="K9084" s="69"/>
    </row>
    <row r="9085" spans="1:11" ht="24.95" customHeight="1">
      <c r="A9085" s="4"/>
      <c r="B9085" s="4"/>
      <c r="C9085" s="4"/>
      <c r="D9085" s="4"/>
      <c r="E9085" s="66"/>
      <c r="F9085" s="66"/>
      <c r="G9085" s="66"/>
      <c r="H9085" s="67"/>
      <c r="I9085" s="68"/>
      <c r="J9085" s="68"/>
      <c r="K9085" s="69"/>
    </row>
    <row r="9086" spans="1:11" ht="24.95" customHeight="1">
      <c r="A9086" s="4"/>
      <c r="B9086" s="4"/>
      <c r="C9086" s="4"/>
      <c r="D9086" s="4"/>
      <c r="E9086" s="66"/>
      <c r="F9086" s="66"/>
      <c r="G9086" s="66"/>
      <c r="H9086" s="67"/>
      <c r="I9086" s="68"/>
      <c r="J9086" s="68"/>
      <c r="K9086" s="69"/>
    </row>
    <row r="9087" spans="1:11" ht="24.95" customHeight="1">
      <c r="A9087" s="4"/>
      <c r="B9087" s="4"/>
      <c r="C9087" s="4"/>
      <c r="D9087" s="4"/>
      <c r="E9087" s="66"/>
      <c r="F9087" s="66"/>
      <c r="G9087" s="66"/>
      <c r="H9087" s="67"/>
      <c r="I9087" s="68"/>
      <c r="J9087" s="68"/>
      <c r="K9087" s="69"/>
    </row>
    <row r="9088" spans="1:11" ht="24.95" customHeight="1">
      <c r="A9088" s="4"/>
      <c r="B9088" s="4"/>
      <c r="C9088" s="4"/>
      <c r="D9088" s="4"/>
      <c r="E9088" s="66"/>
      <c r="F9088" s="66"/>
      <c r="G9088" s="66"/>
      <c r="H9088" s="67"/>
      <c r="I9088" s="68"/>
      <c r="J9088" s="68"/>
      <c r="K9088" s="69"/>
    </row>
    <row r="9089" spans="1:11" ht="24.95" customHeight="1">
      <c r="A9089" s="4"/>
      <c r="B9089" s="4"/>
      <c r="C9089" s="4"/>
      <c r="D9089" s="4"/>
      <c r="E9089" s="66"/>
      <c r="F9089" s="66"/>
      <c r="G9089" s="66"/>
      <c r="H9089" s="67"/>
      <c r="I9089" s="68"/>
      <c r="J9089" s="68"/>
      <c r="K9089" s="69"/>
    </row>
    <row r="9090" spans="1:11" ht="24.95" customHeight="1">
      <c r="A9090" s="4"/>
      <c r="B9090" s="4"/>
      <c r="C9090" s="4"/>
      <c r="D9090" s="4"/>
      <c r="E9090" s="66"/>
      <c r="F9090" s="66"/>
      <c r="G9090" s="66"/>
      <c r="H9090" s="67"/>
      <c r="I9090" s="68"/>
      <c r="J9090" s="68"/>
      <c r="K9090" s="69"/>
    </row>
    <row r="9091" spans="1:11" ht="24.95" customHeight="1">
      <c r="A9091" s="4"/>
      <c r="B9091" s="4"/>
      <c r="C9091" s="4"/>
      <c r="D9091" s="4"/>
      <c r="E9091" s="66"/>
      <c r="F9091" s="66"/>
      <c r="G9091" s="66"/>
      <c r="H9091" s="67"/>
      <c r="I9091" s="68"/>
      <c r="J9091" s="68"/>
      <c r="K9091" s="69"/>
    </row>
    <row r="9092" spans="1:11" ht="24.95" customHeight="1">
      <c r="A9092" s="4"/>
      <c r="B9092" s="4"/>
      <c r="C9092" s="4"/>
      <c r="D9092" s="4"/>
      <c r="E9092" s="66"/>
      <c r="F9092" s="66"/>
      <c r="G9092" s="66"/>
      <c r="H9092" s="67"/>
      <c r="I9092" s="68"/>
      <c r="J9092" s="68"/>
      <c r="K9092" s="69"/>
    </row>
    <row r="9093" spans="1:11" ht="24.95" customHeight="1">
      <c r="A9093" s="4"/>
      <c r="B9093" s="4"/>
      <c r="C9093" s="4"/>
      <c r="D9093" s="4"/>
      <c r="E9093" s="66"/>
      <c r="F9093" s="66"/>
      <c r="G9093" s="66"/>
      <c r="H9093" s="67"/>
      <c r="I9093" s="68"/>
      <c r="J9093" s="68"/>
      <c r="K9093" s="69"/>
    </row>
    <row r="9094" spans="1:11" ht="24.95" customHeight="1">
      <c r="A9094" s="4"/>
      <c r="B9094" s="4"/>
      <c r="C9094" s="4"/>
      <c r="D9094" s="4"/>
      <c r="E9094" s="66"/>
      <c r="F9094" s="66"/>
      <c r="G9094" s="66"/>
      <c r="H9094" s="67"/>
      <c r="I9094" s="68"/>
      <c r="J9094" s="68"/>
      <c r="K9094" s="69"/>
    </row>
    <row r="9095" spans="1:11" ht="24.95" customHeight="1">
      <c r="A9095" s="4"/>
      <c r="B9095" s="4"/>
      <c r="C9095" s="4"/>
      <c r="D9095" s="4"/>
      <c r="E9095" s="66"/>
      <c r="F9095" s="66"/>
      <c r="G9095" s="66"/>
      <c r="H9095" s="67"/>
      <c r="I9095" s="68"/>
      <c r="J9095" s="68"/>
      <c r="K9095" s="69"/>
    </row>
    <row r="9096" spans="1:11" ht="24.95" customHeight="1">
      <c r="A9096" s="4"/>
      <c r="B9096" s="4"/>
      <c r="C9096" s="4"/>
      <c r="D9096" s="4"/>
      <c r="E9096" s="66"/>
      <c r="F9096" s="66"/>
      <c r="G9096" s="66"/>
      <c r="H9096" s="67"/>
      <c r="I9096" s="68"/>
      <c r="J9096" s="68"/>
      <c r="K9096" s="69"/>
    </row>
    <row r="9097" spans="1:11" ht="24.95" customHeight="1">
      <c r="A9097" s="4"/>
      <c r="B9097" s="4"/>
      <c r="C9097" s="4"/>
      <c r="D9097" s="4"/>
      <c r="E9097" s="66"/>
      <c r="F9097" s="66"/>
      <c r="G9097" s="66"/>
      <c r="H9097" s="67"/>
      <c r="I9097" s="68"/>
      <c r="J9097" s="68"/>
      <c r="K9097" s="69"/>
    </row>
    <row r="9098" spans="1:11" ht="24.95" customHeight="1">
      <c r="A9098" s="4"/>
      <c r="B9098" s="4"/>
      <c r="C9098" s="4"/>
      <c r="D9098" s="4"/>
      <c r="E9098" s="66"/>
      <c r="F9098" s="66"/>
      <c r="G9098" s="66"/>
      <c r="H9098" s="67"/>
      <c r="I9098" s="68"/>
      <c r="J9098" s="68"/>
      <c r="K9098" s="69"/>
    </row>
    <row r="9099" spans="1:11" ht="24.95" customHeight="1">
      <c r="A9099" s="4"/>
      <c r="B9099" s="4"/>
      <c r="C9099" s="4"/>
      <c r="D9099" s="4"/>
      <c r="E9099" s="66"/>
      <c r="F9099" s="66"/>
      <c r="G9099" s="66"/>
      <c r="H9099" s="67"/>
      <c r="I9099" s="68"/>
      <c r="J9099" s="68"/>
      <c r="K9099" s="69"/>
    </row>
    <row r="9100" spans="1:11" ht="24.95" customHeight="1">
      <c r="A9100" s="4"/>
      <c r="B9100" s="4"/>
      <c r="C9100" s="4"/>
      <c r="D9100" s="4"/>
      <c r="E9100" s="66"/>
      <c r="F9100" s="66"/>
      <c r="G9100" s="66"/>
      <c r="H9100" s="67"/>
      <c r="I9100" s="68"/>
      <c r="J9100" s="68"/>
      <c r="K9100" s="69"/>
    </row>
    <row r="9101" spans="1:11" ht="24.95" customHeight="1">
      <c r="A9101" s="4"/>
      <c r="B9101" s="4"/>
      <c r="C9101" s="4"/>
      <c r="D9101" s="4"/>
      <c r="E9101" s="66"/>
      <c r="F9101" s="66"/>
      <c r="G9101" s="66"/>
      <c r="H9101" s="67"/>
      <c r="I9101" s="68"/>
      <c r="J9101" s="68"/>
      <c r="K9101" s="69"/>
    </row>
    <row r="9102" spans="1:11" ht="24.95" customHeight="1">
      <c r="A9102" s="4"/>
      <c r="B9102" s="4"/>
      <c r="C9102" s="4"/>
      <c r="D9102" s="4"/>
      <c r="E9102" s="66"/>
      <c r="F9102" s="66"/>
      <c r="G9102" s="66"/>
      <c r="H9102" s="67"/>
      <c r="I9102" s="68"/>
      <c r="J9102" s="68"/>
      <c r="K9102" s="69"/>
    </row>
    <row r="9103" spans="1:11" ht="24.95" customHeight="1">
      <c r="A9103" s="4"/>
      <c r="B9103" s="4"/>
      <c r="C9103" s="4"/>
      <c r="D9103" s="4"/>
      <c r="E9103" s="66"/>
      <c r="F9103" s="66"/>
      <c r="G9103" s="66"/>
      <c r="H9103" s="67"/>
      <c r="I9103" s="68"/>
      <c r="J9103" s="68"/>
      <c r="K9103" s="69"/>
    </row>
    <row r="9104" spans="1:11" ht="24.95" customHeight="1">
      <c r="A9104" s="4"/>
      <c r="B9104" s="4"/>
      <c r="C9104" s="4"/>
      <c r="D9104" s="4"/>
      <c r="E9104" s="66"/>
      <c r="F9104" s="66"/>
      <c r="G9104" s="66"/>
      <c r="H9104" s="67"/>
      <c r="I9104" s="68"/>
      <c r="J9104" s="68"/>
      <c r="K9104" s="69"/>
    </row>
    <row r="9105" spans="1:11" ht="24.95" customHeight="1">
      <c r="A9105" s="4"/>
      <c r="B9105" s="4"/>
      <c r="C9105" s="4"/>
      <c r="D9105" s="4"/>
      <c r="E9105" s="66"/>
      <c r="F9105" s="66"/>
      <c r="G9105" s="66"/>
      <c r="H9105" s="67"/>
      <c r="I9105" s="68"/>
      <c r="J9105" s="68"/>
      <c r="K9105" s="69"/>
    </row>
    <row r="9106" spans="1:11" ht="24.95" customHeight="1">
      <c r="A9106" s="4"/>
      <c r="B9106" s="4"/>
      <c r="C9106" s="4"/>
      <c r="D9106" s="4"/>
      <c r="E9106" s="66"/>
      <c r="F9106" s="66"/>
      <c r="G9106" s="66"/>
      <c r="H9106" s="67"/>
      <c r="I9106" s="68"/>
      <c r="J9106" s="68"/>
      <c r="K9106" s="69"/>
    </row>
    <row r="9107" spans="1:11" ht="24.95" customHeight="1">
      <c r="A9107" s="4"/>
      <c r="B9107" s="4"/>
      <c r="C9107" s="4"/>
      <c r="D9107" s="4"/>
      <c r="E9107" s="66"/>
      <c r="F9107" s="66"/>
      <c r="G9107" s="66"/>
      <c r="H9107" s="67"/>
      <c r="I9107" s="68"/>
      <c r="J9107" s="68"/>
      <c r="K9107" s="69"/>
    </row>
    <row r="9108" spans="1:11" ht="24.95" customHeight="1">
      <c r="A9108" s="4"/>
      <c r="B9108" s="4"/>
      <c r="C9108" s="4"/>
      <c r="D9108" s="4"/>
      <c r="E9108" s="66"/>
      <c r="F9108" s="66"/>
      <c r="G9108" s="66"/>
      <c r="H9108" s="67"/>
      <c r="I9108" s="68"/>
      <c r="J9108" s="68"/>
      <c r="K9108" s="69"/>
    </row>
    <row r="9109" spans="1:11" ht="24.95" customHeight="1">
      <c r="A9109" s="4"/>
      <c r="B9109" s="4"/>
      <c r="C9109" s="4"/>
      <c r="D9109" s="4"/>
      <c r="E9109" s="66"/>
      <c r="F9109" s="66"/>
      <c r="G9109" s="66"/>
      <c r="H9109" s="67"/>
      <c r="I9109" s="68"/>
      <c r="J9109" s="68"/>
      <c r="K9109" s="69"/>
    </row>
    <row r="9110" spans="1:11" ht="24.95" customHeight="1">
      <c r="A9110" s="4"/>
      <c r="B9110" s="4"/>
      <c r="C9110" s="4"/>
      <c r="D9110" s="4"/>
      <c r="E9110" s="66"/>
      <c r="F9110" s="66"/>
      <c r="G9110" s="66"/>
      <c r="H9110" s="67"/>
      <c r="I9110" s="68"/>
      <c r="J9110" s="68"/>
      <c r="K9110" s="69"/>
    </row>
    <row r="9111" spans="1:11" ht="24.95" customHeight="1">
      <c r="A9111" s="4"/>
      <c r="B9111" s="4"/>
      <c r="C9111" s="4"/>
      <c r="D9111" s="4"/>
      <c r="E9111" s="66"/>
      <c r="F9111" s="66"/>
      <c r="G9111" s="66"/>
      <c r="H9111" s="67"/>
      <c r="I9111" s="68"/>
      <c r="J9111" s="68"/>
      <c r="K9111" s="69"/>
    </row>
    <row r="9112" spans="1:11" ht="24.95" customHeight="1">
      <c r="A9112" s="4"/>
      <c r="B9112" s="4"/>
      <c r="C9112" s="4"/>
      <c r="D9112" s="4"/>
      <c r="E9112" s="66"/>
      <c r="F9112" s="66"/>
      <c r="G9112" s="66"/>
      <c r="H9112" s="67"/>
      <c r="I9112" s="68"/>
      <c r="J9112" s="68"/>
      <c r="K9112" s="69"/>
    </row>
    <row r="9113" spans="1:11" ht="24.95" customHeight="1">
      <c r="A9113" s="4"/>
      <c r="B9113" s="4"/>
      <c r="C9113" s="4"/>
      <c r="D9113" s="4"/>
      <c r="E9113" s="66"/>
      <c r="F9113" s="66"/>
      <c r="G9113" s="66"/>
      <c r="H9113" s="67"/>
      <c r="I9113" s="68"/>
      <c r="J9113" s="68"/>
      <c r="K9113" s="69"/>
    </row>
    <row r="9114" spans="1:11" ht="24.95" customHeight="1">
      <c r="A9114" s="4"/>
      <c r="B9114" s="4"/>
      <c r="C9114" s="4"/>
      <c r="D9114" s="4"/>
      <c r="E9114" s="66"/>
      <c r="F9114" s="66"/>
      <c r="G9114" s="66"/>
      <c r="H9114" s="67"/>
      <c r="I9114" s="68"/>
      <c r="J9114" s="68"/>
      <c r="K9114" s="69"/>
    </row>
    <row r="9115" spans="1:11" ht="24.95" customHeight="1">
      <c r="A9115" s="4"/>
      <c r="B9115" s="4"/>
      <c r="C9115" s="4"/>
      <c r="D9115" s="4"/>
      <c r="E9115" s="66"/>
      <c r="F9115" s="66"/>
      <c r="G9115" s="66"/>
      <c r="H9115" s="67"/>
      <c r="I9115" s="68"/>
      <c r="J9115" s="68"/>
      <c r="K9115" s="69"/>
    </row>
    <row r="9116" spans="1:11" ht="24.95" customHeight="1">
      <c r="A9116" s="4"/>
      <c r="B9116" s="4"/>
      <c r="C9116" s="4"/>
      <c r="D9116" s="4"/>
      <c r="E9116" s="66"/>
      <c r="F9116" s="66"/>
      <c r="G9116" s="66"/>
      <c r="H9116" s="67"/>
      <c r="I9116" s="68"/>
      <c r="J9116" s="68"/>
      <c r="K9116" s="69"/>
    </row>
    <row r="9117" spans="1:11" ht="24.95" customHeight="1">
      <c r="A9117" s="4"/>
      <c r="B9117" s="4"/>
      <c r="C9117" s="4"/>
      <c r="D9117" s="4"/>
      <c r="E9117" s="66"/>
      <c r="F9117" s="66"/>
      <c r="G9117" s="66"/>
      <c r="H9117" s="67"/>
      <c r="I9117" s="68"/>
      <c r="J9117" s="68"/>
      <c r="K9117" s="69"/>
    </row>
    <row r="9118" spans="1:11" ht="24.95" customHeight="1">
      <c r="A9118" s="4"/>
      <c r="B9118" s="4"/>
      <c r="C9118" s="4"/>
      <c r="D9118" s="4"/>
      <c r="E9118" s="66"/>
      <c r="F9118" s="66"/>
      <c r="G9118" s="66"/>
      <c r="H9118" s="67"/>
      <c r="I9118" s="68"/>
      <c r="J9118" s="68"/>
      <c r="K9118" s="69"/>
    </row>
    <row r="9119" spans="1:11" ht="24.95" customHeight="1">
      <c r="A9119" s="4"/>
      <c r="B9119" s="4"/>
      <c r="C9119" s="4"/>
      <c r="D9119" s="4"/>
      <c r="E9119" s="66"/>
      <c r="F9119" s="66"/>
      <c r="G9119" s="66"/>
      <c r="H9119" s="67"/>
      <c r="I9119" s="68"/>
      <c r="J9119" s="68"/>
      <c r="K9119" s="69"/>
    </row>
    <row r="9120" spans="1:11" ht="24.95" customHeight="1">
      <c r="A9120" s="4"/>
      <c r="B9120" s="4"/>
      <c r="C9120" s="4"/>
      <c r="D9120" s="4"/>
      <c r="E9120" s="66"/>
      <c r="F9120" s="66"/>
      <c r="G9120" s="66"/>
      <c r="H9120" s="67"/>
      <c r="I9120" s="68"/>
      <c r="J9120" s="68"/>
      <c r="K9120" s="69"/>
    </row>
    <row r="9121" spans="1:11" ht="24.95" customHeight="1">
      <c r="A9121" s="4"/>
      <c r="B9121" s="4"/>
      <c r="C9121" s="4"/>
      <c r="D9121" s="4"/>
      <c r="E9121" s="66"/>
      <c r="F9121" s="66"/>
      <c r="G9121" s="66"/>
      <c r="H9121" s="67"/>
      <c r="I9121" s="68"/>
      <c r="J9121" s="68"/>
      <c r="K9121" s="69"/>
    </row>
    <row r="9122" spans="1:11" ht="24.95" customHeight="1">
      <c r="A9122" s="4"/>
      <c r="B9122" s="4"/>
      <c r="C9122" s="4"/>
      <c r="D9122" s="4"/>
      <c r="E9122" s="66"/>
      <c r="F9122" s="66"/>
      <c r="G9122" s="66"/>
      <c r="H9122" s="67"/>
      <c r="I9122" s="68"/>
      <c r="J9122" s="68"/>
      <c r="K9122" s="69"/>
    </row>
    <row r="9123" spans="1:11" ht="24.95" customHeight="1">
      <c r="A9123" s="4"/>
      <c r="B9123" s="4"/>
      <c r="C9123" s="4"/>
      <c r="D9123" s="4"/>
      <c r="E9123" s="66"/>
      <c r="F9123" s="66"/>
      <c r="G9123" s="66"/>
      <c r="H9123" s="67"/>
      <c r="I9123" s="68"/>
      <c r="J9123" s="68"/>
      <c r="K9123" s="69"/>
    </row>
    <row r="9124" spans="1:11" ht="24.95" customHeight="1">
      <c r="A9124" s="4"/>
      <c r="B9124" s="4"/>
      <c r="C9124" s="4"/>
      <c r="D9124" s="4"/>
      <c r="E9124" s="66"/>
      <c r="F9124" s="66"/>
      <c r="G9124" s="66"/>
      <c r="H9124" s="67"/>
      <c r="I9124" s="68"/>
      <c r="J9124" s="68"/>
      <c r="K9124" s="69"/>
    </row>
    <row r="9125" spans="1:11" ht="24.95" customHeight="1">
      <c r="A9125" s="4"/>
      <c r="B9125" s="4"/>
      <c r="C9125" s="4"/>
      <c r="D9125" s="4"/>
      <c r="E9125" s="66"/>
      <c r="F9125" s="66"/>
      <c r="G9125" s="66"/>
      <c r="H9125" s="67"/>
      <c r="I9125" s="68"/>
      <c r="J9125" s="68"/>
      <c r="K9125" s="69"/>
    </row>
    <row r="9126" spans="1:11" ht="24.95" customHeight="1">
      <c r="A9126" s="4"/>
      <c r="B9126" s="4"/>
      <c r="C9126" s="4"/>
      <c r="D9126" s="4"/>
      <c r="E9126" s="66"/>
      <c r="F9126" s="66"/>
      <c r="G9126" s="66"/>
      <c r="H9126" s="67"/>
      <c r="I9126" s="68"/>
      <c r="J9126" s="68"/>
      <c r="K9126" s="69"/>
    </row>
    <row r="9127" spans="1:11" ht="24.95" customHeight="1">
      <c r="A9127" s="4"/>
      <c r="B9127" s="4"/>
      <c r="C9127" s="4"/>
      <c r="D9127" s="4"/>
      <c r="E9127" s="66"/>
      <c r="F9127" s="66"/>
      <c r="G9127" s="66"/>
      <c r="H9127" s="67"/>
      <c r="I9127" s="68"/>
      <c r="J9127" s="68"/>
      <c r="K9127" s="69"/>
    </row>
    <row r="9128" spans="1:11" ht="24.95" customHeight="1">
      <c r="A9128" s="4"/>
      <c r="B9128" s="4"/>
      <c r="C9128" s="4"/>
      <c r="D9128" s="4"/>
      <c r="E9128" s="66"/>
      <c r="F9128" s="66"/>
      <c r="G9128" s="66"/>
      <c r="H9128" s="67"/>
      <c r="I9128" s="68"/>
      <c r="J9128" s="68"/>
      <c r="K9128" s="69"/>
    </row>
    <row r="9129" spans="1:11" ht="24.95" customHeight="1">
      <c r="A9129" s="4"/>
      <c r="B9129" s="4"/>
      <c r="C9129" s="4"/>
      <c r="D9129" s="4"/>
      <c r="E9129" s="66"/>
      <c r="F9129" s="66"/>
      <c r="G9129" s="66"/>
      <c r="H9129" s="67"/>
      <c r="I9129" s="68"/>
      <c r="J9129" s="68"/>
      <c r="K9129" s="69"/>
    </row>
    <row r="9130" spans="1:11" ht="24.95" customHeight="1">
      <c r="A9130" s="4"/>
      <c r="B9130" s="4"/>
      <c r="C9130" s="4"/>
      <c r="D9130" s="4"/>
      <c r="E9130" s="66"/>
      <c r="F9130" s="66"/>
      <c r="G9130" s="66"/>
      <c r="H9130" s="67"/>
      <c r="I9130" s="68"/>
      <c r="J9130" s="68"/>
      <c r="K9130" s="69"/>
    </row>
    <row r="9131" spans="1:11" ht="24.95" customHeight="1">
      <c r="A9131" s="4"/>
      <c r="B9131" s="4"/>
      <c r="C9131" s="4"/>
      <c r="D9131" s="4"/>
      <c r="E9131" s="66"/>
      <c r="F9131" s="66"/>
      <c r="G9131" s="66"/>
      <c r="H9131" s="67"/>
      <c r="I9131" s="68"/>
      <c r="J9131" s="68"/>
      <c r="K9131" s="69"/>
    </row>
    <row r="9132" spans="1:11" ht="24.95" customHeight="1">
      <c r="A9132" s="4"/>
      <c r="B9132" s="4"/>
      <c r="C9132" s="4"/>
      <c r="D9132" s="4"/>
      <c r="E9132" s="66"/>
      <c r="F9132" s="66"/>
      <c r="G9132" s="66"/>
      <c r="H9132" s="67"/>
      <c r="I9132" s="68"/>
      <c r="J9132" s="68"/>
      <c r="K9132" s="69"/>
    </row>
    <row r="9133" spans="1:11" ht="24.95" customHeight="1">
      <c r="A9133" s="4"/>
      <c r="B9133" s="4"/>
      <c r="C9133" s="4"/>
      <c r="D9133" s="4"/>
      <c r="E9133" s="66"/>
      <c r="F9133" s="66"/>
      <c r="G9133" s="66"/>
      <c r="H9133" s="67"/>
      <c r="I9133" s="68"/>
      <c r="J9133" s="68"/>
      <c r="K9133" s="69"/>
    </row>
    <row r="9134" spans="1:11" ht="24.95" customHeight="1">
      <c r="A9134" s="4"/>
      <c r="B9134" s="4"/>
      <c r="C9134" s="4"/>
      <c r="D9134" s="4"/>
      <c r="E9134" s="66"/>
      <c r="F9134" s="66"/>
      <c r="G9134" s="66"/>
      <c r="H9134" s="67"/>
      <c r="I9134" s="68"/>
      <c r="J9134" s="68"/>
      <c r="K9134" s="69"/>
    </row>
    <row r="9135" spans="1:11" ht="24.95" customHeight="1">
      <c r="A9135" s="4"/>
      <c r="B9135" s="4"/>
      <c r="C9135" s="4"/>
      <c r="D9135" s="4"/>
      <c r="E9135" s="66"/>
      <c r="F9135" s="66"/>
      <c r="G9135" s="66"/>
      <c r="H9135" s="67"/>
      <c r="I9135" s="68"/>
      <c r="J9135" s="68"/>
      <c r="K9135" s="69"/>
    </row>
    <row r="9136" spans="1:11" ht="24.95" customHeight="1">
      <c r="A9136" s="4"/>
      <c r="B9136" s="4"/>
      <c r="C9136" s="4"/>
      <c r="D9136" s="4"/>
      <c r="E9136" s="66"/>
      <c r="F9136" s="66"/>
      <c r="G9136" s="66"/>
      <c r="H9136" s="67"/>
      <c r="I9136" s="68"/>
      <c r="J9136" s="68"/>
      <c r="K9136" s="69"/>
    </row>
    <row r="9137" spans="1:11" ht="24.95" customHeight="1">
      <c r="A9137" s="4"/>
      <c r="B9137" s="4"/>
      <c r="C9137" s="4"/>
      <c r="D9137" s="4"/>
      <c r="E9137" s="66"/>
      <c r="F9137" s="66"/>
      <c r="G9137" s="66"/>
      <c r="H9137" s="67"/>
      <c r="I9137" s="68"/>
      <c r="J9137" s="68"/>
      <c r="K9137" s="69"/>
    </row>
    <row r="9138" spans="1:11" ht="24.95" customHeight="1">
      <c r="A9138" s="4"/>
      <c r="B9138" s="4"/>
      <c r="C9138" s="4"/>
      <c r="D9138" s="4"/>
      <c r="E9138" s="66"/>
      <c r="F9138" s="66"/>
      <c r="G9138" s="66"/>
      <c r="H9138" s="67"/>
      <c r="I9138" s="68"/>
      <c r="J9138" s="68"/>
      <c r="K9138" s="69"/>
    </row>
    <row r="9139" spans="1:11" ht="24.95" customHeight="1">
      <c r="A9139" s="4"/>
      <c r="B9139" s="4"/>
      <c r="C9139" s="4"/>
      <c r="D9139" s="4"/>
      <c r="E9139" s="66"/>
      <c r="F9139" s="66"/>
      <c r="G9139" s="66"/>
      <c r="H9139" s="67"/>
      <c r="I9139" s="68"/>
      <c r="J9139" s="68"/>
      <c r="K9139" s="69"/>
    </row>
    <row r="9140" spans="1:11" ht="24.95" customHeight="1">
      <c r="A9140" s="4"/>
      <c r="B9140" s="4"/>
      <c r="C9140" s="4"/>
      <c r="D9140" s="4"/>
      <c r="E9140" s="66"/>
      <c r="F9140" s="66"/>
      <c r="G9140" s="66"/>
      <c r="H9140" s="67"/>
      <c r="I9140" s="68"/>
      <c r="J9140" s="68"/>
      <c r="K9140" s="69"/>
    </row>
    <row r="9141" spans="1:11" ht="24.95" customHeight="1">
      <c r="A9141" s="4"/>
      <c r="B9141" s="4"/>
      <c r="C9141" s="4"/>
      <c r="D9141" s="4"/>
      <c r="E9141" s="66"/>
      <c r="F9141" s="66"/>
      <c r="G9141" s="66"/>
      <c r="H9141" s="67"/>
      <c r="I9141" s="68"/>
      <c r="J9141" s="68"/>
      <c r="K9141" s="69"/>
    </row>
    <row r="9142" spans="1:11" ht="24.95" customHeight="1">
      <c r="A9142" s="4"/>
      <c r="B9142" s="4"/>
      <c r="C9142" s="4"/>
      <c r="D9142" s="4"/>
      <c r="E9142" s="66"/>
      <c r="F9142" s="66"/>
      <c r="G9142" s="66"/>
      <c r="H9142" s="67"/>
      <c r="I9142" s="68"/>
      <c r="J9142" s="68"/>
      <c r="K9142" s="69"/>
    </row>
    <row r="9143" spans="1:11" ht="24.95" customHeight="1">
      <c r="A9143" s="4"/>
      <c r="B9143" s="4"/>
      <c r="C9143" s="4"/>
      <c r="D9143" s="4"/>
      <c r="E9143" s="66"/>
      <c r="F9143" s="66"/>
      <c r="G9143" s="66"/>
      <c r="H9143" s="67"/>
      <c r="I9143" s="68"/>
      <c r="J9143" s="68"/>
      <c r="K9143" s="69"/>
    </row>
    <row r="9144" spans="1:11" ht="24.95" customHeight="1">
      <c r="A9144" s="4"/>
      <c r="B9144" s="4"/>
      <c r="C9144" s="4"/>
      <c r="D9144" s="4"/>
      <c r="E9144" s="66"/>
      <c r="F9144" s="66"/>
      <c r="G9144" s="66"/>
      <c r="H9144" s="67"/>
      <c r="I9144" s="68"/>
      <c r="J9144" s="68"/>
      <c r="K9144" s="69"/>
    </row>
    <row r="9145" spans="1:11" ht="24.95" customHeight="1">
      <c r="A9145" s="4"/>
      <c r="B9145" s="4"/>
      <c r="C9145" s="4"/>
      <c r="D9145" s="4"/>
      <c r="E9145" s="66"/>
      <c r="F9145" s="66"/>
      <c r="G9145" s="66"/>
      <c r="H9145" s="67"/>
      <c r="I9145" s="68"/>
      <c r="J9145" s="68"/>
      <c r="K9145" s="69"/>
    </row>
    <row r="9146" spans="1:11" ht="24.95" customHeight="1">
      <c r="A9146" s="4"/>
      <c r="B9146" s="4"/>
      <c r="C9146" s="4"/>
      <c r="D9146" s="4"/>
      <c r="E9146" s="66"/>
      <c r="F9146" s="66"/>
      <c r="G9146" s="66"/>
      <c r="H9146" s="67"/>
      <c r="I9146" s="68"/>
      <c r="J9146" s="68"/>
      <c r="K9146" s="69"/>
    </row>
    <row r="9147" spans="1:11" ht="24.95" customHeight="1">
      <c r="A9147" s="4"/>
      <c r="B9147" s="4"/>
      <c r="C9147" s="4"/>
      <c r="D9147" s="4"/>
      <c r="E9147" s="66"/>
      <c r="F9147" s="66"/>
      <c r="G9147" s="66"/>
      <c r="H9147" s="67"/>
      <c r="I9147" s="68"/>
      <c r="J9147" s="68"/>
      <c r="K9147" s="69"/>
    </row>
    <row r="9148" spans="1:11" ht="24.95" customHeight="1">
      <c r="A9148" s="4"/>
      <c r="B9148" s="4"/>
      <c r="C9148" s="4"/>
      <c r="D9148" s="4"/>
      <c r="E9148" s="66"/>
      <c r="F9148" s="66"/>
      <c r="G9148" s="66"/>
      <c r="H9148" s="67"/>
      <c r="I9148" s="68"/>
      <c r="J9148" s="68"/>
      <c r="K9148" s="69"/>
    </row>
    <row r="9149" spans="1:11" ht="24.95" customHeight="1">
      <c r="A9149" s="4"/>
      <c r="B9149" s="4"/>
      <c r="C9149" s="4"/>
      <c r="D9149" s="4"/>
      <c r="E9149" s="66"/>
      <c r="F9149" s="66"/>
      <c r="G9149" s="66"/>
      <c r="H9149" s="67"/>
      <c r="I9149" s="68"/>
      <c r="J9149" s="68"/>
      <c r="K9149" s="69"/>
    </row>
    <row r="9150" spans="1:11" ht="24.95" customHeight="1">
      <c r="A9150" s="4"/>
      <c r="B9150" s="4"/>
      <c r="C9150" s="4"/>
      <c r="D9150" s="4"/>
      <c r="E9150" s="66"/>
      <c r="F9150" s="66"/>
      <c r="G9150" s="66"/>
      <c r="H9150" s="67"/>
      <c r="I9150" s="68"/>
      <c r="J9150" s="68"/>
      <c r="K9150" s="69"/>
    </row>
    <row r="9151" spans="1:11" ht="24.95" customHeight="1">
      <c r="A9151" s="4"/>
      <c r="B9151" s="4"/>
      <c r="C9151" s="4"/>
      <c r="D9151" s="4"/>
      <c r="E9151" s="66"/>
      <c r="F9151" s="66"/>
      <c r="G9151" s="66"/>
      <c r="H9151" s="67"/>
      <c r="I9151" s="68"/>
      <c r="J9151" s="68"/>
      <c r="K9151" s="69"/>
    </row>
    <row r="9152" spans="1:11" ht="24.95" customHeight="1">
      <c r="A9152" s="4"/>
      <c r="B9152" s="4"/>
      <c r="C9152" s="4"/>
      <c r="D9152" s="4"/>
      <c r="E9152" s="66"/>
      <c r="F9152" s="66"/>
      <c r="G9152" s="66"/>
      <c r="H9152" s="67"/>
      <c r="I9152" s="68"/>
      <c r="J9152" s="68"/>
      <c r="K9152" s="69"/>
    </row>
    <row r="9153" spans="1:11" ht="24.95" customHeight="1">
      <c r="A9153" s="4"/>
      <c r="B9153" s="4"/>
      <c r="C9153" s="4"/>
      <c r="D9153" s="4"/>
      <c r="E9153" s="66"/>
      <c r="F9153" s="66"/>
      <c r="G9153" s="66"/>
      <c r="H9153" s="67"/>
      <c r="I9153" s="68"/>
      <c r="J9153" s="68"/>
      <c r="K9153" s="69"/>
    </row>
    <row r="9154" spans="1:11" ht="24.95" customHeight="1">
      <c r="A9154" s="4"/>
      <c r="B9154" s="4"/>
      <c r="C9154" s="4"/>
      <c r="D9154" s="4"/>
      <c r="E9154" s="66"/>
      <c r="F9154" s="66"/>
      <c r="G9154" s="66"/>
      <c r="H9154" s="67"/>
      <c r="I9154" s="68"/>
      <c r="J9154" s="68"/>
      <c r="K9154" s="69"/>
    </row>
    <row r="9155" spans="1:11" ht="24.95" customHeight="1">
      <c r="A9155" s="4"/>
      <c r="B9155" s="4"/>
      <c r="C9155" s="4"/>
      <c r="D9155" s="4"/>
      <c r="E9155" s="66"/>
      <c r="F9155" s="66"/>
      <c r="G9155" s="66"/>
      <c r="H9155" s="67"/>
      <c r="I9155" s="68"/>
      <c r="J9155" s="68"/>
      <c r="K9155" s="69"/>
    </row>
    <row r="9156" spans="1:11" ht="24.95" customHeight="1">
      <c r="A9156" s="4"/>
      <c r="B9156" s="4"/>
      <c r="C9156" s="4"/>
      <c r="D9156" s="4"/>
      <c r="E9156" s="66"/>
      <c r="F9156" s="66"/>
      <c r="G9156" s="66"/>
      <c r="H9156" s="67"/>
      <c r="I9156" s="68"/>
      <c r="J9156" s="68"/>
      <c r="K9156" s="69"/>
    </row>
    <row r="9157" spans="1:11" ht="24.95" customHeight="1">
      <c r="A9157" s="4"/>
      <c r="B9157" s="4"/>
      <c r="C9157" s="4"/>
      <c r="D9157" s="4"/>
      <c r="E9157" s="66"/>
      <c r="F9157" s="66"/>
      <c r="G9157" s="66"/>
      <c r="H9157" s="67"/>
      <c r="I9157" s="68"/>
      <c r="J9157" s="68"/>
      <c r="K9157" s="69"/>
    </row>
    <row r="9158" spans="1:11" ht="24.95" customHeight="1">
      <c r="A9158" s="4"/>
      <c r="B9158" s="4"/>
      <c r="C9158" s="4"/>
      <c r="D9158" s="4"/>
      <c r="E9158" s="66"/>
      <c r="F9158" s="66"/>
      <c r="G9158" s="66"/>
      <c r="H9158" s="67"/>
      <c r="I9158" s="68"/>
      <c r="J9158" s="68"/>
      <c r="K9158" s="69"/>
    </row>
    <row r="9159" spans="1:11" ht="24.95" customHeight="1">
      <c r="A9159" s="4"/>
      <c r="B9159" s="4"/>
      <c r="C9159" s="4"/>
      <c r="D9159" s="4"/>
      <c r="E9159" s="66"/>
      <c r="F9159" s="66"/>
      <c r="G9159" s="66"/>
      <c r="H9159" s="67"/>
      <c r="I9159" s="68"/>
      <c r="J9159" s="68"/>
      <c r="K9159" s="69"/>
    </row>
    <row r="9160" spans="1:11" ht="24.95" customHeight="1">
      <c r="A9160" s="4"/>
      <c r="B9160" s="4"/>
      <c r="C9160" s="4"/>
      <c r="D9160" s="4"/>
      <c r="E9160" s="66"/>
      <c r="F9160" s="66"/>
      <c r="G9160" s="66"/>
      <c r="H9160" s="67"/>
      <c r="I9160" s="68"/>
      <c r="J9160" s="68"/>
      <c r="K9160" s="69"/>
    </row>
    <row r="9161" spans="1:11" ht="24.95" customHeight="1">
      <c r="A9161" s="4"/>
      <c r="B9161" s="4"/>
      <c r="C9161" s="4"/>
      <c r="D9161" s="4"/>
      <c r="E9161" s="66"/>
      <c r="F9161" s="66"/>
      <c r="G9161" s="66"/>
      <c r="H9161" s="67"/>
      <c r="I9161" s="68"/>
      <c r="J9161" s="68"/>
      <c r="K9161" s="69"/>
    </row>
    <row r="9162" spans="1:11" ht="24.95" customHeight="1">
      <c r="A9162" s="4"/>
      <c r="B9162" s="4"/>
      <c r="C9162" s="4"/>
      <c r="D9162" s="4"/>
      <c r="E9162" s="66"/>
      <c r="F9162" s="66"/>
      <c r="G9162" s="66"/>
      <c r="H9162" s="67"/>
      <c r="I9162" s="68"/>
      <c r="J9162" s="68"/>
      <c r="K9162" s="69"/>
    </row>
    <row r="9163" spans="1:11" ht="24.95" customHeight="1">
      <c r="A9163" s="4"/>
      <c r="B9163" s="4"/>
      <c r="C9163" s="4"/>
      <c r="D9163" s="4"/>
      <c r="E9163" s="66"/>
      <c r="F9163" s="66"/>
      <c r="G9163" s="66"/>
      <c r="H9163" s="67"/>
      <c r="I9163" s="68"/>
      <c r="J9163" s="68"/>
      <c r="K9163" s="69"/>
    </row>
    <row r="9164" spans="1:11" ht="24.95" customHeight="1">
      <c r="A9164" s="4"/>
      <c r="B9164" s="4"/>
      <c r="C9164" s="4"/>
      <c r="D9164" s="4"/>
      <c r="E9164" s="66"/>
      <c r="F9164" s="66"/>
      <c r="G9164" s="66"/>
      <c r="H9164" s="67"/>
      <c r="I9164" s="68"/>
      <c r="J9164" s="68"/>
      <c r="K9164" s="69"/>
    </row>
    <row r="9165" spans="1:11" ht="24.95" customHeight="1">
      <c r="A9165" s="4"/>
      <c r="B9165" s="4"/>
      <c r="C9165" s="4"/>
      <c r="D9165" s="4"/>
      <c r="E9165" s="66"/>
      <c r="F9165" s="66"/>
      <c r="G9165" s="66"/>
      <c r="H9165" s="67"/>
      <c r="I9165" s="68"/>
      <c r="J9165" s="68"/>
      <c r="K9165" s="69"/>
    </row>
    <row r="9166" spans="1:11" ht="24.95" customHeight="1">
      <c r="A9166" s="4"/>
      <c r="B9166" s="4"/>
      <c r="C9166" s="4"/>
      <c r="D9166" s="4"/>
      <c r="E9166" s="66"/>
      <c r="F9166" s="66"/>
      <c r="G9166" s="66"/>
      <c r="H9166" s="67"/>
      <c r="I9166" s="68"/>
      <c r="J9166" s="68"/>
      <c r="K9166" s="69"/>
    </row>
    <row r="9167" spans="1:11" ht="24.95" customHeight="1">
      <c r="A9167" s="4"/>
      <c r="B9167" s="4"/>
      <c r="C9167" s="4"/>
      <c r="D9167" s="4"/>
      <c r="E9167" s="66"/>
      <c r="F9167" s="66"/>
      <c r="G9167" s="66"/>
      <c r="H9167" s="67"/>
      <c r="I9167" s="68"/>
      <c r="J9167" s="68"/>
      <c r="K9167" s="69"/>
    </row>
    <row r="9168" spans="1:11" ht="24.95" customHeight="1">
      <c r="A9168" s="4"/>
      <c r="B9168" s="4"/>
      <c r="C9168" s="4"/>
      <c r="D9168" s="4"/>
      <c r="E9168" s="66"/>
      <c r="F9168" s="66"/>
      <c r="G9168" s="66"/>
      <c r="H9168" s="67"/>
      <c r="I9168" s="68"/>
      <c r="J9168" s="68"/>
      <c r="K9168" s="69"/>
    </row>
    <row r="9169" spans="1:11" ht="24.95" customHeight="1">
      <c r="A9169" s="4"/>
      <c r="B9169" s="4"/>
      <c r="C9169" s="4"/>
      <c r="D9169" s="4"/>
      <c r="E9169" s="66"/>
      <c r="F9169" s="66"/>
      <c r="G9169" s="66"/>
      <c r="H9169" s="67"/>
      <c r="I9169" s="68"/>
      <c r="J9169" s="68"/>
      <c r="K9169" s="69"/>
    </row>
    <row r="9170" spans="1:11" ht="24.95" customHeight="1">
      <c r="A9170" s="4"/>
      <c r="B9170" s="4"/>
      <c r="C9170" s="4"/>
      <c r="D9170" s="4"/>
      <c r="E9170" s="66"/>
      <c r="F9170" s="66"/>
      <c r="G9170" s="66"/>
      <c r="H9170" s="67"/>
      <c r="I9170" s="68"/>
      <c r="J9170" s="68"/>
      <c r="K9170" s="69"/>
    </row>
    <row r="9171" spans="1:11" ht="24.95" customHeight="1">
      <c r="A9171" s="4"/>
      <c r="B9171" s="4"/>
      <c r="C9171" s="4"/>
      <c r="D9171" s="4"/>
      <c r="E9171" s="66"/>
      <c r="F9171" s="66"/>
      <c r="G9171" s="66"/>
      <c r="H9171" s="67"/>
      <c r="I9171" s="68"/>
      <c r="J9171" s="68"/>
      <c r="K9171" s="69"/>
    </row>
    <row r="9172" spans="1:11" ht="24.95" customHeight="1">
      <c r="A9172" s="4"/>
      <c r="B9172" s="4"/>
      <c r="C9172" s="4"/>
      <c r="D9172" s="4"/>
      <c r="E9172" s="66"/>
      <c r="F9172" s="66"/>
      <c r="G9172" s="66"/>
      <c r="H9172" s="67"/>
      <c r="I9172" s="68"/>
      <c r="J9172" s="68"/>
      <c r="K9172" s="69"/>
    </row>
    <row r="9173" spans="1:11" ht="24.95" customHeight="1">
      <c r="A9173" s="4"/>
      <c r="B9173" s="4"/>
      <c r="C9173" s="4"/>
      <c r="D9173" s="4"/>
      <c r="E9173" s="66"/>
      <c r="F9173" s="66"/>
      <c r="G9173" s="66"/>
      <c r="H9173" s="67"/>
      <c r="I9173" s="68"/>
      <c r="J9173" s="68"/>
      <c r="K9173" s="69"/>
    </row>
    <row r="9174" spans="1:11" ht="24.95" customHeight="1">
      <c r="A9174" s="4"/>
      <c r="B9174" s="4"/>
      <c r="C9174" s="4"/>
      <c r="D9174" s="4"/>
      <c r="E9174" s="66"/>
      <c r="F9174" s="66"/>
      <c r="G9174" s="66"/>
      <c r="H9174" s="67"/>
      <c r="I9174" s="68"/>
      <c r="J9174" s="68"/>
      <c r="K9174" s="69"/>
    </row>
    <row r="9175" spans="1:11" ht="24.95" customHeight="1">
      <c r="A9175" s="4"/>
      <c r="B9175" s="4"/>
      <c r="C9175" s="4"/>
      <c r="D9175" s="4"/>
      <c r="E9175" s="66"/>
      <c r="F9175" s="66"/>
      <c r="G9175" s="66"/>
      <c r="H9175" s="67"/>
      <c r="I9175" s="68"/>
      <c r="J9175" s="68"/>
      <c r="K9175" s="69"/>
    </row>
    <row r="9176" spans="1:11" ht="24.95" customHeight="1">
      <c r="A9176" s="4"/>
      <c r="B9176" s="4"/>
      <c r="C9176" s="4"/>
      <c r="D9176" s="4"/>
      <c r="E9176" s="66"/>
      <c r="F9176" s="66"/>
      <c r="G9176" s="66"/>
      <c r="H9176" s="67"/>
      <c r="I9176" s="68"/>
      <c r="J9176" s="68"/>
      <c r="K9176" s="69"/>
    </row>
    <row r="9177" spans="1:11" ht="24.95" customHeight="1">
      <c r="A9177" s="4"/>
      <c r="B9177" s="4"/>
      <c r="C9177" s="4"/>
      <c r="D9177" s="4"/>
      <c r="E9177" s="66"/>
      <c r="F9177" s="66"/>
      <c r="G9177" s="66"/>
      <c r="H9177" s="67"/>
      <c r="I9177" s="68"/>
      <c r="J9177" s="68"/>
      <c r="K9177" s="69"/>
    </row>
    <row r="9178" spans="1:11" ht="24.95" customHeight="1">
      <c r="A9178" s="4"/>
      <c r="B9178" s="4"/>
      <c r="C9178" s="4"/>
      <c r="D9178" s="4"/>
      <c r="E9178" s="66"/>
      <c r="F9178" s="66"/>
      <c r="G9178" s="66"/>
      <c r="H9178" s="67"/>
      <c r="I9178" s="68"/>
      <c r="J9178" s="68"/>
      <c r="K9178" s="69"/>
    </row>
    <row r="9179" spans="1:11" ht="24.95" customHeight="1">
      <c r="A9179" s="4"/>
      <c r="B9179" s="4"/>
      <c r="C9179" s="4"/>
      <c r="D9179" s="4"/>
      <c r="E9179" s="66"/>
      <c r="F9179" s="66"/>
      <c r="G9179" s="66"/>
      <c r="H9179" s="67"/>
      <c r="I9179" s="68"/>
      <c r="J9179" s="68"/>
      <c r="K9179" s="69"/>
    </row>
    <row r="9180" spans="1:11" ht="24.95" customHeight="1">
      <c r="A9180" s="4"/>
      <c r="B9180" s="4"/>
      <c r="C9180" s="4"/>
      <c r="D9180" s="4"/>
      <c r="E9180" s="66"/>
      <c r="F9180" s="66"/>
      <c r="G9180" s="66"/>
      <c r="H9180" s="67"/>
      <c r="I9180" s="68"/>
      <c r="J9180" s="68"/>
      <c r="K9180" s="69"/>
    </row>
    <row r="9181" spans="1:11" ht="24.95" customHeight="1">
      <c r="A9181" s="4"/>
      <c r="B9181" s="4"/>
      <c r="C9181" s="4"/>
      <c r="D9181" s="4"/>
      <c r="E9181" s="66"/>
      <c r="F9181" s="66"/>
      <c r="G9181" s="66"/>
      <c r="H9181" s="67"/>
      <c r="I9181" s="68"/>
      <c r="J9181" s="68"/>
      <c r="K9181" s="69"/>
    </row>
    <row r="9182" spans="1:11" ht="24.95" customHeight="1">
      <c r="A9182" s="4"/>
      <c r="B9182" s="4"/>
      <c r="C9182" s="4"/>
      <c r="D9182" s="4"/>
      <c r="E9182" s="66"/>
      <c r="F9182" s="66"/>
      <c r="G9182" s="66"/>
      <c r="H9182" s="67"/>
      <c r="I9182" s="68"/>
      <c r="J9182" s="68"/>
      <c r="K9182" s="69"/>
    </row>
    <row r="9183" spans="1:11" ht="24.95" customHeight="1">
      <c r="A9183" s="4"/>
      <c r="B9183" s="4"/>
      <c r="C9183" s="4"/>
      <c r="D9183" s="4"/>
      <c r="E9183" s="66"/>
      <c r="F9183" s="66"/>
      <c r="G9183" s="66"/>
      <c r="H9183" s="67"/>
      <c r="I9183" s="68"/>
      <c r="J9183" s="68"/>
      <c r="K9183" s="69"/>
    </row>
    <row r="9184" spans="1:11" ht="24.95" customHeight="1">
      <c r="A9184" s="4"/>
      <c r="B9184" s="4"/>
      <c r="C9184" s="4"/>
      <c r="D9184" s="4"/>
      <c r="E9184" s="66"/>
      <c r="F9184" s="66"/>
      <c r="G9184" s="66"/>
      <c r="H9184" s="67"/>
      <c r="I9184" s="68"/>
      <c r="J9184" s="68"/>
      <c r="K9184" s="69"/>
    </row>
    <row r="9185" spans="1:11" ht="24.95" customHeight="1">
      <c r="A9185" s="4"/>
      <c r="B9185" s="4"/>
      <c r="C9185" s="4"/>
      <c r="D9185" s="4"/>
      <c r="E9185" s="66"/>
      <c r="F9185" s="66"/>
      <c r="G9185" s="66"/>
      <c r="H9185" s="67"/>
      <c r="I9185" s="68"/>
      <c r="J9185" s="68"/>
      <c r="K9185" s="69"/>
    </row>
    <row r="9186" spans="1:11" ht="24.95" customHeight="1">
      <c r="A9186" s="4"/>
      <c r="B9186" s="4"/>
      <c r="C9186" s="4"/>
      <c r="D9186" s="4"/>
      <c r="E9186" s="66"/>
      <c r="F9186" s="66"/>
      <c r="G9186" s="66"/>
      <c r="H9186" s="67"/>
      <c r="I9186" s="68"/>
      <c r="J9186" s="68"/>
      <c r="K9186" s="69"/>
    </row>
    <row r="9187" spans="1:11" ht="24.95" customHeight="1">
      <c r="A9187" s="4"/>
      <c r="B9187" s="4"/>
      <c r="C9187" s="4"/>
      <c r="D9187" s="4"/>
      <c r="E9187" s="66"/>
      <c r="F9187" s="66"/>
      <c r="G9187" s="66"/>
      <c r="H9187" s="67"/>
      <c r="I9187" s="68"/>
      <c r="J9187" s="68"/>
      <c r="K9187" s="69"/>
    </row>
    <row r="9188" spans="1:11" ht="24.95" customHeight="1">
      <c r="A9188" s="4"/>
      <c r="B9188" s="4"/>
      <c r="C9188" s="4"/>
      <c r="D9188" s="4"/>
      <c r="E9188" s="66"/>
      <c r="F9188" s="66"/>
      <c r="G9188" s="66"/>
      <c r="H9188" s="67"/>
      <c r="I9188" s="68"/>
      <c r="J9188" s="68"/>
      <c r="K9188" s="69"/>
    </row>
    <row r="9189" spans="1:11" ht="24.95" customHeight="1">
      <c r="A9189" s="4"/>
      <c r="B9189" s="4"/>
      <c r="C9189" s="4"/>
      <c r="D9189" s="4"/>
      <c r="E9189" s="66"/>
      <c r="F9189" s="66"/>
      <c r="G9189" s="66"/>
      <c r="H9189" s="67"/>
      <c r="I9189" s="68"/>
      <c r="J9189" s="68"/>
      <c r="K9189" s="69"/>
    </row>
    <row r="9190" spans="1:11" ht="24.95" customHeight="1">
      <c r="A9190" s="4"/>
      <c r="B9190" s="4"/>
      <c r="C9190" s="4"/>
      <c r="D9190" s="4"/>
      <c r="E9190" s="66"/>
      <c r="F9190" s="66"/>
      <c r="G9190" s="66"/>
      <c r="H9190" s="67"/>
      <c r="I9190" s="68"/>
      <c r="J9190" s="68"/>
      <c r="K9190" s="69"/>
    </row>
    <row r="9191" spans="1:11" ht="24.95" customHeight="1">
      <c r="A9191" s="4"/>
      <c r="B9191" s="4"/>
      <c r="C9191" s="4"/>
      <c r="D9191" s="4"/>
      <c r="E9191" s="66"/>
      <c r="F9191" s="66"/>
      <c r="G9191" s="66"/>
      <c r="H9191" s="67"/>
      <c r="I9191" s="68"/>
      <c r="J9191" s="68"/>
      <c r="K9191" s="69"/>
    </row>
    <row r="9192" spans="1:11" ht="24.95" customHeight="1">
      <c r="A9192" s="4"/>
      <c r="B9192" s="4"/>
      <c r="C9192" s="4"/>
      <c r="D9192" s="4"/>
      <c r="E9192" s="66"/>
      <c r="F9192" s="66"/>
      <c r="G9192" s="66"/>
      <c r="H9192" s="67"/>
      <c r="I9192" s="68"/>
      <c r="J9192" s="68"/>
      <c r="K9192" s="69"/>
    </row>
    <row r="9193" spans="1:11" ht="24.95" customHeight="1">
      <c r="A9193" s="4"/>
      <c r="B9193" s="4"/>
      <c r="C9193" s="4"/>
      <c r="D9193" s="4"/>
      <c r="E9193" s="66"/>
      <c r="F9193" s="66"/>
      <c r="G9193" s="66"/>
      <c r="H9193" s="67"/>
      <c r="I9193" s="68"/>
      <c r="J9193" s="68"/>
      <c r="K9193" s="69"/>
    </row>
    <row r="9194" spans="1:11" ht="24.95" customHeight="1">
      <c r="A9194" s="4"/>
      <c r="B9194" s="4"/>
      <c r="C9194" s="4"/>
      <c r="D9194" s="4"/>
      <c r="E9194" s="66"/>
      <c r="F9194" s="66"/>
      <c r="G9194" s="66"/>
      <c r="H9194" s="67"/>
      <c r="I9194" s="68"/>
      <c r="J9194" s="68"/>
      <c r="K9194" s="69"/>
    </row>
    <row r="9195" spans="1:11" ht="24.95" customHeight="1">
      <c r="A9195" s="4"/>
      <c r="B9195" s="4"/>
      <c r="C9195" s="4"/>
      <c r="D9195" s="4"/>
      <c r="E9195" s="66"/>
      <c r="F9195" s="66"/>
      <c r="G9195" s="66"/>
      <c r="H9195" s="67"/>
      <c r="I9195" s="68"/>
      <c r="J9195" s="68"/>
      <c r="K9195" s="69"/>
    </row>
    <row r="9196" spans="1:11" ht="24.95" customHeight="1">
      <c r="A9196" s="4"/>
      <c r="B9196" s="4"/>
      <c r="C9196" s="4"/>
      <c r="D9196" s="4"/>
      <c r="E9196" s="66"/>
      <c r="F9196" s="66"/>
      <c r="G9196" s="66"/>
      <c r="H9196" s="67"/>
      <c r="I9196" s="68"/>
      <c r="J9196" s="68"/>
      <c r="K9196" s="69"/>
    </row>
    <row r="9197" spans="1:11" ht="24.95" customHeight="1">
      <c r="A9197" s="4"/>
      <c r="B9197" s="4"/>
      <c r="C9197" s="4"/>
      <c r="D9197" s="4"/>
      <c r="E9197" s="66"/>
      <c r="F9197" s="66"/>
      <c r="G9197" s="66"/>
      <c r="H9197" s="67"/>
      <c r="I9197" s="68"/>
      <c r="J9197" s="68"/>
      <c r="K9197" s="69"/>
    </row>
    <row r="9198" spans="1:11" ht="24.95" customHeight="1">
      <c r="A9198" s="4"/>
      <c r="B9198" s="4"/>
      <c r="C9198" s="4"/>
      <c r="D9198" s="4"/>
      <c r="E9198" s="66"/>
      <c r="F9198" s="66"/>
      <c r="G9198" s="66"/>
      <c r="H9198" s="67"/>
      <c r="I9198" s="68"/>
      <c r="J9198" s="68"/>
      <c r="K9198" s="69"/>
    </row>
    <row r="9199" spans="1:11" ht="24.95" customHeight="1">
      <c r="A9199" s="4"/>
      <c r="B9199" s="4"/>
      <c r="C9199" s="4"/>
      <c r="D9199" s="4"/>
      <c r="E9199" s="66"/>
      <c r="F9199" s="66"/>
      <c r="G9199" s="66"/>
      <c r="H9199" s="67"/>
      <c r="I9199" s="68"/>
      <c r="J9199" s="68"/>
      <c r="K9199" s="69"/>
    </row>
    <row r="9200" spans="1:11" ht="24.95" customHeight="1">
      <c r="A9200" s="4"/>
      <c r="B9200" s="4"/>
      <c r="C9200" s="4"/>
      <c r="D9200" s="4"/>
      <c r="E9200" s="66"/>
      <c r="F9200" s="66"/>
      <c r="G9200" s="66"/>
      <c r="H9200" s="67"/>
      <c r="I9200" s="68"/>
      <c r="J9200" s="68"/>
      <c r="K9200" s="69"/>
    </row>
    <row r="9201" spans="1:11" ht="24.95" customHeight="1">
      <c r="A9201" s="4"/>
      <c r="B9201" s="4"/>
      <c r="C9201" s="4"/>
      <c r="D9201" s="4"/>
      <c r="E9201" s="66"/>
      <c r="F9201" s="66"/>
      <c r="G9201" s="66"/>
      <c r="H9201" s="67"/>
      <c r="I9201" s="68"/>
      <c r="J9201" s="68"/>
      <c r="K9201" s="69"/>
    </row>
    <row r="9202" spans="1:11" ht="24.95" customHeight="1">
      <c r="A9202" s="4"/>
      <c r="B9202" s="4"/>
      <c r="C9202" s="4"/>
      <c r="D9202" s="4"/>
      <c r="E9202" s="66"/>
      <c r="F9202" s="66"/>
      <c r="G9202" s="66"/>
      <c r="H9202" s="67"/>
      <c r="I9202" s="68"/>
      <c r="J9202" s="68"/>
      <c r="K9202" s="69"/>
    </row>
    <row r="9203" spans="1:11" ht="24.95" customHeight="1">
      <c r="A9203" s="4"/>
      <c r="B9203" s="4"/>
      <c r="C9203" s="4"/>
      <c r="D9203" s="4"/>
      <c r="E9203" s="66"/>
      <c r="F9203" s="66"/>
      <c r="G9203" s="66"/>
      <c r="H9203" s="67"/>
      <c r="I9203" s="68"/>
      <c r="J9203" s="68"/>
      <c r="K9203" s="69"/>
    </row>
    <row r="9204" spans="1:11" ht="24.95" customHeight="1">
      <c r="A9204" s="4"/>
      <c r="B9204" s="4"/>
      <c r="C9204" s="4"/>
      <c r="D9204" s="4"/>
      <c r="E9204" s="66"/>
      <c r="F9204" s="66"/>
      <c r="G9204" s="66"/>
      <c r="H9204" s="67"/>
      <c r="I9204" s="68"/>
      <c r="J9204" s="68"/>
      <c r="K9204" s="69"/>
    </row>
    <row r="9205" spans="1:11" ht="24.95" customHeight="1">
      <c r="A9205" s="4"/>
      <c r="B9205" s="4"/>
      <c r="C9205" s="4"/>
      <c r="D9205" s="4"/>
      <c r="E9205" s="66"/>
      <c r="F9205" s="66"/>
      <c r="G9205" s="66"/>
      <c r="H9205" s="67"/>
      <c r="I9205" s="68"/>
      <c r="J9205" s="68"/>
      <c r="K9205" s="69"/>
    </row>
    <row r="9206" spans="1:11" ht="24.95" customHeight="1">
      <c r="A9206" s="4"/>
      <c r="B9206" s="4"/>
      <c r="C9206" s="4"/>
      <c r="D9206" s="4"/>
      <c r="E9206" s="66"/>
      <c r="F9206" s="66"/>
      <c r="G9206" s="66"/>
      <c r="H9206" s="67"/>
      <c r="I9206" s="68"/>
      <c r="J9206" s="68"/>
      <c r="K9206" s="69"/>
    </row>
    <row r="9207" spans="1:11" ht="24.95" customHeight="1">
      <c r="A9207" s="4"/>
      <c r="B9207" s="4"/>
      <c r="C9207" s="4"/>
      <c r="D9207" s="4"/>
      <c r="E9207" s="66"/>
      <c r="F9207" s="66"/>
      <c r="G9207" s="66"/>
      <c r="H9207" s="67"/>
      <c r="I9207" s="68"/>
      <c r="J9207" s="68"/>
      <c r="K9207" s="69"/>
    </row>
    <row r="9208" spans="1:11" ht="24.95" customHeight="1">
      <c r="A9208" s="4"/>
      <c r="B9208" s="4"/>
      <c r="C9208" s="4"/>
      <c r="D9208" s="4"/>
      <c r="E9208" s="66"/>
      <c r="F9208" s="66"/>
      <c r="G9208" s="66"/>
      <c r="H9208" s="67"/>
      <c r="I9208" s="68"/>
      <c r="J9208" s="68"/>
      <c r="K9208" s="69"/>
    </row>
    <row r="9209" spans="1:11" ht="24.95" customHeight="1">
      <c r="A9209" s="4"/>
      <c r="B9209" s="4"/>
      <c r="C9209" s="4"/>
      <c r="D9209" s="4"/>
      <c r="E9209" s="66"/>
      <c r="F9209" s="66"/>
      <c r="G9209" s="66"/>
      <c r="H9209" s="67"/>
      <c r="I9209" s="68"/>
      <c r="J9209" s="68"/>
      <c r="K9209" s="69"/>
    </row>
    <row r="9210" spans="1:11" ht="24.95" customHeight="1">
      <c r="A9210" s="4"/>
      <c r="B9210" s="4"/>
      <c r="C9210" s="4"/>
      <c r="D9210" s="4"/>
      <c r="E9210" s="66"/>
      <c r="F9210" s="66"/>
      <c r="G9210" s="66"/>
      <c r="H9210" s="67"/>
      <c r="I9210" s="68"/>
      <c r="J9210" s="68"/>
      <c r="K9210" s="69"/>
    </row>
    <row r="9211" spans="1:11" ht="24.95" customHeight="1">
      <c r="A9211" s="4"/>
      <c r="B9211" s="4"/>
      <c r="C9211" s="4"/>
      <c r="D9211" s="4"/>
      <c r="E9211" s="66"/>
      <c r="F9211" s="66"/>
      <c r="G9211" s="66"/>
      <c r="H9211" s="67"/>
      <c r="I9211" s="68"/>
      <c r="J9211" s="68"/>
      <c r="K9211" s="69"/>
    </row>
    <row r="9212" spans="1:11" ht="24.95" customHeight="1">
      <c r="A9212" s="4"/>
      <c r="B9212" s="4"/>
      <c r="C9212" s="4"/>
      <c r="D9212" s="4"/>
      <c r="E9212" s="66"/>
      <c r="F9212" s="66"/>
      <c r="G9212" s="66"/>
      <c r="H9212" s="67"/>
      <c r="I9212" s="68"/>
      <c r="J9212" s="68"/>
      <c r="K9212" s="69"/>
    </row>
    <row r="9213" spans="1:11" ht="24.95" customHeight="1">
      <c r="A9213" s="4"/>
      <c r="B9213" s="4"/>
      <c r="C9213" s="4"/>
      <c r="D9213" s="4"/>
      <c r="E9213" s="66"/>
      <c r="F9213" s="66"/>
      <c r="G9213" s="66"/>
      <c r="H9213" s="67"/>
      <c r="I9213" s="68"/>
      <c r="J9213" s="68"/>
      <c r="K9213" s="69"/>
    </row>
    <row r="9214" spans="1:11" ht="24.95" customHeight="1">
      <c r="A9214" s="4"/>
      <c r="B9214" s="4"/>
      <c r="C9214" s="4"/>
      <c r="D9214" s="4"/>
      <c r="E9214" s="66"/>
      <c r="F9214" s="66"/>
      <c r="G9214" s="66"/>
      <c r="H9214" s="67"/>
      <c r="I9214" s="68"/>
      <c r="J9214" s="68"/>
      <c r="K9214" s="69"/>
    </row>
    <row r="9215" spans="1:11" ht="24.95" customHeight="1">
      <c r="A9215" s="4"/>
      <c r="B9215" s="4"/>
      <c r="C9215" s="4"/>
      <c r="D9215" s="4"/>
      <c r="E9215" s="66"/>
      <c r="F9215" s="66"/>
      <c r="G9215" s="66"/>
      <c r="H9215" s="67"/>
      <c r="I9215" s="68"/>
      <c r="J9215" s="68"/>
      <c r="K9215" s="69"/>
    </row>
    <row r="9216" spans="1:11" ht="24.95" customHeight="1">
      <c r="A9216" s="4"/>
      <c r="B9216" s="4"/>
      <c r="C9216" s="4"/>
      <c r="D9216" s="4"/>
      <c r="E9216" s="66"/>
      <c r="F9216" s="66"/>
      <c r="G9216" s="66"/>
      <c r="H9216" s="67"/>
      <c r="I9216" s="68"/>
      <c r="J9216" s="68"/>
      <c r="K9216" s="69"/>
    </row>
    <row r="9217" spans="1:11" ht="24.95" customHeight="1">
      <c r="A9217" s="4"/>
      <c r="B9217" s="4"/>
      <c r="C9217" s="4"/>
      <c r="D9217" s="4"/>
      <c r="E9217" s="66"/>
      <c r="F9217" s="66"/>
      <c r="G9217" s="66"/>
      <c r="H9217" s="67"/>
      <c r="I9217" s="68"/>
      <c r="J9217" s="68"/>
      <c r="K9217" s="69"/>
    </row>
    <row r="9218" spans="1:11" ht="24.95" customHeight="1">
      <c r="A9218" s="4"/>
      <c r="B9218" s="4"/>
      <c r="C9218" s="4"/>
      <c r="D9218" s="4"/>
      <c r="E9218" s="66"/>
      <c r="F9218" s="66"/>
      <c r="G9218" s="66"/>
      <c r="H9218" s="67"/>
      <c r="I9218" s="68"/>
      <c r="J9218" s="68"/>
      <c r="K9218" s="69"/>
    </row>
    <row r="9219" spans="1:11" ht="24.95" customHeight="1">
      <c r="A9219" s="4"/>
      <c r="B9219" s="4"/>
      <c r="C9219" s="4"/>
      <c r="D9219" s="4"/>
      <c r="E9219" s="66"/>
      <c r="F9219" s="66"/>
      <c r="G9219" s="66"/>
      <c r="H9219" s="67"/>
      <c r="I9219" s="68"/>
      <c r="J9219" s="68"/>
      <c r="K9219" s="69"/>
    </row>
    <row r="9220" spans="1:11" ht="24.95" customHeight="1">
      <c r="A9220" s="4"/>
      <c r="B9220" s="4"/>
      <c r="C9220" s="4"/>
      <c r="D9220" s="4"/>
      <c r="E9220" s="66"/>
      <c r="F9220" s="66"/>
      <c r="G9220" s="66"/>
      <c r="H9220" s="67"/>
      <c r="I9220" s="68"/>
      <c r="J9220" s="68"/>
      <c r="K9220" s="69"/>
    </row>
    <row r="9221" spans="1:11" ht="24.95" customHeight="1">
      <c r="A9221" s="4"/>
      <c r="B9221" s="4"/>
      <c r="C9221" s="4"/>
      <c r="D9221" s="4"/>
      <c r="E9221" s="66"/>
      <c r="F9221" s="66"/>
      <c r="G9221" s="66"/>
      <c r="H9221" s="67"/>
      <c r="I9221" s="68"/>
      <c r="J9221" s="68"/>
      <c r="K9221" s="69"/>
    </row>
    <row r="9222" spans="1:11" ht="24.95" customHeight="1">
      <c r="A9222" s="4"/>
      <c r="B9222" s="4"/>
      <c r="C9222" s="4"/>
      <c r="D9222" s="4"/>
      <c r="E9222" s="66"/>
      <c r="F9222" s="66"/>
      <c r="G9222" s="66"/>
      <c r="H9222" s="67"/>
      <c r="I9222" s="68"/>
      <c r="J9222" s="68"/>
      <c r="K9222" s="69"/>
    </row>
    <row r="9223" spans="1:11" ht="24.95" customHeight="1">
      <c r="A9223" s="4"/>
      <c r="B9223" s="4"/>
      <c r="C9223" s="4"/>
      <c r="D9223" s="4"/>
      <c r="E9223" s="66"/>
      <c r="F9223" s="66"/>
      <c r="G9223" s="66"/>
      <c r="H9223" s="67"/>
      <c r="I9223" s="68"/>
      <c r="J9223" s="68"/>
      <c r="K9223" s="69"/>
    </row>
    <row r="9224" spans="1:11" ht="24.95" customHeight="1">
      <c r="A9224" s="4"/>
      <c r="B9224" s="4"/>
      <c r="C9224" s="4"/>
      <c r="D9224" s="4"/>
      <c r="E9224" s="66"/>
      <c r="F9224" s="66"/>
      <c r="G9224" s="66"/>
      <c r="H9224" s="67"/>
      <c r="I9224" s="68"/>
      <c r="J9224" s="68"/>
      <c r="K9224" s="69"/>
    </row>
    <row r="9225" spans="1:11" ht="24.95" customHeight="1">
      <c r="A9225" s="4"/>
      <c r="B9225" s="4"/>
      <c r="C9225" s="4"/>
      <c r="D9225" s="4"/>
      <c r="E9225" s="66"/>
      <c r="F9225" s="66"/>
      <c r="G9225" s="66"/>
      <c r="H9225" s="67"/>
      <c r="I9225" s="68"/>
      <c r="J9225" s="68"/>
      <c r="K9225" s="69"/>
    </row>
    <row r="9226" spans="1:11" ht="24.95" customHeight="1">
      <c r="A9226" s="4"/>
      <c r="B9226" s="4"/>
      <c r="C9226" s="4"/>
      <c r="D9226" s="4"/>
      <c r="E9226" s="66"/>
      <c r="F9226" s="66"/>
      <c r="G9226" s="66"/>
      <c r="H9226" s="67"/>
      <c r="I9226" s="68"/>
      <c r="J9226" s="68"/>
      <c r="K9226" s="69"/>
    </row>
    <row r="9227" spans="1:11" ht="24.95" customHeight="1">
      <c r="A9227" s="4"/>
      <c r="B9227" s="4"/>
      <c r="C9227" s="4"/>
      <c r="D9227" s="4"/>
      <c r="E9227" s="66"/>
      <c r="F9227" s="66"/>
      <c r="G9227" s="66"/>
      <c r="H9227" s="67"/>
      <c r="I9227" s="68"/>
      <c r="J9227" s="68"/>
      <c r="K9227" s="69"/>
    </row>
    <row r="9228" spans="1:11" ht="24.95" customHeight="1">
      <c r="A9228" s="4"/>
      <c r="B9228" s="4"/>
      <c r="C9228" s="4"/>
      <c r="D9228" s="4"/>
      <c r="E9228" s="66"/>
      <c r="F9228" s="66"/>
      <c r="G9228" s="66"/>
      <c r="H9228" s="67"/>
      <c r="I9228" s="68"/>
      <c r="J9228" s="68"/>
      <c r="K9228" s="69"/>
    </row>
    <row r="9229" spans="1:11" ht="24.95" customHeight="1">
      <c r="A9229" s="4"/>
      <c r="B9229" s="4"/>
      <c r="C9229" s="4"/>
      <c r="D9229" s="4"/>
      <c r="E9229" s="66"/>
      <c r="F9229" s="66"/>
      <c r="G9229" s="66"/>
      <c r="H9229" s="67"/>
      <c r="I9229" s="68"/>
      <c r="J9229" s="68"/>
      <c r="K9229" s="69"/>
    </row>
    <row r="9230" spans="1:11" ht="24.95" customHeight="1">
      <c r="A9230" s="4"/>
      <c r="B9230" s="4"/>
      <c r="C9230" s="4"/>
      <c r="D9230" s="4"/>
      <c r="E9230" s="66"/>
      <c r="F9230" s="66"/>
      <c r="G9230" s="66"/>
      <c r="H9230" s="67"/>
      <c r="I9230" s="68"/>
      <c r="J9230" s="68"/>
      <c r="K9230" s="69"/>
    </row>
    <row r="9231" spans="1:11" ht="24.95" customHeight="1">
      <c r="A9231" s="4"/>
      <c r="B9231" s="4"/>
      <c r="C9231" s="4"/>
      <c r="D9231" s="4"/>
      <c r="E9231" s="66"/>
      <c r="F9231" s="66"/>
      <c r="G9231" s="66"/>
      <c r="H9231" s="67"/>
      <c r="I9231" s="68"/>
      <c r="J9231" s="68"/>
      <c r="K9231" s="69"/>
    </row>
    <row r="9232" spans="1:11" ht="24.95" customHeight="1">
      <c r="A9232" s="4"/>
      <c r="B9232" s="4"/>
      <c r="C9232" s="4"/>
      <c r="D9232" s="4"/>
      <c r="E9232" s="66"/>
      <c r="F9232" s="66"/>
      <c r="G9232" s="66"/>
      <c r="H9232" s="67"/>
      <c r="I9232" s="68"/>
      <c r="J9232" s="68"/>
      <c r="K9232" s="69"/>
    </row>
    <row r="9233" spans="1:11" ht="24.95" customHeight="1">
      <c r="A9233" s="4"/>
      <c r="B9233" s="4"/>
      <c r="C9233" s="4"/>
      <c r="D9233" s="4"/>
      <c r="E9233" s="66"/>
      <c r="F9233" s="66"/>
      <c r="G9233" s="66"/>
      <c r="H9233" s="67"/>
      <c r="I9233" s="68"/>
      <c r="J9233" s="68"/>
      <c r="K9233" s="69"/>
    </row>
    <row r="9234" spans="1:11" ht="24.95" customHeight="1">
      <c r="A9234" s="4"/>
      <c r="B9234" s="4"/>
      <c r="C9234" s="4"/>
      <c r="D9234" s="4"/>
      <c r="E9234" s="66"/>
      <c r="F9234" s="66"/>
      <c r="G9234" s="66"/>
      <c r="H9234" s="67"/>
      <c r="I9234" s="68"/>
      <c r="J9234" s="68"/>
      <c r="K9234" s="69"/>
    </row>
    <row r="9235" spans="1:11" ht="24.95" customHeight="1">
      <c r="A9235" s="4"/>
      <c r="B9235" s="4"/>
      <c r="C9235" s="4"/>
      <c r="D9235" s="4"/>
      <c r="E9235" s="66"/>
      <c r="F9235" s="66"/>
      <c r="G9235" s="66"/>
      <c r="H9235" s="67"/>
      <c r="I9235" s="68"/>
      <c r="J9235" s="68"/>
      <c r="K9235" s="69"/>
    </row>
    <row r="9236" spans="1:11" ht="24.95" customHeight="1">
      <c r="A9236" s="4"/>
      <c r="B9236" s="4"/>
      <c r="C9236" s="4"/>
      <c r="D9236" s="4"/>
      <c r="E9236" s="66"/>
      <c r="F9236" s="66"/>
      <c r="G9236" s="66"/>
      <c r="H9236" s="67"/>
      <c r="I9236" s="68"/>
      <c r="J9236" s="68"/>
      <c r="K9236" s="69"/>
    </row>
    <row r="9237" spans="1:11" ht="24.95" customHeight="1">
      <c r="A9237" s="4"/>
      <c r="B9237" s="4"/>
      <c r="C9237" s="4"/>
      <c r="D9237" s="4"/>
      <c r="E9237" s="66"/>
      <c r="F9237" s="66"/>
      <c r="G9237" s="66"/>
      <c r="H9237" s="67"/>
      <c r="I9237" s="68"/>
      <c r="J9237" s="68"/>
      <c r="K9237" s="69"/>
    </row>
    <row r="9238" spans="1:11" ht="24.95" customHeight="1">
      <c r="A9238" s="4"/>
      <c r="B9238" s="4"/>
      <c r="C9238" s="4"/>
      <c r="D9238" s="4"/>
      <c r="E9238" s="66"/>
      <c r="F9238" s="66"/>
      <c r="G9238" s="66"/>
      <c r="H9238" s="67"/>
      <c r="I9238" s="68"/>
      <c r="J9238" s="68"/>
      <c r="K9238" s="69"/>
    </row>
    <row r="9239" spans="1:11" ht="24.95" customHeight="1">
      <c r="A9239" s="4"/>
      <c r="B9239" s="4"/>
      <c r="C9239" s="4"/>
      <c r="D9239" s="4"/>
      <c r="E9239" s="66"/>
      <c r="F9239" s="66"/>
      <c r="G9239" s="66"/>
      <c r="H9239" s="67"/>
      <c r="I9239" s="68"/>
      <c r="J9239" s="68"/>
      <c r="K9239" s="69"/>
    </row>
    <row r="9240" spans="1:11" ht="24.95" customHeight="1">
      <c r="A9240" s="4"/>
      <c r="B9240" s="4"/>
      <c r="C9240" s="4"/>
      <c r="D9240" s="4"/>
      <c r="E9240" s="66"/>
      <c r="F9240" s="66"/>
      <c r="G9240" s="66"/>
      <c r="H9240" s="67"/>
      <c r="I9240" s="68"/>
      <c r="J9240" s="68"/>
      <c r="K9240" s="69"/>
    </row>
    <row r="9241" spans="1:11" ht="24.95" customHeight="1">
      <c r="A9241" s="4"/>
      <c r="B9241" s="4"/>
      <c r="C9241" s="4"/>
      <c r="D9241" s="4"/>
      <c r="E9241" s="66"/>
      <c r="F9241" s="66"/>
      <c r="G9241" s="66"/>
      <c r="H9241" s="67"/>
      <c r="I9241" s="68"/>
      <c r="J9241" s="68"/>
      <c r="K9241" s="69"/>
    </row>
    <row r="9242" spans="1:11" ht="24.95" customHeight="1">
      <c r="A9242" s="4"/>
      <c r="B9242" s="4"/>
      <c r="C9242" s="4"/>
      <c r="D9242" s="4"/>
      <c r="E9242" s="66"/>
      <c r="F9242" s="66"/>
      <c r="G9242" s="66"/>
      <c r="H9242" s="67"/>
      <c r="I9242" s="68"/>
      <c r="J9242" s="68"/>
      <c r="K9242" s="69"/>
    </row>
    <row r="9243" spans="1:11" ht="24.95" customHeight="1">
      <c r="A9243" s="4"/>
      <c r="B9243" s="4"/>
      <c r="C9243" s="4"/>
      <c r="D9243" s="4"/>
      <c r="E9243" s="66"/>
      <c r="F9243" s="66"/>
      <c r="G9243" s="66"/>
      <c r="H9243" s="67"/>
      <c r="I9243" s="68"/>
      <c r="J9243" s="68"/>
      <c r="K9243" s="69"/>
    </row>
    <row r="9244" spans="1:11" ht="24.95" customHeight="1">
      <c r="A9244" s="4"/>
      <c r="B9244" s="4"/>
      <c r="C9244" s="4"/>
      <c r="D9244" s="4"/>
      <c r="E9244" s="66"/>
      <c r="F9244" s="66"/>
      <c r="G9244" s="66"/>
      <c r="H9244" s="67"/>
      <c r="I9244" s="68"/>
      <c r="J9244" s="68"/>
      <c r="K9244" s="69"/>
    </row>
    <row r="9245" spans="1:11" ht="24.95" customHeight="1">
      <c r="A9245" s="4"/>
      <c r="B9245" s="4"/>
      <c r="C9245" s="4"/>
      <c r="D9245" s="4"/>
      <c r="E9245" s="66"/>
      <c r="F9245" s="66"/>
      <c r="G9245" s="66"/>
      <c r="H9245" s="67"/>
      <c r="I9245" s="68"/>
      <c r="J9245" s="68"/>
      <c r="K9245" s="69"/>
    </row>
    <row r="9246" spans="1:11" ht="24.95" customHeight="1">
      <c r="A9246" s="4"/>
      <c r="B9246" s="4"/>
      <c r="C9246" s="4"/>
      <c r="D9246" s="4"/>
      <c r="E9246" s="66"/>
      <c r="F9246" s="66"/>
      <c r="G9246" s="66"/>
      <c r="H9246" s="67"/>
      <c r="I9246" s="68"/>
      <c r="J9246" s="68"/>
      <c r="K9246" s="69"/>
    </row>
    <row r="9247" spans="1:11" ht="24.95" customHeight="1">
      <c r="A9247" s="4"/>
      <c r="B9247" s="4"/>
      <c r="C9247" s="4"/>
      <c r="D9247" s="4"/>
      <c r="E9247" s="66"/>
      <c r="F9247" s="66"/>
      <c r="G9247" s="66"/>
      <c r="H9247" s="67"/>
      <c r="I9247" s="68"/>
      <c r="J9247" s="68"/>
      <c r="K9247" s="69"/>
    </row>
    <row r="9248" spans="1:11" ht="24.95" customHeight="1">
      <c r="A9248" s="4"/>
      <c r="B9248" s="4"/>
      <c r="C9248" s="4"/>
      <c r="D9248" s="4"/>
      <c r="E9248" s="66"/>
      <c r="F9248" s="66"/>
      <c r="G9248" s="66"/>
      <c r="H9248" s="67"/>
      <c r="I9248" s="68"/>
      <c r="J9248" s="68"/>
      <c r="K9248" s="69"/>
    </row>
    <row r="9249" spans="1:11" ht="24.95" customHeight="1">
      <c r="A9249" s="4"/>
      <c r="B9249" s="4"/>
      <c r="C9249" s="4"/>
      <c r="D9249" s="4"/>
      <c r="E9249" s="66"/>
      <c r="F9249" s="66"/>
      <c r="G9249" s="66"/>
      <c r="H9249" s="67"/>
      <c r="I9249" s="68"/>
      <c r="J9249" s="68"/>
      <c r="K9249" s="69"/>
    </row>
    <row r="9250" spans="1:11" ht="24.95" customHeight="1">
      <c r="A9250" s="4"/>
      <c r="B9250" s="4"/>
      <c r="C9250" s="4"/>
      <c r="D9250" s="4"/>
      <c r="E9250" s="66"/>
      <c r="F9250" s="66"/>
      <c r="G9250" s="66"/>
      <c r="H9250" s="67"/>
      <c r="I9250" s="68"/>
      <c r="J9250" s="68"/>
      <c r="K9250" s="69"/>
    </row>
    <row r="9251" spans="1:11" ht="24.95" customHeight="1">
      <c r="A9251" s="4"/>
      <c r="B9251" s="4"/>
      <c r="C9251" s="4"/>
      <c r="D9251" s="4"/>
      <c r="E9251" s="66"/>
      <c r="F9251" s="66"/>
      <c r="G9251" s="66"/>
      <c r="H9251" s="67"/>
      <c r="I9251" s="68"/>
      <c r="J9251" s="68"/>
      <c r="K9251" s="69"/>
    </row>
    <row r="9252" spans="1:11" ht="24.95" customHeight="1">
      <c r="A9252" s="4"/>
      <c r="B9252" s="4"/>
      <c r="C9252" s="4"/>
      <c r="D9252" s="4"/>
      <c r="E9252" s="66"/>
      <c r="F9252" s="66"/>
      <c r="G9252" s="66"/>
      <c r="H9252" s="67"/>
      <c r="I9252" s="68"/>
      <c r="J9252" s="68"/>
      <c r="K9252" s="69"/>
    </row>
    <row r="9253" spans="1:11" ht="24.95" customHeight="1">
      <c r="A9253" s="4"/>
      <c r="B9253" s="4"/>
      <c r="C9253" s="4"/>
      <c r="D9253" s="4"/>
      <c r="E9253" s="66"/>
      <c r="F9253" s="66"/>
      <c r="G9253" s="66"/>
      <c r="H9253" s="67"/>
      <c r="I9253" s="68"/>
      <c r="J9253" s="68"/>
      <c r="K9253" s="69"/>
    </row>
    <row r="9254" spans="1:11" ht="24.95" customHeight="1">
      <c r="A9254" s="4"/>
      <c r="B9254" s="4"/>
      <c r="C9254" s="4"/>
      <c r="D9254" s="4"/>
      <c r="E9254" s="66"/>
      <c r="F9254" s="66"/>
      <c r="G9254" s="66"/>
      <c r="H9254" s="67"/>
      <c r="I9254" s="68"/>
      <c r="J9254" s="68"/>
      <c r="K9254" s="69"/>
    </row>
    <row r="9255" spans="1:11" ht="24.95" customHeight="1">
      <c r="A9255" s="4"/>
      <c r="B9255" s="4"/>
      <c r="C9255" s="4"/>
      <c r="D9255" s="4"/>
      <c r="E9255" s="66"/>
      <c r="F9255" s="66"/>
      <c r="G9255" s="66"/>
      <c r="H9255" s="67"/>
      <c r="I9255" s="68"/>
      <c r="J9255" s="68"/>
      <c r="K9255" s="69"/>
    </row>
    <row r="9256" spans="1:11" ht="24.95" customHeight="1">
      <c r="A9256" s="4"/>
      <c r="B9256" s="4"/>
      <c r="C9256" s="4"/>
      <c r="D9256" s="4"/>
      <c r="E9256" s="66"/>
      <c r="F9256" s="66"/>
      <c r="G9256" s="66"/>
      <c r="H9256" s="67"/>
      <c r="I9256" s="68"/>
      <c r="J9256" s="68"/>
      <c r="K9256" s="69"/>
    </row>
    <row r="9257" spans="1:11" ht="24.95" customHeight="1">
      <c r="A9257" s="4"/>
      <c r="B9257" s="4"/>
      <c r="C9257" s="4"/>
      <c r="D9257" s="4"/>
      <c r="E9257" s="66"/>
      <c r="F9257" s="66"/>
      <c r="G9257" s="66"/>
      <c r="H9257" s="67"/>
      <c r="I9257" s="68"/>
      <c r="J9257" s="68"/>
      <c r="K9257" s="69"/>
    </row>
    <row r="9258" spans="1:11" ht="24.95" customHeight="1">
      <c r="A9258" s="4"/>
      <c r="B9258" s="4"/>
      <c r="C9258" s="4"/>
      <c r="D9258" s="4"/>
      <c r="E9258" s="66"/>
      <c r="F9258" s="66"/>
      <c r="G9258" s="66"/>
      <c r="H9258" s="67"/>
      <c r="I9258" s="68"/>
      <c r="J9258" s="68"/>
      <c r="K9258" s="69"/>
    </row>
    <row r="9259" spans="1:11" ht="24.95" customHeight="1">
      <c r="A9259" s="4"/>
      <c r="B9259" s="4"/>
      <c r="C9259" s="4"/>
      <c r="D9259" s="4"/>
      <c r="E9259" s="66"/>
      <c r="F9259" s="66"/>
      <c r="G9259" s="66"/>
      <c r="H9259" s="67"/>
      <c r="I9259" s="68"/>
      <c r="J9259" s="68"/>
      <c r="K9259" s="69"/>
    </row>
    <row r="9260" spans="1:11" ht="24.95" customHeight="1">
      <c r="A9260" s="4"/>
      <c r="B9260" s="4"/>
      <c r="C9260" s="4"/>
      <c r="D9260" s="4"/>
      <c r="E9260" s="66"/>
      <c r="F9260" s="66"/>
      <c r="G9260" s="66"/>
      <c r="H9260" s="67"/>
      <c r="I9260" s="68"/>
      <c r="J9260" s="68"/>
      <c r="K9260" s="69"/>
    </row>
    <row r="9261" spans="1:11" ht="24.95" customHeight="1">
      <c r="A9261" s="4"/>
      <c r="B9261" s="4"/>
      <c r="C9261" s="4"/>
      <c r="D9261" s="4"/>
      <c r="E9261" s="66"/>
      <c r="F9261" s="66"/>
      <c r="G9261" s="66"/>
      <c r="H9261" s="67"/>
      <c r="I9261" s="68"/>
      <c r="J9261" s="68"/>
      <c r="K9261" s="69"/>
    </row>
    <row r="9262" spans="1:11" ht="24.95" customHeight="1">
      <c r="A9262" s="4"/>
      <c r="B9262" s="4"/>
      <c r="C9262" s="4"/>
      <c r="D9262" s="4"/>
      <c r="E9262" s="66"/>
      <c r="F9262" s="66"/>
      <c r="G9262" s="66"/>
      <c r="H9262" s="67"/>
      <c r="I9262" s="68"/>
      <c r="J9262" s="68"/>
      <c r="K9262" s="69"/>
    </row>
    <row r="9263" spans="1:11" ht="24.95" customHeight="1">
      <c r="A9263" s="4"/>
      <c r="B9263" s="4"/>
      <c r="C9263" s="4"/>
      <c r="D9263" s="4"/>
      <c r="E9263" s="66"/>
      <c r="F9263" s="66"/>
      <c r="G9263" s="66"/>
      <c r="H9263" s="67"/>
      <c r="I9263" s="68"/>
      <c r="J9263" s="68"/>
      <c r="K9263" s="69"/>
    </row>
    <row r="9264" spans="1:11" ht="24.95" customHeight="1">
      <c r="A9264" s="4"/>
      <c r="B9264" s="4"/>
      <c r="C9264" s="4"/>
      <c r="D9264" s="4"/>
      <c r="E9264" s="66"/>
      <c r="F9264" s="66"/>
      <c r="G9264" s="66"/>
      <c r="H9264" s="67"/>
      <c r="I9264" s="68"/>
      <c r="J9264" s="68"/>
      <c r="K9264" s="69"/>
    </row>
    <row r="9265" spans="1:11" ht="24.95" customHeight="1">
      <c r="A9265" s="4"/>
      <c r="B9265" s="4"/>
      <c r="C9265" s="4"/>
      <c r="D9265" s="4"/>
      <c r="E9265" s="66"/>
      <c r="F9265" s="66"/>
      <c r="G9265" s="66"/>
      <c r="H9265" s="67"/>
      <c r="I9265" s="68"/>
      <c r="J9265" s="68"/>
      <c r="K9265" s="69"/>
    </row>
    <row r="9266" spans="1:11" ht="24.95" customHeight="1">
      <c r="A9266" s="4"/>
      <c r="B9266" s="4"/>
      <c r="C9266" s="4"/>
      <c r="D9266" s="4"/>
      <c r="E9266" s="66"/>
      <c r="F9266" s="66"/>
      <c r="G9266" s="66"/>
      <c r="H9266" s="67"/>
      <c r="I9266" s="68"/>
      <c r="J9266" s="68"/>
      <c r="K9266" s="69"/>
    </row>
    <row r="9267" spans="1:11" ht="24.95" customHeight="1">
      <c r="A9267" s="4"/>
      <c r="B9267" s="4"/>
      <c r="C9267" s="4"/>
      <c r="D9267" s="4"/>
      <c r="E9267" s="66"/>
      <c r="F9267" s="66"/>
      <c r="G9267" s="66"/>
      <c r="H9267" s="67"/>
      <c r="I9267" s="68"/>
      <c r="J9267" s="68"/>
      <c r="K9267" s="69"/>
    </row>
    <row r="9268" spans="1:11" ht="24.95" customHeight="1">
      <c r="A9268" s="4"/>
      <c r="B9268" s="4"/>
      <c r="C9268" s="4"/>
      <c r="D9268" s="4"/>
      <c r="E9268" s="66"/>
      <c r="F9268" s="66"/>
      <c r="G9268" s="66"/>
      <c r="H9268" s="67"/>
      <c r="I9268" s="68"/>
      <c r="J9268" s="68"/>
      <c r="K9268" s="69"/>
    </row>
    <row r="9269" spans="1:11" ht="24.95" customHeight="1">
      <c r="A9269" s="4"/>
      <c r="B9269" s="4"/>
      <c r="C9269" s="4"/>
      <c r="D9269" s="4"/>
      <c r="E9269" s="66"/>
      <c r="F9269" s="66"/>
      <c r="G9269" s="66"/>
      <c r="H9269" s="67"/>
      <c r="I9269" s="68"/>
      <c r="J9269" s="68"/>
      <c r="K9269" s="69"/>
    </row>
    <row r="9270" spans="1:11" ht="24.95" customHeight="1">
      <c r="A9270" s="4"/>
      <c r="B9270" s="4"/>
      <c r="C9270" s="4"/>
      <c r="D9270" s="4"/>
      <c r="E9270" s="66"/>
      <c r="F9270" s="66"/>
      <c r="G9270" s="66"/>
      <c r="H9270" s="67"/>
      <c r="I9270" s="68"/>
      <c r="J9270" s="68"/>
      <c r="K9270" s="69"/>
    </row>
    <row r="9271" spans="1:11" ht="24.95" customHeight="1">
      <c r="A9271" s="4"/>
      <c r="B9271" s="4"/>
      <c r="C9271" s="4"/>
      <c r="D9271" s="4"/>
      <c r="E9271" s="66"/>
      <c r="F9271" s="66"/>
      <c r="G9271" s="66"/>
      <c r="H9271" s="67"/>
      <c r="I9271" s="68"/>
      <c r="J9271" s="68"/>
      <c r="K9271" s="69"/>
    </row>
    <row r="9272" spans="1:11" ht="24.95" customHeight="1">
      <c r="A9272" s="4"/>
      <c r="B9272" s="4"/>
      <c r="C9272" s="4"/>
      <c r="D9272" s="4"/>
      <c r="E9272" s="66"/>
      <c r="F9272" s="66"/>
      <c r="G9272" s="66"/>
      <c r="H9272" s="67"/>
      <c r="I9272" s="68"/>
      <c r="J9272" s="68"/>
      <c r="K9272" s="69"/>
    </row>
    <row r="9273" spans="1:11" ht="24.95" customHeight="1">
      <c r="A9273" s="4"/>
      <c r="B9273" s="4"/>
      <c r="C9273" s="4"/>
      <c r="D9273" s="4"/>
      <c r="E9273" s="66"/>
      <c r="F9273" s="66"/>
      <c r="G9273" s="66"/>
      <c r="H9273" s="67"/>
      <c r="I9273" s="68"/>
      <c r="J9273" s="68"/>
      <c r="K9273" s="69"/>
    </row>
    <row r="9274" spans="1:11" ht="24.95" customHeight="1">
      <c r="A9274" s="4"/>
      <c r="B9274" s="4"/>
      <c r="C9274" s="4"/>
      <c r="D9274" s="4"/>
      <c r="E9274" s="66"/>
      <c r="F9274" s="66"/>
      <c r="G9274" s="66"/>
      <c r="H9274" s="67"/>
      <c r="I9274" s="68"/>
      <c r="J9274" s="68"/>
      <c r="K9274" s="69"/>
    </row>
    <row r="9275" spans="1:11" ht="24.95" customHeight="1">
      <c r="A9275" s="4"/>
      <c r="B9275" s="4"/>
      <c r="C9275" s="4"/>
      <c r="D9275" s="4"/>
      <c r="E9275" s="66"/>
      <c r="F9275" s="66"/>
      <c r="G9275" s="66"/>
      <c r="H9275" s="67"/>
      <c r="I9275" s="68"/>
      <c r="J9275" s="68"/>
      <c r="K9275" s="69"/>
    </row>
    <row r="9276" spans="1:11" ht="24.95" customHeight="1">
      <c r="A9276" s="4"/>
      <c r="B9276" s="4"/>
      <c r="C9276" s="4"/>
      <c r="D9276" s="4"/>
      <c r="E9276" s="66"/>
      <c r="F9276" s="66"/>
      <c r="G9276" s="66"/>
      <c r="H9276" s="67"/>
      <c r="I9276" s="68"/>
      <c r="J9276" s="68"/>
      <c r="K9276" s="69"/>
    </row>
    <row r="9277" spans="1:11" ht="24.95" customHeight="1">
      <c r="A9277" s="4"/>
      <c r="B9277" s="4"/>
      <c r="C9277" s="4"/>
      <c r="D9277" s="4"/>
      <c r="E9277" s="66"/>
      <c r="F9277" s="66"/>
      <c r="G9277" s="66"/>
      <c r="H9277" s="67"/>
      <c r="I9277" s="68"/>
      <c r="J9277" s="68"/>
      <c r="K9277" s="69"/>
    </row>
    <row r="9278" spans="1:11" ht="24.95" customHeight="1">
      <c r="A9278" s="4"/>
      <c r="B9278" s="4"/>
      <c r="C9278" s="4"/>
      <c r="D9278" s="4"/>
      <c r="E9278" s="66"/>
      <c r="F9278" s="66"/>
      <c r="G9278" s="66"/>
      <c r="H9278" s="67"/>
      <c r="I9278" s="68"/>
      <c r="J9278" s="68"/>
      <c r="K9278" s="69"/>
    </row>
    <row r="9279" spans="1:11" ht="24.95" customHeight="1">
      <c r="A9279" s="4"/>
      <c r="B9279" s="4"/>
      <c r="C9279" s="4"/>
      <c r="D9279" s="4"/>
      <c r="E9279" s="66"/>
      <c r="F9279" s="66"/>
      <c r="G9279" s="66"/>
      <c r="H9279" s="67"/>
      <c r="I9279" s="68"/>
      <c r="J9279" s="68"/>
      <c r="K9279" s="69"/>
    </row>
    <row r="9280" spans="1:11" ht="24.95" customHeight="1">
      <c r="A9280" s="4"/>
      <c r="B9280" s="4"/>
      <c r="C9280" s="4"/>
      <c r="D9280" s="4"/>
      <c r="E9280" s="66"/>
      <c r="F9280" s="66"/>
      <c r="G9280" s="66"/>
      <c r="H9280" s="67"/>
      <c r="I9280" s="68"/>
      <c r="J9280" s="68"/>
      <c r="K9280" s="69"/>
    </row>
    <row r="9281" spans="1:11" ht="24.95" customHeight="1">
      <c r="A9281" s="4"/>
      <c r="B9281" s="4"/>
      <c r="C9281" s="4"/>
      <c r="D9281" s="4"/>
      <c r="E9281" s="66"/>
      <c r="F9281" s="66"/>
      <c r="G9281" s="66"/>
      <c r="H9281" s="67"/>
      <c r="I9281" s="68"/>
      <c r="J9281" s="68"/>
      <c r="K9281" s="69"/>
    </row>
    <row r="9282" spans="1:11" ht="24.95" customHeight="1">
      <c r="A9282" s="4"/>
      <c r="B9282" s="4"/>
      <c r="C9282" s="4"/>
      <c r="D9282" s="4"/>
      <c r="E9282" s="66"/>
      <c r="F9282" s="66"/>
      <c r="G9282" s="66"/>
      <c r="H9282" s="67"/>
      <c r="I9282" s="68"/>
      <c r="J9282" s="68"/>
      <c r="K9282" s="69"/>
    </row>
    <row r="9283" spans="1:11" ht="24.95" customHeight="1">
      <c r="A9283" s="4"/>
      <c r="B9283" s="4"/>
      <c r="C9283" s="4"/>
      <c r="D9283" s="4"/>
      <c r="E9283" s="66"/>
      <c r="F9283" s="66"/>
      <c r="G9283" s="66"/>
      <c r="H9283" s="67"/>
      <c r="I9283" s="68"/>
      <c r="J9283" s="68"/>
      <c r="K9283" s="69"/>
    </row>
    <row r="9284" spans="1:11" ht="24.95" customHeight="1">
      <c r="A9284" s="4"/>
      <c r="B9284" s="4"/>
      <c r="C9284" s="4"/>
      <c r="D9284" s="4"/>
      <c r="E9284" s="66"/>
      <c r="F9284" s="66"/>
      <c r="G9284" s="66"/>
      <c r="H9284" s="67"/>
      <c r="I9284" s="68"/>
      <c r="J9284" s="68"/>
      <c r="K9284" s="69"/>
    </row>
    <row r="9285" spans="1:11" ht="24.95" customHeight="1">
      <c r="A9285" s="4"/>
      <c r="B9285" s="4"/>
      <c r="C9285" s="4"/>
      <c r="D9285" s="4"/>
      <c r="E9285" s="66"/>
      <c r="F9285" s="66"/>
      <c r="G9285" s="66"/>
      <c r="H9285" s="67"/>
      <c r="I9285" s="68"/>
      <c r="J9285" s="68"/>
      <c r="K9285" s="69"/>
    </row>
    <row r="9286" spans="1:11" ht="24.95" customHeight="1">
      <c r="A9286" s="4"/>
      <c r="B9286" s="4"/>
      <c r="C9286" s="4"/>
      <c r="D9286" s="4"/>
      <c r="E9286" s="66"/>
      <c r="F9286" s="66"/>
      <c r="G9286" s="66"/>
      <c r="H9286" s="67"/>
      <c r="I9286" s="68"/>
      <c r="J9286" s="68"/>
      <c r="K9286" s="69"/>
    </row>
    <row r="9287" spans="1:11" ht="24.95" customHeight="1">
      <c r="A9287" s="4"/>
      <c r="B9287" s="4"/>
      <c r="C9287" s="4"/>
      <c r="D9287" s="4"/>
      <c r="E9287" s="66"/>
      <c r="F9287" s="66"/>
      <c r="G9287" s="66"/>
      <c r="H9287" s="67"/>
      <c r="I9287" s="68"/>
      <c r="J9287" s="68"/>
      <c r="K9287" s="69"/>
    </row>
    <row r="9288" spans="1:11" ht="24.95" customHeight="1">
      <c r="A9288" s="4"/>
      <c r="B9288" s="4"/>
      <c r="C9288" s="4"/>
      <c r="D9288" s="4"/>
      <c r="E9288" s="66"/>
      <c r="F9288" s="66"/>
      <c r="G9288" s="66"/>
      <c r="H9288" s="67"/>
      <c r="I9288" s="68"/>
      <c r="J9288" s="68"/>
      <c r="K9288" s="69"/>
    </row>
    <row r="9289" spans="1:11" ht="24.95" customHeight="1">
      <c r="A9289" s="4"/>
      <c r="B9289" s="4"/>
      <c r="C9289" s="4"/>
      <c r="D9289" s="4"/>
      <c r="E9289" s="66"/>
      <c r="F9289" s="66"/>
      <c r="G9289" s="66"/>
      <c r="H9289" s="67"/>
      <c r="I9289" s="68"/>
      <c r="J9289" s="68"/>
      <c r="K9289" s="69"/>
    </row>
    <row r="9290" spans="1:11" ht="24.95" customHeight="1">
      <c r="A9290" s="4"/>
      <c r="B9290" s="4"/>
      <c r="C9290" s="4"/>
      <c r="D9290" s="4"/>
      <c r="E9290" s="66"/>
      <c r="F9290" s="66"/>
      <c r="G9290" s="66"/>
      <c r="H9290" s="67"/>
      <c r="I9290" s="68"/>
      <c r="J9290" s="68"/>
      <c r="K9290" s="69"/>
    </row>
    <row r="9291" spans="1:11" ht="24.95" customHeight="1">
      <c r="A9291" s="4"/>
      <c r="B9291" s="4"/>
      <c r="C9291" s="4"/>
      <c r="D9291" s="4"/>
      <c r="E9291" s="66"/>
      <c r="F9291" s="66"/>
      <c r="G9291" s="66"/>
      <c r="H9291" s="67"/>
      <c r="I9291" s="68"/>
      <c r="J9291" s="68"/>
      <c r="K9291" s="69"/>
    </row>
    <row r="9292" spans="1:11" ht="24.95" customHeight="1">
      <c r="A9292" s="4"/>
      <c r="B9292" s="4"/>
      <c r="C9292" s="4"/>
      <c r="D9292" s="4"/>
      <c r="E9292" s="66"/>
      <c r="F9292" s="66"/>
      <c r="G9292" s="66"/>
      <c r="H9292" s="67"/>
      <c r="I9292" s="68"/>
      <c r="J9292" s="68"/>
      <c r="K9292" s="69"/>
    </row>
    <row r="9293" spans="1:11" ht="24.95" customHeight="1">
      <c r="A9293" s="4"/>
      <c r="B9293" s="4"/>
      <c r="C9293" s="4"/>
      <c r="D9293" s="4"/>
      <c r="E9293" s="66"/>
      <c r="F9293" s="66"/>
      <c r="G9293" s="66"/>
      <c r="H9293" s="67"/>
      <c r="I9293" s="68"/>
      <c r="J9293" s="68"/>
      <c r="K9293" s="69"/>
    </row>
    <row r="9294" spans="1:11" ht="24.95" customHeight="1">
      <c r="A9294" s="4"/>
      <c r="B9294" s="4"/>
      <c r="C9294" s="4"/>
      <c r="D9294" s="4"/>
      <c r="E9294" s="66"/>
      <c r="F9294" s="66"/>
      <c r="G9294" s="66"/>
      <c r="H9294" s="67"/>
      <c r="I9294" s="68"/>
      <c r="J9294" s="68"/>
      <c r="K9294" s="69"/>
    </row>
    <row r="9295" spans="1:11" ht="24.95" customHeight="1">
      <c r="A9295" s="4"/>
      <c r="B9295" s="4"/>
      <c r="C9295" s="4"/>
      <c r="D9295" s="4"/>
      <c r="E9295" s="66"/>
      <c r="F9295" s="66"/>
      <c r="G9295" s="66"/>
      <c r="H9295" s="67"/>
      <c r="I9295" s="68"/>
      <c r="J9295" s="68"/>
      <c r="K9295" s="69"/>
    </row>
    <row r="9296" spans="1:11" ht="24.95" customHeight="1">
      <c r="A9296" s="4"/>
      <c r="B9296" s="4"/>
      <c r="C9296" s="4"/>
      <c r="D9296" s="4"/>
      <c r="E9296" s="66"/>
      <c r="F9296" s="66"/>
      <c r="G9296" s="66"/>
      <c r="H9296" s="67"/>
      <c r="I9296" s="68"/>
      <c r="J9296" s="68"/>
      <c r="K9296" s="69"/>
    </row>
    <row r="9297" spans="1:11" ht="24.95" customHeight="1">
      <c r="A9297" s="4"/>
      <c r="B9297" s="4"/>
      <c r="C9297" s="4"/>
      <c r="D9297" s="4"/>
      <c r="E9297" s="66"/>
      <c r="F9297" s="66"/>
      <c r="G9297" s="66"/>
      <c r="H9297" s="67"/>
      <c r="I9297" s="68"/>
      <c r="J9297" s="68"/>
      <c r="K9297" s="69"/>
    </row>
    <row r="9298" spans="1:11" ht="24.95" customHeight="1">
      <c r="A9298" s="4"/>
      <c r="B9298" s="4"/>
      <c r="C9298" s="4"/>
      <c r="D9298" s="4"/>
      <c r="E9298" s="66"/>
      <c r="F9298" s="66"/>
      <c r="G9298" s="66"/>
      <c r="H9298" s="67"/>
      <c r="I9298" s="68"/>
      <c r="J9298" s="68"/>
      <c r="K9298" s="69"/>
    </row>
    <row r="9299" spans="1:11" ht="24.95" customHeight="1">
      <c r="A9299" s="4"/>
      <c r="B9299" s="4"/>
      <c r="C9299" s="4"/>
      <c r="D9299" s="4"/>
      <c r="E9299" s="66"/>
      <c r="F9299" s="66"/>
      <c r="G9299" s="66"/>
      <c r="H9299" s="67"/>
      <c r="I9299" s="68"/>
      <c r="J9299" s="68"/>
      <c r="K9299" s="69"/>
    </row>
    <row r="9300" spans="1:11" ht="24.95" customHeight="1">
      <c r="A9300" s="4"/>
      <c r="B9300" s="4"/>
      <c r="C9300" s="4"/>
      <c r="D9300" s="4"/>
      <c r="E9300" s="66"/>
      <c r="F9300" s="66"/>
      <c r="G9300" s="66"/>
      <c r="H9300" s="67"/>
      <c r="I9300" s="68"/>
      <c r="J9300" s="68"/>
      <c r="K9300" s="69"/>
    </row>
    <row r="9301" spans="1:11" ht="24.95" customHeight="1">
      <c r="A9301" s="4"/>
      <c r="B9301" s="4"/>
      <c r="C9301" s="4"/>
      <c r="D9301" s="4"/>
      <c r="E9301" s="66"/>
      <c r="F9301" s="66"/>
      <c r="G9301" s="66"/>
      <c r="H9301" s="67"/>
      <c r="I9301" s="68"/>
      <c r="J9301" s="68"/>
      <c r="K9301" s="69"/>
    </row>
    <row r="9302" spans="1:11" ht="24.95" customHeight="1">
      <c r="A9302" s="4"/>
      <c r="B9302" s="4"/>
      <c r="C9302" s="4"/>
      <c r="D9302" s="4"/>
      <c r="E9302" s="66"/>
      <c r="F9302" s="66"/>
      <c r="G9302" s="66"/>
      <c r="H9302" s="67"/>
      <c r="I9302" s="68"/>
      <c r="J9302" s="68"/>
      <c r="K9302" s="69"/>
    </row>
    <row r="9303" spans="1:11" ht="24.95" customHeight="1">
      <c r="A9303" s="4"/>
      <c r="B9303" s="4"/>
      <c r="C9303" s="4"/>
      <c r="D9303" s="4"/>
      <c r="E9303" s="66"/>
      <c r="F9303" s="66"/>
      <c r="G9303" s="66"/>
      <c r="H9303" s="67"/>
      <c r="I9303" s="68"/>
      <c r="J9303" s="68"/>
      <c r="K9303" s="69"/>
    </row>
    <row r="9304" spans="1:11" ht="24.95" customHeight="1">
      <c r="A9304" s="4"/>
      <c r="B9304" s="4"/>
      <c r="C9304" s="4"/>
      <c r="D9304" s="4"/>
      <c r="E9304" s="66"/>
      <c r="F9304" s="66"/>
      <c r="G9304" s="66"/>
      <c r="H9304" s="67"/>
      <c r="I9304" s="68"/>
      <c r="J9304" s="68"/>
      <c r="K9304" s="69"/>
    </row>
    <row r="9305" spans="1:11" ht="24.95" customHeight="1">
      <c r="A9305" s="4"/>
      <c r="B9305" s="4"/>
      <c r="C9305" s="4"/>
      <c r="D9305" s="4"/>
      <c r="E9305" s="66"/>
      <c r="F9305" s="66"/>
      <c r="G9305" s="66"/>
      <c r="H9305" s="67"/>
      <c r="I9305" s="68"/>
      <c r="J9305" s="68"/>
      <c r="K9305" s="69"/>
    </row>
    <row r="9306" spans="1:11" ht="24.95" customHeight="1">
      <c r="A9306" s="4"/>
      <c r="B9306" s="4"/>
      <c r="C9306" s="4"/>
      <c r="D9306" s="4"/>
      <c r="E9306" s="66"/>
      <c r="F9306" s="66"/>
      <c r="G9306" s="66"/>
      <c r="H9306" s="67"/>
      <c r="I9306" s="68"/>
      <c r="J9306" s="68"/>
      <c r="K9306" s="69"/>
    </row>
    <row r="9307" spans="1:11" ht="24.95" customHeight="1">
      <c r="A9307" s="4"/>
      <c r="B9307" s="4"/>
      <c r="C9307" s="4"/>
      <c r="D9307" s="4"/>
      <c r="E9307" s="66"/>
      <c r="F9307" s="66"/>
      <c r="G9307" s="66"/>
      <c r="H9307" s="67"/>
      <c r="I9307" s="68"/>
      <c r="J9307" s="68"/>
      <c r="K9307" s="69"/>
    </row>
    <row r="9308" spans="1:11" ht="24.95" customHeight="1">
      <c r="A9308" s="4"/>
      <c r="B9308" s="4"/>
      <c r="C9308" s="4"/>
      <c r="D9308" s="4"/>
      <c r="E9308" s="66"/>
      <c r="F9308" s="66"/>
      <c r="G9308" s="66"/>
      <c r="H9308" s="67"/>
      <c r="I9308" s="68"/>
      <c r="J9308" s="68"/>
      <c r="K9308" s="69"/>
    </row>
    <row r="9309" spans="1:11" ht="24.95" customHeight="1">
      <c r="A9309" s="4"/>
      <c r="B9309" s="4"/>
      <c r="C9309" s="4"/>
      <c r="D9309" s="4"/>
      <c r="E9309" s="66"/>
      <c r="F9309" s="66"/>
      <c r="G9309" s="66"/>
      <c r="H9309" s="67"/>
      <c r="I9309" s="68"/>
      <c r="J9309" s="68"/>
      <c r="K9309" s="69"/>
    </row>
    <row r="9310" spans="1:11" ht="24.95" customHeight="1">
      <c r="A9310" s="4"/>
      <c r="B9310" s="4"/>
      <c r="C9310" s="4"/>
      <c r="D9310" s="4"/>
      <c r="E9310" s="66"/>
      <c r="F9310" s="66"/>
      <c r="G9310" s="66"/>
      <c r="H9310" s="67"/>
      <c r="I9310" s="68"/>
      <c r="J9310" s="68"/>
      <c r="K9310" s="69"/>
    </row>
    <row r="9311" spans="1:11" ht="24.95" customHeight="1">
      <c r="A9311" s="4"/>
      <c r="B9311" s="4"/>
      <c r="C9311" s="4"/>
      <c r="D9311" s="4"/>
      <c r="E9311" s="66"/>
      <c r="F9311" s="66"/>
      <c r="G9311" s="66"/>
      <c r="H9311" s="67"/>
      <c r="I9311" s="68"/>
      <c r="J9311" s="68"/>
      <c r="K9311" s="69"/>
    </row>
    <row r="9312" spans="1:11" ht="24.95" customHeight="1">
      <c r="A9312" s="4"/>
      <c r="B9312" s="4"/>
      <c r="C9312" s="4"/>
      <c r="D9312" s="4"/>
      <c r="E9312" s="66"/>
      <c r="F9312" s="66"/>
      <c r="G9312" s="66"/>
      <c r="H9312" s="67"/>
      <c r="I9312" s="68"/>
      <c r="J9312" s="68"/>
      <c r="K9312" s="69"/>
    </row>
    <row r="9313" spans="1:11" ht="24.95" customHeight="1">
      <c r="A9313" s="4"/>
      <c r="B9313" s="4"/>
      <c r="C9313" s="4"/>
      <c r="D9313" s="4"/>
      <c r="E9313" s="66"/>
      <c r="F9313" s="66"/>
      <c r="G9313" s="66"/>
      <c r="H9313" s="67"/>
      <c r="I9313" s="68"/>
      <c r="J9313" s="68"/>
      <c r="K9313" s="69"/>
    </row>
    <row r="9314" spans="1:11" ht="24.95" customHeight="1">
      <c r="A9314" s="4"/>
      <c r="B9314" s="4"/>
      <c r="C9314" s="4"/>
      <c r="D9314" s="4"/>
      <c r="E9314" s="66"/>
      <c r="F9314" s="66"/>
      <c r="G9314" s="66"/>
      <c r="H9314" s="67"/>
      <c r="I9314" s="68"/>
      <c r="J9314" s="68"/>
      <c r="K9314" s="69"/>
    </row>
    <row r="9315" spans="1:11" ht="24.95" customHeight="1">
      <c r="A9315" s="4"/>
      <c r="B9315" s="4"/>
      <c r="C9315" s="4"/>
      <c r="D9315" s="4"/>
      <c r="E9315" s="66"/>
      <c r="F9315" s="66"/>
      <c r="G9315" s="66"/>
      <c r="H9315" s="67"/>
      <c r="I9315" s="68"/>
      <c r="J9315" s="68"/>
      <c r="K9315" s="69"/>
    </row>
    <row r="9316" spans="1:11" ht="24.95" customHeight="1">
      <c r="A9316" s="4"/>
      <c r="B9316" s="4"/>
      <c r="C9316" s="4"/>
      <c r="D9316" s="4"/>
      <c r="E9316" s="66"/>
      <c r="F9316" s="66"/>
      <c r="G9316" s="66"/>
      <c r="H9316" s="67"/>
      <c r="I9316" s="68"/>
      <c r="J9316" s="68"/>
      <c r="K9316" s="69"/>
    </row>
    <row r="9317" spans="1:11" ht="24.95" customHeight="1">
      <c r="A9317" s="4"/>
      <c r="B9317" s="4"/>
      <c r="C9317" s="4"/>
      <c r="D9317" s="4"/>
      <c r="E9317" s="66"/>
      <c r="F9317" s="66"/>
      <c r="G9317" s="66"/>
      <c r="H9317" s="67"/>
      <c r="I9317" s="68"/>
      <c r="J9317" s="68"/>
      <c r="K9317" s="69"/>
    </row>
    <row r="9318" spans="1:11" ht="24.95" customHeight="1">
      <c r="A9318" s="4"/>
      <c r="B9318" s="4"/>
      <c r="C9318" s="4"/>
      <c r="D9318" s="4"/>
      <c r="E9318" s="66"/>
      <c r="F9318" s="66"/>
      <c r="G9318" s="66"/>
      <c r="H9318" s="67"/>
      <c r="I9318" s="68"/>
      <c r="J9318" s="68"/>
      <c r="K9318" s="69"/>
    </row>
    <row r="9319" spans="1:11" ht="24.95" customHeight="1">
      <c r="A9319" s="4"/>
      <c r="B9319" s="4"/>
      <c r="C9319" s="4"/>
      <c r="D9319" s="4"/>
      <c r="E9319" s="66"/>
      <c r="F9319" s="66"/>
      <c r="G9319" s="66"/>
      <c r="H9319" s="67"/>
      <c r="I9319" s="68"/>
      <c r="J9319" s="68"/>
      <c r="K9319" s="69"/>
    </row>
    <row r="9320" spans="1:11" ht="24.95" customHeight="1">
      <c r="A9320" s="4"/>
      <c r="B9320" s="4"/>
      <c r="C9320" s="4"/>
      <c r="D9320" s="4"/>
      <c r="E9320" s="66"/>
      <c r="F9320" s="66"/>
      <c r="G9320" s="66"/>
      <c r="H9320" s="67"/>
      <c r="I9320" s="68"/>
      <c r="J9320" s="68"/>
      <c r="K9320" s="69"/>
    </row>
    <row r="9321" spans="1:11" ht="24.95" customHeight="1">
      <c r="A9321" s="4"/>
      <c r="B9321" s="4"/>
      <c r="C9321" s="4"/>
      <c r="D9321" s="4"/>
      <c r="E9321" s="66"/>
      <c r="F9321" s="66"/>
      <c r="G9321" s="66"/>
      <c r="H9321" s="67"/>
      <c r="I9321" s="68"/>
      <c r="J9321" s="68"/>
      <c r="K9321" s="69"/>
    </row>
    <row r="9322" spans="1:11" ht="24.95" customHeight="1">
      <c r="A9322" s="4"/>
      <c r="B9322" s="4"/>
      <c r="C9322" s="4"/>
      <c r="D9322" s="4"/>
      <c r="E9322" s="66"/>
      <c r="F9322" s="66"/>
      <c r="G9322" s="66"/>
      <c r="H9322" s="67"/>
      <c r="I9322" s="68"/>
      <c r="J9322" s="68"/>
      <c r="K9322" s="69"/>
    </row>
    <row r="9323" spans="1:11" ht="24.95" customHeight="1">
      <c r="A9323" s="4"/>
      <c r="B9323" s="4"/>
      <c r="C9323" s="4"/>
      <c r="D9323" s="4"/>
      <c r="E9323" s="66"/>
      <c r="F9323" s="66"/>
      <c r="G9323" s="66"/>
      <c r="H9323" s="67"/>
      <c r="I9323" s="68"/>
      <c r="J9323" s="68"/>
      <c r="K9323" s="69"/>
    </row>
    <row r="9324" spans="1:11" ht="24.95" customHeight="1">
      <c r="A9324" s="4"/>
      <c r="B9324" s="4"/>
      <c r="C9324" s="4"/>
      <c r="D9324" s="4"/>
      <c r="E9324" s="66"/>
      <c r="F9324" s="66"/>
      <c r="G9324" s="66"/>
      <c r="H9324" s="67"/>
      <c r="I9324" s="68"/>
      <c r="J9324" s="68"/>
      <c r="K9324" s="69"/>
    </row>
    <row r="9325" spans="1:11" ht="24.95" customHeight="1">
      <c r="A9325" s="4"/>
      <c r="B9325" s="4"/>
      <c r="C9325" s="4"/>
      <c r="D9325" s="4"/>
      <c r="E9325" s="66"/>
      <c r="F9325" s="66"/>
      <c r="G9325" s="66"/>
      <c r="H9325" s="67"/>
      <c r="I9325" s="68"/>
      <c r="J9325" s="68"/>
      <c r="K9325" s="69"/>
    </row>
    <row r="9326" spans="1:11" ht="24.95" customHeight="1">
      <c r="A9326" s="4"/>
      <c r="B9326" s="4"/>
      <c r="C9326" s="4"/>
      <c r="D9326" s="4"/>
      <c r="E9326" s="66"/>
      <c r="F9326" s="66"/>
      <c r="G9326" s="66"/>
      <c r="H9326" s="67"/>
      <c r="I9326" s="68"/>
      <c r="J9326" s="68"/>
      <c r="K9326" s="69"/>
    </row>
    <row r="9327" spans="1:11" ht="24.95" customHeight="1">
      <c r="A9327" s="4"/>
      <c r="B9327" s="4"/>
      <c r="C9327" s="4"/>
      <c r="D9327" s="4"/>
      <c r="E9327" s="66"/>
      <c r="F9327" s="66"/>
      <c r="G9327" s="66"/>
      <c r="H9327" s="67"/>
      <c r="I9327" s="68"/>
      <c r="J9327" s="68"/>
      <c r="K9327" s="69"/>
    </row>
    <row r="9328" spans="1:11" ht="24.95" customHeight="1">
      <c r="A9328" s="4"/>
      <c r="B9328" s="4"/>
      <c r="C9328" s="4"/>
      <c r="D9328" s="4"/>
      <c r="E9328" s="66"/>
      <c r="F9328" s="66"/>
      <c r="G9328" s="66"/>
      <c r="H9328" s="67"/>
      <c r="I9328" s="68"/>
      <c r="J9328" s="68"/>
      <c r="K9328" s="69"/>
    </row>
    <row r="9329" spans="1:11" ht="24.95" customHeight="1">
      <c r="A9329" s="4"/>
      <c r="B9329" s="4"/>
      <c r="C9329" s="4"/>
      <c r="D9329" s="4"/>
      <c r="E9329" s="66"/>
      <c r="F9329" s="66"/>
      <c r="G9329" s="66"/>
      <c r="H9329" s="67"/>
      <c r="I9329" s="68"/>
      <c r="J9329" s="68"/>
      <c r="K9329" s="69"/>
    </row>
    <row r="9330" spans="1:11" ht="24.95" customHeight="1">
      <c r="A9330" s="4"/>
      <c r="B9330" s="4"/>
      <c r="C9330" s="4"/>
      <c r="D9330" s="4"/>
      <c r="E9330" s="66"/>
      <c r="F9330" s="66"/>
      <c r="G9330" s="66"/>
      <c r="H9330" s="67"/>
      <c r="I9330" s="68"/>
      <c r="J9330" s="68"/>
      <c r="K9330" s="69"/>
    </row>
    <row r="9331" spans="1:11" ht="24.95" customHeight="1">
      <c r="A9331" s="4"/>
      <c r="B9331" s="4"/>
      <c r="C9331" s="4"/>
      <c r="D9331" s="4"/>
      <c r="E9331" s="66"/>
      <c r="F9331" s="66"/>
      <c r="G9331" s="66"/>
      <c r="H9331" s="67"/>
      <c r="I9331" s="68"/>
      <c r="J9331" s="68"/>
      <c r="K9331" s="69"/>
    </row>
    <row r="9332" spans="1:11" ht="24.95" customHeight="1">
      <c r="A9332" s="4"/>
      <c r="B9332" s="4"/>
      <c r="C9332" s="4"/>
      <c r="D9332" s="4"/>
      <c r="E9332" s="66"/>
      <c r="F9332" s="66"/>
      <c r="G9332" s="66"/>
      <c r="H9332" s="67"/>
      <c r="I9332" s="68"/>
      <c r="J9332" s="68"/>
      <c r="K9332" s="69"/>
    </row>
    <row r="9333" spans="1:11" ht="24.95" customHeight="1">
      <c r="A9333" s="4"/>
      <c r="B9333" s="4"/>
      <c r="C9333" s="4"/>
      <c r="D9333" s="4"/>
      <c r="E9333" s="66"/>
      <c r="F9333" s="66"/>
      <c r="G9333" s="66"/>
      <c r="H9333" s="67"/>
      <c r="I9333" s="68"/>
      <c r="J9333" s="68"/>
      <c r="K9333" s="69"/>
    </row>
    <row r="9334" spans="1:11" ht="24.95" customHeight="1">
      <c r="A9334" s="4"/>
      <c r="B9334" s="4"/>
      <c r="C9334" s="4"/>
      <c r="D9334" s="4"/>
      <c r="E9334" s="66"/>
      <c r="F9334" s="66"/>
      <c r="G9334" s="66"/>
      <c r="H9334" s="67"/>
      <c r="I9334" s="68"/>
      <c r="J9334" s="68"/>
      <c r="K9334" s="69"/>
    </row>
    <row r="9335" spans="1:11" ht="24.95" customHeight="1">
      <c r="A9335" s="4"/>
      <c r="B9335" s="4"/>
      <c r="C9335" s="4"/>
      <c r="D9335" s="4"/>
      <c r="E9335" s="66"/>
      <c r="F9335" s="66"/>
      <c r="G9335" s="66"/>
      <c r="H9335" s="67"/>
      <c r="I9335" s="68"/>
      <c r="J9335" s="68"/>
      <c r="K9335" s="69"/>
    </row>
    <row r="9336" spans="1:11" ht="24.95" customHeight="1">
      <c r="A9336" s="4"/>
      <c r="B9336" s="4"/>
      <c r="C9336" s="4"/>
      <c r="D9336" s="4"/>
      <c r="E9336" s="66"/>
      <c r="F9336" s="66"/>
      <c r="G9336" s="66"/>
      <c r="H9336" s="67"/>
      <c r="I9336" s="68"/>
      <c r="J9336" s="68"/>
      <c r="K9336" s="69"/>
    </row>
    <row r="9337" spans="1:11" ht="24.95" customHeight="1">
      <c r="A9337" s="4"/>
      <c r="B9337" s="4"/>
      <c r="C9337" s="4"/>
      <c r="D9337" s="4"/>
      <c r="E9337" s="66"/>
      <c r="F9337" s="66"/>
      <c r="G9337" s="66"/>
      <c r="H9337" s="67"/>
      <c r="I9337" s="68"/>
      <c r="J9337" s="68"/>
      <c r="K9337" s="69"/>
    </row>
    <row r="9338" spans="1:11" ht="24.95" customHeight="1">
      <c r="A9338" s="4"/>
      <c r="B9338" s="4"/>
      <c r="C9338" s="4"/>
      <c r="D9338" s="4"/>
      <c r="E9338" s="66"/>
      <c r="F9338" s="66"/>
      <c r="G9338" s="66"/>
      <c r="H9338" s="67"/>
      <c r="I9338" s="68"/>
      <c r="J9338" s="68"/>
      <c r="K9338" s="69"/>
    </row>
    <row r="9339" spans="1:11" ht="24.95" customHeight="1">
      <c r="A9339" s="4"/>
      <c r="B9339" s="4"/>
      <c r="C9339" s="4"/>
      <c r="D9339" s="4"/>
      <c r="E9339" s="66"/>
      <c r="F9339" s="66"/>
      <c r="G9339" s="66"/>
      <c r="H9339" s="67"/>
      <c r="I9339" s="68"/>
      <c r="J9339" s="68"/>
      <c r="K9339" s="69"/>
    </row>
    <row r="9340" spans="1:11" ht="24.95" customHeight="1">
      <c r="A9340" s="4"/>
      <c r="B9340" s="4"/>
      <c r="C9340" s="4"/>
      <c r="D9340" s="4"/>
      <c r="E9340" s="66"/>
      <c r="F9340" s="66"/>
      <c r="G9340" s="66"/>
      <c r="H9340" s="67"/>
      <c r="I9340" s="68"/>
      <c r="J9340" s="68"/>
      <c r="K9340" s="69"/>
    </row>
    <row r="9341" spans="1:11" ht="24.95" customHeight="1">
      <c r="A9341" s="4"/>
      <c r="B9341" s="4"/>
      <c r="C9341" s="4"/>
      <c r="D9341" s="4"/>
      <c r="E9341" s="66"/>
      <c r="F9341" s="66"/>
      <c r="G9341" s="66"/>
      <c r="H9341" s="67"/>
      <c r="I9341" s="68"/>
      <c r="J9341" s="68"/>
      <c r="K9341" s="69"/>
    </row>
    <row r="9342" spans="1:11" ht="24.95" customHeight="1">
      <c r="A9342" s="4"/>
      <c r="B9342" s="4"/>
      <c r="C9342" s="4"/>
      <c r="D9342" s="4"/>
      <c r="E9342" s="66"/>
      <c r="F9342" s="66"/>
      <c r="G9342" s="66"/>
      <c r="H9342" s="67"/>
      <c r="I9342" s="68"/>
      <c r="J9342" s="68"/>
      <c r="K9342" s="69"/>
    </row>
    <row r="9343" spans="1:11" ht="24.95" customHeight="1">
      <c r="A9343" s="4"/>
      <c r="B9343" s="4"/>
      <c r="C9343" s="4"/>
      <c r="D9343" s="4"/>
      <c r="E9343" s="66"/>
      <c r="F9343" s="66"/>
      <c r="G9343" s="66"/>
      <c r="H9343" s="67"/>
      <c r="I9343" s="68"/>
      <c r="J9343" s="68"/>
      <c r="K9343" s="69"/>
    </row>
    <row r="9344" spans="1:11" ht="24.95" customHeight="1">
      <c r="A9344" s="4"/>
      <c r="B9344" s="4"/>
      <c r="C9344" s="4"/>
      <c r="D9344" s="4"/>
      <c r="E9344" s="66"/>
      <c r="F9344" s="66"/>
      <c r="G9344" s="66"/>
      <c r="H9344" s="67"/>
      <c r="I9344" s="68"/>
      <c r="J9344" s="68"/>
      <c r="K9344" s="69"/>
    </row>
    <row r="9345" spans="1:11" ht="24.95" customHeight="1">
      <c r="A9345" s="4"/>
      <c r="B9345" s="4"/>
      <c r="C9345" s="4"/>
      <c r="D9345" s="4"/>
      <c r="E9345" s="66"/>
      <c r="F9345" s="66"/>
      <c r="G9345" s="66"/>
      <c r="H9345" s="67"/>
      <c r="I9345" s="68"/>
      <c r="J9345" s="68"/>
      <c r="K9345" s="69"/>
    </row>
    <row r="9346" spans="1:11" ht="24.95" customHeight="1">
      <c r="A9346" s="4"/>
      <c r="B9346" s="4"/>
      <c r="C9346" s="4"/>
      <c r="D9346" s="4"/>
      <c r="E9346" s="66"/>
      <c r="F9346" s="66"/>
      <c r="G9346" s="66"/>
      <c r="H9346" s="67"/>
      <c r="I9346" s="68"/>
      <c r="J9346" s="68"/>
      <c r="K9346" s="69"/>
    </row>
    <row r="9347" spans="1:11" ht="24.95" customHeight="1">
      <c r="A9347" s="4"/>
      <c r="B9347" s="4"/>
      <c r="C9347" s="4"/>
      <c r="D9347" s="4"/>
      <c r="E9347" s="66"/>
      <c r="F9347" s="66"/>
      <c r="G9347" s="66"/>
      <c r="H9347" s="67"/>
      <c r="I9347" s="68"/>
      <c r="J9347" s="68"/>
      <c r="K9347" s="69"/>
    </row>
    <row r="9348" spans="1:11" ht="24.95" customHeight="1">
      <c r="A9348" s="4"/>
      <c r="B9348" s="4"/>
      <c r="C9348" s="4"/>
      <c r="D9348" s="4"/>
      <c r="E9348" s="66"/>
      <c r="F9348" s="66"/>
      <c r="G9348" s="66"/>
      <c r="H9348" s="67"/>
      <c r="I9348" s="68"/>
      <c r="J9348" s="68"/>
      <c r="K9348" s="69"/>
    </row>
    <row r="9349" spans="1:11" ht="24.95" customHeight="1">
      <c r="A9349" s="4"/>
      <c r="B9349" s="4"/>
      <c r="C9349" s="4"/>
      <c r="D9349" s="4"/>
      <c r="E9349" s="66"/>
      <c r="F9349" s="66"/>
      <c r="G9349" s="66"/>
      <c r="H9349" s="67"/>
      <c r="I9349" s="68"/>
      <c r="J9349" s="68"/>
      <c r="K9349" s="69"/>
    </row>
    <row r="9350" spans="1:11" ht="24.95" customHeight="1">
      <c r="A9350" s="4"/>
      <c r="B9350" s="4"/>
      <c r="C9350" s="4"/>
      <c r="D9350" s="4"/>
      <c r="E9350" s="66"/>
      <c r="F9350" s="66"/>
      <c r="G9350" s="66"/>
      <c r="H9350" s="67"/>
      <c r="I9350" s="68"/>
      <c r="J9350" s="68"/>
      <c r="K9350" s="69"/>
    </row>
    <row r="9351" spans="1:11" ht="24.95" customHeight="1">
      <c r="A9351" s="4"/>
      <c r="B9351" s="4"/>
      <c r="C9351" s="4"/>
      <c r="D9351" s="4"/>
      <c r="E9351" s="66"/>
      <c r="F9351" s="66"/>
      <c r="G9351" s="66"/>
      <c r="H9351" s="67"/>
      <c r="I9351" s="68"/>
      <c r="J9351" s="68"/>
      <c r="K9351" s="69"/>
    </row>
    <row r="9352" spans="1:11" ht="24.95" customHeight="1">
      <c r="A9352" s="4"/>
      <c r="B9352" s="4"/>
      <c r="C9352" s="4"/>
      <c r="D9352" s="4"/>
      <c r="E9352" s="66"/>
      <c r="F9352" s="66"/>
      <c r="G9352" s="66"/>
      <c r="H9352" s="67"/>
      <c r="I9352" s="68"/>
      <c r="J9352" s="68"/>
      <c r="K9352" s="69"/>
    </row>
    <row r="9353" spans="1:11" ht="24.95" customHeight="1">
      <c r="A9353" s="4"/>
      <c r="B9353" s="4"/>
      <c r="C9353" s="4"/>
      <c r="D9353" s="4"/>
      <c r="E9353" s="66"/>
      <c r="F9353" s="66"/>
      <c r="G9353" s="66"/>
      <c r="H9353" s="67"/>
      <c r="I9353" s="68"/>
      <c r="J9353" s="68"/>
      <c r="K9353" s="69"/>
    </row>
    <row r="9354" spans="1:11" ht="24.95" customHeight="1">
      <c r="A9354" s="4"/>
      <c r="B9354" s="4"/>
      <c r="C9354" s="4"/>
      <c r="D9354" s="4"/>
      <c r="E9354" s="66"/>
      <c r="F9354" s="66"/>
      <c r="G9354" s="66"/>
      <c r="H9354" s="67"/>
      <c r="I9354" s="68"/>
      <c r="J9354" s="68"/>
      <c r="K9354" s="69"/>
    </row>
    <row r="9355" spans="1:11" ht="24.95" customHeight="1">
      <c r="A9355" s="4"/>
      <c r="B9355" s="4"/>
      <c r="C9355" s="4"/>
      <c r="D9355" s="4"/>
      <c r="E9355" s="66"/>
      <c r="F9355" s="66"/>
      <c r="G9355" s="66"/>
      <c r="H9355" s="67"/>
      <c r="I9355" s="68"/>
      <c r="J9355" s="68"/>
      <c r="K9355" s="69"/>
    </row>
    <row r="9356" spans="1:11" ht="24.95" customHeight="1">
      <c r="A9356" s="4"/>
      <c r="B9356" s="4"/>
      <c r="C9356" s="4"/>
      <c r="D9356" s="4"/>
      <c r="E9356" s="66"/>
      <c r="F9356" s="66"/>
      <c r="G9356" s="66"/>
      <c r="H9356" s="67"/>
      <c r="I9356" s="68"/>
      <c r="J9356" s="68"/>
      <c r="K9356" s="69"/>
    </row>
    <row r="9357" spans="1:11" ht="24.95" customHeight="1">
      <c r="A9357" s="4"/>
      <c r="B9357" s="4"/>
      <c r="C9357" s="4"/>
      <c r="D9357" s="4"/>
      <c r="E9357" s="66"/>
      <c r="F9357" s="66"/>
      <c r="G9357" s="66"/>
      <c r="H9357" s="67"/>
      <c r="I9357" s="68"/>
      <c r="J9357" s="68"/>
      <c r="K9357" s="69"/>
    </row>
    <row r="9358" spans="1:11" ht="24.95" customHeight="1">
      <c r="A9358" s="4"/>
      <c r="B9358" s="4"/>
      <c r="C9358" s="4"/>
      <c r="D9358" s="4"/>
      <c r="E9358" s="66"/>
      <c r="F9358" s="66"/>
      <c r="G9358" s="66"/>
      <c r="H9358" s="67"/>
      <c r="I9358" s="68"/>
      <c r="J9358" s="68"/>
      <c r="K9358" s="69"/>
    </row>
    <row r="9359" spans="1:11" ht="24.95" customHeight="1">
      <c r="A9359" s="4"/>
      <c r="B9359" s="4"/>
      <c r="C9359" s="4"/>
      <c r="D9359" s="4"/>
      <c r="E9359" s="66"/>
      <c r="F9359" s="66"/>
      <c r="G9359" s="66"/>
      <c r="H9359" s="67"/>
      <c r="I9359" s="68"/>
      <c r="J9359" s="68"/>
      <c r="K9359" s="69"/>
    </row>
    <row r="9360" spans="1:11" ht="24.95" customHeight="1">
      <c r="A9360" s="4"/>
      <c r="B9360" s="4"/>
      <c r="C9360" s="4"/>
      <c r="D9360" s="4"/>
      <c r="E9360" s="66"/>
      <c r="F9360" s="66"/>
      <c r="G9360" s="66"/>
      <c r="H9360" s="67"/>
      <c r="I9360" s="68"/>
      <c r="J9360" s="68"/>
      <c r="K9360" s="69"/>
    </row>
    <row r="9361" spans="1:11" ht="24.95" customHeight="1">
      <c r="A9361" s="4"/>
      <c r="B9361" s="4"/>
      <c r="C9361" s="4"/>
      <c r="D9361" s="4"/>
      <c r="E9361" s="66"/>
      <c r="F9361" s="66"/>
      <c r="G9361" s="66"/>
      <c r="H9361" s="67"/>
      <c r="I9361" s="68"/>
      <c r="J9361" s="68"/>
      <c r="K9361" s="69"/>
    </row>
    <row r="9362" spans="1:11" ht="24.95" customHeight="1">
      <c r="A9362" s="4"/>
      <c r="B9362" s="4"/>
      <c r="C9362" s="4"/>
      <c r="D9362" s="4"/>
      <c r="E9362" s="66"/>
      <c r="F9362" s="66"/>
      <c r="G9362" s="66"/>
      <c r="H9362" s="67"/>
      <c r="I9362" s="68"/>
      <c r="J9362" s="68"/>
      <c r="K9362" s="69"/>
    </row>
    <row r="9363" spans="1:11" ht="24.95" customHeight="1">
      <c r="A9363" s="4"/>
      <c r="B9363" s="4"/>
      <c r="C9363" s="4"/>
      <c r="D9363" s="4"/>
      <c r="E9363" s="66"/>
      <c r="F9363" s="66"/>
      <c r="G9363" s="66"/>
      <c r="H9363" s="67"/>
      <c r="I9363" s="68"/>
      <c r="J9363" s="68"/>
      <c r="K9363" s="69"/>
    </row>
    <row r="9364" spans="1:11" ht="24.95" customHeight="1">
      <c r="A9364" s="4"/>
      <c r="B9364" s="4"/>
      <c r="C9364" s="4"/>
      <c r="D9364" s="4"/>
      <c r="E9364" s="66"/>
      <c r="F9364" s="66"/>
      <c r="G9364" s="66"/>
      <c r="H9364" s="67"/>
      <c r="I9364" s="68"/>
      <c r="J9364" s="68"/>
      <c r="K9364" s="69"/>
    </row>
    <row r="9365" spans="1:11" ht="24.95" customHeight="1">
      <c r="A9365" s="4"/>
      <c r="B9365" s="4"/>
      <c r="C9365" s="4"/>
      <c r="D9365" s="4"/>
      <c r="E9365" s="66"/>
      <c r="F9365" s="66"/>
      <c r="G9365" s="66"/>
      <c r="H9365" s="67"/>
      <c r="I9365" s="68"/>
      <c r="J9365" s="68"/>
      <c r="K9365" s="69"/>
    </row>
    <row r="9366" spans="1:11" ht="24.95" customHeight="1">
      <c r="A9366" s="4"/>
      <c r="B9366" s="4"/>
      <c r="C9366" s="4"/>
      <c r="D9366" s="4"/>
      <c r="E9366" s="66"/>
      <c r="F9366" s="66"/>
      <c r="G9366" s="66"/>
      <c r="H9366" s="67"/>
      <c r="I9366" s="68"/>
      <c r="J9366" s="68"/>
      <c r="K9366" s="69"/>
    </row>
    <row r="9367" spans="1:11" ht="24.95" customHeight="1">
      <c r="A9367" s="4"/>
      <c r="B9367" s="4"/>
      <c r="C9367" s="4"/>
      <c r="D9367" s="4"/>
      <c r="E9367" s="66"/>
      <c r="F9367" s="66"/>
      <c r="G9367" s="66"/>
      <c r="H9367" s="67"/>
      <c r="I9367" s="68"/>
      <c r="J9367" s="68"/>
      <c r="K9367" s="69"/>
    </row>
    <row r="9368" spans="1:11" ht="24.95" customHeight="1">
      <c r="A9368" s="4"/>
      <c r="B9368" s="4"/>
      <c r="C9368" s="4"/>
      <c r="D9368" s="4"/>
      <c r="E9368" s="66"/>
      <c r="F9368" s="66"/>
      <c r="G9368" s="66"/>
      <c r="H9368" s="67"/>
      <c r="I9368" s="68"/>
      <c r="J9368" s="68"/>
      <c r="K9368" s="69"/>
    </row>
    <row r="9369" spans="1:11" ht="24.95" customHeight="1">
      <c r="A9369" s="4"/>
      <c r="B9369" s="4"/>
      <c r="C9369" s="4"/>
      <c r="D9369" s="4"/>
      <c r="E9369" s="66"/>
      <c r="F9369" s="66"/>
      <c r="G9369" s="66"/>
      <c r="H9369" s="67"/>
      <c r="I9369" s="68"/>
      <c r="J9369" s="68"/>
      <c r="K9369" s="69"/>
    </row>
    <row r="9370" spans="1:11" ht="24.95" customHeight="1">
      <c r="A9370" s="4"/>
      <c r="B9370" s="4"/>
      <c r="C9370" s="4"/>
      <c r="D9370" s="4"/>
      <c r="E9370" s="66"/>
      <c r="F9370" s="66"/>
      <c r="G9370" s="66"/>
      <c r="H9370" s="67"/>
      <c r="I9370" s="68"/>
      <c r="J9370" s="68"/>
      <c r="K9370" s="69"/>
    </row>
    <row r="9371" spans="1:11" ht="24.95" customHeight="1">
      <c r="A9371" s="4"/>
      <c r="B9371" s="4"/>
      <c r="C9371" s="4"/>
      <c r="D9371" s="4"/>
      <c r="E9371" s="66"/>
      <c r="F9371" s="66"/>
      <c r="G9371" s="66"/>
      <c r="H9371" s="67"/>
      <c r="I9371" s="68"/>
      <c r="J9371" s="68"/>
      <c r="K9371" s="69"/>
    </row>
    <row r="9372" spans="1:11" ht="24.95" customHeight="1">
      <c r="A9372" s="4"/>
      <c r="B9372" s="4"/>
      <c r="C9372" s="4"/>
      <c r="D9372" s="4"/>
      <c r="E9372" s="66"/>
      <c r="F9372" s="66"/>
      <c r="G9372" s="66"/>
      <c r="H9372" s="67"/>
      <c r="I9372" s="68"/>
      <c r="J9372" s="68"/>
      <c r="K9372" s="69"/>
    </row>
    <row r="9373" spans="1:11" ht="24.95" customHeight="1">
      <c r="A9373" s="4"/>
      <c r="B9373" s="4"/>
      <c r="C9373" s="4"/>
      <c r="D9373" s="4"/>
      <c r="E9373" s="66"/>
      <c r="F9373" s="66"/>
      <c r="G9373" s="66"/>
      <c r="H9373" s="67"/>
      <c r="I9373" s="68"/>
      <c r="J9373" s="68"/>
      <c r="K9373" s="69"/>
    </row>
    <row r="9374" spans="1:11" ht="24.95" customHeight="1">
      <c r="A9374" s="4"/>
      <c r="B9374" s="4"/>
      <c r="C9374" s="4"/>
      <c r="D9374" s="4"/>
      <c r="E9374" s="66"/>
      <c r="F9374" s="66"/>
      <c r="G9374" s="66"/>
      <c r="H9374" s="67"/>
      <c r="I9374" s="68"/>
      <c r="J9374" s="68"/>
      <c r="K9374" s="69"/>
    </row>
    <row r="9375" spans="1:11" ht="24.95" customHeight="1">
      <c r="A9375" s="4"/>
      <c r="B9375" s="4"/>
      <c r="C9375" s="4"/>
      <c r="D9375" s="4"/>
      <c r="E9375" s="66"/>
      <c r="F9375" s="66"/>
      <c r="G9375" s="66"/>
      <c r="H9375" s="67"/>
      <c r="I9375" s="68"/>
      <c r="J9375" s="68"/>
      <c r="K9375" s="69"/>
    </row>
    <row r="9376" spans="1:11" ht="24.95" customHeight="1">
      <c r="A9376" s="4"/>
      <c r="B9376" s="4"/>
      <c r="C9376" s="4"/>
      <c r="D9376" s="4"/>
      <c r="E9376" s="66"/>
      <c r="F9376" s="66"/>
      <c r="G9376" s="66"/>
      <c r="H9376" s="67"/>
      <c r="I9376" s="68"/>
      <c r="J9376" s="68"/>
      <c r="K9376" s="69"/>
    </row>
    <row r="9377" spans="1:11" ht="24.95" customHeight="1">
      <c r="A9377" s="4"/>
      <c r="B9377" s="4"/>
      <c r="C9377" s="4"/>
      <c r="D9377" s="4"/>
      <c r="E9377" s="66"/>
      <c r="F9377" s="66"/>
      <c r="G9377" s="66"/>
      <c r="H9377" s="67"/>
      <c r="I9377" s="68"/>
      <c r="J9377" s="68"/>
      <c r="K9377" s="69"/>
    </row>
    <row r="9378" spans="1:11" ht="24.95" customHeight="1">
      <c r="A9378" s="4"/>
      <c r="B9378" s="4"/>
      <c r="C9378" s="4"/>
      <c r="D9378" s="4"/>
      <c r="E9378" s="66"/>
      <c r="F9378" s="66"/>
      <c r="G9378" s="66"/>
      <c r="H9378" s="67"/>
      <c r="I9378" s="68"/>
      <c r="J9378" s="68"/>
      <c r="K9378" s="69"/>
    </row>
    <row r="9379" spans="1:11" ht="24.95" customHeight="1">
      <c r="A9379" s="4"/>
      <c r="B9379" s="4"/>
      <c r="C9379" s="4"/>
      <c r="D9379" s="4"/>
      <c r="E9379" s="66"/>
      <c r="F9379" s="66"/>
      <c r="G9379" s="66"/>
      <c r="H9379" s="67"/>
      <c r="I9379" s="68"/>
      <c r="J9379" s="68"/>
      <c r="K9379" s="69"/>
    </row>
    <row r="9380" spans="1:11" ht="24.95" customHeight="1">
      <c r="A9380" s="4"/>
      <c r="B9380" s="4"/>
      <c r="C9380" s="4"/>
      <c r="D9380" s="4"/>
      <c r="E9380" s="66"/>
      <c r="F9380" s="66"/>
      <c r="G9380" s="66"/>
      <c r="H9380" s="67"/>
      <c r="I9380" s="68"/>
      <c r="J9380" s="68"/>
      <c r="K9380" s="69"/>
    </row>
    <row r="9381" spans="1:11" ht="24.95" customHeight="1">
      <c r="A9381" s="4"/>
      <c r="B9381" s="4"/>
      <c r="C9381" s="4"/>
      <c r="D9381" s="4"/>
      <c r="E9381" s="66"/>
      <c r="F9381" s="66"/>
      <c r="G9381" s="66"/>
      <c r="H9381" s="67"/>
      <c r="I9381" s="68"/>
      <c r="J9381" s="68"/>
      <c r="K9381" s="69"/>
    </row>
    <row r="9382" spans="1:11" ht="24.95" customHeight="1">
      <c r="A9382" s="4"/>
      <c r="B9382" s="4"/>
      <c r="C9382" s="4"/>
      <c r="D9382" s="4"/>
      <c r="E9382" s="66"/>
      <c r="F9382" s="66"/>
      <c r="G9382" s="66"/>
      <c r="H9382" s="67"/>
      <c r="I9382" s="68"/>
      <c r="J9382" s="68"/>
      <c r="K9382" s="69"/>
    </row>
    <row r="9383" spans="1:11" ht="24.95" customHeight="1">
      <c r="A9383" s="4"/>
      <c r="B9383" s="4"/>
      <c r="C9383" s="4"/>
      <c r="D9383" s="4"/>
      <c r="E9383" s="66"/>
      <c r="F9383" s="66"/>
      <c r="G9383" s="66"/>
      <c r="H9383" s="67"/>
      <c r="I9383" s="68"/>
      <c r="J9383" s="68"/>
      <c r="K9383" s="69"/>
    </row>
    <row r="9384" spans="1:11" ht="24.95" customHeight="1">
      <c r="A9384" s="4"/>
      <c r="B9384" s="4"/>
      <c r="C9384" s="4"/>
      <c r="D9384" s="4"/>
      <c r="E9384" s="66"/>
      <c r="F9384" s="66"/>
      <c r="G9384" s="66"/>
      <c r="H9384" s="67"/>
      <c r="I9384" s="68"/>
      <c r="J9384" s="68"/>
      <c r="K9384" s="69"/>
    </row>
    <row r="9385" spans="1:11" ht="24.95" customHeight="1">
      <c r="A9385" s="4"/>
      <c r="B9385" s="4"/>
      <c r="C9385" s="4"/>
      <c r="D9385" s="4"/>
      <c r="E9385" s="66"/>
      <c r="F9385" s="66"/>
      <c r="G9385" s="66"/>
      <c r="H9385" s="67"/>
      <c r="I9385" s="68"/>
      <c r="J9385" s="68"/>
      <c r="K9385" s="69"/>
    </row>
    <row r="9386" spans="1:11" ht="24.95" customHeight="1">
      <c r="A9386" s="4"/>
      <c r="B9386" s="4"/>
      <c r="C9386" s="4"/>
      <c r="D9386" s="4"/>
      <c r="E9386" s="66"/>
      <c r="F9386" s="66"/>
      <c r="G9386" s="66"/>
      <c r="H9386" s="67"/>
      <c r="I9386" s="68"/>
      <c r="J9386" s="68"/>
      <c r="K9386" s="69"/>
    </row>
    <row r="9387" spans="1:11" ht="24.95" customHeight="1">
      <c r="A9387" s="4"/>
      <c r="B9387" s="4"/>
      <c r="C9387" s="4"/>
      <c r="D9387" s="4"/>
      <c r="E9387" s="66"/>
      <c r="F9387" s="66"/>
      <c r="G9387" s="66"/>
      <c r="H9387" s="67"/>
      <c r="I9387" s="68"/>
      <c r="J9387" s="68"/>
      <c r="K9387" s="69"/>
    </row>
    <row r="9388" spans="1:11" ht="24.95" customHeight="1">
      <c r="A9388" s="4"/>
      <c r="B9388" s="4"/>
      <c r="C9388" s="4"/>
      <c r="D9388" s="4"/>
      <c r="E9388" s="66"/>
      <c r="F9388" s="66"/>
      <c r="G9388" s="66"/>
      <c r="H9388" s="67"/>
      <c r="I9388" s="68"/>
      <c r="J9388" s="68"/>
      <c r="K9388" s="69"/>
    </row>
    <row r="9389" spans="1:11" ht="24.95" customHeight="1">
      <c r="A9389" s="4"/>
      <c r="B9389" s="4"/>
      <c r="C9389" s="4"/>
      <c r="D9389" s="4"/>
      <c r="E9389" s="66"/>
      <c r="F9389" s="66"/>
      <c r="G9389" s="66"/>
      <c r="H9389" s="67"/>
      <c r="I9389" s="68"/>
      <c r="J9389" s="68"/>
      <c r="K9389" s="69"/>
    </row>
    <row r="9390" spans="1:11" ht="24.95" customHeight="1">
      <c r="A9390" s="4"/>
      <c r="B9390" s="4"/>
      <c r="C9390" s="4"/>
      <c r="D9390" s="4"/>
      <c r="E9390" s="66"/>
      <c r="F9390" s="66"/>
      <c r="G9390" s="66"/>
      <c r="H9390" s="67"/>
      <c r="I9390" s="68"/>
      <c r="J9390" s="68"/>
      <c r="K9390" s="69"/>
    </row>
    <row r="9391" spans="1:11" ht="24.95" customHeight="1">
      <c r="A9391" s="4"/>
      <c r="B9391" s="4"/>
      <c r="C9391" s="4"/>
      <c r="D9391" s="4"/>
      <c r="E9391" s="66"/>
      <c r="F9391" s="66"/>
      <c r="G9391" s="66"/>
      <c r="H9391" s="67"/>
      <c r="I9391" s="68"/>
      <c r="J9391" s="68"/>
      <c r="K9391" s="69"/>
    </row>
    <row r="9392" spans="1:11" ht="24.95" customHeight="1">
      <c r="A9392" s="4"/>
      <c r="B9392" s="4"/>
      <c r="C9392" s="4"/>
      <c r="D9392" s="4"/>
      <c r="E9392" s="66"/>
      <c r="F9392" s="66"/>
      <c r="G9392" s="66"/>
      <c r="H9392" s="67"/>
      <c r="I9392" s="68"/>
      <c r="J9392" s="68"/>
      <c r="K9392" s="69"/>
    </row>
    <row r="9393" spans="1:11" ht="24.95" customHeight="1">
      <c r="A9393" s="4"/>
      <c r="B9393" s="4"/>
      <c r="C9393" s="4"/>
      <c r="D9393" s="4"/>
      <c r="E9393" s="66"/>
      <c r="F9393" s="66"/>
      <c r="G9393" s="66"/>
      <c r="H9393" s="67"/>
      <c r="I9393" s="68"/>
      <c r="J9393" s="68"/>
      <c r="K9393" s="69"/>
    </row>
    <row r="9394" spans="1:11" ht="24.95" customHeight="1">
      <c r="A9394" s="4"/>
      <c r="B9394" s="4"/>
      <c r="C9394" s="4"/>
      <c r="D9394" s="4"/>
      <c r="E9394" s="66"/>
      <c r="F9394" s="66"/>
      <c r="G9394" s="66"/>
      <c r="H9394" s="67"/>
      <c r="I9394" s="68"/>
      <c r="J9394" s="68"/>
      <c r="K9394" s="69"/>
    </row>
    <row r="9395" spans="1:11" ht="24.95" customHeight="1">
      <c r="A9395" s="4"/>
      <c r="B9395" s="4"/>
      <c r="C9395" s="4"/>
      <c r="D9395" s="4"/>
      <c r="E9395" s="66"/>
      <c r="F9395" s="66"/>
      <c r="G9395" s="66"/>
      <c r="H9395" s="67"/>
      <c r="I9395" s="68"/>
      <c r="J9395" s="68"/>
      <c r="K9395" s="69"/>
    </row>
    <row r="9396" spans="1:11" ht="24.95" customHeight="1">
      <c r="A9396" s="4"/>
      <c r="B9396" s="4"/>
      <c r="C9396" s="4"/>
      <c r="D9396" s="4"/>
      <c r="E9396" s="66"/>
      <c r="F9396" s="66"/>
      <c r="G9396" s="66"/>
      <c r="H9396" s="67"/>
      <c r="I9396" s="68"/>
      <c r="J9396" s="68"/>
      <c r="K9396" s="69"/>
    </row>
    <row r="9397" spans="1:11" ht="24.95" customHeight="1">
      <c r="A9397" s="4"/>
      <c r="B9397" s="4"/>
      <c r="C9397" s="4"/>
      <c r="D9397" s="4"/>
      <c r="E9397" s="66"/>
      <c r="F9397" s="66"/>
      <c r="G9397" s="66"/>
      <c r="H9397" s="67"/>
      <c r="I9397" s="68"/>
      <c r="J9397" s="68"/>
      <c r="K9397" s="69"/>
    </row>
    <row r="9398" spans="1:11" ht="24.95" customHeight="1">
      <c r="A9398" s="4"/>
      <c r="B9398" s="4"/>
      <c r="C9398" s="4"/>
      <c r="D9398" s="4"/>
      <c r="E9398" s="66"/>
      <c r="F9398" s="66"/>
      <c r="G9398" s="66"/>
      <c r="H9398" s="67"/>
      <c r="I9398" s="68"/>
      <c r="J9398" s="68"/>
      <c r="K9398" s="69"/>
    </row>
    <row r="9399" spans="1:11" ht="24.95" customHeight="1">
      <c r="A9399" s="4"/>
      <c r="B9399" s="4"/>
      <c r="C9399" s="4"/>
      <c r="D9399" s="4"/>
      <c r="E9399" s="66"/>
      <c r="F9399" s="66"/>
      <c r="G9399" s="66"/>
      <c r="H9399" s="67"/>
      <c r="I9399" s="68"/>
      <c r="J9399" s="68"/>
      <c r="K9399" s="69"/>
    </row>
    <row r="9400" spans="1:11" ht="24.95" customHeight="1">
      <c r="A9400" s="4"/>
      <c r="B9400" s="4"/>
      <c r="C9400" s="4"/>
      <c r="D9400" s="4"/>
      <c r="E9400" s="66"/>
      <c r="F9400" s="66"/>
      <c r="G9400" s="66"/>
      <c r="H9400" s="67"/>
      <c r="I9400" s="68"/>
      <c r="J9400" s="68"/>
      <c r="K9400" s="69"/>
    </row>
    <row r="9401" spans="1:11" ht="24.95" customHeight="1">
      <c r="A9401" s="4"/>
      <c r="B9401" s="4"/>
      <c r="C9401" s="4"/>
      <c r="D9401" s="4"/>
      <c r="E9401" s="66"/>
      <c r="F9401" s="66"/>
      <c r="G9401" s="66"/>
      <c r="H9401" s="67"/>
      <c r="I9401" s="68"/>
      <c r="J9401" s="68"/>
      <c r="K9401" s="69"/>
    </row>
    <row r="9402" spans="1:11" ht="24.95" customHeight="1">
      <c r="A9402" s="4"/>
      <c r="B9402" s="4"/>
      <c r="C9402" s="4"/>
      <c r="D9402" s="4"/>
      <c r="E9402" s="66"/>
      <c r="F9402" s="66"/>
      <c r="G9402" s="66"/>
      <c r="H9402" s="67"/>
      <c r="I9402" s="68"/>
      <c r="J9402" s="68"/>
      <c r="K9402" s="69"/>
    </row>
    <row r="9403" spans="1:11" ht="24.95" customHeight="1">
      <c r="A9403" s="4"/>
      <c r="B9403" s="4"/>
      <c r="C9403" s="4"/>
      <c r="D9403" s="4"/>
      <c r="E9403" s="66"/>
      <c r="F9403" s="66"/>
      <c r="G9403" s="66"/>
      <c r="H9403" s="67"/>
      <c r="I9403" s="68"/>
      <c r="J9403" s="68"/>
      <c r="K9403" s="69"/>
    </row>
    <row r="9404" spans="1:11" ht="24.95" customHeight="1">
      <c r="A9404" s="4"/>
      <c r="B9404" s="4"/>
      <c r="C9404" s="4"/>
      <c r="D9404" s="4"/>
      <c r="E9404" s="66"/>
      <c r="F9404" s="66"/>
      <c r="G9404" s="66"/>
      <c r="H9404" s="67"/>
      <c r="I9404" s="68"/>
      <c r="J9404" s="68"/>
      <c r="K9404" s="69"/>
    </row>
    <row r="9405" spans="1:11" ht="24.95" customHeight="1">
      <c r="A9405" s="4"/>
      <c r="B9405" s="4"/>
      <c r="C9405" s="4"/>
      <c r="D9405" s="4"/>
      <c r="E9405" s="66"/>
      <c r="F9405" s="66"/>
      <c r="G9405" s="66"/>
      <c r="H9405" s="67"/>
      <c r="I9405" s="68"/>
      <c r="J9405" s="68"/>
      <c r="K9405" s="69"/>
    </row>
    <row r="9406" spans="1:11" ht="24.95" customHeight="1">
      <c r="A9406" s="4"/>
      <c r="B9406" s="4"/>
      <c r="C9406" s="4"/>
      <c r="D9406" s="4"/>
      <c r="E9406" s="66"/>
      <c r="F9406" s="66"/>
      <c r="G9406" s="66"/>
      <c r="H9406" s="67"/>
      <c r="I9406" s="68"/>
      <c r="J9406" s="68"/>
      <c r="K9406" s="69"/>
    </row>
    <row r="9407" spans="1:11" ht="24.95" customHeight="1">
      <c r="A9407" s="4"/>
      <c r="B9407" s="4"/>
      <c r="C9407" s="4"/>
      <c r="D9407" s="4"/>
      <c r="E9407" s="66"/>
      <c r="F9407" s="66"/>
      <c r="G9407" s="66"/>
      <c r="H9407" s="67"/>
      <c r="I9407" s="68"/>
      <c r="J9407" s="68"/>
      <c r="K9407" s="69"/>
    </row>
    <row r="9408" spans="1:11" ht="24.95" customHeight="1">
      <c r="A9408" s="4"/>
      <c r="B9408" s="4"/>
      <c r="C9408" s="4"/>
      <c r="D9408" s="4"/>
      <c r="E9408" s="66"/>
      <c r="F9408" s="66"/>
      <c r="G9408" s="66"/>
      <c r="H9408" s="67"/>
      <c r="I9408" s="68"/>
      <c r="J9408" s="68"/>
      <c r="K9408" s="69"/>
    </row>
    <row r="9409" spans="1:11" ht="24.95" customHeight="1">
      <c r="A9409" s="4"/>
      <c r="B9409" s="4"/>
      <c r="C9409" s="4"/>
      <c r="D9409" s="4"/>
      <c r="E9409" s="66"/>
      <c r="F9409" s="66"/>
      <c r="G9409" s="66"/>
      <c r="H9409" s="67"/>
      <c r="I9409" s="68"/>
      <c r="J9409" s="68"/>
      <c r="K9409" s="69"/>
    </row>
    <row r="9410" spans="1:11" ht="24.95" customHeight="1">
      <c r="A9410" s="4"/>
      <c r="B9410" s="4"/>
      <c r="C9410" s="4"/>
      <c r="D9410" s="4"/>
      <c r="E9410" s="66"/>
      <c r="F9410" s="66"/>
      <c r="G9410" s="66"/>
      <c r="H9410" s="67"/>
      <c r="I9410" s="68"/>
      <c r="J9410" s="68"/>
      <c r="K9410" s="69"/>
    </row>
    <row r="9411" spans="1:11" ht="24.95" customHeight="1">
      <c r="A9411" s="4"/>
      <c r="B9411" s="4"/>
      <c r="C9411" s="4"/>
      <c r="D9411" s="4"/>
      <c r="E9411" s="66"/>
      <c r="F9411" s="66"/>
      <c r="G9411" s="66"/>
      <c r="H9411" s="67"/>
      <c r="I9411" s="68"/>
      <c r="J9411" s="68"/>
      <c r="K9411" s="69"/>
    </row>
    <row r="9412" spans="1:11" ht="24.95" customHeight="1">
      <c r="A9412" s="4"/>
      <c r="B9412" s="4"/>
      <c r="C9412" s="4"/>
      <c r="D9412" s="4"/>
      <c r="E9412" s="66"/>
      <c r="F9412" s="66"/>
      <c r="G9412" s="66"/>
      <c r="H9412" s="67"/>
      <c r="I9412" s="68"/>
      <c r="J9412" s="68"/>
      <c r="K9412" s="69"/>
    </row>
    <row r="9413" spans="1:11" ht="24.95" customHeight="1">
      <c r="A9413" s="4"/>
      <c r="B9413" s="4"/>
      <c r="C9413" s="4"/>
      <c r="D9413" s="4"/>
      <c r="E9413" s="66"/>
      <c r="F9413" s="66"/>
      <c r="G9413" s="66"/>
      <c r="H9413" s="67"/>
      <c r="I9413" s="68"/>
      <c r="J9413" s="68"/>
      <c r="K9413" s="69"/>
    </row>
    <row r="9414" spans="1:11" ht="24.95" customHeight="1">
      <c r="A9414" s="4"/>
      <c r="B9414" s="4"/>
      <c r="C9414" s="4"/>
      <c r="D9414" s="4"/>
      <c r="E9414" s="66"/>
      <c r="F9414" s="66"/>
      <c r="G9414" s="66"/>
      <c r="H9414" s="67"/>
      <c r="I9414" s="68"/>
      <c r="J9414" s="68"/>
      <c r="K9414" s="69"/>
    </row>
    <row r="9415" spans="1:11" ht="24.95" customHeight="1">
      <c r="A9415" s="4"/>
      <c r="B9415" s="4"/>
      <c r="C9415" s="4"/>
      <c r="D9415" s="4"/>
      <c r="E9415" s="66"/>
      <c r="F9415" s="66"/>
      <c r="G9415" s="66"/>
      <c r="H9415" s="67"/>
      <c r="I9415" s="68"/>
      <c r="J9415" s="68"/>
      <c r="K9415" s="69"/>
    </row>
    <row r="9416" spans="1:11" ht="24.95" customHeight="1">
      <c r="A9416" s="4"/>
      <c r="B9416" s="4"/>
      <c r="C9416" s="4"/>
      <c r="D9416" s="4"/>
      <c r="E9416" s="66"/>
      <c r="F9416" s="66"/>
      <c r="G9416" s="66"/>
      <c r="H9416" s="67"/>
      <c r="I9416" s="68"/>
      <c r="J9416" s="68"/>
      <c r="K9416" s="69"/>
    </row>
    <row r="9417" spans="1:11" ht="24.95" customHeight="1">
      <c r="A9417" s="4"/>
      <c r="B9417" s="4"/>
      <c r="C9417" s="4"/>
      <c r="D9417" s="4"/>
      <c r="E9417" s="66"/>
      <c r="F9417" s="66"/>
      <c r="G9417" s="66"/>
      <c r="H9417" s="67"/>
      <c r="I9417" s="68"/>
      <c r="J9417" s="68"/>
      <c r="K9417" s="69"/>
    </row>
    <row r="9418" spans="1:11" ht="24.95" customHeight="1">
      <c r="A9418" s="4"/>
      <c r="B9418" s="4"/>
      <c r="C9418" s="4"/>
      <c r="D9418" s="4"/>
      <c r="E9418" s="66"/>
      <c r="F9418" s="66"/>
      <c r="G9418" s="66"/>
      <c r="H9418" s="67"/>
      <c r="I9418" s="68"/>
      <c r="J9418" s="68"/>
      <c r="K9418" s="69"/>
    </row>
    <row r="9419" spans="1:11" ht="24.95" customHeight="1">
      <c r="A9419" s="4"/>
      <c r="B9419" s="4"/>
      <c r="C9419" s="4"/>
      <c r="D9419" s="4"/>
      <c r="E9419" s="66"/>
      <c r="F9419" s="66"/>
      <c r="G9419" s="66"/>
      <c r="H9419" s="67"/>
      <c r="I9419" s="68"/>
      <c r="J9419" s="68"/>
      <c r="K9419" s="69"/>
    </row>
    <row r="9420" spans="1:11" ht="24.95" customHeight="1">
      <c r="A9420" s="4"/>
      <c r="B9420" s="4"/>
      <c r="C9420" s="4"/>
      <c r="D9420" s="4"/>
      <c r="E9420" s="66"/>
      <c r="F9420" s="66"/>
      <c r="G9420" s="66"/>
      <c r="H9420" s="67"/>
      <c r="I9420" s="68"/>
      <c r="J9420" s="68"/>
      <c r="K9420" s="69"/>
    </row>
    <row r="9421" spans="1:11" ht="24.95" customHeight="1">
      <c r="A9421" s="4"/>
      <c r="B9421" s="4"/>
      <c r="C9421" s="4"/>
      <c r="D9421" s="4"/>
      <c r="E9421" s="66"/>
      <c r="F9421" s="66"/>
      <c r="G9421" s="66"/>
      <c r="H9421" s="67"/>
      <c r="I9421" s="68"/>
      <c r="J9421" s="68"/>
      <c r="K9421" s="69"/>
    </row>
    <row r="9422" spans="1:11" ht="24.95" customHeight="1">
      <c r="A9422" s="4"/>
      <c r="B9422" s="4"/>
      <c r="C9422" s="4"/>
      <c r="D9422" s="4"/>
      <c r="E9422" s="66"/>
      <c r="F9422" s="66"/>
      <c r="G9422" s="66"/>
      <c r="H9422" s="67"/>
      <c r="I9422" s="68"/>
      <c r="J9422" s="68"/>
      <c r="K9422" s="69"/>
    </row>
    <row r="9423" spans="1:11" ht="24.95" customHeight="1">
      <c r="A9423" s="4"/>
      <c r="B9423" s="4"/>
      <c r="C9423" s="4"/>
      <c r="D9423" s="4"/>
      <c r="E9423" s="66"/>
      <c r="F9423" s="66"/>
      <c r="G9423" s="66"/>
      <c r="H9423" s="67"/>
      <c r="I9423" s="68"/>
      <c r="J9423" s="68"/>
      <c r="K9423" s="69"/>
    </row>
    <row r="9424" spans="1:11" ht="24.95" customHeight="1">
      <c r="A9424" s="4"/>
      <c r="B9424" s="4"/>
      <c r="C9424" s="4"/>
      <c r="D9424" s="4"/>
      <c r="E9424" s="66"/>
      <c r="F9424" s="66"/>
      <c r="G9424" s="66"/>
      <c r="H9424" s="67"/>
      <c r="I9424" s="68"/>
      <c r="J9424" s="68"/>
      <c r="K9424" s="69"/>
    </row>
    <row r="9425" spans="1:11" ht="24.95" customHeight="1">
      <c r="A9425" s="4"/>
      <c r="B9425" s="4"/>
      <c r="C9425" s="4"/>
      <c r="D9425" s="4"/>
      <c r="E9425" s="66"/>
      <c r="F9425" s="66"/>
      <c r="G9425" s="66"/>
      <c r="H9425" s="67"/>
      <c r="I9425" s="68"/>
      <c r="J9425" s="68"/>
      <c r="K9425" s="69"/>
    </row>
    <row r="9426" spans="1:11" ht="24.95" customHeight="1">
      <c r="A9426" s="4"/>
      <c r="B9426" s="4"/>
      <c r="C9426" s="4"/>
      <c r="D9426" s="4"/>
      <c r="E9426" s="66"/>
      <c r="F9426" s="66"/>
      <c r="G9426" s="66"/>
      <c r="H9426" s="67"/>
      <c r="I9426" s="68"/>
      <c r="J9426" s="68"/>
      <c r="K9426" s="69"/>
    </row>
    <row r="9427" spans="1:11" ht="24.95" customHeight="1">
      <c r="A9427" s="4"/>
      <c r="B9427" s="4"/>
      <c r="C9427" s="4"/>
      <c r="D9427" s="4"/>
      <c r="E9427" s="66"/>
      <c r="F9427" s="66"/>
      <c r="G9427" s="66"/>
      <c r="H9427" s="67"/>
      <c r="I9427" s="68"/>
      <c r="J9427" s="68"/>
      <c r="K9427" s="69"/>
    </row>
    <row r="9428" spans="1:11" ht="24.95" customHeight="1">
      <c r="A9428" s="4"/>
      <c r="B9428" s="4"/>
      <c r="C9428" s="4"/>
      <c r="D9428" s="4"/>
      <c r="E9428" s="66"/>
      <c r="F9428" s="66"/>
      <c r="G9428" s="66"/>
      <c r="H9428" s="67"/>
      <c r="I9428" s="68"/>
      <c r="J9428" s="68"/>
      <c r="K9428" s="69"/>
    </row>
    <row r="9429" spans="1:11" ht="24.95" customHeight="1">
      <c r="A9429" s="4"/>
      <c r="B9429" s="4"/>
      <c r="C9429" s="4"/>
      <c r="D9429" s="4"/>
      <c r="E9429" s="66"/>
      <c r="F9429" s="66"/>
      <c r="G9429" s="66"/>
      <c r="H9429" s="67"/>
      <c r="I9429" s="68"/>
      <c r="J9429" s="68"/>
      <c r="K9429" s="69"/>
    </row>
    <row r="9430" spans="1:11" ht="24.95" customHeight="1">
      <c r="A9430" s="4"/>
      <c r="B9430" s="4"/>
      <c r="C9430" s="4"/>
      <c r="D9430" s="4"/>
      <c r="E9430" s="66"/>
      <c r="F9430" s="66"/>
      <c r="G9430" s="66"/>
      <c r="H9430" s="67"/>
      <c r="I9430" s="68"/>
      <c r="J9430" s="68"/>
      <c r="K9430" s="69"/>
    </row>
    <row r="9431" spans="1:11" ht="24.95" customHeight="1">
      <c r="A9431" s="4"/>
      <c r="B9431" s="4"/>
      <c r="C9431" s="4"/>
      <c r="D9431" s="4"/>
      <c r="E9431" s="66"/>
      <c r="F9431" s="66"/>
      <c r="G9431" s="66"/>
      <c r="H9431" s="67"/>
      <c r="I9431" s="68"/>
      <c r="J9431" s="68"/>
      <c r="K9431" s="69"/>
    </row>
    <row r="9432" spans="1:11" ht="24.95" customHeight="1">
      <c r="A9432" s="4"/>
      <c r="B9432" s="4"/>
      <c r="C9432" s="4"/>
      <c r="D9432" s="4"/>
      <c r="E9432" s="66"/>
      <c r="F9432" s="66"/>
      <c r="G9432" s="66"/>
      <c r="H9432" s="67"/>
      <c r="I9432" s="68"/>
      <c r="J9432" s="68"/>
      <c r="K9432" s="69"/>
    </row>
    <row r="9433" spans="1:11" ht="24.95" customHeight="1">
      <c r="A9433" s="4"/>
      <c r="B9433" s="4"/>
      <c r="C9433" s="4"/>
      <c r="D9433" s="4"/>
      <c r="E9433" s="66"/>
      <c r="F9433" s="66"/>
      <c r="G9433" s="66"/>
      <c r="H9433" s="67"/>
      <c r="I9433" s="68"/>
      <c r="J9433" s="68"/>
      <c r="K9433" s="69"/>
    </row>
    <row r="9434" spans="1:11" ht="24.95" customHeight="1">
      <c r="A9434" s="4"/>
      <c r="B9434" s="4"/>
      <c r="C9434" s="4"/>
      <c r="D9434" s="4"/>
      <c r="E9434" s="66"/>
      <c r="F9434" s="66"/>
      <c r="G9434" s="66"/>
      <c r="H9434" s="67"/>
      <c r="I9434" s="68"/>
      <c r="J9434" s="68"/>
      <c r="K9434" s="69"/>
    </row>
    <row r="9435" spans="1:11" ht="24.95" customHeight="1">
      <c r="A9435" s="4"/>
      <c r="B9435" s="4"/>
      <c r="C9435" s="4"/>
      <c r="D9435" s="4"/>
      <c r="E9435" s="66"/>
      <c r="F9435" s="66"/>
      <c r="G9435" s="66"/>
      <c r="H9435" s="67"/>
      <c r="I9435" s="68"/>
      <c r="J9435" s="68"/>
      <c r="K9435" s="69"/>
    </row>
    <row r="9436" spans="1:11" ht="24.95" customHeight="1">
      <c r="A9436" s="4"/>
      <c r="B9436" s="4"/>
      <c r="C9436" s="4"/>
      <c r="D9436" s="4"/>
      <c r="E9436" s="66"/>
      <c r="F9436" s="66"/>
      <c r="G9436" s="66"/>
      <c r="H9436" s="67"/>
      <c r="I9436" s="68"/>
      <c r="J9436" s="68"/>
      <c r="K9436" s="69"/>
    </row>
    <row r="9437" spans="1:11" ht="24.95" customHeight="1">
      <c r="A9437" s="4"/>
      <c r="B9437" s="4"/>
      <c r="C9437" s="4"/>
      <c r="D9437" s="4"/>
      <c r="E9437" s="66"/>
      <c r="F9437" s="66"/>
      <c r="G9437" s="66"/>
      <c r="H9437" s="67"/>
      <c r="I9437" s="68"/>
      <c r="J9437" s="68"/>
      <c r="K9437" s="69"/>
    </row>
    <row r="9438" spans="1:11" ht="24.95" customHeight="1">
      <c r="A9438" s="4"/>
      <c r="B9438" s="4"/>
      <c r="C9438" s="4"/>
      <c r="D9438" s="4"/>
      <c r="E9438" s="66"/>
      <c r="F9438" s="66"/>
      <c r="G9438" s="66"/>
      <c r="H9438" s="67"/>
      <c r="I9438" s="68"/>
      <c r="J9438" s="68"/>
      <c r="K9438" s="69"/>
    </row>
    <row r="9439" spans="1:11" ht="24.95" customHeight="1">
      <c r="A9439" s="4"/>
      <c r="B9439" s="4"/>
      <c r="C9439" s="4"/>
      <c r="D9439" s="4"/>
      <c r="E9439" s="66"/>
      <c r="F9439" s="66"/>
      <c r="G9439" s="66"/>
      <c r="H9439" s="67"/>
      <c r="I9439" s="68"/>
      <c r="J9439" s="68"/>
      <c r="K9439" s="69"/>
    </row>
    <row r="9440" spans="1:11" ht="24.95" customHeight="1">
      <c r="A9440" s="4"/>
      <c r="B9440" s="4"/>
      <c r="C9440" s="4"/>
      <c r="D9440" s="4"/>
      <c r="E9440" s="66"/>
      <c r="F9440" s="66"/>
      <c r="G9440" s="66"/>
      <c r="H9440" s="67"/>
      <c r="I9440" s="68"/>
      <c r="J9440" s="68"/>
      <c r="K9440" s="69"/>
    </row>
    <row r="9441" spans="1:11" ht="24.95" customHeight="1">
      <c r="A9441" s="4"/>
      <c r="B9441" s="4"/>
      <c r="C9441" s="4"/>
      <c r="D9441" s="4"/>
      <c r="E9441" s="66"/>
      <c r="F9441" s="66"/>
      <c r="G9441" s="66"/>
      <c r="H9441" s="67"/>
      <c r="I9441" s="68"/>
      <c r="J9441" s="68"/>
      <c r="K9441" s="69"/>
    </row>
    <row r="9442" spans="1:11" ht="24.95" customHeight="1">
      <c r="A9442" s="4"/>
      <c r="B9442" s="4"/>
      <c r="C9442" s="4"/>
      <c r="D9442" s="4"/>
      <c r="E9442" s="66"/>
      <c r="F9442" s="66"/>
      <c r="G9442" s="66"/>
      <c r="H9442" s="67"/>
      <c r="I9442" s="68"/>
      <c r="J9442" s="68"/>
      <c r="K9442" s="69"/>
    </row>
    <row r="9443" spans="1:11" ht="24.95" customHeight="1">
      <c r="A9443" s="4"/>
      <c r="B9443" s="4"/>
      <c r="C9443" s="4"/>
      <c r="D9443" s="4"/>
      <c r="E9443" s="66"/>
      <c r="F9443" s="66"/>
      <c r="G9443" s="66"/>
      <c r="H9443" s="67"/>
      <c r="I9443" s="68"/>
      <c r="J9443" s="68"/>
      <c r="K9443" s="69"/>
    </row>
    <row r="9444" spans="1:11" ht="24.95" customHeight="1">
      <c r="A9444" s="4"/>
      <c r="B9444" s="4"/>
      <c r="C9444" s="4"/>
      <c r="D9444" s="4"/>
      <c r="E9444" s="66"/>
      <c r="F9444" s="66"/>
      <c r="G9444" s="66"/>
      <c r="H9444" s="67"/>
      <c r="I9444" s="68"/>
      <c r="J9444" s="68"/>
      <c r="K9444" s="69"/>
    </row>
    <row r="9445" spans="1:11" ht="24.95" customHeight="1">
      <c r="A9445" s="4"/>
      <c r="B9445" s="4"/>
      <c r="C9445" s="4"/>
      <c r="D9445" s="4"/>
      <c r="E9445" s="66"/>
      <c r="F9445" s="66"/>
      <c r="G9445" s="66"/>
      <c r="H9445" s="67"/>
      <c r="I9445" s="68"/>
      <c r="J9445" s="68"/>
      <c r="K9445" s="69"/>
    </row>
    <row r="9446" spans="1:11" ht="24.95" customHeight="1">
      <c r="A9446" s="4"/>
      <c r="B9446" s="4"/>
      <c r="C9446" s="4"/>
      <c r="D9446" s="4"/>
      <c r="E9446" s="66"/>
      <c r="F9446" s="66"/>
      <c r="G9446" s="66"/>
      <c r="H9446" s="67"/>
      <c r="I9446" s="68"/>
      <c r="J9446" s="68"/>
      <c r="K9446" s="69"/>
    </row>
    <row r="9447" spans="1:11" ht="24.95" customHeight="1">
      <c r="A9447" s="4"/>
      <c r="B9447" s="4"/>
      <c r="C9447" s="4"/>
      <c r="D9447" s="4"/>
      <c r="E9447" s="66"/>
      <c r="F9447" s="66"/>
      <c r="G9447" s="66"/>
      <c r="H9447" s="67"/>
      <c r="I9447" s="68"/>
      <c r="J9447" s="68"/>
      <c r="K9447" s="69"/>
    </row>
    <row r="9448" spans="1:11" ht="24.95" customHeight="1">
      <c r="A9448" s="4"/>
      <c r="B9448" s="4"/>
      <c r="C9448" s="4"/>
      <c r="D9448" s="4"/>
      <c r="E9448" s="66"/>
      <c r="F9448" s="66"/>
      <c r="G9448" s="66"/>
      <c r="H9448" s="67"/>
      <c r="I9448" s="68"/>
      <c r="J9448" s="68"/>
      <c r="K9448" s="69"/>
    </row>
    <row r="9449" spans="1:11" ht="24.95" customHeight="1">
      <c r="A9449" s="4"/>
      <c r="B9449" s="4"/>
      <c r="C9449" s="4"/>
      <c r="D9449" s="4"/>
      <c r="E9449" s="66"/>
      <c r="F9449" s="66"/>
      <c r="G9449" s="66"/>
      <c r="H9449" s="67"/>
      <c r="I9449" s="68"/>
      <c r="J9449" s="68"/>
      <c r="K9449" s="69"/>
    </row>
    <row r="9450" spans="1:11" ht="24.95" customHeight="1">
      <c r="A9450" s="4"/>
      <c r="B9450" s="4"/>
      <c r="C9450" s="4"/>
      <c r="D9450" s="4"/>
      <c r="E9450" s="66"/>
      <c r="F9450" s="66"/>
      <c r="G9450" s="66"/>
      <c r="H9450" s="67"/>
      <c r="I9450" s="68"/>
      <c r="J9450" s="68"/>
      <c r="K9450" s="69"/>
    </row>
    <row r="9451" spans="1:11" ht="24.95" customHeight="1">
      <c r="A9451" s="4"/>
      <c r="B9451" s="4"/>
      <c r="C9451" s="4"/>
      <c r="D9451" s="4"/>
      <c r="E9451" s="66"/>
      <c r="F9451" s="66"/>
      <c r="G9451" s="66"/>
      <c r="H9451" s="67"/>
      <c r="I9451" s="68"/>
      <c r="J9451" s="68"/>
      <c r="K9451" s="69"/>
    </row>
    <row r="9452" spans="1:11" ht="24.95" customHeight="1">
      <c r="A9452" s="4"/>
      <c r="B9452" s="4"/>
      <c r="C9452" s="4"/>
      <c r="D9452" s="4"/>
      <c r="E9452" s="66"/>
      <c r="F9452" s="66"/>
      <c r="G9452" s="66"/>
      <c r="H9452" s="67"/>
      <c r="I9452" s="68"/>
      <c r="J9452" s="68"/>
      <c r="K9452" s="69"/>
    </row>
    <row r="9453" spans="1:11" ht="24.95" customHeight="1">
      <c r="A9453" s="4"/>
      <c r="B9453" s="4"/>
      <c r="C9453" s="4"/>
      <c r="D9453" s="4"/>
      <c r="E9453" s="66"/>
      <c r="F9453" s="66"/>
      <c r="G9453" s="66"/>
      <c r="H9453" s="67"/>
      <c r="I9453" s="68"/>
      <c r="J9453" s="68"/>
      <c r="K9453" s="69"/>
    </row>
    <row r="9454" spans="1:11" ht="24.95" customHeight="1">
      <c r="A9454" s="4"/>
      <c r="B9454" s="4"/>
      <c r="C9454" s="4"/>
      <c r="D9454" s="4"/>
      <c r="E9454" s="66"/>
      <c r="F9454" s="66"/>
      <c r="G9454" s="66"/>
      <c r="H9454" s="67"/>
      <c r="I9454" s="68"/>
      <c r="J9454" s="68"/>
      <c r="K9454" s="69"/>
    </row>
    <row r="9455" spans="1:11" ht="24.95" customHeight="1">
      <c r="A9455" s="4"/>
      <c r="B9455" s="4"/>
      <c r="C9455" s="4"/>
      <c r="D9455" s="4"/>
      <c r="E9455" s="66"/>
      <c r="F9455" s="66"/>
      <c r="G9455" s="66"/>
      <c r="H9455" s="67"/>
      <c r="I9455" s="68"/>
      <c r="J9455" s="68"/>
      <c r="K9455" s="69"/>
    </row>
    <row r="9456" spans="1:11" ht="24.95" customHeight="1">
      <c r="A9456" s="4"/>
      <c r="B9456" s="4"/>
      <c r="C9456" s="4"/>
      <c r="D9456" s="4"/>
      <c r="E9456" s="66"/>
      <c r="F9456" s="66"/>
      <c r="G9456" s="66"/>
      <c r="H9456" s="67"/>
      <c r="I9456" s="68"/>
      <c r="J9456" s="68"/>
      <c r="K9456" s="69"/>
    </row>
    <row r="9457" spans="1:11" ht="24.95" customHeight="1">
      <c r="A9457" s="4"/>
      <c r="B9457" s="4"/>
      <c r="C9457" s="4"/>
      <c r="D9457" s="4"/>
      <c r="E9457" s="66"/>
      <c r="F9457" s="66"/>
      <c r="G9457" s="66"/>
      <c r="H9457" s="67"/>
      <c r="I9457" s="68"/>
      <c r="J9457" s="68"/>
      <c r="K9457" s="69"/>
    </row>
    <row r="9458" spans="1:11" ht="24.95" customHeight="1">
      <c r="A9458" s="4"/>
      <c r="B9458" s="4"/>
      <c r="C9458" s="4"/>
      <c r="D9458" s="4"/>
      <c r="E9458" s="66"/>
      <c r="F9458" s="66"/>
      <c r="G9458" s="66"/>
      <c r="H9458" s="67"/>
      <c r="I9458" s="68"/>
      <c r="J9458" s="68"/>
      <c r="K9458" s="69"/>
    </row>
    <row r="9459" spans="1:11" ht="24.95" customHeight="1">
      <c r="A9459" s="4"/>
      <c r="B9459" s="4"/>
      <c r="C9459" s="4"/>
      <c r="D9459" s="4"/>
      <c r="E9459" s="66"/>
      <c r="F9459" s="66"/>
      <c r="G9459" s="66"/>
      <c r="H9459" s="67"/>
      <c r="I9459" s="68"/>
      <c r="J9459" s="68"/>
      <c r="K9459" s="69"/>
    </row>
    <row r="9460" spans="1:11" ht="24.95" customHeight="1">
      <c r="A9460" s="4"/>
      <c r="B9460" s="4"/>
      <c r="C9460" s="4"/>
      <c r="D9460" s="4"/>
      <c r="E9460" s="66"/>
      <c r="F9460" s="66"/>
      <c r="G9460" s="66"/>
      <c r="H9460" s="67"/>
      <c r="I9460" s="68"/>
      <c r="J9460" s="68"/>
      <c r="K9460" s="69"/>
    </row>
    <row r="9461" spans="1:11" ht="24.95" customHeight="1">
      <c r="A9461" s="4"/>
      <c r="B9461" s="4"/>
      <c r="C9461" s="4"/>
      <c r="D9461" s="4"/>
      <c r="E9461" s="66"/>
      <c r="F9461" s="66"/>
      <c r="G9461" s="66"/>
      <c r="H9461" s="67"/>
      <c r="I9461" s="68"/>
      <c r="J9461" s="68"/>
      <c r="K9461" s="69"/>
    </row>
    <row r="9462" spans="1:11" ht="24.95" customHeight="1">
      <c r="A9462" s="4"/>
      <c r="B9462" s="4"/>
      <c r="C9462" s="4"/>
      <c r="D9462" s="4"/>
      <c r="E9462" s="66"/>
      <c r="F9462" s="66"/>
      <c r="G9462" s="66"/>
      <c r="H9462" s="67"/>
      <c r="I9462" s="68"/>
      <c r="J9462" s="68"/>
      <c r="K9462" s="69"/>
    </row>
    <row r="9463" spans="1:11" ht="24.95" customHeight="1">
      <c r="A9463" s="4"/>
      <c r="B9463" s="4"/>
      <c r="C9463" s="4"/>
      <c r="D9463" s="4"/>
      <c r="E9463" s="66"/>
      <c r="F9463" s="66"/>
      <c r="G9463" s="66"/>
      <c r="H9463" s="67"/>
      <c r="I9463" s="68"/>
      <c r="J9463" s="68"/>
      <c r="K9463" s="69"/>
    </row>
    <row r="9464" spans="1:11" ht="24.95" customHeight="1">
      <c r="A9464" s="4"/>
      <c r="B9464" s="4"/>
      <c r="C9464" s="4"/>
      <c r="D9464" s="4"/>
      <c r="E9464" s="66"/>
      <c r="F9464" s="66"/>
      <c r="G9464" s="66"/>
      <c r="H9464" s="67"/>
      <c r="I9464" s="68"/>
      <c r="J9464" s="68"/>
      <c r="K9464" s="69"/>
    </row>
    <row r="9465" spans="1:11" ht="24.95" customHeight="1">
      <c r="A9465" s="4"/>
      <c r="B9465" s="4"/>
      <c r="C9465" s="4"/>
      <c r="D9465" s="4"/>
      <c r="E9465" s="66"/>
      <c r="F9465" s="66"/>
      <c r="G9465" s="66"/>
      <c r="H9465" s="67"/>
      <c r="I9465" s="68"/>
      <c r="J9465" s="68"/>
      <c r="K9465" s="69"/>
    </row>
    <row r="9466" spans="1:11" ht="24.95" customHeight="1">
      <c r="A9466" s="4"/>
      <c r="B9466" s="4"/>
      <c r="C9466" s="4"/>
      <c r="D9466" s="4"/>
      <c r="E9466" s="66"/>
      <c r="F9466" s="66"/>
      <c r="G9466" s="66"/>
      <c r="H9466" s="67"/>
      <c r="I9466" s="68"/>
      <c r="J9466" s="68"/>
      <c r="K9466" s="69"/>
    </row>
    <row r="9467" spans="1:11" ht="24.95" customHeight="1">
      <c r="A9467" s="4"/>
      <c r="B9467" s="4"/>
      <c r="C9467" s="4"/>
      <c r="D9467" s="4"/>
      <c r="E9467" s="66"/>
      <c r="F9467" s="66"/>
      <c r="G9467" s="66"/>
      <c r="H9467" s="67"/>
      <c r="I9467" s="68"/>
      <c r="J9467" s="68"/>
      <c r="K9467" s="69"/>
    </row>
    <row r="9468" spans="1:11" ht="24.95" customHeight="1">
      <c r="A9468" s="4"/>
      <c r="B9468" s="4"/>
      <c r="C9468" s="4"/>
      <c r="D9468" s="4"/>
      <c r="E9468" s="66"/>
      <c r="F9468" s="66"/>
      <c r="G9468" s="66"/>
      <c r="H9468" s="67"/>
      <c r="I9468" s="68"/>
      <c r="J9468" s="68"/>
      <c r="K9468" s="69"/>
    </row>
    <row r="9469" spans="1:11" ht="24.95" customHeight="1">
      <c r="A9469" s="4"/>
      <c r="B9469" s="4"/>
      <c r="C9469" s="4"/>
      <c r="D9469" s="4"/>
      <c r="E9469" s="66"/>
      <c r="F9469" s="66"/>
      <c r="G9469" s="66"/>
      <c r="H9469" s="67"/>
      <c r="I9469" s="68"/>
      <c r="J9469" s="68"/>
      <c r="K9469" s="69"/>
    </row>
    <row r="9470" spans="1:11" ht="24.95" customHeight="1">
      <c r="A9470" s="4"/>
      <c r="B9470" s="4"/>
      <c r="C9470" s="4"/>
      <c r="D9470" s="4"/>
      <c r="E9470" s="66"/>
      <c r="F9470" s="66"/>
      <c r="G9470" s="66"/>
      <c r="H9470" s="67"/>
      <c r="I9470" s="68"/>
      <c r="J9470" s="68"/>
      <c r="K9470" s="69"/>
    </row>
    <row r="9471" spans="1:11" ht="24.95" customHeight="1">
      <c r="A9471" s="4"/>
      <c r="B9471" s="4"/>
      <c r="C9471" s="4"/>
      <c r="D9471" s="4"/>
      <c r="E9471" s="66"/>
      <c r="F9471" s="66"/>
      <c r="G9471" s="66"/>
      <c r="H9471" s="67"/>
      <c r="I9471" s="68"/>
      <c r="J9471" s="68"/>
      <c r="K9471" s="69"/>
    </row>
    <row r="9472" spans="1:11" ht="24.95" customHeight="1">
      <c r="A9472" s="4"/>
      <c r="B9472" s="4"/>
      <c r="C9472" s="4"/>
      <c r="D9472" s="4"/>
      <c r="E9472" s="66"/>
      <c r="F9472" s="66"/>
      <c r="G9472" s="66"/>
      <c r="H9472" s="67"/>
      <c r="I9472" s="68"/>
      <c r="J9472" s="68"/>
      <c r="K9472" s="69"/>
    </row>
    <row r="9473" spans="1:11" ht="24.95" customHeight="1">
      <c r="A9473" s="4"/>
      <c r="B9473" s="4"/>
      <c r="C9473" s="4"/>
      <c r="D9473" s="4"/>
      <c r="E9473" s="66"/>
      <c r="F9473" s="66"/>
      <c r="G9473" s="66"/>
      <c r="H9473" s="67"/>
      <c r="I9473" s="68"/>
      <c r="J9473" s="68"/>
      <c r="K9473" s="69"/>
    </row>
    <row r="9474" spans="1:11" ht="24.95" customHeight="1">
      <c r="A9474" s="4"/>
      <c r="B9474" s="4"/>
      <c r="C9474" s="4"/>
      <c r="D9474" s="4"/>
      <c r="E9474" s="66"/>
      <c r="F9474" s="66"/>
      <c r="G9474" s="66"/>
      <c r="H9474" s="67"/>
      <c r="I9474" s="68"/>
      <c r="J9474" s="68"/>
      <c r="K9474" s="69"/>
    </row>
    <row r="9475" spans="1:11" ht="24.95" customHeight="1">
      <c r="A9475" s="4"/>
      <c r="B9475" s="4"/>
      <c r="C9475" s="4"/>
      <c r="D9475" s="4"/>
      <c r="E9475" s="66"/>
      <c r="F9475" s="66"/>
      <c r="G9475" s="66"/>
      <c r="H9475" s="67"/>
      <c r="I9475" s="68"/>
      <c r="J9475" s="68"/>
      <c r="K9475" s="69"/>
    </row>
    <row r="9476" spans="1:11" ht="24.95" customHeight="1">
      <c r="A9476" s="4"/>
      <c r="B9476" s="4"/>
      <c r="C9476" s="4"/>
      <c r="D9476" s="4"/>
      <c r="E9476" s="66"/>
      <c r="F9476" s="66"/>
      <c r="G9476" s="66"/>
      <c r="H9476" s="67"/>
      <c r="I9476" s="68"/>
      <c r="J9476" s="68"/>
      <c r="K9476" s="69"/>
    </row>
    <row r="9477" spans="1:11" ht="24.95" customHeight="1">
      <c r="A9477" s="4"/>
      <c r="B9477" s="4"/>
      <c r="C9477" s="4"/>
      <c r="D9477" s="4"/>
      <c r="E9477" s="66"/>
      <c r="F9477" s="66"/>
      <c r="G9477" s="66"/>
      <c r="H9477" s="67"/>
      <c r="I9477" s="68"/>
      <c r="J9477" s="68"/>
      <c r="K9477" s="69"/>
    </row>
    <row r="9478" spans="1:11" ht="24.95" customHeight="1">
      <c r="A9478" s="4"/>
      <c r="B9478" s="4"/>
      <c r="C9478" s="4"/>
      <c r="D9478" s="4"/>
      <c r="E9478" s="66"/>
      <c r="F9478" s="66"/>
      <c r="G9478" s="66"/>
      <c r="H9478" s="67"/>
      <c r="I9478" s="68"/>
      <c r="J9478" s="68"/>
      <c r="K9478" s="69"/>
    </row>
    <row r="9479" spans="1:11" ht="24.95" customHeight="1">
      <c r="A9479" s="4"/>
      <c r="B9479" s="4"/>
      <c r="C9479" s="4"/>
      <c r="D9479" s="4"/>
      <c r="E9479" s="66"/>
      <c r="F9479" s="66"/>
      <c r="G9479" s="66"/>
      <c r="H9479" s="67"/>
      <c r="I9479" s="68"/>
      <c r="J9479" s="68"/>
      <c r="K9479" s="69"/>
    </row>
    <row r="9480" spans="1:11" ht="24.95" customHeight="1">
      <c r="A9480" s="4"/>
      <c r="B9480" s="4"/>
      <c r="C9480" s="4"/>
      <c r="D9480" s="4"/>
      <c r="E9480" s="66"/>
      <c r="F9480" s="66"/>
      <c r="G9480" s="66"/>
      <c r="H9480" s="67"/>
      <c r="I9480" s="68"/>
      <c r="J9480" s="68"/>
      <c r="K9480" s="69"/>
    </row>
    <row r="9481" spans="1:11" ht="24.95" customHeight="1">
      <c r="A9481" s="4"/>
      <c r="B9481" s="4"/>
      <c r="C9481" s="4"/>
      <c r="D9481" s="4"/>
      <c r="E9481" s="66"/>
      <c r="F9481" s="66"/>
      <c r="G9481" s="66"/>
      <c r="H9481" s="67"/>
      <c r="I9481" s="68"/>
      <c r="J9481" s="68"/>
      <c r="K9481" s="69"/>
    </row>
    <row r="9482" spans="1:11" ht="24.95" customHeight="1">
      <c r="A9482" s="4"/>
      <c r="B9482" s="4"/>
      <c r="C9482" s="4"/>
      <c r="D9482" s="4"/>
      <c r="E9482" s="66"/>
      <c r="F9482" s="66"/>
      <c r="G9482" s="66"/>
      <c r="H9482" s="67"/>
      <c r="I9482" s="68"/>
      <c r="J9482" s="68"/>
      <c r="K9482" s="69"/>
    </row>
    <row r="9483" spans="1:11" ht="24.95" customHeight="1">
      <c r="A9483" s="4"/>
      <c r="B9483" s="4"/>
      <c r="C9483" s="4"/>
      <c r="D9483" s="4"/>
      <c r="E9483" s="66"/>
      <c r="F9483" s="66"/>
      <c r="G9483" s="66"/>
      <c r="H9483" s="67"/>
      <c r="I9483" s="68"/>
      <c r="J9483" s="68"/>
      <c r="K9483" s="69"/>
    </row>
    <row r="9484" spans="1:11" ht="24.95" customHeight="1">
      <c r="A9484" s="4"/>
      <c r="B9484" s="4"/>
      <c r="C9484" s="4"/>
      <c r="D9484" s="4"/>
      <c r="E9484" s="66"/>
      <c r="F9484" s="66"/>
      <c r="G9484" s="66"/>
      <c r="H9484" s="67"/>
      <c r="I9484" s="68"/>
      <c r="J9484" s="68"/>
      <c r="K9484" s="69"/>
    </row>
    <row r="9485" spans="1:11" ht="24.95" customHeight="1">
      <c r="A9485" s="4"/>
      <c r="B9485" s="4"/>
      <c r="C9485" s="4"/>
      <c r="D9485" s="4"/>
      <c r="E9485" s="66"/>
      <c r="F9485" s="66"/>
      <c r="G9485" s="66"/>
      <c r="H9485" s="67"/>
      <c r="I9485" s="68"/>
      <c r="J9485" s="68"/>
      <c r="K9485" s="69"/>
    </row>
    <row r="9486" spans="1:11" ht="24.95" customHeight="1">
      <c r="A9486" s="4"/>
      <c r="B9486" s="4"/>
      <c r="C9486" s="4"/>
      <c r="D9486" s="4"/>
      <c r="E9486" s="66"/>
      <c r="F9486" s="66"/>
      <c r="G9486" s="66"/>
      <c r="H9486" s="67"/>
      <c r="I9486" s="68"/>
      <c r="J9486" s="68"/>
      <c r="K9486" s="69"/>
    </row>
    <row r="9487" spans="1:11" ht="24.95" customHeight="1">
      <c r="A9487" s="4"/>
      <c r="B9487" s="4"/>
      <c r="C9487" s="4"/>
      <c r="D9487" s="4"/>
      <c r="E9487" s="66"/>
      <c r="F9487" s="66"/>
      <c r="G9487" s="66"/>
      <c r="H9487" s="67"/>
      <c r="I9487" s="68"/>
      <c r="J9487" s="68"/>
      <c r="K9487" s="69"/>
    </row>
    <row r="9488" spans="1:11" ht="24.95" customHeight="1">
      <c r="A9488" s="4"/>
      <c r="B9488" s="4"/>
      <c r="C9488" s="4"/>
      <c r="D9488" s="4"/>
      <c r="E9488" s="66"/>
      <c r="F9488" s="66"/>
      <c r="G9488" s="66"/>
      <c r="H9488" s="67"/>
      <c r="I9488" s="68"/>
      <c r="J9488" s="68"/>
      <c r="K9488" s="69"/>
    </row>
    <row r="9489" spans="1:11" ht="24.95" customHeight="1">
      <c r="A9489" s="4"/>
      <c r="B9489" s="4"/>
      <c r="C9489" s="4"/>
      <c r="D9489" s="4"/>
      <c r="E9489" s="66"/>
      <c r="F9489" s="66"/>
      <c r="G9489" s="66"/>
      <c r="H9489" s="67"/>
      <c r="I9489" s="68"/>
      <c r="J9489" s="68"/>
      <c r="K9489" s="69"/>
    </row>
    <row r="9490" spans="1:11" ht="24.95" customHeight="1">
      <c r="A9490" s="4"/>
      <c r="B9490" s="4"/>
      <c r="C9490" s="4"/>
      <c r="D9490" s="4"/>
      <c r="E9490" s="66"/>
      <c r="F9490" s="66"/>
      <c r="G9490" s="66"/>
      <c r="H9490" s="67"/>
      <c r="I9490" s="68"/>
      <c r="J9490" s="68"/>
      <c r="K9490" s="69"/>
    </row>
    <row r="9491" spans="1:11" ht="24.95" customHeight="1">
      <c r="A9491" s="4"/>
      <c r="B9491" s="4"/>
      <c r="C9491" s="4"/>
      <c r="D9491" s="4"/>
      <c r="E9491" s="66"/>
      <c r="F9491" s="66"/>
      <c r="G9491" s="66"/>
      <c r="H9491" s="67"/>
      <c r="I9491" s="68"/>
      <c r="J9491" s="68"/>
      <c r="K9491" s="69"/>
    </row>
    <row r="9492" spans="1:11" ht="24.95" customHeight="1">
      <c r="A9492" s="4"/>
      <c r="B9492" s="4"/>
      <c r="C9492" s="4"/>
      <c r="D9492" s="4"/>
      <c r="E9492" s="66"/>
      <c r="F9492" s="66"/>
      <c r="G9492" s="66"/>
      <c r="H9492" s="67"/>
      <c r="I9492" s="68"/>
      <c r="J9492" s="68"/>
      <c r="K9492" s="69"/>
    </row>
    <row r="9493" spans="1:11" ht="24.95" customHeight="1">
      <c r="A9493" s="4"/>
      <c r="B9493" s="4"/>
      <c r="C9493" s="4"/>
      <c r="D9493" s="4"/>
      <c r="E9493" s="66"/>
      <c r="F9493" s="66"/>
      <c r="G9493" s="66"/>
      <c r="H9493" s="67"/>
      <c r="I9493" s="68"/>
      <c r="J9493" s="68"/>
      <c r="K9493" s="69"/>
    </row>
    <row r="9494" spans="1:11" ht="24.95" customHeight="1">
      <c r="A9494" s="4"/>
      <c r="B9494" s="4"/>
      <c r="C9494" s="4"/>
      <c r="D9494" s="4"/>
      <c r="E9494" s="66"/>
      <c r="F9494" s="66"/>
      <c r="G9494" s="66"/>
      <c r="H9494" s="67"/>
      <c r="I9494" s="68"/>
      <c r="J9494" s="68"/>
      <c r="K9494" s="69"/>
    </row>
    <row r="9495" spans="1:11" ht="24.95" customHeight="1">
      <c r="A9495" s="4"/>
      <c r="B9495" s="4"/>
      <c r="C9495" s="4"/>
      <c r="D9495" s="4"/>
      <c r="E9495" s="66"/>
      <c r="F9495" s="66"/>
      <c r="G9495" s="66"/>
      <c r="H9495" s="67"/>
      <c r="I9495" s="68"/>
      <c r="J9495" s="68"/>
      <c r="K9495" s="69"/>
    </row>
    <row r="9496" spans="1:11" ht="24.95" customHeight="1">
      <c r="A9496" s="4"/>
      <c r="B9496" s="4"/>
      <c r="C9496" s="4"/>
      <c r="D9496" s="4"/>
      <c r="E9496" s="66"/>
      <c r="F9496" s="66"/>
      <c r="G9496" s="66"/>
      <c r="H9496" s="67"/>
      <c r="I9496" s="68"/>
      <c r="J9496" s="68"/>
      <c r="K9496" s="69"/>
    </row>
    <row r="9497" spans="1:11" ht="24.95" customHeight="1">
      <c r="A9497" s="4"/>
      <c r="B9497" s="4"/>
      <c r="C9497" s="4"/>
      <c r="D9497" s="4"/>
      <c r="E9497" s="66"/>
      <c r="F9497" s="66"/>
      <c r="G9497" s="66"/>
      <c r="H9497" s="67"/>
      <c r="I9497" s="68"/>
      <c r="J9497" s="68"/>
      <c r="K9497" s="69"/>
    </row>
    <row r="9498" spans="1:11" ht="24.95" customHeight="1">
      <c r="A9498" s="4"/>
      <c r="B9498" s="4"/>
      <c r="C9498" s="4"/>
      <c r="D9498" s="4"/>
      <c r="E9498" s="66"/>
      <c r="F9498" s="66"/>
      <c r="G9498" s="66"/>
      <c r="H9498" s="67"/>
      <c r="I9498" s="68"/>
      <c r="J9498" s="68"/>
      <c r="K9498" s="69"/>
    </row>
    <row r="9499" spans="1:11" ht="24.95" customHeight="1">
      <c r="A9499" s="4"/>
      <c r="B9499" s="4"/>
      <c r="C9499" s="4"/>
      <c r="D9499" s="4"/>
      <c r="E9499" s="66"/>
      <c r="F9499" s="66"/>
      <c r="G9499" s="66"/>
      <c r="H9499" s="67"/>
      <c r="I9499" s="68"/>
      <c r="J9499" s="68"/>
      <c r="K9499" s="69"/>
    </row>
    <row r="9500" spans="1:11" ht="24.95" customHeight="1">
      <c r="A9500" s="4"/>
      <c r="B9500" s="4"/>
      <c r="C9500" s="4"/>
      <c r="D9500" s="4"/>
      <c r="E9500" s="66"/>
      <c r="F9500" s="66"/>
      <c r="G9500" s="66"/>
      <c r="H9500" s="67"/>
      <c r="I9500" s="68"/>
      <c r="J9500" s="68"/>
      <c r="K9500" s="69"/>
    </row>
    <row r="9501" spans="1:11" ht="24.95" customHeight="1">
      <c r="A9501" s="4"/>
      <c r="B9501" s="4"/>
      <c r="C9501" s="4"/>
      <c r="D9501" s="4"/>
      <c r="E9501" s="66"/>
      <c r="F9501" s="66"/>
      <c r="G9501" s="66"/>
      <c r="H9501" s="67"/>
      <c r="I9501" s="68"/>
      <c r="J9501" s="68"/>
      <c r="K9501" s="69"/>
    </row>
    <row r="9502" spans="1:11" ht="24.95" customHeight="1">
      <c r="A9502" s="4"/>
      <c r="B9502" s="4"/>
      <c r="C9502" s="4"/>
      <c r="D9502" s="4"/>
      <c r="E9502" s="66"/>
      <c r="F9502" s="66"/>
      <c r="G9502" s="66"/>
      <c r="H9502" s="67"/>
      <c r="I9502" s="68"/>
      <c r="J9502" s="68"/>
      <c r="K9502" s="69"/>
    </row>
    <row r="9503" spans="1:11" ht="24.95" customHeight="1">
      <c r="A9503" s="4"/>
      <c r="B9503" s="4"/>
      <c r="C9503" s="4"/>
      <c r="D9503" s="4"/>
      <c r="E9503" s="66"/>
      <c r="F9503" s="66"/>
      <c r="G9503" s="66"/>
      <c r="H9503" s="67"/>
      <c r="I9503" s="68"/>
      <c r="J9503" s="68"/>
      <c r="K9503" s="69"/>
    </row>
    <row r="9504" spans="1:11" ht="24.95" customHeight="1">
      <c r="A9504" s="4"/>
      <c r="B9504" s="4"/>
      <c r="C9504" s="4"/>
      <c r="D9504" s="4"/>
      <c r="E9504" s="66"/>
      <c r="F9504" s="66"/>
      <c r="G9504" s="66"/>
      <c r="H9504" s="67"/>
      <c r="I9504" s="68"/>
      <c r="J9504" s="68"/>
      <c r="K9504" s="69"/>
    </row>
    <row r="9505" spans="1:11" ht="24.95" customHeight="1">
      <c r="A9505" s="4"/>
      <c r="B9505" s="4"/>
      <c r="C9505" s="4"/>
      <c r="D9505" s="4"/>
      <c r="E9505" s="66"/>
      <c r="F9505" s="66"/>
      <c r="G9505" s="66"/>
      <c r="H9505" s="67"/>
      <c r="I9505" s="68"/>
      <c r="J9505" s="68"/>
      <c r="K9505" s="69"/>
    </row>
    <row r="9506" spans="1:11" ht="24.95" customHeight="1">
      <c r="A9506" s="4"/>
      <c r="B9506" s="4"/>
      <c r="C9506" s="4"/>
      <c r="D9506" s="4"/>
      <c r="E9506" s="66"/>
      <c r="F9506" s="66"/>
      <c r="G9506" s="66"/>
      <c r="H9506" s="67"/>
      <c r="I9506" s="68"/>
      <c r="J9506" s="68"/>
      <c r="K9506" s="69"/>
    </row>
    <row r="9507" spans="1:11" ht="24.95" customHeight="1">
      <c r="A9507" s="4"/>
      <c r="B9507" s="4"/>
      <c r="C9507" s="4"/>
      <c r="D9507" s="4"/>
      <c r="E9507" s="66"/>
      <c r="F9507" s="66"/>
      <c r="G9507" s="66"/>
      <c r="H9507" s="67"/>
      <c r="I9507" s="68"/>
      <c r="J9507" s="68"/>
      <c r="K9507" s="69"/>
    </row>
    <row r="9508" spans="1:11" ht="24.95" customHeight="1">
      <c r="A9508" s="4"/>
      <c r="B9508" s="4"/>
      <c r="C9508" s="4"/>
      <c r="D9508" s="4"/>
      <c r="E9508" s="66"/>
      <c r="F9508" s="66"/>
      <c r="G9508" s="66"/>
      <c r="H9508" s="67"/>
      <c r="I9508" s="68"/>
      <c r="J9508" s="68"/>
      <c r="K9508" s="69"/>
    </row>
    <row r="9509" spans="1:11" ht="24.95" customHeight="1">
      <c r="A9509" s="4"/>
      <c r="B9509" s="4"/>
      <c r="C9509" s="4"/>
      <c r="D9509" s="4"/>
      <c r="E9509" s="66"/>
      <c r="F9509" s="66"/>
      <c r="G9509" s="66"/>
      <c r="H9509" s="67"/>
      <c r="I9509" s="68"/>
      <c r="J9509" s="68"/>
      <c r="K9509" s="69"/>
    </row>
    <row r="9510" spans="1:11" ht="24.95" customHeight="1">
      <c r="A9510" s="4"/>
      <c r="B9510" s="4"/>
      <c r="C9510" s="4"/>
      <c r="D9510" s="4"/>
      <c r="E9510" s="66"/>
      <c r="F9510" s="66"/>
      <c r="G9510" s="66"/>
      <c r="H9510" s="67"/>
      <c r="I9510" s="68"/>
      <c r="J9510" s="68"/>
      <c r="K9510" s="69"/>
    </row>
    <row r="9511" spans="1:11" ht="24.95" customHeight="1">
      <c r="A9511" s="4"/>
      <c r="B9511" s="4"/>
      <c r="C9511" s="4"/>
      <c r="D9511" s="4"/>
      <c r="E9511" s="66"/>
      <c r="F9511" s="66"/>
      <c r="G9511" s="66"/>
      <c r="H9511" s="67"/>
      <c r="I9511" s="68"/>
      <c r="J9511" s="68"/>
      <c r="K9511" s="69"/>
    </row>
    <row r="9512" spans="1:11" ht="24.95" customHeight="1">
      <c r="A9512" s="4"/>
      <c r="B9512" s="4"/>
      <c r="C9512" s="4"/>
      <c r="D9512" s="4"/>
      <c r="E9512" s="66"/>
      <c r="F9512" s="66"/>
      <c r="G9512" s="66"/>
      <c r="H9512" s="67"/>
      <c r="I9512" s="68"/>
      <c r="J9512" s="68"/>
      <c r="K9512" s="69"/>
    </row>
    <row r="9513" spans="1:11" ht="24.95" customHeight="1">
      <c r="A9513" s="4"/>
      <c r="B9513" s="4"/>
      <c r="C9513" s="4"/>
      <c r="D9513" s="4"/>
      <c r="E9513" s="66"/>
      <c r="F9513" s="66"/>
      <c r="G9513" s="66"/>
      <c r="H9513" s="67"/>
      <c r="I9513" s="68"/>
      <c r="J9513" s="68"/>
      <c r="K9513" s="69"/>
    </row>
    <row r="9514" spans="1:11" ht="24.95" customHeight="1">
      <c r="A9514" s="4"/>
      <c r="B9514" s="4"/>
      <c r="C9514" s="4"/>
      <c r="D9514" s="4"/>
      <c r="E9514" s="66"/>
      <c r="F9514" s="66"/>
      <c r="G9514" s="66"/>
      <c r="H9514" s="67"/>
      <c r="I9514" s="68"/>
      <c r="J9514" s="68"/>
      <c r="K9514" s="69"/>
    </row>
    <row r="9515" spans="1:11" ht="24.95" customHeight="1">
      <c r="A9515" s="4"/>
      <c r="B9515" s="4"/>
      <c r="C9515" s="4"/>
      <c r="D9515" s="4"/>
      <c r="E9515" s="66"/>
      <c r="F9515" s="66"/>
      <c r="G9515" s="66"/>
      <c r="H9515" s="67"/>
      <c r="I9515" s="68"/>
      <c r="J9515" s="68"/>
      <c r="K9515" s="69"/>
    </row>
    <row r="9516" spans="1:11" ht="24.95" customHeight="1">
      <c r="A9516" s="4"/>
      <c r="B9516" s="4"/>
      <c r="C9516" s="4"/>
      <c r="D9516" s="4"/>
      <c r="E9516" s="66"/>
      <c r="F9516" s="66"/>
      <c r="G9516" s="66"/>
      <c r="H9516" s="67"/>
      <c r="I9516" s="68"/>
      <c r="J9516" s="68"/>
      <c r="K9516" s="69"/>
    </row>
    <row r="9517" spans="1:11" ht="24.95" customHeight="1">
      <c r="A9517" s="4"/>
      <c r="B9517" s="4"/>
      <c r="C9517" s="4"/>
      <c r="D9517" s="4"/>
      <c r="E9517" s="66"/>
      <c r="F9517" s="66"/>
      <c r="G9517" s="66"/>
      <c r="H9517" s="67"/>
      <c r="I9517" s="68"/>
      <c r="J9517" s="68"/>
      <c r="K9517" s="69"/>
    </row>
    <row r="9518" spans="1:11" ht="24.95" customHeight="1">
      <c r="A9518" s="4"/>
      <c r="B9518" s="4"/>
      <c r="C9518" s="4"/>
      <c r="D9518" s="4"/>
      <c r="E9518" s="66"/>
      <c r="F9518" s="66"/>
      <c r="G9518" s="66"/>
      <c r="H9518" s="67"/>
      <c r="I9518" s="68"/>
      <c r="J9518" s="68"/>
      <c r="K9518" s="69"/>
    </row>
    <row r="9519" spans="1:11" ht="24.95" customHeight="1">
      <c r="A9519" s="4"/>
      <c r="B9519" s="4"/>
      <c r="C9519" s="4"/>
      <c r="D9519" s="4"/>
      <c r="E9519" s="66"/>
      <c r="F9519" s="66"/>
      <c r="G9519" s="66"/>
      <c r="H9519" s="67"/>
      <c r="I9519" s="68"/>
      <c r="J9519" s="68"/>
      <c r="K9519" s="69"/>
    </row>
    <row r="9520" spans="1:11" ht="24.95" customHeight="1">
      <c r="A9520" s="4"/>
      <c r="B9520" s="4"/>
      <c r="C9520" s="4"/>
      <c r="D9520" s="4"/>
      <c r="E9520" s="66"/>
      <c r="F9520" s="66"/>
      <c r="G9520" s="66"/>
      <c r="H9520" s="67"/>
      <c r="I9520" s="68"/>
      <c r="J9520" s="68"/>
      <c r="K9520" s="69"/>
    </row>
    <row r="9521" spans="1:11" ht="24.95" customHeight="1">
      <c r="A9521" s="4"/>
      <c r="B9521" s="4"/>
      <c r="C9521" s="4"/>
      <c r="D9521" s="4"/>
      <c r="E9521" s="66"/>
      <c r="F9521" s="66"/>
      <c r="G9521" s="66"/>
      <c r="H9521" s="67"/>
      <c r="I9521" s="68"/>
      <c r="J9521" s="68"/>
      <c r="K9521" s="69"/>
    </row>
    <row r="9522" spans="1:11" ht="24.95" customHeight="1">
      <c r="A9522" s="4"/>
      <c r="B9522" s="4"/>
      <c r="C9522" s="4"/>
      <c r="D9522" s="4"/>
      <c r="E9522" s="66"/>
      <c r="F9522" s="66"/>
      <c r="G9522" s="66"/>
      <c r="H9522" s="67"/>
      <c r="I9522" s="68"/>
      <c r="J9522" s="68"/>
      <c r="K9522" s="69"/>
    </row>
    <row r="9523" spans="1:11" ht="24.95" customHeight="1">
      <c r="A9523" s="4"/>
      <c r="B9523" s="4"/>
      <c r="C9523" s="4"/>
      <c r="D9523" s="4"/>
      <c r="E9523" s="66"/>
      <c r="F9523" s="66"/>
      <c r="G9523" s="66"/>
      <c r="H9523" s="67"/>
      <c r="I9523" s="68"/>
      <c r="J9523" s="68"/>
      <c r="K9523" s="69"/>
    </row>
    <row r="9524" spans="1:11" ht="24.95" customHeight="1">
      <c r="A9524" s="4"/>
      <c r="B9524" s="4"/>
      <c r="C9524" s="4"/>
      <c r="D9524" s="4"/>
      <c r="E9524" s="66"/>
      <c r="F9524" s="66"/>
      <c r="G9524" s="66"/>
      <c r="H9524" s="67"/>
      <c r="I9524" s="68"/>
      <c r="J9524" s="68"/>
      <c r="K9524" s="69"/>
    </row>
    <row r="9525" spans="1:11" ht="24.95" customHeight="1">
      <c r="A9525" s="4"/>
      <c r="B9525" s="4"/>
      <c r="C9525" s="4"/>
      <c r="D9525" s="4"/>
      <c r="E9525" s="66"/>
      <c r="F9525" s="66"/>
      <c r="G9525" s="66"/>
      <c r="H9525" s="67"/>
      <c r="I9525" s="68"/>
      <c r="J9525" s="68"/>
      <c r="K9525" s="69"/>
    </row>
    <row r="9526" spans="1:11" ht="24.95" customHeight="1">
      <c r="A9526" s="4"/>
      <c r="B9526" s="4"/>
      <c r="C9526" s="4"/>
      <c r="D9526" s="4"/>
      <c r="E9526" s="66"/>
      <c r="F9526" s="66"/>
      <c r="G9526" s="66"/>
      <c r="H9526" s="67"/>
      <c r="I9526" s="68"/>
      <c r="J9526" s="68"/>
      <c r="K9526" s="69"/>
    </row>
    <row r="9527" spans="1:11" ht="24.95" customHeight="1">
      <c r="A9527" s="4"/>
      <c r="B9527" s="4"/>
      <c r="C9527" s="4"/>
      <c r="D9527" s="4"/>
      <c r="E9527" s="66"/>
      <c r="F9527" s="66"/>
      <c r="G9527" s="66"/>
      <c r="H9527" s="67"/>
      <c r="I9527" s="68"/>
      <c r="J9527" s="68"/>
      <c r="K9527" s="69"/>
    </row>
    <row r="9528" spans="1:11" ht="24.95" customHeight="1">
      <c r="A9528" s="4"/>
      <c r="B9528" s="4"/>
      <c r="C9528" s="4"/>
      <c r="D9528" s="4"/>
      <c r="E9528" s="66"/>
      <c r="F9528" s="66"/>
      <c r="G9528" s="66"/>
      <c r="H9528" s="67"/>
      <c r="I9528" s="68"/>
      <c r="J9528" s="68"/>
      <c r="K9528" s="69"/>
    </row>
    <row r="9529" spans="1:11" ht="24.95" customHeight="1">
      <c r="A9529" s="4"/>
      <c r="B9529" s="4"/>
      <c r="C9529" s="4"/>
      <c r="D9529" s="4"/>
      <c r="E9529" s="66"/>
      <c r="F9529" s="66"/>
      <c r="G9529" s="66"/>
      <c r="H9529" s="67"/>
      <c r="I9529" s="68"/>
      <c r="J9529" s="68"/>
      <c r="K9529" s="69"/>
    </row>
    <row r="9530" spans="1:11" ht="24.95" customHeight="1">
      <c r="A9530" s="4"/>
      <c r="B9530" s="4"/>
      <c r="C9530" s="4"/>
      <c r="D9530" s="4"/>
      <c r="E9530" s="66"/>
      <c r="F9530" s="66"/>
      <c r="G9530" s="66"/>
      <c r="H9530" s="67"/>
      <c r="I9530" s="68"/>
      <c r="J9530" s="68"/>
      <c r="K9530" s="69"/>
    </row>
    <row r="9531" spans="1:11" ht="24.95" customHeight="1">
      <c r="A9531" s="4"/>
      <c r="B9531" s="4"/>
      <c r="C9531" s="4"/>
      <c r="D9531" s="4"/>
      <c r="E9531" s="66"/>
      <c r="F9531" s="66"/>
      <c r="G9531" s="66"/>
      <c r="H9531" s="67"/>
      <c r="I9531" s="68"/>
      <c r="J9531" s="68"/>
      <c r="K9531" s="69"/>
    </row>
    <row r="9532" spans="1:11" ht="24.95" customHeight="1">
      <c r="A9532" s="4"/>
      <c r="B9532" s="4"/>
      <c r="C9532" s="4"/>
      <c r="D9532" s="4"/>
      <c r="E9532" s="66"/>
      <c r="F9532" s="66"/>
      <c r="G9532" s="66"/>
      <c r="H9532" s="67"/>
      <c r="I9532" s="68"/>
      <c r="J9532" s="68"/>
      <c r="K9532" s="69"/>
    </row>
    <row r="9533" spans="1:11" ht="24.95" customHeight="1">
      <c r="A9533" s="4"/>
      <c r="B9533" s="4"/>
      <c r="C9533" s="4"/>
      <c r="D9533" s="4"/>
      <c r="E9533" s="66"/>
      <c r="F9533" s="66"/>
      <c r="G9533" s="66"/>
      <c r="H9533" s="67"/>
      <c r="I9533" s="68"/>
      <c r="J9533" s="68"/>
      <c r="K9533" s="69"/>
    </row>
    <row r="9534" spans="1:11" ht="24.95" customHeight="1">
      <c r="A9534" s="4"/>
      <c r="B9534" s="4"/>
      <c r="C9534" s="4"/>
      <c r="D9534" s="4"/>
      <c r="E9534" s="66"/>
      <c r="F9534" s="66"/>
      <c r="G9534" s="66"/>
      <c r="H9534" s="67"/>
      <c r="I9534" s="68"/>
      <c r="J9534" s="68"/>
      <c r="K9534" s="69"/>
    </row>
    <row r="9535" spans="1:11" ht="24.95" customHeight="1">
      <c r="A9535" s="4"/>
      <c r="B9535" s="4"/>
      <c r="C9535" s="4"/>
      <c r="D9535" s="4"/>
      <c r="E9535" s="66"/>
      <c r="F9535" s="66"/>
      <c r="G9535" s="66"/>
      <c r="H9535" s="67"/>
      <c r="I9535" s="68"/>
      <c r="J9535" s="68"/>
      <c r="K9535" s="69"/>
    </row>
    <row r="9536" spans="1:11" ht="24.95" customHeight="1">
      <c r="A9536" s="4"/>
      <c r="B9536" s="4"/>
      <c r="C9536" s="4"/>
      <c r="D9536" s="4"/>
      <c r="E9536" s="66"/>
      <c r="F9536" s="66"/>
      <c r="G9536" s="66"/>
      <c r="H9536" s="67"/>
      <c r="I9536" s="68"/>
      <c r="J9536" s="68"/>
      <c r="K9536" s="69"/>
    </row>
    <row r="9537" spans="1:11" ht="24.95" customHeight="1">
      <c r="A9537" s="4"/>
      <c r="B9537" s="4"/>
      <c r="C9537" s="4"/>
      <c r="D9537" s="4"/>
      <c r="E9537" s="66"/>
      <c r="F9537" s="66"/>
      <c r="G9537" s="66"/>
      <c r="H9537" s="67"/>
      <c r="I9537" s="68"/>
      <c r="J9537" s="68"/>
      <c r="K9537" s="69"/>
    </row>
    <row r="9538" spans="1:11" ht="24.95" customHeight="1">
      <c r="A9538" s="4"/>
      <c r="B9538" s="4"/>
      <c r="C9538" s="4"/>
      <c r="D9538" s="4"/>
      <c r="E9538" s="66"/>
      <c r="F9538" s="66"/>
      <c r="G9538" s="66"/>
      <c r="H9538" s="67"/>
      <c r="I9538" s="68"/>
      <c r="J9538" s="68"/>
      <c r="K9538" s="69"/>
    </row>
    <row r="9539" spans="1:11" ht="24.95" customHeight="1">
      <c r="A9539" s="4"/>
      <c r="B9539" s="4"/>
      <c r="C9539" s="4"/>
      <c r="D9539" s="4"/>
      <c r="E9539" s="66"/>
      <c r="F9539" s="66"/>
      <c r="G9539" s="66"/>
      <c r="H9539" s="67"/>
      <c r="I9539" s="68"/>
      <c r="J9539" s="68"/>
      <c r="K9539" s="69"/>
    </row>
    <row r="9540" spans="1:11" ht="24.95" customHeight="1">
      <c r="A9540" s="4"/>
      <c r="B9540" s="4"/>
      <c r="C9540" s="4"/>
      <c r="D9540" s="4"/>
      <c r="E9540" s="66"/>
      <c r="F9540" s="66"/>
      <c r="G9540" s="66"/>
      <c r="H9540" s="67"/>
      <c r="I9540" s="68"/>
      <c r="J9540" s="68"/>
      <c r="K9540" s="69"/>
    </row>
    <row r="9541" spans="1:11" ht="24.95" customHeight="1">
      <c r="A9541" s="4"/>
      <c r="B9541" s="4"/>
      <c r="C9541" s="4"/>
      <c r="D9541" s="4"/>
      <c r="E9541" s="66"/>
      <c r="F9541" s="66"/>
      <c r="G9541" s="66"/>
      <c r="H9541" s="67"/>
      <c r="I9541" s="68"/>
      <c r="J9541" s="68"/>
      <c r="K9541" s="69"/>
    </row>
    <row r="9542" spans="1:11" ht="24.95" customHeight="1">
      <c r="A9542" s="4"/>
      <c r="B9542" s="4"/>
      <c r="C9542" s="4"/>
      <c r="D9542" s="4"/>
      <c r="E9542" s="66"/>
      <c r="F9542" s="66"/>
      <c r="G9542" s="66"/>
      <c r="H9542" s="67"/>
      <c r="I9542" s="68"/>
      <c r="J9542" s="68"/>
      <c r="K9542" s="69"/>
    </row>
    <row r="9543" spans="1:11" ht="24.95" customHeight="1">
      <c r="A9543" s="4"/>
      <c r="B9543" s="4"/>
      <c r="C9543" s="4"/>
      <c r="D9543" s="4"/>
      <c r="E9543" s="66"/>
      <c r="F9543" s="66"/>
      <c r="G9543" s="66"/>
      <c r="H9543" s="67"/>
      <c r="I9543" s="68"/>
      <c r="J9543" s="68"/>
      <c r="K9543" s="69"/>
    </row>
    <row r="9544" spans="1:11" ht="24.95" customHeight="1">
      <c r="A9544" s="4"/>
      <c r="B9544" s="4"/>
      <c r="C9544" s="4"/>
      <c r="D9544" s="4"/>
      <c r="E9544" s="66"/>
      <c r="F9544" s="66"/>
      <c r="G9544" s="66"/>
      <c r="H9544" s="67"/>
      <c r="I9544" s="68"/>
      <c r="J9544" s="68"/>
      <c r="K9544" s="69"/>
    </row>
    <row r="9545" spans="1:11" ht="24.95" customHeight="1">
      <c r="A9545" s="4"/>
      <c r="B9545" s="4"/>
      <c r="C9545" s="4"/>
      <c r="D9545" s="4"/>
      <c r="E9545" s="66"/>
      <c r="F9545" s="66"/>
      <c r="G9545" s="66"/>
      <c r="H9545" s="67"/>
      <c r="I9545" s="68"/>
      <c r="J9545" s="68"/>
      <c r="K9545" s="69"/>
    </row>
    <row r="9546" spans="1:11" ht="24.95" customHeight="1">
      <c r="A9546" s="4"/>
      <c r="B9546" s="4"/>
      <c r="C9546" s="4"/>
      <c r="D9546" s="4"/>
      <c r="E9546" s="66"/>
      <c r="F9546" s="66"/>
      <c r="G9546" s="66"/>
      <c r="H9546" s="67"/>
      <c r="I9546" s="68"/>
      <c r="J9546" s="68"/>
      <c r="K9546" s="69"/>
    </row>
    <row r="9547" spans="1:11" ht="24.95" customHeight="1">
      <c r="A9547" s="4"/>
      <c r="B9547" s="4"/>
      <c r="C9547" s="4"/>
      <c r="D9547" s="4"/>
      <c r="E9547" s="66"/>
      <c r="F9547" s="66"/>
      <c r="G9547" s="66"/>
      <c r="H9547" s="67"/>
      <c r="I9547" s="68"/>
      <c r="J9547" s="68"/>
      <c r="K9547" s="69"/>
    </row>
    <row r="9548" spans="1:11" ht="24.95" customHeight="1">
      <c r="A9548" s="4"/>
      <c r="B9548" s="4"/>
      <c r="C9548" s="4"/>
      <c r="D9548" s="4"/>
      <c r="E9548" s="66"/>
      <c r="F9548" s="66"/>
      <c r="G9548" s="66"/>
      <c r="H9548" s="67"/>
      <c r="I9548" s="68"/>
      <c r="J9548" s="68"/>
      <c r="K9548" s="69"/>
    </row>
    <row r="9549" spans="1:11" ht="24.95" customHeight="1">
      <c r="A9549" s="4"/>
      <c r="B9549" s="4"/>
      <c r="C9549" s="4"/>
      <c r="D9549" s="4"/>
      <c r="E9549" s="66"/>
      <c r="F9549" s="66"/>
      <c r="G9549" s="66"/>
      <c r="H9549" s="67"/>
      <c r="I9549" s="68"/>
      <c r="J9549" s="68"/>
      <c r="K9549" s="69"/>
    </row>
    <row r="9550" spans="1:11" ht="24.95" customHeight="1">
      <c r="A9550" s="4"/>
      <c r="B9550" s="4"/>
      <c r="C9550" s="4"/>
      <c r="D9550" s="4"/>
      <c r="E9550" s="66"/>
      <c r="F9550" s="66"/>
      <c r="G9550" s="66"/>
      <c r="H9550" s="67"/>
      <c r="I9550" s="68"/>
      <c r="J9550" s="68"/>
      <c r="K9550" s="69"/>
    </row>
    <row r="9551" spans="1:11" ht="24.95" customHeight="1">
      <c r="A9551" s="4"/>
      <c r="B9551" s="4"/>
      <c r="C9551" s="4"/>
      <c r="D9551" s="4"/>
      <c r="E9551" s="66"/>
      <c r="F9551" s="66"/>
      <c r="G9551" s="66"/>
      <c r="H9551" s="67"/>
      <c r="I9551" s="68"/>
      <c r="J9551" s="68"/>
      <c r="K9551" s="69"/>
    </row>
    <row r="9552" spans="1:11" ht="24.95" customHeight="1">
      <c r="A9552" s="4"/>
      <c r="B9552" s="4"/>
      <c r="C9552" s="4"/>
      <c r="D9552" s="4"/>
      <c r="E9552" s="66"/>
      <c r="F9552" s="66"/>
      <c r="G9552" s="66"/>
      <c r="H9552" s="67"/>
      <c r="I9552" s="68"/>
      <c r="J9552" s="68"/>
      <c r="K9552" s="69"/>
    </row>
    <row r="9553" spans="1:11" ht="24.95" customHeight="1">
      <c r="A9553" s="4"/>
      <c r="B9553" s="4"/>
      <c r="C9553" s="4"/>
      <c r="D9553" s="4"/>
      <c r="E9553" s="66"/>
      <c r="F9553" s="66"/>
      <c r="G9553" s="66"/>
      <c r="H9553" s="67"/>
      <c r="I9553" s="68"/>
      <c r="J9553" s="68"/>
      <c r="K9553" s="69"/>
    </row>
    <row r="9554" spans="1:11" ht="24.95" customHeight="1">
      <c r="A9554" s="4"/>
      <c r="B9554" s="4"/>
      <c r="C9554" s="4"/>
      <c r="D9554" s="4"/>
      <c r="E9554" s="66"/>
      <c r="F9554" s="66"/>
      <c r="G9554" s="66"/>
      <c r="H9554" s="67"/>
      <c r="I9554" s="68"/>
      <c r="J9554" s="68"/>
      <c r="K9554" s="69"/>
    </row>
    <row r="9555" spans="1:11" ht="24.95" customHeight="1">
      <c r="A9555" s="4"/>
      <c r="B9555" s="4"/>
      <c r="C9555" s="4"/>
      <c r="D9555" s="4"/>
      <c r="E9555" s="66"/>
      <c r="F9555" s="66"/>
      <c r="G9555" s="66"/>
      <c r="H9555" s="67"/>
      <c r="I9555" s="68"/>
      <c r="J9555" s="68"/>
      <c r="K9555" s="69"/>
    </row>
    <row r="9556" spans="1:11" ht="24.95" customHeight="1">
      <c r="A9556" s="4"/>
      <c r="B9556" s="4"/>
      <c r="C9556" s="4"/>
      <c r="D9556" s="4"/>
      <c r="E9556" s="66"/>
      <c r="F9556" s="66"/>
      <c r="G9556" s="66"/>
      <c r="H9556" s="67"/>
      <c r="I9556" s="68"/>
      <c r="J9556" s="68"/>
      <c r="K9556" s="69"/>
    </row>
    <row r="9557" spans="1:11" ht="24.95" customHeight="1">
      <c r="A9557" s="4"/>
      <c r="B9557" s="4"/>
      <c r="C9557" s="4"/>
      <c r="D9557" s="4"/>
      <c r="E9557" s="66"/>
      <c r="F9557" s="66"/>
      <c r="G9557" s="66"/>
      <c r="H9557" s="67"/>
      <c r="I9557" s="68"/>
      <c r="J9557" s="68"/>
      <c r="K9557" s="69"/>
    </row>
    <row r="9558" spans="1:11" ht="24.95" customHeight="1">
      <c r="A9558" s="4"/>
      <c r="B9558" s="4"/>
      <c r="C9558" s="4"/>
      <c r="D9558" s="4"/>
      <c r="E9558" s="66"/>
      <c r="F9558" s="66"/>
      <c r="G9558" s="66"/>
      <c r="H9558" s="67"/>
      <c r="I9558" s="68"/>
      <c r="J9558" s="68"/>
      <c r="K9558" s="69"/>
    </row>
    <row r="9559" spans="1:11" ht="24.95" customHeight="1">
      <c r="A9559" s="4"/>
      <c r="B9559" s="4"/>
      <c r="C9559" s="4"/>
      <c r="D9559" s="4"/>
      <c r="E9559" s="66"/>
      <c r="F9559" s="66"/>
      <c r="G9559" s="66"/>
      <c r="H9559" s="67"/>
      <c r="I9559" s="68"/>
      <c r="J9559" s="68"/>
      <c r="K9559" s="69"/>
    </row>
    <row r="9560" spans="1:11" ht="24.95" customHeight="1">
      <c r="A9560" s="4"/>
      <c r="B9560" s="4"/>
      <c r="C9560" s="4"/>
      <c r="D9560" s="4"/>
      <c r="E9560" s="66"/>
      <c r="F9560" s="66"/>
      <c r="G9560" s="66"/>
      <c r="H9560" s="67"/>
      <c r="I9560" s="68"/>
      <c r="J9560" s="68"/>
      <c r="K9560" s="69"/>
    </row>
    <row r="9561" spans="1:11" ht="24.95" customHeight="1">
      <c r="A9561" s="4"/>
      <c r="B9561" s="4"/>
      <c r="C9561" s="4"/>
      <c r="D9561" s="4"/>
      <c r="E9561" s="66"/>
      <c r="F9561" s="66"/>
      <c r="G9561" s="66"/>
      <c r="H9561" s="67"/>
      <c r="I9561" s="68"/>
      <c r="J9561" s="68"/>
      <c r="K9561" s="69"/>
    </row>
    <row r="9562" spans="1:11" ht="24.95" customHeight="1">
      <c r="A9562" s="4"/>
      <c r="B9562" s="4"/>
      <c r="C9562" s="4"/>
      <c r="D9562" s="4"/>
      <c r="E9562" s="66"/>
      <c r="F9562" s="66"/>
      <c r="G9562" s="66"/>
      <c r="H9562" s="67"/>
      <c r="I9562" s="68"/>
      <c r="J9562" s="68"/>
      <c r="K9562" s="69"/>
    </row>
    <row r="9563" spans="1:11" ht="24.95" customHeight="1">
      <c r="A9563" s="4"/>
      <c r="B9563" s="4"/>
      <c r="C9563" s="4"/>
      <c r="D9563" s="4"/>
      <c r="E9563" s="66"/>
      <c r="F9563" s="66"/>
      <c r="G9563" s="66"/>
      <c r="H9563" s="67"/>
      <c r="I9563" s="68"/>
      <c r="J9563" s="68"/>
      <c r="K9563" s="69"/>
    </row>
    <row r="9564" spans="1:11" ht="24.95" customHeight="1">
      <c r="A9564" s="4"/>
      <c r="B9564" s="4"/>
      <c r="C9564" s="4"/>
      <c r="D9564" s="4"/>
      <c r="E9564" s="66"/>
      <c r="F9564" s="66"/>
      <c r="G9564" s="66"/>
      <c r="H9564" s="67"/>
      <c r="I9564" s="68"/>
      <c r="J9564" s="68"/>
      <c r="K9564" s="69"/>
    </row>
    <row r="9565" spans="1:11" ht="24.95" customHeight="1">
      <c r="A9565" s="4"/>
      <c r="B9565" s="4"/>
      <c r="C9565" s="4"/>
      <c r="D9565" s="4"/>
      <c r="E9565" s="66"/>
      <c r="F9565" s="66"/>
      <c r="G9565" s="66"/>
      <c r="H9565" s="67"/>
      <c r="I9565" s="68"/>
      <c r="J9565" s="68"/>
      <c r="K9565" s="69"/>
    </row>
    <row r="9566" spans="1:11" ht="24.95" customHeight="1">
      <c r="A9566" s="4"/>
      <c r="B9566" s="4"/>
      <c r="C9566" s="4"/>
      <c r="D9566" s="4"/>
      <c r="E9566" s="66"/>
      <c r="F9566" s="66"/>
      <c r="G9566" s="66"/>
      <c r="H9566" s="67"/>
      <c r="I9566" s="68"/>
      <c r="J9566" s="68"/>
      <c r="K9566" s="69"/>
    </row>
    <row r="9567" spans="1:11" ht="24.95" customHeight="1">
      <c r="A9567" s="4"/>
      <c r="B9567" s="4"/>
      <c r="C9567" s="4"/>
      <c r="D9567" s="4"/>
      <c r="E9567" s="66"/>
      <c r="F9567" s="66"/>
      <c r="G9567" s="66"/>
      <c r="H9567" s="67"/>
      <c r="I9567" s="68"/>
      <c r="J9567" s="68"/>
      <c r="K9567" s="69"/>
    </row>
    <row r="9568" spans="1:11" ht="24.95" customHeight="1">
      <c r="A9568" s="4"/>
      <c r="B9568" s="4"/>
      <c r="C9568" s="4"/>
      <c r="D9568" s="4"/>
      <c r="E9568" s="66"/>
      <c r="F9568" s="66"/>
      <c r="G9568" s="66"/>
      <c r="H9568" s="67"/>
      <c r="I9568" s="68"/>
      <c r="J9568" s="68"/>
      <c r="K9568" s="69"/>
    </row>
    <row r="9569" spans="1:11" ht="24.95" customHeight="1">
      <c r="A9569" s="4"/>
      <c r="B9569" s="4"/>
      <c r="C9569" s="4"/>
      <c r="D9569" s="4"/>
      <c r="E9569" s="66"/>
      <c r="F9569" s="66"/>
      <c r="G9569" s="66"/>
      <c r="H9569" s="67"/>
      <c r="I9569" s="68"/>
      <c r="J9569" s="68"/>
      <c r="K9569" s="69"/>
    </row>
    <row r="9570" spans="1:11" ht="24.95" customHeight="1">
      <c r="A9570" s="4"/>
      <c r="B9570" s="4"/>
      <c r="C9570" s="4"/>
      <c r="D9570" s="4"/>
      <c r="E9570" s="66"/>
      <c r="F9570" s="66"/>
      <c r="G9570" s="66"/>
      <c r="H9570" s="67"/>
      <c r="I9570" s="68"/>
      <c r="J9570" s="68"/>
      <c r="K9570" s="69"/>
    </row>
    <row r="9571" spans="1:11" ht="24.95" customHeight="1">
      <c r="A9571" s="4"/>
      <c r="B9571" s="4"/>
      <c r="C9571" s="4"/>
      <c r="D9571" s="4"/>
      <c r="E9571" s="66"/>
      <c r="F9571" s="66"/>
      <c r="G9571" s="66"/>
      <c r="H9571" s="67"/>
      <c r="I9571" s="68"/>
      <c r="J9571" s="68"/>
      <c r="K9571" s="69"/>
    </row>
    <row r="9572" spans="1:11" ht="24.95" customHeight="1">
      <c r="A9572" s="4"/>
      <c r="B9572" s="4"/>
      <c r="C9572" s="4"/>
      <c r="D9572" s="4"/>
      <c r="E9572" s="66"/>
      <c r="F9572" s="66"/>
      <c r="G9572" s="66"/>
      <c r="H9572" s="67"/>
      <c r="I9572" s="68"/>
      <c r="J9572" s="68"/>
      <c r="K9572" s="69"/>
    </row>
    <row r="9573" spans="1:11" ht="24.95" customHeight="1">
      <c r="A9573" s="4"/>
      <c r="B9573" s="4"/>
      <c r="C9573" s="4"/>
      <c r="D9573" s="4"/>
      <c r="E9573" s="66"/>
      <c r="F9573" s="66"/>
      <c r="G9573" s="66"/>
      <c r="H9573" s="67"/>
      <c r="I9573" s="68"/>
      <c r="J9573" s="68"/>
      <c r="K9573" s="69"/>
    </row>
    <row r="9574" spans="1:11" ht="24.95" customHeight="1">
      <c r="A9574" s="4"/>
      <c r="B9574" s="4"/>
      <c r="C9574" s="4"/>
      <c r="D9574" s="4"/>
      <c r="E9574" s="66"/>
      <c r="F9574" s="66"/>
      <c r="G9574" s="66"/>
      <c r="H9574" s="67"/>
      <c r="I9574" s="68"/>
      <c r="J9574" s="68"/>
      <c r="K9574" s="69"/>
    </row>
    <row r="9575" spans="1:11" ht="24.95" customHeight="1">
      <c r="A9575" s="4"/>
      <c r="B9575" s="4"/>
      <c r="C9575" s="4"/>
      <c r="D9575" s="4"/>
      <c r="E9575" s="66"/>
      <c r="F9575" s="66"/>
      <c r="G9575" s="66"/>
      <c r="H9575" s="67"/>
      <c r="I9575" s="68"/>
      <c r="J9575" s="68"/>
      <c r="K9575" s="69"/>
    </row>
    <row r="9576" spans="1:11" ht="24.95" customHeight="1">
      <c r="A9576" s="4"/>
      <c r="B9576" s="4"/>
      <c r="C9576" s="4"/>
      <c r="D9576" s="4"/>
      <c r="E9576" s="66"/>
      <c r="F9576" s="66"/>
      <c r="G9576" s="66"/>
      <c r="H9576" s="67"/>
      <c r="I9576" s="68"/>
      <c r="J9576" s="68"/>
      <c r="K9576" s="69"/>
    </row>
    <row r="9577" spans="1:11" ht="24.95" customHeight="1">
      <c r="A9577" s="4"/>
      <c r="B9577" s="4"/>
      <c r="C9577" s="4"/>
      <c r="D9577" s="4"/>
      <c r="E9577" s="66"/>
      <c r="F9577" s="66"/>
      <c r="G9577" s="66"/>
      <c r="H9577" s="67"/>
      <c r="I9577" s="68"/>
      <c r="J9577" s="68"/>
      <c r="K9577" s="69"/>
    </row>
    <row r="9578" spans="1:11" ht="24.95" customHeight="1">
      <c r="A9578" s="4"/>
      <c r="B9578" s="4"/>
      <c r="C9578" s="4"/>
      <c r="D9578" s="4"/>
      <c r="E9578" s="66"/>
      <c r="F9578" s="66"/>
      <c r="G9578" s="66"/>
      <c r="H9578" s="67"/>
      <c r="I9578" s="68"/>
      <c r="J9578" s="68"/>
      <c r="K9578" s="69"/>
    </row>
    <row r="9579" spans="1:11" ht="24.95" customHeight="1">
      <c r="A9579" s="4"/>
      <c r="B9579" s="4"/>
      <c r="C9579" s="4"/>
      <c r="D9579" s="4"/>
      <c r="E9579" s="66"/>
      <c r="F9579" s="66"/>
      <c r="G9579" s="66"/>
      <c r="H9579" s="67"/>
      <c r="I9579" s="68"/>
      <c r="J9579" s="68"/>
      <c r="K9579" s="69"/>
    </row>
    <row r="9580" spans="1:11" ht="24.95" customHeight="1">
      <c r="A9580" s="4"/>
      <c r="B9580" s="4"/>
      <c r="C9580" s="4"/>
      <c r="D9580" s="4"/>
      <c r="E9580" s="66"/>
      <c r="F9580" s="66"/>
      <c r="G9580" s="66"/>
      <c r="H9580" s="67"/>
      <c r="I9580" s="68"/>
      <c r="J9580" s="68"/>
      <c r="K9580" s="69"/>
    </row>
    <row r="9581" spans="1:11" ht="24.95" customHeight="1">
      <c r="A9581" s="4"/>
      <c r="B9581" s="4"/>
      <c r="C9581" s="4"/>
      <c r="D9581" s="4"/>
      <c r="E9581" s="66"/>
      <c r="F9581" s="66"/>
      <c r="G9581" s="66"/>
      <c r="H9581" s="67"/>
      <c r="I9581" s="68"/>
      <c r="J9581" s="68"/>
      <c r="K9581" s="69"/>
    </row>
    <row r="9582" spans="1:11" ht="24.95" customHeight="1">
      <c r="A9582" s="4"/>
      <c r="B9582" s="4"/>
      <c r="C9582" s="4"/>
      <c r="D9582" s="4"/>
      <c r="E9582" s="66"/>
      <c r="F9582" s="66"/>
      <c r="G9582" s="66"/>
      <c r="H9582" s="67"/>
      <c r="I9582" s="68"/>
      <c r="J9582" s="68"/>
      <c r="K9582" s="69"/>
    </row>
    <row r="9583" spans="1:11" ht="24.95" customHeight="1">
      <c r="A9583" s="4"/>
      <c r="B9583" s="4"/>
      <c r="C9583" s="4"/>
      <c r="D9583" s="4"/>
      <c r="E9583" s="66"/>
      <c r="F9583" s="66"/>
      <c r="G9583" s="66"/>
      <c r="H9583" s="67"/>
      <c r="I9583" s="68"/>
      <c r="J9583" s="68"/>
      <c r="K9583" s="69"/>
    </row>
    <row r="9584" spans="1:11" ht="24.95" customHeight="1">
      <c r="A9584" s="4"/>
      <c r="B9584" s="4"/>
      <c r="C9584" s="4"/>
      <c r="D9584" s="4"/>
      <c r="E9584" s="66"/>
      <c r="F9584" s="66"/>
      <c r="G9584" s="66"/>
      <c r="H9584" s="67"/>
      <c r="I9584" s="68"/>
      <c r="J9584" s="68"/>
      <c r="K9584" s="69"/>
    </row>
    <row r="9585" spans="1:11" ht="24.95" customHeight="1">
      <c r="A9585" s="4"/>
      <c r="B9585" s="4"/>
      <c r="C9585" s="4"/>
      <c r="D9585" s="4"/>
      <c r="E9585" s="66"/>
      <c r="F9585" s="66"/>
      <c r="G9585" s="66"/>
      <c r="H9585" s="67"/>
      <c r="I9585" s="68"/>
      <c r="J9585" s="68"/>
      <c r="K9585" s="69"/>
    </row>
    <row r="9586" spans="1:11" ht="24.95" customHeight="1">
      <c r="A9586" s="4"/>
      <c r="B9586" s="4"/>
      <c r="C9586" s="4"/>
      <c r="D9586" s="4"/>
      <c r="E9586" s="66"/>
      <c r="F9586" s="66"/>
      <c r="G9586" s="66"/>
      <c r="H9586" s="67"/>
      <c r="I9586" s="68"/>
      <c r="J9586" s="68"/>
      <c r="K9586" s="69"/>
    </row>
    <row r="9587" spans="1:11" ht="24.95" customHeight="1">
      <c r="A9587" s="4"/>
      <c r="B9587" s="4"/>
      <c r="C9587" s="4"/>
      <c r="D9587" s="4"/>
      <c r="E9587" s="66"/>
      <c r="F9587" s="66"/>
      <c r="G9587" s="66"/>
      <c r="H9587" s="67"/>
      <c r="I9587" s="68"/>
      <c r="J9587" s="68"/>
      <c r="K9587" s="69"/>
    </row>
    <row r="9588" spans="1:11" ht="24.95" customHeight="1">
      <c r="A9588" s="4"/>
      <c r="B9588" s="4"/>
      <c r="C9588" s="4"/>
      <c r="D9588" s="4"/>
      <c r="E9588" s="66"/>
      <c r="F9588" s="66"/>
      <c r="G9588" s="66"/>
      <c r="H9588" s="67"/>
      <c r="I9588" s="68"/>
      <c r="J9588" s="68"/>
      <c r="K9588" s="69"/>
    </row>
    <row r="9589" spans="1:11" ht="24.95" customHeight="1">
      <c r="A9589" s="4"/>
      <c r="B9589" s="4"/>
      <c r="C9589" s="4"/>
      <c r="D9589" s="4"/>
      <c r="E9589" s="66"/>
      <c r="F9589" s="66"/>
      <c r="G9589" s="66"/>
      <c r="H9589" s="67"/>
      <c r="I9589" s="68"/>
      <c r="J9589" s="68"/>
      <c r="K9589" s="69"/>
    </row>
    <row r="9590" spans="1:11" ht="24.95" customHeight="1">
      <c r="A9590" s="4"/>
      <c r="B9590" s="4"/>
      <c r="C9590" s="4"/>
      <c r="D9590" s="4"/>
      <c r="E9590" s="66"/>
      <c r="F9590" s="66"/>
      <c r="G9590" s="66"/>
      <c r="H9590" s="67"/>
      <c r="I9590" s="68"/>
      <c r="J9590" s="68"/>
      <c r="K9590" s="69"/>
    </row>
    <row r="9591" spans="1:11" ht="24.95" customHeight="1">
      <c r="A9591" s="4"/>
      <c r="B9591" s="4"/>
      <c r="C9591" s="4"/>
      <c r="D9591" s="4"/>
      <c r="E9591" s="66"/>
      <c r="F9591" s="66"/>
      <c r="G9591" s="66"/>
      <c r="H9591" s="67"/>
      <c r="I9591" s="68"/>
      <c r="J9591" s="68"/>
      <c r="K9591" s="69"/>
    </row>
    <row r="9592" spans="1:11" ht="24.95" customHeight="1">
      <c r="A9592" s="4"/>
      <c r="B9592" s="4"/>
      <c r="C9592" s="4"/>
      <c r="D9592" s="4"/>
      <c r="E9592" s="66"/>
      <c r="F9592" s="66"/>
      <c r="G9592" s="66"/>
      <c r="H9592" s="67"/>
      <c r="I9592" s="68"/>
      <c r="J9592" s="68"/>
      <c r="K9592" s="69"/>
    </row>
    <row r="9593" spans="1:11" ht="24.95" customHeight="1">
      <c r="A9593" s="4"/>
      <c r="B9593" s="4"/>
      <c r="C9593" s="4"/>
      <c r="D9593" s="4"/>
      <c r="E9593" s="66"/>
      <c r="F9593" s="66"/>
      <c r="G9593" s="66"/>
      <c r="H9593" s="67"/>
      <c r="I9593" s="68"/>
      <c r="J9593" s="68"/>
      <c r="K9593" s="69"/>
    </row>
    <row r="9594" spans="1:11" ht="24.95" customHeight="1">
      <c r="A9594" s="4"/>
      <c r="B9594" s="4"/>
      <c r="C9594" s="4"/>
      <c r="D9594" s="4"/>
      <c r="E9594" s="66"/>
      <c r="F9594" s="66"/>
      <c r="G9594" s="66"/>
      <c r="H9594" s="67"/>
      <c r="I9594" s="68"/>
      <c r="J9594" s="68"/>
      <c r="K9594" s="69"/>
    </row>
    <row r="9595" spans="1:11" ht="24.95" customHeight="1">
      <c r="A9595" s="4"/>
      <c r="B9595" s="4"/>
      <c r="C9595" s="4"/>
      <c r="D9595" s="4"/>
      <c r="E9595" s="66"/>
      <c r="F9595" s="66"/>
      <c r="G9595" s="66"/>
      <c r="H9595" s="67"/>
      <c r="I9595" s="68"/>
      <c r="J9595" s="68"/>
      <c r="K9595" s="69"/>
    </row>
    <row r="9596" spans="1:11" ht="24.95" customHeight="1">
      <c r="A9596" s="4"/>
      <c r="B9596" s="4"/>
      <c r="C9596" s="4"/>
      <c r="D9596" s="4"/>
      <c r="E9596" s="66"/>
      <c r="F9596" s="66"/>
      <c r="G9596" s="66"/>
      <c r="H9596" s="67"/>
      <c r="I9596" s="68"/>
      <c r="J9596" s="68"/>
      <c r="K9596" s="69"/>
    </row>
    <row r="9597" spans="1:11" ht="24.95" customHeight="1">
      <c r="A9597" s="4"/>
      <c r="B9597" s="4"/>
      <c r="C9597" s="4"/>
      <c r="D9597" s="4"/>
      <c r="E9597" s="66"/>
      <c r="F9597" s="66"/>
      <c r="G9597" s="66"/>
      <c r="H9597" s="67"/>
      <c r="I9597" s="68"/>
      <c r="J9597" s="68"/>
      <c r="K9597" s="69"/>
    </row>
    <row r="9598" spans="1:11" ht="24.95" customHeight="1">
      <c r="A9598" s="4"/>
      <c r="B9598" s="4"/>
      <c r="C9598" s="4"/>
      <c r="D9598" s="4"/>
      <c r="E9598" s="66"/>
      <c r="F9598" s="66"/>
      <c r="G9598" s="66"/>
      <c r="H9598" s="67"/>
      <c r="I9598" s="68"/>
      <c r="J9598" s="68"/>
      <c r="K9598" s="69"/>
    </row>
    <row r="9599" spans="1:11" ht="24.95" customHeight="1">
      <c r="A9599" s="4"/>
      <c r="B9599" s="4"/>
      <c r="C9599" s="4"/>
      <c r="D9599" s="4"/>
      <c r="E9599" s="66"/>
      <c r="F9599" s="66"/>
      <c r="G9599" s="66"/>
      <c r="H9599" s="67"/>
      <c r="I9599" s="68"/>
      <c r="J9599" s="68"/>
      <c r="K9599" s="69"/>
    </row>
    <row r="9600" spans="1:11" ht="24.95" customHeight="1">
      <c r="A9600" s="4"/>
      <c r="B9600" s="4"/>
      <c r="C9600" s="4"/>
      <c r="D9600" s="4"/>
      <c r="E9600" s="66"/>
      <c r="F9600" s="66"/>
      <c r="G9600" s="66"/>
      <c r="H9600" s="67"/>
      <c r="I9600" s="68"/>
      <c r="J9600" s="68"/>
      <c r="K9600" s="69"/>
    </row>
    <row r="9601" spans="1:11" ht="24.95" customHeight="1">
      <c r="A9601" s="4"/>
      <c r="B9601" s="4"/>
      <c r="C9601" s="4"/>
      <c r="D9601" s="4"/>
      <c r="E9601" s="66"/>
      <c r="F9601" s="66"/>
      <c r="G9601" s="66"/>
      <c r="H9601" s="67"/>
      <c r="I9601" s="68"/>
      <c r="J9601" s="68"/>
      <c r="K9601" s="69"/>
    </row>
    <row r="9602" spans="1:11" ht="24.95" customHeight="1">
      <c r="A9602" s="4"/>
      <c r="B9602" s="4"/>
      <c r="C9602" s="4"/>
      <c r="D9602" s="4"/>
      <c r="E9602" s="66"/>
      <c r="F9602" s="66"/>
      <c r="G9602" s="66"/>
      <c r="H9602" s="67"/>
      <c r="I9602" s="68"/>
      <c r="J9602" s="68"/>
      <c r="K9602" s="69"/>
    </row>
    <row r="9603" spans="1:11" ht="24.95" customHeight="1">
      <c r="A9603" s="4"/>
      <c r="B9603" s="4"/>
      <c r="C9603" s="4"/>
      <c r="D9603" s="4"/>
      <c r="E9603" s="66"/>
      <c r="F9603" s="66"/>
      <c r="G9603" s="66"/>
      <c r="H9603" s="67"/>
      <c r="I9603" s="68"/>
      <c r="J9603" s="68"/>
      <c r="K9603" s="69"/>
    </row>
    <row r="9604" spans="1:11" ht="24.95" customHeight="1">
      <c r="A9604" s="4"/>
      <c r="B9604" s="4"/>
      <c r="C9604" s="4"/>
      <c r="D9604" s="4"/>
      <c r="E9604" s="66"/>
      <c r="F9604" s="66"/>
      <c r="G9604" s="66"/>
      <c r="H9604" s="67"/>
      <c r="I9604" s="68"/>
      <c r="J9604" s="68"/>
      <c r="K9604" s="69"/>
    </row>
    <row r="9605" spans="1:11" ht="24.95" customHeight="1">
      <c r="A9605" s="4"/>
      <c r="B9605" s="4"/>
      <c r="C9605" s="4"/>
      <c r="D9605" s="4"/>
      <c r="E9605" s="66"/>
      <c r="F9605" s="66"/>
      <c r="G9605" s="66"/>
      <c r="H9605" s="67"/>
      <c r="I9605" s="68"/>
      <c r="J9605" s="68"/>
      <c r="K9605" s="69"/>
    </row>
    <row r="9606" spans="1:11" ht="24.95" customHeight="1">
      <c r="A9606" s="4"/>
      <c r="B9606" s="4"/>
      <c r="C9606" s="4"/>
      <c r="D9606" s="4"/>
      <c r="E9606" s="66"/>
      <c r="F9606" s="66"/>
      <c r="G9606" s="66"/>
      <c r="H9606" s="67"/>
      <c r="I9606" s="68"/>
      <c r="J9606" s="68"/>
      <c r="K9606" s="69"/>
    </row>
    <row r="9607" spans="1:11" ht="24.95" customHeight="1">
      <c r="A9607" s="4"/>
      <c r="B9607" s="4"/>
      <c r="C9607" s="4"/>
      <c r="D9607" s="4"/>
      <c r="E9607" s="66"/>
      <c r="F9607" s="66"/>
      <c r="G9607" s="66"/>
      <c r="H9607" s="67"/>
      <c r="I9607" s="68"/>
      <c r="J9607" s="68"/>
      <c r="K9607" s="69"/>
    </row>
    <row r="9608" spans="1:11" ht="24.95" customHeight="1">
      <c r="A9608" s="4"/>
      <c r="B9608" s="4"/>
      <c r="C9608" s="4"/>
      <c r="D9608" s="4"/>
      <c r="E9608" s="66"/>
      <c r="F9608" s="66"/>
      <c r="G9608" s="66"/>
      <c r="H9608" s="67"/>
      <c r="I9608" s="68"/>
      <c r="J9608" s="68"/>
      <c r="K9608" s="69"/>
    </row>
    <row r="9609" spans="1:11" ht="24.95" customHeight="1">
      <c r="A9609" s="4"/>
      <c r="B9609" s="4"/>
      <c r="C9609" s="4"/>
      <c r="D9609" s="4"/>
      <c r="E9609" s="66"/>
      <c r="F9609" s="66"/>
      <c r="G9609" s="66"/>
      <c r="H9609" s="67"/>
      <c r="I9609" s="68"/>
      <c r="J9609" s="68"/>
      <c r="K9609" s="69"/>
    </row>
    <row r="9610" spans="1:11" ht="24.95" customHeight="1">
      <c r="A9610" s="4"/>
      <c r="B9610" s="4"/>
      <c r="C9610" s="4"/>
      <c r="D9610" s="4"/>
      <c r="E9610" s="66"/>
      <c r="F9610" s="66"/>
      <c r="G9610" s="66"/>
      <c r="H9610" s="67"/>
      <c r="I9610" s="68"/>
      <c r="J9610" s="68"/>
      <c r="K9610" s="69"/>
    </row>
    <row r="9611" spans="1:11" ht="24.95" customHeight="1">
      <c r="A9611" s="4"/>
      <c r="B9611" s="4"/>
      <c r="C9611" s="4"/>
      <c r="D9611" s="4"/>
      <c r="E9611" s="66"/>
      <c r="F9611" s="66"/>
      <c r="G9611" s="66"/>
      <c r="H9611" s="67"/>
      <c r="I9611" s="68"/>
      <c r="J9611" s="68"/>
      <c r="K9611" s="69"/>
    </row>
    <row r="9612" spans="1:11" ht="24.95" customHeight="1">
      <c r="A9612" s="4"/>
      <c r="B9612" s="4"/>
      <c r="C9612" s="4"/>
      <c r="D9612" s="4"/>
      <c r="E9612" s="66"/>
      <c r="F9612" s="66"/>
      <c r="G9612" s="66"/>
      <c r="H9612" s="67"/>
      <c r="I9612" s="68"/>
      <c r="J9612" s="68"/>
      <c r="K9612" s="69"/>
    </row>
    <row r="9613" spans="1:11" ht="24.95" customHeight="1">
      <c r="A9613" s="4"/>
      <c r="B9613" s="4"/>
      <c r="C9613" s="4"/>
      <c r="D9613" s="4"/>
      <c r="E9613" s="66"/>
      <c r="F9613" s="66"/>
      <c r="G9613" s="66"/>
      <c r="H9613" s="67"/>
      <c r="I9613" s="68"/>
      <c r="J9613" s="68"/>
      <c r="K9613" s="69"/>
    </row>
    <row r="9614" spans="1:11" ht="24.95" customHeight="1">
      <c r="A9614" s="4"/>
      <c r="B9614" s="4"/>
      <c r="C9614" s="4"/>
      <c r="D9614" s="4"/>
      <c r="E9614" s="66"/>
      <c r="F9614" s="66"/>
      <c r="G9614" s="66"/>
      <c r="H9614" s="67"/>
      <c r="I9614" s="68"/>
      <c r="J9614" s="68"/>
      <c r="K9614" s="69"/>
    </row>
    <row r="9615" spans="1:11" ht="24.95" customHeight="1">
      <c r="A9615" s="4"/>
      <c r="B9615" s="4"/>
      <c r="C9615" s="4"/>
      <c r="D9615" s="4"/>
      <c r="E9615" s="66"/>
      <c r="F9615" s="66"/>
      <c r="G9615" s="66"/>
      <c r="H9615" s="67"/>
      <c r="I9615" s="68"/>
      <c r="J9615" s="68"/>
      <c r="K9615" s="69"/>
    </row>
    <row r="9616" spans="1:11" ht="24.95" customHeight="1">
      <c r="A9616" s="4"/>
      <c r="B9616" s="4"/>
      <c r="C9616" s="4"/>
      <c r="D9616" s="4"/>
      <c r="E9616" s="66"/>
      <c r="F9616" s="66"/>
      <c r="G9616" s="66"/>
      <c r="H9616" s="67"/>
      <c r="I9616" s="68"/>
      <c r="J9616" s="68"/>
      <c r="K9616" s="69"/>
    </row>
    <row r="9617" spans="1:11" ht="24.95" customHeight="1">
      <c r="A9617" s="4"/>
      <c r="B9617" s="4"/>
      <c r="C9617" s="4"/>
      <c r="D9617" s="4"/>
      <c r="E9617" s="66"/>
      <c r="F9617" s="66"/>
      <c r="G9617" s="66"/>
      <c r="H9617" s="67"/>
      <c r="I9617" s="68"/>
      <c r="J9617" s="68"/>
      <c r="K9617" s="69"/>
    </row>
    <row r="9618" spans="1:11" ht="24.95" customHeight="1">
      <c r="A9618" s="4"/>
      <c r="B9618" s="4"/>
      <c r="C9618" s="4"/>
      <c r="D9618" s="4"/>
      <c r="E9618" s="66"/>
      <c r="F9618" s="66"/>
      <c r="G9618" s="66"/>
      <c r="H9618" s="67"/>
      <c r="I9618" s="68"/>
      <c r="J9618" s="68"/>
      <c r="K9618" s="69"/>
    </row>
    <row r="9619" spans="1:11" ht="24.95" customHeight="1">
      <c r="A9619" s="4"/>
      <c r="B9619" s="4"/>
      <c r="C9619" s="4"/>
      <c r="D9619" s="4"/>
      <c r="E9619" s="66"/>
      <c r="F9619" s="66"/>
      <c r="G9619" s="66"/>
      <c r="H9619" s="67"/>
      <c r="I9619" s="68"/>
      <c r="J9619" s="68"/>
      <c r="K9619" s="69"/>
    </row>
    <row r="9620" spans="1:11" ht="24.95" customHeight="1">
      <c r="A9620" s="4"/>
      <c r="B9620" s="4"/>
      <c r="C9620" s="4"/>
      <c r="D9620" s="4"/>
      <c r="E9620" s="66"/>
      <c r="F9620" s="66"/>
      <c r="G9620" s="66"/>
      <c r="H9620" s="67"/>
      <c r="I9620" s="68"/>
      <c r="J9620" s="68"/>
      <c r="K9620" s="69"/>
    </row>
    <row r="9621" spans="1:11" ht="24.95" customHeight="1">
      <c r="A9621" s="4"/>
      <c r="B9621" s="4"/>
      <c r="C9621" s="4"/>
      <c r="D9621" s="4"/>
      <c r="E9621" s="66"/>
      <c r="F9621" s="66"/>
      <c r="G9621" s="66"/>
      <c r="H9621" s="67"/>
      <c r="I9621" s="68"/>
      <c r="J9621" s="68"/>
      <c r="K9621" s="69"/>
    </row>
    <row r="9622" spans="1:11" ht="24.95" customHeight="1">
      <c r="A9622" s="4"/>
      <c r="B9622" s="4"/>
      <c r="C9622" s="4"/>
      <c r="D9622" s="4"/>
      <c r="E9622" s="66"/>
      <c r="F9622" s="66"/>
      <c r="G9622" s="66"/>
      <c r="H9622" s="67"/>
      <c r="I9622" s="68"/>
      <c r="J9622" s="68"/>
      <c r="K9622" s="69"/>
    </row>
    <row r="9623" spans="1:11" ht="24.95" customHeight="1">
      <c r="A9623" s="4"/>
      <c r="B9623" s="4"/>
      <c r="C9623" s="4"/>
      <c r="D9623" s="4"/>
      <c r="E9623" s="66"/>
      <c r="F9623" s="66"/>
      <c r="G9623" s="66"/>
      <c r="H9623" s="67"/>
      <c r="I9623" s="68"/>
      <c r="J9623" s="68"/>
      <c r="K9623" s="69"/>
    </row>
    <row r="9624" spans="1:11" ht="24.95" customHeight="1">
      <c r="A9624" s="4"/>
      <c r="B9624" s="4"/>
      <c r="C9624" s="4"/>
      <c r="D9624" s="4"/>
      <c r="E9624" s="66"/>
      <c r="F9624" s="66"/>
      <c r="G9624" s="66"/>
      <c r="H9624" s="67"/>
      <c r="I9624" s="68"/>
      <c r="J9624" s="68"/>
      <c r="K9624" s="69"/>
    </row>
    <row r="9625" spans="1:11" ht="24.95" customHeight="1">
      <c r="A9625" s="4"/>
      <c r="B9625" s="4"/>
      <c r="C9625" s="4"/>
      <c r="D9625" s="4"/>
      <c r="E9625" s="66"/>
      <c r="F9625" s="66"/>
      <c r="G9625" s="66"/>
      <c r="H9625" s="67"/>
      <c r="I9625" s="68"/>
      <c r="J9625" s="68"/>
      <c r="K9625" s="69"/>
    </row>
    <row r="9626" spans="1:11" ht="24.95" customHeight="1">
      <c r="A9626" s="4"/>
      <c r="B9626" s="4"/>
      <c r="C9626" s="4"/>
      <c r="D9626" s="4"/>
      <c r="E9626" s="66"/>
      <c r="F9626" s="66"/>
      <c r="G9626" s="66"/>
      <c r="H9626" s="67"/>
      <c r="I9626" s="68"/>
      <c r="J9626" s="68"/>
      <c r="K9626" s="69"/>
    </row>
    <row r="9627" spans="1:11" ht="24.95" customHeight="1">
      <c r="A9627" s="4"/>
      <c r="B9627" s="4"/>
      <c r="C9627" s="4"/>
      <c r="D9627" s="4"/>
      <c r="E9627" s="66"/>
      <c r="F9627" s="66"/>
      <c r="G9627" s="66"/>
      <c r="H9627" s="67"/>
      <c r="I9627" s="68"/>
      <c r="J9627" s="68"/>
      <c r="K9627" s="69"/>
    </row>
    <row r="9628" spans="1:11" ht="24.95" customHeight="1">
      <c r="A9628" s="4"/>
      <c r="B9628" s="4"/>
      <c r="C9628" s="4"/>
      <c r="D9628" s="4"/>
      <c r="E9628" s="66"/>
      <c r="F9628" s="66"/>
      <c r="G9628" s="66"/>
      <c r="H9628" s="67"/>
      <c r="I9628" s="68"/>
      <c r="J9628" s="68"/>
      <c r="K9628" s="69"/>
    </row>
    <row r="9629" spans="1:11" ht="24.95" customHeight="1">
      <c r="A9629" s="4"/>
      <c r="B9629" s="4"/>
      <c r="C9629" s="4"/>
      <c r="D9629" s="4"/>
      <c r="E9629" s="66"/>
      <c r="F9629" s="66"/>
      <c r="G9629" s="66"/>
      <c r="H9629" s="67"/>
      <c r="I9629" s="68"/>
      <c r="J9629" s="68"/>
      <c r="K9629" s="69"/>
    </row>
    <row r="9630" spans="1:11" ht="24.95" customHeight="1">
      <c r="A9630" s="4"/>
      <c r="B9630" s="4"/>
      <c r="C9630" s="4"/>
      <c r="D9630" s="4"/>
      <c r="E9630" s="66"/>
      <c r="F9630" s="66"/>
      <c r="G9630" s="66"/>
      <c r="H9630" s="67"/>
      <c r="I9630" s="68"/>
      <c r="J9630" s="68"/>
      <c r="K9630" s="69"/>
    </row>
    <row r="9631" spans="1:11" ht="24.95" customHeight="1">
      <c r="A9631" s="4"/>
      <c r="B9631" s="4"/>
      <c r="C9631" s="4"/>
      <c r="D9631" s="4"/>
      <c r="E9631" s="66"/>
      <c r="F9631" s="66"/>
      <c r="G9631" s="66"/>
      <c r="H9631" s="67"/>
      <c r="I9631" s="68"/>
      <c r="J9631" s="68"/>
      <c r="K9631" s="69"/>
    </row>
    <row r="9632" spans="1:11" ht="24.95" customHeight="1">
      <c r="A9632" s="4"/>
      <c r="B9632" s="4"/>
      <c r="C9632" s="4"/>
      <c r="D9632" s="4"/>
      <c r="E9632" s="66"/>
      <c r="F9632" s="66"/>
      <c r="G9632" s="66"/>
      <c r="H9632" s="67"/>
      <c r="I9632" s="68"/>
      <c r="J9632" s="68"/>
      <c r="K9632" s="69"/>
    </row>
    <row r="9633" spans="1:11" ht="24.95" customHeight="1">
      <c r="A9633" s="4"/>
      <c r="B9633" s="4"/>
      <c r="C9633" s="4"/>
      <c r="D9633" s="4"/>
      <c r="E9633" s="66"/>
      <c r="F9633" s="66"/>
      <c r="G9633" s="66"/>
      <c r="H9633" s="67"/>
      <c r="I9633" s="68"/>
      <c r="J9633" s="68"/>
      <c r="K9633" s="69"/>
    </row>
    <row r="9634" spans="1:11" ht="24.95" customHeight="1">
      <c r="A9634" s="4"/>
      <c r="B9634" s="4"/>
      <c r="C9634" s="4"/>
      <c r="D9634" s="4"/>
      <c r="E9634" s="66"/>
      <c r="F9634" s="66"/>
      <c r="G9634" s="66"/>
      <c r="H9634" s="67"/>
      <c r="I9634" s="68"/>
      <c r="J9634" s="68"/>
      <c r="K9634" s="69"/>
    </row>
    <row r="9635" spans="1:11" ht="24.95" customHeight="1">
      <c r="A9635" s="4"/>
      <c r="B9635" s="4"/>
      <c r="C9635" s="4"/>
      <c r="D9635" s="4"/>
      <c r="E9635" s="66"/>
      <c r="F9635" s="66"/>
      <c r="G9635" s="66"/>
      <c r="H9635" s="67"/>
      <c r="I9635" s="68"/>
      <c r="J9635" s="68"/>
      <c r="K9635" s="69"/>
    </row>
    <row r="9636" spans="1:11" ht="24.95" customHeight="1">
      <c r="A9636" s="4"/>
      <c r="B9636" s="4"/>
      <c r="C9636" s="4"/>
      <c r="D9636" s="4"/>
      <c r="E9636" s="66"/>
      <c r="F9636" s="66"/>
      <c r="G9636" s="66"/>
      <c r="H9636" s="67"/>
      <c r="I9636" s="68"/>
      <c r="J9636" s="68"/>
      <c r="K9636" s="69"/>
    </row>
    <row r="9637" spans="1:11" ht="24.95" customHeight="1">
      <c r="A9637" s="4"/>
      <c r="B9637" s="4"/>
      <c r="C9637" s="4"/>
      <c r="D9637" s="4"/>
      <c r="E9637" s="66"/>
      <c r="F9637" s="66"/>
      <c r="G9637" s="66"/>
      <c r="H9637" s="67"/>
      <c r="I9637" s="68"/>
      <c r="J9637" s="68"/>
      <c r="K9637" s="69"/>
    </row>
    <row r="9638" spans="1:11" ht="24.95" customHeight="1">
      <c r="A9638" s="4"/>
      <c r="B9638" s="4"/>
      <c r="C9638" s="4"/>
      <c r="D9638" s="4"/>
      <c r="E9638" s="66"/>
      <c r="F9638" s="66"/>
      <c r="G9638" s="66"/>
      <c r="H9638" s="67"/>
      <c r="I9638" s="68"/>
      <c r="J9638" s="68"/>
      <c r="K9638" s="69"/>
    </row>
    <row r="9639" spans="1:11" ht="24.95" customHeight="1">
      <c r="A9639" s="4"/>
      <c r="B9639" s="4"/>
      <c r="C9639" s="4"/>
      <c r="D9639" s="4"/>
      <c r="E9639" s="66"/>
      <c r="F9639" s="66"/>
      <c r="G9639" s="66"/>
      <c r="H9639" s="67"/>
      <c r="I9639" s="68"/>
      <c r="J9639" s="68"/>
      <c r="K9639" s="69"/>
    </row>
    <row r="9640" spans="1:11" ht="24.95" customHeight="1">
      <c r="A9640" s="4"/>
      <c r="B9640" s="4"/>
      <c r="C9640" s="4"/>
      <c r="D9640" s="4"/>
      <c r="E9640" s="66"/>
      <c r="F9640" s="66"/>
      <c r="G9640" s="66"/>
      <c r="H9640" s="67"/>
      <c r="I9640" s="68"/>
      <c r="J9640" s="68"/>
      <c r="K9640" s="69"/>
    </row>
    <row r="9641" spans="1:11" ht="24.95" customHeight="1">
      <c r="A9641" s="4"/>
      <c r="B9641" s="4"/>
      <c r="C9641" s="4"/>
      <c r="D9641" s="4"/>
      <c r="E9641" s="66"/>
      <c r="F9641" s="66"/>
      <c r="G9641" s="66"/>
      <c r="H9641" s="67"/>
      <c r="I9641" s="68"/>
      <c r="J9641" s="68"/>
      <c r="K9641" s="69"/>
    </row>
    <row r="9642" spans="1:11" ht="24.95" customHeight="1">
      <c r="A9642" s="4"/>
      <c r="B9642" s="4"/>
      <c r="C9642" s="4"/>
      <c r="D9642" s="4"/>
      <c r="E9642" s="66"/>
      <c r="F9642" s="66"/>
      <c r="G9642" s="66"/>
      <c r="H9642" s="67"/>
      <c r="I9642" s="68"/>
      <c r="J9642" s="68"/>
      <c r="K9642" s="69"/>
    </row>
    <row r="9643" spans="1:11" ht="24.95" customHeight="1">
      <c r="A9643" s="4"/>
      <c r="B9643" s="4"/>
      <c r="C9643" s="4"/>
      <c r="D9643" s="4"/>
      <c r="E9643" s="66"/>
      <c r="F9643" s="66"/>
      <c r="G9643" s="66"/>
      <c r="H9643" s="67"/>
      <c r="I9643" s="68"/>
      <c r="J9643" s="68"/>
      <c r="K9643" s="69"/>
    </row>
    <row r="9644" spans="1:11" ht="24.95" customHeight="1">
      <c r="A9644" s="4"/>
      <c r="B9644" s="4"/>
      <c r="C9644" s="4"/>
      <c r="D9644" s="4"/>
      <c r="E9644" s="66"/>
      <c r="F9644" s="66"/>
      <c r="G9644" s="66"/>
      <c r="H9644" s="67"/>
      <c r="I9644" s="68"/>
      <c r="J9644" s="68"/>
      <c r="K9644" s="69"/>
    </row>
    <row r="9645" spans="1:11" ht="24.95" customHeight="1">
      <c r="A9645" s="4"/>
      <c r="B9645" s="4"/>
      <c r="C9645" s="4"/>
      <c r="D9645" s="4"/>
      <c r="E9645" s="66"/>
      <c r="F9645" s="66"/>
      <c r="G9645" s="66"/>
      <c r="H9645" s="67"/>
      <c r="I9645" s="68"/>
      <c r="J9645" s="68"/>
      <c r="K9645" s="69"/>
    </row>
    <row r="9646" spans="1:11" ht="24.95" customHeight="1">
      <c r="A9646" s="4"/>
      <c r="B9646" s="4"/>
      <c r="C9646" s="4"/>
      <c r="D9646" s="4"/>
      <c r="E9646" s="66"/>
      <c r="F9646" s="66"/>
      <c r="G9646" s="66"/>
      <c r="H9646" s="67"/>
      <c r="I9646" s="68"/>
      <c r="J9646" s="68"/>
      <c r="K9646" s="69"/>
    </row>
    <row r="9647" spans="1:11" ht="24.95" customHeight="1">
      <c r="A9647" s="4"/>
      <c r="B9647" s="4"/>
      <c r="C9647" s="4"/>
      <c r="D9647" s="4"/>
      <c r="E9647" s="66"/>
      <c r="F9647" s="66"/>
      <c r="G9647" s="66"/>
      <c r="H9647" s="67"/>
      <c r="I9647" s="68"/>
      <c r="J9647" s="68"/>
      <c r="K9647" s="69"/>
    </row>
    <row r="9648" spans="1:11" ht="24.95" customHeight="1">
      <c r="A9648" s="4"/>
      <c r="B9648" s="4"/>
      <c r="C9648" s="4"/>
      <c r="D9648" s="4"/>
      <c r="E9648" s="66"/>
      <c r="F9648" s="66"/>
      <c r="G9648" s="66"/>
      <c r="H9648" s="67"/>
      <c r="I9648" s="68"/>
      <c r="J9648" s="68"/>
      <c r="K9648" s="69"/>
    </row>
    <row r="9649" spans="1:11" ht="24.95" customHeight="1">
      <c r="A9649" s="4"/>
      <c r="B9649" s="4"/>
      <c r="C9649" s="4"/>
      <c r="D9649" s="4"/>
      <c r="E9649" s="66"/>
      <c r="F9649" s="66"/>
      <c r="G9649" s="66"/>
      <c r="H9649" s="67"/>
      <c r="I9649" s="68"/>
      <c r="J9649" s="68"/>
      <c r="K9649" s="69"/>
    </row>
    <row r="9650" spans="1:11" ht="24.95" customHeight="1">
      <c r="A9650" s="4"/>
      <c r="B9650" s="4"/>
      <c r="C9650" s="4"/>
      <c r="D9650" s="4"/>
      <c r="E9650" s="66"/>
      <c r="F9650" s="66"/>
      <c r="G9650" s="66"/>
      <c r="H9650" s="67"/>
      <c r="I9650" s="68"/>
      <c r="J9650" s="68"/>
      <c r="K9650" s="69"/>
    </row>
    <row r="9651" spans="1:11" ht="24.95" customHeight="1">
      <c r="A9651" s="4"/>
      <c r="B9651" s="4"/>
      <c r="C9651" s="4"/>
      <c r="D9651" s="4"/>
      <c r="E9651" s="66"/>
      <c r="F9651" s="66"/>
      <c r="G9651" s="66"/>
      <c r="H9651" s="67"/>
      <c r="I9651" s="68"/>
      <c r="J9651" s="68"/>
      <c r="K9651" s="69"/>
    </row>
    <row r="9652" spans="1:11" ht="24.95" customHeight="1">
      <c r="A9652" s="4"/>
      <c r="B9652" s="4"/>
      <c r="C9652" s="4"/>
      <c r="D9652" s="4"/>
      <c r="E9652" s="66"/>
      <c r="F9652" s="66"/>
      <c r="G9652" s="66"/>
      <c r="H9652" s="67"/>
      <c r="I9652" s="68"/>
      <c r="J9652" s="68"/>
      <c r="K9652" s="69"/>
    </row>
    <row r="9653" spans="1:11" ht="24.95" customHeight="1">
      <c r="A9653" s="4"/>
      <c r="B9653" s="4"/>
      <c r="C9653" s="4"/>
      <c r="D9653" s="4"/>
      <c r="E9653" s="66"/>
      <c r="F9653" s="66"/>
      <c r="G9653" s="66"/>
      <c r="H9653" s="67"/>
      <c r="I9653" s="68"/>
      <c r="J9653" s="68"/>
      <c r="K9653" s="69"/>
    </row>
    <row r="9654" spans="1:11" ht="24.95" customHeight="1">
      <c r="A9654" s="4"/>
      <c r="B9654" s="4"/>
      <c r="C9654" s="4"/>
      <c r="D9654" s="4"/>
      <c r="E9654" s="66"/>
      <c r="F9654" s="66"/>
      <c r="G9654" s="66"/>
      <c r="H9654" s="67"/>
      <c r="I9654" s="68"/>
      <c r="J9654" s="68"/>
      <c r="K9654" s="69"/>
    </row>
    <row r="9655" spans="1:11" ht="24.95" customHeight="1">
      <c r="A9655" s="4"/>
      <c r="B9655" s="4"/>
      <c r="C9655" s="4"/>
      <c r="D9655" s="4"/>
      <c r="E9655" s="66"/>
      <c r="F9655" s="66"/>
      <c r="G9655" s="66"/>
      <c r="H9655" s="67"/>
      <c r="I9655" s="68"/>
      <c r="J9655" s="68"/>
      <c r="K9655" s="69"/>
    </row>
    <row r="9656" spans="1:11" ht="24.95" customHeight="1">
      <c r="A9656" s="4"/>
      <c r="B9656" s="4"/>
      <c r="C9656" s="4"/>
      <c r="D9656" s="4"/>
      <c r="E9656" s="66"/>
      <c r="F9656" s="66"/>
      <c r="G9656" s="66"/>
      <c r="H9656" s="67"/>
      <c r="I9656" s="68"/>
      <c r="J9656" s="68"/>
      <c r="K9656" s="69"/>
    </row>
    <row r="9657" spans="1:11" ht="24.95" customHeight="1">
      <c r="A9657" s="4"/>
      <c r="B9657" s="4"/>
      <c r="C9657" s="4"/>
      <c r="D9657" s="4"/>
      <c r="E9657" s="66"/>
      <c r="F9657" s="66"/>
      <c r="G9657" s="66"/>
      <c r="H9657" s="67"/>
      <c r="I9657" s="68"/>
      <c r="J9657" s="68"/>
      <c r="K9657" s="69"/>
    </row>
    <row r="9658" spans="1:11" ht="24.95" customHeight="1">
      <c r="A9658" s="4"/>
      <c r="B9658" s="4"/>
      <c r="C9658" s="4"/>
      <c r="D9658" s="4"/>
      <c r="E9658" s="66"/>
      <c r="F9658" s="66"/>
      <c r="G9658" s="66"/>
      <c r="H9658" s="67"/>
      <c r="I9658" s="68"/>
      <c r="J9658" s="68"/>
      <c r="K9658" s="69"/>
    </row>
    <row r="9659" spans="1:11" ht="24.95" customHeight="1">
      <c r="A9659" s="4"/>
      <c r="B9659" s="4"/>
      <c r="C9659" s="4"/>
      <c r="D9659" s="4"/>
      <c r="E9659" s="66"/>
      <c r="F9659" s="66"/>
      <c r="G9659" s="66"/>
      <c r="H9659" s="67"/>
      <c r="I9659" s="68"/>
      <c r="J9659" s="68"/>
      <c r="K9659" s="69"/>
    </row>
    <row r="9660" spans="1:11" ht="24.95" customHeight="1">
      <c r="A9660" s="4"/>
      <c r="B9660" s="4"/>
      <c r="C9660" s="4"/>
      <c r="D9660" s="4"/>
      <c r="E9660" s="66"/>
      <c r="F9660" s="66"/>
      <c r="G9660" s="66"/>
      <c r="H9660" s="67"/>
      <c r="I9660" s="68"/>
      <c r="J9660" s="68"/>
      <c r="K9660" s="69"/>
    </row>
    <row r="9661" spans="1:11" ht="24.95" customHeight="1">
      <c r="A9661" s="4"/>
      <c r="B9661" s="4"/>
      <c r="C9661" s="4"/>
      <c r="D9661" s="4"/>
      <c r="E9661" s="66"/>
      <c r="F9661" s="66"/>
      <c r="G9661" s="66"/>
      <c r="H9661" s="67"/>
      <c r="I9661" s="68"/>
      <c r="J9661" s="68"/>
      <c r="K9661" s="69"/>
    </row>
    <row r="9662" spans="1:11" ht="24.95" customHeight="1">
      <c r="A9662" s="4"/>
      <c r="B9662" s="4"/>
      <c r="C9662" s="4"/>
      <c r="D9662" s="4"/>
      <c r="E9662" s="66"/>
      <c r="F9662" s="66"/>
      <c r="G9662" s="66"/>
      <c r="H9662" s="67"/>
      <c r="I9662" s="68"/>
      <c r="J9662" s="68"/>
      <c r="K9662" s="69"/>
    </row>
    <row r="9663" spans="1:11" ht="24.95" customHeight="1">
      <c r="A9663" s="4"/>
      <c r="B9663" s="4"/>
      <c r="C9663" s="4"/>
      <c r="D9663" s="4"/>
      <c r="E9663" s="66"/>
      <c r="F9663" s="66"/>
      <c r="G9663" s="66"/>
      <c r="H9663" s="67"/>
      <c r="I9663" s="68"/>
      <c r="J9663" s="68"/>
      <c r="K9663" s="69"/>
    </row>
    <row r="9664" spans="1:11" ht="24.95" customHeight="1">
      <c r="A9664" s="4"/>
      <c r="B9664" s="4"/>
      <c r="C9664" s="4"/>
      <c r="D9664" s="4"/>
      <c r="E9664" s="66"/>
      <c r="F9664" s="66"/>
      <c r="G9664" s="66"/>
      <c r="H9664" s="67"/>
      <c r="I9664" s="68"/>
      <c r="J9664" s="68"/>
      <c r="K9664" s="69"/>
    </row>
    <row r="9665" spans="1:11" ht="24.95" customHeight="1">
      <c r="A9665" s="4"/>
      <c r="B9665" s="4"/>
      <c r="C9665" s="4"/>
      <c r="D9665" s="4"/>
      <c r="E9665" s="66"/>
      <c r="F9665" s="66"/>
      <c r="G9665" s="66"/>
      <c r="H9665" s="67"/>
      <c r="I9665" s="68"/>
      <c r="J9665" s="68"/>
      <c r="K9665" s="69"/>
    </row>
    <row r="9666" spans="1:11" ht="24.95" customHeight="1">
      <c r="A9666" s="4"/>
      <c r="B9666" s="4"/>
      <c r="C9666" s="4"/>
      <c r="D9666" s="4"/>
      <c r="E9666" s="66"/>
      <c r="F9666" s="66"/>
      <c r="G9666" s="66"/>
      <c r="H9666" s="67"/>
      <c r="I9666" s="68"/>
      <c r="J9666" s="68"/>
      <c r="K9666" s="69"/>
    </row>
    <row r="9667" spans="1:11" ht="24.95" customHeight="1">
      <c r="A9667" s="4"/>
      <c r="B9667" s="4"/>
      <c r="C9667" s="4"/>
      <c r="D9667" s="4"/>
      <c r="E9667" s="66"/>
      <c r="F9667" s="66"/>
      <c r="G9667" s="66"/>
      <c r="H9667" s="67"/>
      <c r="I9667" s="68"/>
      <c r="J9667" s="68"/>
      <c r="K9667" s="69"/>
    </row>
    <row r="9668" spans="1:11" ht="24.95" customHeight="1">
      <c r="A9668" s="4"/>
      <c r="B9668" s="4"/>
      <c r="C9668" s="4"/>
      <c r="D9668" s="4"/>
      <c r="E9668" s="66"/>
      <c r="F9668" s="66"/>
      <c r="G9668" s="66"/>
      <c r="H9668" s="67"/>
      <c r="I9668" s="68"/>
      <c r="J9668" s="68"/>
      <c r="K9668" s="69"/>
    </row>
    <row r="9669" spans="1:11" ht="24.95" customHeight="1">
      <c r="A9669" s="4"/>
      <c r="B9669" s="4"/>
      <c r="C9669" s="4"/>
      <c r="D9669" s="4"/>
      <c r="E9669" s="66"/>
      <c r="F9669" s="66"/>
      <c r="G9669" s="66"/>
      <c r="H9669" s="67"/>
      <c r="I9669" s="68"/>
      <c r="J9669" s="68"/>
      <c r="K9669" s="69"/>
    </row>
    <row r="9670" spans="1:11" ht="24.95" customHeight="1">
      <c r="A9670" s="4"/>
      <c r="B9670" s="4"/>
      <c r="C9670" s="4"/>
      <c r="D9670" s="4"/>
      <c r="E9670" s="66"/>
      <c r="F9670" s="66"/>
      <c r="G9670" s="66"/>
      <c r="H9670" s="67"/>
      <c r="I9670" s="68"/>
      <c r="J9670" s="68"/>
      <c r="K9670" s="69"/>
    </row>
    <row r="9671" spans="1:11" ht="24.95" customHeight="1">
      <c r="A9671" s="4"/>
      <c r="B9671" s="4"/>
      <c r="C9671" s="4"/>
      <c r="D9671" s="4"/>
      <c r="E9671" s="66"/>
      <c r="F9671" s="66"/>
      <c r="G9671" s="66"/>
      <c r="H9671" s="67"/>
      <c r="I9671" s="68"/>
      <c r="J9671" s="68"/>
      <c r="K9671" s="69"/>
    </row>
    <row r="9672" spans="1:11" ht="24.95" customHeight="1">
      <c r="A9672" s="4"/>
      <c r="B9672" s="4"/>
      <c r="C9672" s="4"/>
      <c r="D9672" s="4"/>
      <c r="E9672" s="66"/>
      <c r="F9672" s="66"/>
      <c r="G9672" s="66"/>
      <c r="H9672" s="67"/>
      <c r="I9672" s="68"/>
      <c r="J9672" s="68"/>
      <c r="K9672" s="69"/>
    </row>
    <row r="9673" spans="1:11" ht="24.95" customHeight="1">
      <c r="A9673" s="4"/>
      <c r="B9673" s="4"/>
      <c r="C9673" s="4"/>
      <c r="D9673" s="4"/>
      <c r="E9673" s="66"/>
      <c r="F9673" s="66"/>
      <c r="G9673" s="66"/>
      <c r="H9673" s="67"/>
      <c r="I9673" s="68"/>
      <c r="J9673" s="68"/>
      <c r="K9673" s="69"/>
    </row>
    <row r="9674" spans="1:11" ht="24.95" customHeight="1">
      <c r="A9674" s="4"/>
      <c r="B9674" s="4"/>
      <c r="C9674" s="4"/>
      <c r="D9674" s="4"/>
      <c r="E9674" s="66"/>
      <c r="F9674" s="66"/>
      <c r="G9674" s="66"/>
      <c r="H9674" s="67"/>
      <c r="I9674" s="68"/>
      <c r="J9674" s="68"/>
      <c r="K9674" s="69"/>
    </row>
    <row r="9675" spans="1:11" ht="24.95" customHeight="1">
      <c r="A9675" s="4"/>
      <c r="B9675" s="4"/>
      <c r="C9675" s="4"/>
      <c r="D9675" s="4"/>
      <c r="E9675" s="66"/>
      <c r="F9675" s="66"/>
      <c r="G9675" s="66"/>
      <c r="H9675" s="67"/>
      <c r="I9675" s="68"/>
      <c r="J9675" s="68"/>
      <c r="K9675" s="69"/>
    </row>
    <row r="9676" spans="1:11" ht="24.95" customHeight="1">
      <c r="A9676" s="4"/>
      <c r="B9676" s="4"/>
      <c r="C9676" s="4"/>
      <c r="D9676" s="4"/>
      <c r="E9676" s="66"/>
      <c r="F9676" s="66"/>
      <c r="G9676" s="66"/>
      <c r="H9676" s="67"/>
      <c r="I9676" s="68"/>
      <c r="J9676" s="68"/>
      <c r="K9676" s="69"/>
    </row>
    <row r="9677" spans="1:11" ht="24.95" customHeight="1">
      <c r="A9677" s="4"/>
      <c r="B9677" s="4"/>
      <c r="C9677" s="4"/>
      <c r="D9677" s="4"/>
      <c r="E9677" s="66"/>
      <c r="F9677" s="66"/>
      <c r="G9677" s="66"/>
      <c r="H9677" s="67"/>
      <c r="I9677" s="68"/>
      <c r="J9677" s="68"/>
      <c r="K9677" s="69"/>
    </row>
    <row r="9678" spans="1:11" ht="24.95" customHeight="1">
      <c r="A9678" s="4"/>
      <c r="B9678" s="4"/>
      <c r="C9678" s="4"/>
      <c r="D9678" s="4"/>
      <c r="E9678" s="66"/>
      <c r="F9678" s="66"/>
      <c r="G9678" s="66"/>
      <c r="H9678" s="67"/>
      <c r="I9678" s="68"/>
      <c r="J9678" s="68"/>
      <c r="K9678" s="69"/>
    </row>
    <row r="9679" spans="1:11" ht="24.95" customHeight="1">
      <c r="A9679" s="4"/>
      <c r="B9679" s="4"/>
      <c r="C9679" s="4"/>
      <c r="D9679" s="4"/>
      <c r="E9679" s="66"/>
      <c r="F9679" s="66"/>
      <c r="G9679" s="66"/>
      <c r="H9679" s="67"/>
      <c r="I9679" s="68"/>
      <c r="J9679" s="68"/>
      <c r="K9679" s="69"/>
    </row>
    <row r="9680" spans="1:11" ht="24.95" customHeight="1">
      <c r="A9680" s="4"/>
      <c r="B9680" s="4"/>
      <c r="C9680" s="4"/>
      <c r="D9680" s="4"/>
      <c r="E9680" s="66"/>
      <c r="F9680" s="66"/>
      <c r="G9680" s="66"/>
      <c r="H9680" s="67"/>
      <c r="I9680" s="68"/>
      <c r="J9680" s="68"/>
      <c r="K9680" s="69"/>
    </row>
    <row r="9681" spans="1:11" ht="24.95" customHeight="1">
      <c r="A9681" s="4"/>
      <c r="B9681" s="4"/>
      <c r="C9681" s="4"/>
      <c r="D9681" s="4"/>
      <c r="E9681" s="66"/>
      <c r="F9681" s="66"/>
      <c r="G9681" s="66"/>
      <c r="H9681" s="67"/>
      <c r="I9681" s="68"/>
      <c r="J9681" s="68"/>
      <c r="K9681" s="69"/>
    </row>
    <row r="9682" spans="1:11" ht="24.95" customHeight="1">
      <c r="A9682" s="4"/>
      <c r="B9682" s="4"/>
      <c r="C9682" s="4"/>
      <c r="D9682" s="4"/>
      <c r="E9682" s="66"/>
      <c r="F9682" s="66"/>
      <c r="G9682" s="66"/>
      <c r="H9682" s="67"/>
      <c r="I9682" s="68"/>
      <c r="J9682" s="68"/>
      <c r="K9682" s="69"/>
    </row>
    <row r="9683" spans="1:11" ht="24.95" customHeight="1">
      <c r="A9683" s="4"/>
      <c r="B9683" s="4"/>
      <c r="C9683" s="4"/>
      <c r="D9683" s="4"/>
      <c r="E9683" s="66"/>
      <c r="F9683" s="66"/>
      <c r="G9683" s="66"/>
      <c r="H9683" s="67"/>
      <c r="I9683" s="68"/>
      <c r="J9683" s="68"/>
      <c r="K9683" s="69"/>
    </row>
    <row r="9684" spans="1:11" ht="24.95" customHeight="1">
      <c r="A9684" s="4"/>
      <c r="B9684" s="4"/>
      <c r="C9684" s="4"/>
      <c r="D9684" s="4"/>
      <c r="E9684" s="66"/>
      <c r="F9684" s="66"/>
      <c r="G9684" s="66"/>
      <c r="H9684" s="67"/>
      <c r="I9684" s="68"/>
      <c r="J9684" s="68"/>
      <c r="K9684" s="69"/>
    </row>
    <row r="9685" spans="1:11" ht="24.95" customHeight="1">
      <c r="A9685" s="4"/>
      <c r="B9685" s="4"/>
      <c r="C9685" s="4"/>
      <c r="D9685" s="4"/>
      <c r="E9685" s="66"/>
      <c r="F9685" s="66"/>
      <c r="G9685" s="66"/>
      <c r="H9685" s="67"/>
      <c r="I9685" s="68"/>
      <c r="J9685" s="68"/>
      <c r="K9685" s="69"/>
    </row>
    <row r="9686" spans="1:11" ht="24.95" customHeight="1">
      <c r="A9686" s="4"/>
      <c r="B9686" s="4"/>
      <c r="C9686" s="4"/>
      <c r="D9686" s="4"/>
      <c r="E9686" s="66"/>
      <c r="F9686" s="66"/>
      <c r="G9686" s="66"/>
      <c r="H9686" s="67"/>
      <c r="I9686" s="68"/>
      <c r="J9686" s="68"/>
      <c r="K9686" s="69"/>
    </row>
    <row r="9687" spans="1:11" ht="24.95" customHeight="1">
      <c r="A9687" s="4"/>
      <c r="B9687" s="4"/>
      <c r="C9687" s="4"/>
      <c r="D9687" s="4"/>
      <c r="E9687" s="66"/>
      <c r="F9687" s="66"/>
      <c r="G9687" s="66"/>
      <c r="H9687" s="67"/>
      <c r="I9687" s="68"/>
      <c r="J9687" s="68"/>
      <c r="K9687" s="69"/>
    </row>
    <row r="9688" spans="1:11" ht="24.95" customHeight="1">
      <c r="A9688" s="4"/>
      <c r="B9688" s="4"/>
      <c r="C9688" s="4"/>
      <c r="D9688" s="4"/>
      <c r="E9688" s="66"/>
      <c r="F9688" s="66"/>
      <c r="G9688" s="66"/>
      <c r="H9688" s="67"/>
      <c r="I9688" s="68"/>
      <c r="J9688" s="68"/>
      <c r="K9688" s="69"/>
    </row>
    <row r="9689" spans="1:11" ht="24.95" customHeight="1">
      <c r="A9689" s="4"/>
      <c r="B9689" s="4"/>
      <c r="C9689" s="4"/>
      <c r="D9689" s="4"/>
      <c r="E9689" s="66"/>
      <c r="F9689" s="66"/>
      <c r="G9689" s="66"/>
      <c r="H9689" s="67"/>
      <c r="I9689" s="68"/>
      <c r="J9689" s="68"/>
      <c r="K9689" s="69"/>
    </row>
    <row r="9690" spans="1:11" ht="24.95" customHeight="1">
      <c r="A9690" s="4"/>
      <c r="B9690" s="4"/>
      <c r="C9690" s="4"/>
      <c r="D9690" s="4"/>
      <c r="E9690" s="66"/>
      <c r="F9690" s="66"/>
      <c r="G9690" s="66"/>
      <c r="H9690" s="67"/>
      <c r="I9690" s="68"/>
      <c r="J9690" s="68"/>
      <c r="K9690" s="69"/>
    </row>
    <row r="9691" spans="1:11" ht="24.95" customHeight="1">
      <c r="A9691" s="4"/>
      <c r="B9691" s="4"/>
      <c r="C9691" s="4"/>
      <c r="D9691" s="4"/>
      <c r="E9691" s="66"/>
      <c r="F9691" s="66"/>
      <c r="G9691" s="66"/>
      <c r="H9691" s="67"/>
      <c r="I9691" s="68"/>
      <c r="J9691" s="68"/>
      <c r="K9691" s="69"/>
    </row>
    <row r="9692" spans="1:11" ht="24.95" customHeight="1">
      <c r="A9692" s="4"/>
      <c r="B9692" s="4"/>
      <c r="C9692" s="4"/>
      <c r="D9692" s="4"/>
      <c r="E9692" s="66"/>
      <c r="F9692" s="66"/>
      <c r="G9692" s="66"/>
      <c r="H9692" s="67"/>
      <c r="I9692" s="68"/>
      <c r="J9692" s="68"/>
      <c r="K9692" s="69"/>
    </row>
    <row r="9693" spans="1:11" ht="24.95" customHeight="1">
      <c r="A9693" s="4"/>
      <c r="B9693" s="4"/>
      <c r="C9693" s="4"/>
      <c r="D9693" s="4"/>
      <c r="E9693" s="66"/>
      <c r="F9693" s="66"/>
      <c r="G9693" s="66"/>
      <c r="H9693" s="67"/>
      <c r="I9693" s="68"/>
      <c r="J9693" s="68"/>
      <c r="K9693" s="69"/>
    </row>
    <row r="9694" spans="1:11" ht="24.95" customHeight="1">
      <c r="A9694" s="4"/>
      <c r="B9694" s="4"/>
      <c r="C9694" s="4"/>
      <c r="D9694" s="4"/>
      <c r="E9694" s="66"/>
      <c r="F9694" s="66"/>
      <c r="G9694" s="66"/>
      <c r="H9694" s="67"/>
      <c r="I9694" s="68"/>
      <c r="J9694" s="68"/>
      <c r="K9694" s="69"/>
    </row>
    <row r="9695" spans="1:11" ht="24.95" customHeight="1">
      <c r="A9695" s="4"/>
      <c r="B9695" s="4"/>
      <c r="C9695" s="4"/>
      <c r="D9695" s="4"/>
      <c r="E9695" s="66"/>
      <c r="F9695" s="66"/>
      <c r="G9695" s="66"/>
      <c r="H9695" s="67"/>
      <c r="I9695" s="68"/>
      <c r="J9695" s="68"/>
      <c r="K9695" s="69"/>
    </row>
    <row r="9696" spans="1:11" ht="24.95" customHeight="1">
      <c r="A9696" s="4"/>
      <c r="B9696" s="4"/>
      <c r="C9696" s="4"/>
      <c r="D9696" s="4"/>
      <c r="E9696" s="66"/>
      <c r="F9696" s="66"/>
      <c r="G9696" s="66"/>
      <c r="H9696" s="67"/>
      <c r="I9696" s="68"/>
      <c r="J9696" s="68"/>
      <c r="K9696" s="69"/>
    </row>
    <row r="9697" spans="1:11" ht="24.95" customHeight="1">
      <c r="A9697" s="4"/>
      <c r="B9697" s="4"/>
      <c r="C9697" s="4"/>
      <c r="D9697" s="4"/>
      <c r="E9697" s="66"/>
      <c r="F9697" s="66"/>
      <c r="G9697" s="66"/>
      <c r="H9697" s="67"/>
      <c r="I9697" s="68"/>
      <c r="J9697" s="68"/>
      <c r="K9697" s="69"/>
    </row>
    <row r="9698" spans="1:11" ht="24.95" customHeight="1">
      <c r="A9698" s="4"/>
      <c r="B9698" s="4"/>
      <c r="C9698" s="4"/>
      <c r="D9698" s="4"/>
      <c r="E9698" s="66"/>
      <c r="F9698" s="66"/>
      <c r="G9698" s="66"/>
      <c r="H9698" s="67"/>
      <c r="I9698" s="68"/>
      <c r="J9698" s="68"/>
      <c r="K9698" s="69"/>
    </row>
    <row r="9699" spans="1:11" ht="24.95" customHeight="1">
      <c r="A9699" s="4"/>
      <c r="B9699" s="4"/>
      <c r="C9699" s="4"/>
      <c r="D9699" s="4"/>
      <c r="E9699" s="66"/>
      <c r="F9699" s="66"/>
      <c r="G9699" s="66"/>
      <c r="H9699" s="67"/>
      <c r="I9699" s="68"/>
      <c r="J9699" s="68"/>
      <c r="K9699" s="69"/>
    </row>
    <row r="9700" spans="1:11" ht="24.95" customHeight="1">
      <c r="A9700" s="4"/>
      <c r="B9700" s="4"/>
      <c r="C9700" s="4"/>
      <c r="D9700" s="4"/>
      <c r="E9700" s="66"/>
      <c r="F9700" s="66"/>
      <c r="G9700" s="66"/>
      <c r="H9700" s="67"/>
      <c r="I9700" s="68"/>
      <c r="J9700" s="68"/>
      <c r="K9700" s="69"/>
    </row>
    <row r="9701" spans="1:11" ht="24.95" customHeight="1">
      <c r="A9701" s="4"/>
      <c r="B9701" s="4"/>
      <c r="C9701" s="4"/>
      <c r="D9701" s="4"/>
      <c r="E9701" s="66"/>
      <c r="F9701" s="66"/>
      <c r="G9701" s="66"/>
      <c r="H9701" s="67"/>
      <c r="I9701" s="68"/>
      <c r="J9701" s="68"/>
      <c r="K9701" s="69"/>
    </row>
    <row r="9702" spans="1:11" ht="24.95" customHeight="1">
      <c r="A9702" s="4"/>
      <c r="B9702" s="4"/>
      <c r="C9702" s="4"/>
      <c r="D9702" s="4"/>
      <c r="E9702" s="66"/>
      <c r="F9702" s="66"/>
      <c r="G9702" s="66"/>
      <c r="H9702" s="67"/>
      <c r="I9702" s="68"/>
      <c r="J9702" s="68"/>
      <c r="K9702" s="69"/>
    </row>
    <row r="9703" spans="1:11" ht="24.95" customHeight="1">
      <c r="A9703" s="4"/>
      <c r="B9703" s="4"/>
      <c r="C9703" s="4"/>
      <c r="D9703" s="4"/>
      <c r="E9703" s="66"/>
      <c r="F9703" s="66"/>
      <c r="G9703" s="66"/>
      <c r="H9703" s="67"/>
      <c r="I9703" s="68"/>
      <c r="J9703" s="68"/>
      <c r="K9703" s="69"/>
    </row>
    <row r="9704" spans="1:11" ht="24.95" customHeight="1">
      <c r="A9704" s="4"/>
      <c r="B9704" s="4"/>
      <c r="C9704" s="4"/>
      <c r="D9704" s="4"/>
      <c r="E9704" s="66"/>
      <c r="F9704" s="66"/>
      <c r="G9704" s="66"/>
      <c r="H9704" s="67"/>
      <c r="I9704" s="68"/>
      <c r="J9704" s="68"/>
      <c r="K9704" s="69"/>
    </row>
    <row r="9705" spans="1:11" ht="24.95" customHeight="1">
      <c r="A9705" s="4"/>
      <c r="B9705" s="4"/>
      <c r="C9705" s="4"/>
      <c r="D9705" s="4"/>
      <c r="E9705" s="66"/>
      <c r="F9705" s="66"/>
      <c r="G9705" s="66"/>
      <c r="H9705" s="67"/>
      <c r="I9705" s="68"/>
      <c r="J9705" s="68"/>
      <c r="K9705" s="69"/>
    </row>
    <row r="9706" spans="1:11" ht="24.95" customHeight="1">
      <c r="A9706" s="4"/>
      <c r="B9706" s="4"/>
      <c r="C9706" s="4"/>
      <c r="D9706" s="4"/>
      <c r="E9706" s="66"/>
      <c r="F9706" s="66"/>
      <c r="G9706" s="66"/>
      <c r="H9706" s="67"/>
      <c r="I9706" s="68"/>
      <c r="J9706" s="68"/>
      <c r="K9706" s="69"/>
    </row>
    <row r="9707" spans="1:11" ht="24.95" customHeight="1">
      <c r="A9707" s="4"/>
      <c r="B9707" s="4"/>
      <c r="C9707" s="4"/>
      <c r="D9707" s="4"/>
      <c r="E9707" s="66"/>
      <c r="F9707" s="66"/>
      <c r="G9707" s="66"/>
      <c r="H9707" s="67"/>
      <c r="I9707" s="68"/>
      <c r="J9707" s="68"/>
      <c r="K9707" s="69"/>
    </row>
    <row r="9708" spans="1:11" ht="24.95" customHeight="1">
      <c r="A9708" s="4"/>
      <c r="B9708" s="4"/>
      <c r="C9708" s="4"/>
      <c r="D9708" s="4"/>
      <c r="E9708" s="66"/>
      <c r="F9708" s="66"/>
      <c r="G9708" s="66"/>
      <c r="H9708" s="67"/>
      <c r="I9708" s="68"/>
      <c r="J9708" s="68"/>
      <c r="K9708" s="69"/>
    </row>
    <row r="9709" spans="1:11" ht="24.95" customHeight="1">
      <c r="A9709" s="4"/>
      <c r="B9709" s="4"/>
      <c r="C9709" s="4"/>
      <c r="D9709" s="4"/>
      <c r="E9709" s="66"/>
      <c r="F9709" s="66"/>
      <c r="G9709" s="66"/>
      <c r="H9709" s="67"/>
      <c r="I9709" s="68"/>
      <c r="J9709" s="68"/>
      <c r="K9709" s="69"/>
    </row>
    <row r="9710" spans="1:11" ht="24.95" customHeight="1">
      <c r="A9710" s="4"/>
      <c r="B9710" s="4"/>
      <c r="C9710" s="4"/>
      <c r="D9710" s="4"/>
      <c r="E9710" s="66"/>
      <c r="F9710" s="66"/>
      <c r="G9710" s="66"/>
      <c r="H9710" s="67"/>
      <c r="I9710" s="68"/>
      <c r="J9710" s="68"/>
      <c r="K9710" s="69"/>
    </row>
    <row r="9711" spans="1:11" ht="24.95" customHeight="1">
      <c r="A9711" s="4"/>
      <c r="B9711" s="4"/>
      <c r="C9711" s="4"/>
      <c r="D9711" s="4"/>
      <c r="E9711" s="66"/>
      <c r="F9711" s="66"/>
      <c r="G9711" s="66"/>
      <c r="H9711" s="67"/>
      <c r="I9711" s="68"/>
      <c r="J9711" s="68"/>
      <c r="K9711" s="69"/>
    </row>
    <row r="9712" spans="1:11" ht="24.95" customHeight="1">
      <c r="A9712" s="4"/>
      <c r="B9712" s="4"/>
      <c r="C9712" s="4"/>
      <c r="D9712" s="4"/>
      <c r="E9712" s="66"/>
      <c r="F9712" s="66"/>
      <c r="G9712" s="66"/>
      <c r="H9712" s="67"/>
      <c r="I9712" s="68"/>
      <c r="J9712" s="68"/>
      <c r="K9712" s="69"/>
    </row>
    <row r="9713" spans="1:11" ht="24.95" customHeight="1">
      <c r="A9713" s="4"/>
      <c r="B9713" s="4"/>
      <c r="C9713" s="4"/>
      <c r="D9713" s="4"/>
      <c r="E9713" s="66"/>
      <c r="F9713" s="66"/>
      <c r="G9713" s="66"/>
      <c r="H9713" s="67"/>
      <c r="I9713" s="68"/>
      <c r="J9713" s="68"/>
      <c r="K9713" s="69"/>
    </row>
    <row r="9714" spans="1:11" ht="24.95" customHeight="1">
      <c r="A9714" s="4"/>
      <c r="B9714" s="4"/>
      <c r="C9714" s="4"/>
      <c r="D9714" s="4"/>
      <c r="E9714" s="66"/>
      <c r="F9714" s="66"/>
      <c r="G9714" s="66"/>
      <c r="H9714" s="67"/>
      <c r="I9714" s="68"/>
      <c r="J9714" s="68"/>
      <c r="K9714" s="69"/>
    </row>
    <row r="9715" spans="1:11" ht="24.95" customHeight="1">
      <c r="A9715" s="4"/>
      <c r="B9715" s="4"/>
      <c r="C9715" s="4"/>
      <c r="D9715" s="4"/>
      <c r="E9715" s="66"/>
      <c r="F9715" s="66"/>
      <c r="G9715" s="66"/>
      <c r="H9715" s="67"/>
      <c r="I9715" s="68"/>
      <c r="J9715" s="68"/>
      <c r="K9715" s="69"/>
    </row>
    <row r="9716" spans="1:11" ht="24.95" customHeight="1">
      <c r="A9716" s="4"/>
      <c r="B9716" s="4"/>
      <c r="C9716" s="4"/>
      <c r="D9716" s="4"/>
      <c r="E9716" s="66"/>
      <c r="F9716" s="66"/>
      <c r="G9716" s="66"/>
      <c r="H9716" s="67"/>
      <c r="I9716" s="68"/>
      <c r="J9716" s="68"/>
      <c r="K9716" s="69"/>
    </row>
    <row r="9717" spans="1:11" ht="24.95" customHeight="1">
      <c r="A9717" s="4"/>
      <c r="B9717" s="4"/>
      <c r="C9717" s="4"/>
      <c r="D9717" s="4"/>
      <c r="E9717" s="66"/>
      <c r="F9717" s="66"/>
      <c r="G9717" s="66"/>
      <c r="H9717" s="67"/>
      <c r="I9717" s="68"/>
      <c r="J9717" s="68"/>
      <c r="K9717" s="69"/>
    </row>
    <row r="9718" spans="1:11" ht="24.95" customHeight="1">
      <c r="A9718" s="4"/>
      <c r="B9718" s="4"/>
      <c r="C9718" s="4"/>
      <c r="D9718" s="4"/>
      <c r="E9718" s="66"/>
      <c r="F9718" s="66"/>
      <c r="G9718" s="66"/>
      <c r="H9718" s="67"/>
      <c r="I9718" s="68"/>
      <c r="J9718" s="68"/>
      <c r="K9718" s="69"/>
    </row>
    <row r="9719" spans="1:11" ht="24.95" customHeight="1">
      <c r="A9719" s="4"/>
      <c r="B9719" s="4"/>
      <c r="C9719" s="4"/>
      <c r="D9719" s="4"/>
      <c r="E9719" s="66"/>
      <c r="F9719" s="66"/>
      <c r="G9719" s="66"/>
      <c r="H9719" s="67"/>
      <c r="I9719" s="68"/>
      <c r="J9719" s="68"/>
      <c r="K9719" s="69"/>
    </row>
    <row r="9720" spans="1:11" ht="24.95" customHeight="1">
      <c r="A9720" s="4"/>
      <c r="B9720" s="4"/>
      <c r="C9720" s="4"/>
      <c r="D9720" s="4"/>
      <c r="E9720" s="66"/>
      <c r="F9720" s="66"/>
      <c r="G9720" s="66"/>
      <c r="H9720" s="67"/>
      <c r="I9720" s="68"/>
      <c r="J9720" s="68"/>
      <c r="K9720" s="69"/>
    </row>
    <row r="9721" spans="1:11" ht="24.95" customHeight="1">
      <c r="A9721" s="4"/>
      <c r="B9721" s="4"/>
      <c r="C9721" s="4"/>
      <c r="D9721" s="4"/>
      <c r="E9721" s="66"/>
      <c r="F9721" s="66"/>
      <c r="G9721" s="66"/>
      <c r="H9721" s="67"/>
      <c r="I9721" s="68"/>
      <c r="J9721" s="68"/>
      <c r="K9721" s="69"/>
    </row>
    <row r="9722" spans="1:11" ht="24.95" customHeight="1">
      <c r="A9722" s="4"/>
      <c r="B9722" s="4"/>
      <c r="C9722" s="4"/>
      <c r="D9722" s="4"/>
      <c r="E9722" s="66"/>
      <c r="F9722" s="66"/>
      <c r="G9722" s="66"/>
      <c r="H9722" s="67"/>
      <c r="I9722" s="68"/>
      <c r="J9722" s="68"/>
      <c r="K9722" s="69"/>
    </row>
    <row r="9723" spans="1:11" ht="24.95" customHeight="1">
      <c r="A9723" s="4"/>
      <c r="B9723" s="4"/>
      <c r="C9723" s="4"/>
      <c r="D9723" s="4"/>
      <c r="E9723" s="66"/>
      <c r="F9723" s="66"/>
      <c r="G9723" s="66"/>
      <c r="H9723" s="67"/>
      <c r="I9723" s="68"/>
      <c r="J9723" s="68"/>
      <c r="K9723" s="69"/>
    </row>
    <row r="9724" spans="1:11" ht="24.95" customHeight="1">
      <c r="A9724" s="4"/>
      <c r="B9724" s="4"/>
      <c r="C9724" s="4"/>
      <c r="D9724" s="4"/>
      <c r="E9724" s="66"/>
      <c r="F9724" s="66"/>
      <c r="G9724" s="66"/>
      <c r="H9724" s="67"/>
      <c r="I9724" s="68"/>
      <c r="J9724" s="68"/>
      <c r="K9724" s="69"/>
    </row>
    <row r="9725" spans="1:11" ht="24.95" customHeight="1">
      <c r="A9725" s="4"/>
      <c r="B9725" s="4"/>
      <c r="C9725" s="4"/>
      <c r="D9725" s="4"/>
      <c r="E9725" s="66"/>
      <c r="F9725" s="66"/>
      <c r="G9725" s="66"/>
      <c r="H9725" s="67"/>
      <c r="I9725" s="68"/>
      <c r="J9725" s="68"/>
      <c r="K9725" s="69"/>
    </row>
    <row r="9726" spans="1:11" ht="24.95" customHeight="1">
      <c r="A9726" s="4"/>
      <c r="B9726" s="4"/>
      <c r="C9726" s="4"/>
      <c r="D9726" s="4"/>
      <c r="E9726" s="66"/>
      <c r="F9726" s="66"/>
      <c r="G9726" s="66"/>
      <c r="H9726" s="67"/>
      <c r="I9726" s="68"/>
      <c r="J9726" s="68"/>
      <c r="K9726" s="69"/>
    </row>
    <row r="9727" spans="1:11" ht="24.95" customHeight="1">
      <c r="A9727" s="4"/>
      <c r="B9727" s="4"/>
      <c r="C9727" s="4"/>
      <c r="D9727" s="4"/>
      <c r="E9727" s="66"/>
      <c r="F9727" s="66"/>
      <c r="G9727" s="66"/>
      <c r="H9727" s="67"/>
      <c r="I9727" s="68"/>
      <c r="J9727" s="68"/>
      <c r="K9727" s="69"/>
    </row>
    <row r="9728" spans="1:11" ht="24.95" customHeight="1">
      <c r="A9728" s="4"/>
      <c r="B9728" s="4"/>
      <c r="C9728" s="4"/>
      <c r="D9728" s="4"/>
      <c r="E9728" s="66"/>
      <c r="F9728" s="66"/>
      <c r="G9728" s="66"/>
      <c r="H9728" s="67"/>
      <c r="I9728" s="68"/>
      <c r="J9728" s="68"/>
      <c r="K9728" s="69"/>
    </row>
    <row r="9729" spans="1:11" ht="24.95" customHeight="1">
      <c r="A9729" s="4"/>
      <c r="B9729" s="4"/>
      <c r="C9729" s="4"/>
      <c r="D9729" s="4"/>
      <c r="E9729" s="66"/>
      <c r="F9729" s="66"/>
      <c r="G9729" s="66"/>
      <c r="H9729" s="67"/>
      <c r="I9729" s="68"/>
      <c r="J9729" s="68"/>
      <c r="K9729" s="69"/>
    </row>
    <row r="9730" spans="1:11" ht="24.95" customHeight="1">
      <c r="A9730" s="4"/>
      <c r="B9730" s="4"/>
      <c r="C9730" s="4"/>
      <c r="D9730" s="4"/>
      <c r="E9730" s="66"/>
      <c r="F9730" s="66"/>
      <c r="G9730" s="66"/>
      <c r="H9730" s="67"/>
      <c r="I9730" s="68"/>
      <c r="J9730" s="68"/>
      <c r="K9730" s="69"/>
    </row>
    <row r="9731" spans="1:11" ht="24.95" customHeight="1">
      <c r="A9731" s="4"/>
      <c r="B9731" s="4"/>
      <c r="C9731" s="4"/>
      <c r="D9731" s="4"/>
      <c r="E9731" s="66"/>
      <c r="F9731" s="66"/>
      <c r="G9731" s="66"/>
      <c r="H9731" s="67"/>
      <c r="I9731" s="68"/>
      <c r="J9731" s="68"/>
      <c r="K9731" s="69"/>
    </row>
    <row r="9732" spans="1:11" ht="24.95" customHeight="1">
      <c r="A9732" s="4"/>
      <c r="B9732" s="4"/>
      <c r="C9732" s="4"/>
      <c r="D9732" s="4"/>
      <c r="E9732" s="66"/>
      <c r="F9732" s="66"/>
      <c r="G9732" s="66"/>
      <c r="H9732" s="67"/>
      <c r="I9732" s="68"/>
      <c r="J9732" s="68"/>
      <c r="K9732" s="69"/>
    </row>
    <row r="9733" spans="1:11" ht="24.95" customHeight="1">
      <c r="A9733" s="4"/>
      <c r="B9733" s="4"/>
      <c r="C9733" s="4"/>
      <c r="D9733" s="4"/>
      <c r="E9733" s="66"/>
      <c r="F9733" s="66"/>
      <c r="G9733" s="66"/>
      <c r="H9733" s="67"/>
      <c r="I9733" s="68"/>
      <c r="J9733" s="68"/>
      <c r="K9733" s="69"/>
    </row>
    <row r="9734" spans="1:11" ht="24.95" customHeight="1">
      <c r="A9734" s="4"/>
      <c r="B9734" s="4"/>
      <c r="C9734" s="4"/>
      <c r="D9734" s="4"/>
      <c r="E9734" s="66"/>
      <c r="F9734" s="66"/>
      <c r="G9734" s="66"/>
      <c r="H9734" s="67"/>
      <c r="I9734" s="68"/>
      <c r="J9734" s="68"/>
      <c r="K9734" s="69"/>
    </row>
    <row r="9735" spans="1:11" ht="24.95" customHeight="1">
      <c r="A9735" s="4"/>
      <c r="B9735" s="4"/>
      <c r="C9735" s="4"/>
      <c r="D9735" s="4"/>
      <c r="E9735" s="66"/>
      <c r="F9735" s="66"/>
      <c r="G9735" s="66"/>
      <c r="H9735" s="67"/>
      <c r="I9735" s="68"/>
      <c r="J9735" s="68"/>
      <c r="K9735" s="69"/>
    </row>
    <row r="9736" spans="1:11" ht="24.95" customHeight="1">
      <c r="A9736" s="4"/>
      <c r="B9736" s="4"/>
      <c r="C9736" s="4"/>
      <c r="D9736" s="4"/>
      <c r="E9736" s="66"/>
      <c r="F9736" s="66"/>
      <c r="G9736" s="66"/>
      <c r="H9736" s="67"/>
      <c r="I9736" s="68"/>
      <c r="J9736" s="68"/>
      <c r="K9736" s="69"/>
    </row>
    <row r="9737" spans="1:11" ht="24.95" customHeight="1">
      <c r="A9737" s="4"/>
      <c r="B9737" s="4"/>
      <c r="C9737" s="4"/>
      <c r="D9737" s="4"/>
      <c r="E9737" s="66"/>
      <c r="F9737" s="66"/>
      <c r="G9737" s="66"/>
      <c r="H9737" s="67"/>
      <c r="I9737" s="68"/>
      <c r="J9737" s="68"/>
      <c r="K9737" s="69"/>
    </row>
    <row r="9738" spans="1:11" ht="24.95" customHeight="1">
      <c r="A9738" s="4"/>
      <c r="B9738" s="4"/>
      <c r="C9738" s="4"/>
      <c r="D9738" s="4"/>
      <c r="E9738" s="66"/>
      <c r="F9738" s="66"/>
      <c r="G9738" s="66"/>
      <c r="H9738" s="67"/>
      <c r="I9738" s="68"/>
      <c r="J9738" s="68"/>
      <c r="K9738" s="69"/>
    </row>
    <row r="9739" spans="1:11" ht="24.95" customHeight="1">
      <c r="A9739" s="4"/>
      <c r="B9739" s="4"/>
      <c r="C9739" s="4"/>
      <c r="D9739" s="4"/>
      <c r="E9739" s="66"/>
      <c r="F9739" s="66"/>
      <c r="G9739" s="66"/>
      <c r="H9739" s="67"/>
      <c r="I9739" s="68"/>
      <c r="J9739" s="68"/>
      <c r="K9739" s="69"/>
    </row>
    <row r="9740" spans="1:11" ht="24.95" customHeight="1">
      <c r="A9740" s="4"/>
      <c r="B9740" s="4"/>
      <c r="C9740" s="4"/>
      <c r="D9740" s="4"/>
      <c r="E9740" s="66"/>
      <c r="F9740" s="66"/>
      <c r="G9740" s="66"/>
      <c r="H9740" s="67"/>
      <c r="I9740" s="68"/>
      <c r="J9740" s="68"/>
      <c r="K9740" s="69"/>
    </row>
    <row r="9741" spans="1:11" ht="24.95" customHeight="1">
      <c r="A9741" s="4"/>
      <c r="B9741" s="4"/>
      <c r="C9741" s="4"/>
      <c r="D9741" s="4"/>
      <c r="E9741" s="66"/>
      <c r="F9741" s="66"/>
      <c r="G9741" s="66"/>
      <c r="H9741" s="67"/>
      <c r="I9741" s="68"/>
      <c r="J9741" s="68"/>
      <c r="K9741" s="69"/>
    </row>
    <row r="9742" spans="1:11" ht="24.95" customHeight="1">
      <c r="A9742" s="4"/>
      <c r="B9742" s="4"/>
      <c r="C9742" s="4"/>
      <c r="D9742" s="4"/>
      <c r="E9742" s="66"/>
      <c r="F9742" s="66"/>
      <c r="G9742" s="66"/>
      <c r="H9742" s="67"/>
      <c r="I9742" s="68"/>
      <c r="J9742" s="68"/>
      <c r="K9742" s="69"/>
    </row>
    <row r="9743" spans="1:11" ht="24.95" customHeight="1">
      <c r="A9743" s="4"/>
      <c r="B9743" s="4"/>
      <c r="C9743" s="4"/>
      <c r="D9743" s="4"/>
      <c r="E9743" s="66"/>
      <c r="F9743" s="66"/>
      <c r="G9743" s="66"/>
      <c r="H9743" s="67"/>
      <c r="I9743" s="68"/>
      <c r="J9743" s="68"/>
      <c r="K9743" s="69"/>
    </row>
    <row r="9744" spans="1:11" ht="24.95" customHeight="1">
      <c r="A9744" s="4"/>
      <c r="B9744" s="4"/>
      <c r="C9744" s="4"/>
      <c r="D9744" s="4"/>
      <c r="E9744" s="66"/>
      <c r="F9744" s="66"/>
      <c r="G9744" s="66"/>
      <c r="H9744" s="67"/>
      <c r="I9744" s="68"/>
      <c r="J9744" s="68"/>
      <c r="K9744" s="69"/>
    </row>
    <row r="9745" spans="1:11" ht="24.95" customHeight="1">
      <c r="A9745" s="4"/>
      <c r="B9745" s="4"/>
      <c r="C9745" s="4"/>
      <c r="D9745" s="4"/>
      <c r="E9745" s="66"/>
      <c r="F9745" s="66"/>
      <c r="G9745" s="66"/>
      <c r="H9745" s="67"/>
      <c r="I9745" s="68"/>
      <c r="J9745" s="68"/>
      <c r="K9745" s="69"/>
    </row>
    <row r="9746" spans="1:11" ht="24.95" customHeight="1">
      <c r="A9746" s="4"/>
      <c r="B9746" s="4"/>
      <c r="C9746" s="4"/>
      <c r="D9746" s="4"/>
      <c r="E9746" s="66"/>
      <c r="F9746" s="66"/>
      <c r="G9746" s="66"/>
      <c r="H9746" s="67"/>
      <c r="I9746" s="68"/>
      <c r="J9746" s="68"/>
      <c r="K9746" s="69"/>
    </row>
    <row r="9747" spans="1:11" ht="24.95" customHeight="1">
      <c r="A9747" s="4"/>
      <c r="B9747" s="4"/>
      <c r="C9747" s="4"/>
      <c r="D9747" s="4"/>
      <c r="E9747" s="66"/>
      <c r="F9747" s="66"/>
      <c r="G9747" s="66"/>
      <c r="H9747" s="67"/>
      <c r="I9747" s="68"/>
      <c r="J9747" s="68"/>
      <c r="K9747" s="69"/>
    </row>
    <row r="9748" spans="1:11" ht="24.95" customHeight="1">
      <c r="A9748" s="4"/>
      <c r="B9748" s="4"/>
      <c r="C9748" s="4"/>
      <c r="D9748" s="4"/>
      <c r="E9748" s="66"/>
      <c r="F9748" s="66"/>
      <c r="G9748" s="66"/>
      <c r="H9748" s="67"/>
      <c r="I9748" s="68"/>
      <c r="J9748" s="68"/>
      <c r="K9748" s="69"/>
    </row>
    <row r="9749" spans="1:11" ht="24.95" customHeight="1">
      <c r="A9749" s="4"/>
      <c r="B9749" s="4"/>
      <c r="C9749" s="4"/>
      <c r="D9749" s="4"/>
      <c r="E9749" s="66"/>
      <c r="F9749" s="66"/>
      <c r="G9749" s="66"/>
      <c r="H9749" s="67"/>
      <c r="I9749" s="68"/>
      <c r="J9749" s="68"/>
      <c r="K9749" s="69"/>
    </row>
    <row r="9750" spans="1:11" ht="24.95" customHeight="1">
      <c r="A9750" s="4"/>
      <c r="B9750" s="4"/>
      <c r="C9750" s="4"/>
      <c r="D9750" s="4"/>
      <c r="E9750" s="66"/>
      <c r="F9750" s="66"/>
      <c r="G9750" s="66"/>
      <c r="H9750" s="67"/>
      <c r="I9750" s="68"/>
      <c r="J9750" s="68"/>
      <c r="K9750" s="69"/>
    </row>
    <row r="9751" spans="1:11" ht="24.95" customHeight="1">
      <c r="A9751" s="4"/>
      <c r="B9751" s="4"/>
      <c r="C9751" s="4"/>
      <c r="D9751" s="4"/>
      <c r="E9751" s="66"/>
      <c r="F9751" s="66"/>
      <c r="G9751" s="66"/>
      <c r="H9751" s="67"/>
      <c r="I9751" s="68"/>
      <c r="J9751" s="68"/>
      <c r="K9751" s="69"/>
    </row>
    <row r="9752" spans="1:11" ht="24.95" customHeight="1">
      <c r="A9752" s="4"/>
      <c r="B9752" s="4"/>
      <c r="C9752" s="4"/>
      <c r="D9752" s="4"/>
      <c r="E9752" s="66"/>
      <c r="F9752" s="66"/>
      <c r="G9752" s="66"/>
      <c r="H9752" s="67"/>
      <c r="I9752" s="68"/>
      <c r="J9752" s="68"/>
      <c r="K9752" s="69"/>
    </row>
    <row r="9753" spans="1:11" ht="24.95" customHeight="1">
      <c r="A9753" s="4"/>
      <c r="B9753" s="4"/>
      <c r="C9753" s="4"/>
      <c r="D9753" s="4"/>
      <c r="E9753" s="66"/>
      <c r="F9753" s="66"/>
      <c r="G9753" s="66"/>
      <c r="H9753" s="67"/>
      <c r="I9753" s="68"/>
      <c r="J9753" s="68"/>
      <c r="K9753" s="69"/>
    </row>
    <row r="9754" spans="1:11" ht="24.95" customHeight="1">
      <c r="A9754" s="4"/>
      <c r="B9754" s="4"/>
      <c r="C9754" s="4"/>
      <c r="D9754" s="4"/>
      <c r="E9754" s="66"/>
      <c r="F9754" s="66"/>
      <c r="G9754" s="66"/>
      <c r="H9754" s="67"/>
      <c r="I9754" s="68"/>
      <c r="J9754" s="68"/>
      <c r="K9754" s="69"/>
    </row>
    <row r="9755" spans="1:11" ht="24.95" customHeight="1">
      <c r="A9755" s="4"/>
      <c r="B9755" s="4"/>
      <c r="C9755" s="4"/>
      <c r="D9755" s="4"/>
      <c r="E9755" s="66"/>
      <c r="F9755" s="66"/>
      <c r="G9755" s="66"/>
      <c r="H9755" s="67"/>
      <c r="I9755" s="68"/>
      <c r="J9755" s="68"/>
      <c r="K9755" s="69"/>
    </row>
    <row r="9756" spans="1:11" ht="24.95" customHeight="1">
      <c r="A9756" s="4"/>
      <c r="B9756" s="4"/>
      <c r="C9756" s="4"/>
      <c r="D9756" s="4"/>
      <c r="E9756" s="66"/>
      <c r="F9756" s="66"/>
      <c r="G9756" s="66"/>
      <c r="H9756" s="67"/>
      <c r="I9756" s="68"/>
      <c r="J9756" s="68"/>
      <c r="K9756" s="69"/>
    </row>
    <row r="9757" spans="1:11" ht="24.95" customHeight="1">
      <c r="A9757" s="4"/>
      <c r="B9757" s="4"/>
      <c r="C9757" s="4"/>
      <c r="D9757" s="4"/>
      <c r="E9757" s="66"/>
      <c r="F9757" s="66"/>
      <c r="G9757" s="66"/>
      <c r="H9757" s="67"/>
      <c r="I9757" s="68"/>
      <c r="J9757" s="68"/>
      <c r="K9757" s="69"/>
    </row>
    <row r="9758" spans="1:11" ht="24.95" customHeight="1">
      <c r="A9758" s="4"/>
      <c r="B9758" s="4"/>
      <c r="C9758" s="4"/>
      <c r="D9758" s="4"/>
      <c r="E9758" s="66"/>
      <c r="F9758" s="66"/>
      <c r="G9758" s="66"/>
      <c r="H9758" s="67"/>
      <c r="I9758" s="68"/>
      <c r="J9758" s="68"/>
      <c r="K9758" s="69"/>
    </row>
    <row r="9759" spans="1:11" ht="24.95" customHeight="1">
      <c r="A9759" s="4"/>
      <c r="B9759" s="4"/>
      <c r="C9759" s="4"/>
      <c r="D9759" s="4"/>
      <c r="E9759" s="66"/>
      <c r="F9759" s="66"/>
      <c r="G9759" s="66"/>
      <c r="H9759" s="67"/>
      <c r="I9759" s="68"/>
      <c r="J9759" s="68"/>
      <c r="K9759" s="69"/>
    </row>
    <row r="9760" spans="1:11" ht="24.95" customHeight="1">
      <c r="A9760" s="4"/>
      <c r="B9760" s="4"/>
      <c r="C9760" s="4"/>
      <c r="D9760" s="4"/>
      <c r="E9760" s="66"/>
      <c r="F9760" s="66"/>
      <c r="G9760" s="66"/>
      <c r="H9760" s="67"/>
      <c r="I9760" s="68"/>
      <c r="J9760" s="68"/>
      <c r="K9760" s="69"/>
    </row>
    <row r="9761" spans="1:11" ht="24.95" customHeight="1">
      <c r="A9761" s="4"/>
      <c r="B9761" s="4"/>
      <c r="C9761" s="4"/>
      <c r="D9761" s="4"/>
      <c r="E9761" s="66"/>
      <c r="F9761" s="66"/>
      <c r="G9761" s="66"/>
      <c r="H9761" s="67"/>
      <c r="I9761" s="68"/>
      <c r="J9761" s="68"/>
      <c r="K9761" s="69"/>
    </row>
    <row r="9762" spans="1:11" ht="24.95" customHeight="1">
      <c r="A9762" s="4"/>
      <c r="B9762" s="4"/>
      <c r="C9762" s="4"/>
      <c r="D9762" s="4"/>
      <c r="E9762" s="66"/>
      <c r="F9762" s="66"/>
      <c r="G9762" s="66"/>
      <c r="H9762" s="67"/>
      <c r="I9762" s="68"/>
      <c r="J9762" s="68"/>
      <c r="K9762" s="69"/>
    </row>
    <row r="9763" spans="1:11" ht="24.95" customHeight="1">
      <c r="A9763" s="4"/>
      <c r="B9763" s="4"/>
      <c r="C9763" s="4"/>
      <c r="D9763" s="4"/>
      <c r="E9763" s="66"/>
      <c r="F9763" s="66"/>
      <c r="G9763" s="66"/>
      <c r="H9763" s="67"/>
      <c r="I9763" s="68"/>
      <c r="J9763" s="68"/>
      <c r="K9763" s="69"/>
    </row>
    <row r="9764" spans="1:11" ht="24.95" customHeight="1">
      <c r="A9764" s="4"/>
      <c r="B9764" s="4"/>
      <c r="C9764" s="4"/>
      <c r="D9764" s="4"/>
      <c r="E9764" s="66"/>
      <c r="F9764" s="66"/>
      <c r="G9764" s="66"/>
      <c r="H9764" s="67"/>
      <c r="I9764" s="68"/>
      <c r="J9764" s="68"/>
      <c r="K9764" s="69"/>
    </row>
    <row r="9765" spans="1:11" ht="24.95" customHeight="1">
      <c r="A9765" s="4"/>
      <c r="B9765" s="4"/>
      <c r="C9765" s="4"/>
      <c r="D9765" s="4"/>
      <c r="E9765" s="66"/>
      <c r="F9765" s="66"/>
      <c r="G9765" s="66"/>
      <c r="H9765" s="67"/>
      <c r="I9765" s="68"/>
      <c r="J9765" s="68"/>
      <c r="K9765" s="69"/>
    </row>
    <row r="9766" spans="1:11" ht="24.95" customHeight="1">
      <c r="A9766" s="4"/>
      <c r="B9766" s="4"/>
      <c r="C9766" s="4"/>
      <c r="D9766" s="4"/>
      <c r="E9766" s="66"/>
      <c r="F9766" s="66"/>
      <c r="G9766" s="66"/>
      <c r="H9766" s="67"/>
      <c r="I9766" s="68"/>
      <c r="J9766" s="68"/>
      <c r="K9766" s="69"/>
    </row>
    <row r="9767" spans="1:11" ht="24.95" customHeight="1">
      <c r="A9767" s="4"/>
      <c r="B9767" s="4"/>
      <c r="C9767" s="4"/>
      <c r="D9767" s="4"/>
      <c r="E9767" s="66"/>
      <c r="F9767" s="66"/>
      <c r="G9767" s="66"/>
      <c r="H9767" s="67"/>
      <c r="I9767" s="68"/>
      <c r="J9767" s="68"/>
      <c r="K9767" s="69"/>
    </row>
    <row r="9768" spans="1:11" ht="24.95" customHeight="1">
      <c r="A9768" s="4"/>
      <c r="B9768" s="4"/>
      <c r="C9768" s="4"/>
      <c r="D9768" s="4"/>
      <c r="E9768" s="66"/>
      <c r="F9768" s="66"/>
      <c r="G9768" s="66"/>
      <c r="H9768" s="67"/>
      <c r="I9768" s="68"/>
      <c r="J9768" s="68"/>
      <c r="K9768" s="69"/>
    </row>
    <row r="9769" spans="1:11" ht="24.95" customHeight="1">
      <c r="A9769" s="4"/>
      <c r="B9769" s="4"/>
      <c r="C9769" s="4"/>
      <c r="D9769" s="4"/>
      <c r="E9769" s="66"/>
      <c r="F9769" s="66"/>
      <c r="G9769" s="66"/>
      <c r="H9769" s="67"/>
      <c r="I9769" s="68"/>
      <c r="J9769" s="68"/>
      <c r="K9769" s="69"/>
    </row>
    <row r="9770" spans="1:11" ht="24.95" customHeight="1">
      <c r="A9770" s="4"/>
      <c r="B9770" s="4"/>
      <c r="C9770" s="4"/>
      <c r="D9770" s="4"/>
      <c r="E9770" s="66"/>
      <c r="F9770" s="66"/>
      <c r="G9770" s="66"/>
      <c r="H9770" s="67"/>
      <c r="I9770" s="68"/>
      <c r="J9770" s="68"/>
      <c r="K9770" s="69"/>
    </row>
    <row r="9771" spans="1:11" ht="24.95" customHeight="1">
      <c r="A9771" s="4"/>
      <c r="B9771" s="4"/>
      <c r="C9771" s="4"/>
      <c r="D9771" s="4"/>
      <c r="E9771" s="66"/>
      <c r="F9771" s="66"/>
      <c r="G9771" s="66"/>
      <c r="H9771" s="67"/>
      <c r="I9771" s="68"/>
      <c r="J9771" s="68"/>
      <c r="K9771" s="69"/>
    </row>
    <row r="9772" spans="1:11" ht="24.95" customHeight="1">
      <c r="A9772" s="4"/>
      <c r="B9772" s="4"/>
      <c r="C9772" s="4"/>
      <c r="D9772" s="4"/>
      <c r="E9772" s="66"/>
      <c r="F9772" s="66"/>
      <c r="G9772" s="66"/>
      <c r="H9772" s="67"/>
      <c r="I9772" s="68"/>
      <c r="J9772" s="68"/>
      <c r="K9772" s="69"/>
    </row>
    <row r="9773" spans="1:11" ht="24.95" customHeight="1">
      <c r="A9773" s="4"/>
      <c r="B9773" s="4"/>
      <c r="C9773" s="4"/>
      <c r="D9773" s="4"/>
      <c r="E9773" s="66"/>
      <c r="F9773" s="66"/>
      <c r="G9773" s="66"/>
      <c r="H9773" s="67"/>
      <c r="I9773" s="68"/>
      <c r="J9773" s="68"/>
      <c r="K9773" s="69"/>
    </row>
    <row r="9774" spans="1:11" ht="24.95" customHeight="1">
      <c r="A9774" s="4"/>
      <c r="B9774" s="4"/>
      <c r="C9774" s="4"/>
      <c r="D9774" s="4"/>
      <c r="E9774" s="66"/>
      <c r="F9774" s="66"/>
      <c r="G9774" s="66"/>
      <c r="H9774" s="67"/>
      <c r="I9774" s="68"/>
      <c r="J9774" s="68"/>
      <c r="K9774" s="69"/>
    </row>
    <row r="9775" spans="1:11" ht="24.95" customHeight="1">
      <c r="A9775" s="4"/>
      <c r="B9775" s="4"/>
      <c r="C9775" s="4"/>
      <c r="D9775" s="4"/>
      <c r="E9775" s="66"/>
      <c r="F9775" s="66"/>
      <c r="G9775" s="66"/>
      <c r="H9775" s="67"/>
      <c r="I9775" s="68"/>
      <c r="J9775" s="68"/>
      <c r="K9775" s="69"/>
    </row>
    <row r="9776" spans="1:11" ht="24.95" customHeight="1">
      <c r="A9776" s="4"/>
      <c r="B9776" s="4"/>
      <c r="C9776" s="4"/>
      <c r="D9776" s="4"/>
      <c r="E9776" s="66"/>
      <c r="F9776" s="66"/>
      <c r="G9776" s="66"/>
      <c r="H9776" s="67"/>
      <c r="I9776" s="68"/>
      <c r="J9776" s="68"/>
      <c r="K9776" s="69"/>
    </row>
    <row r="9777" spans="1:11" ht="24.95" customHeight="1">
      <c r="A9777" s="4"/>
      <c r="B9777" s="4"/>
      <c r="C9777" s="4"/>
      <c r="D9777" s="4"/>
      <c r="E9777" s="66"/>
      <c r="F9777" s="66"/>
      <c r="G9777" s="66"/>
      <c r="H9777" s="67"/>
      <c r="I9777" s="68"/>
      <c r="J9777" s="68"/>
      <c r="K9777" s="69"/>
    </row>
    <row r="9778" spans="1:11" ht="24.95" customHeight="1">
      <c r="A9778" s="4"/>
      <c r="B9778" s="4"/>
      <c r="C9778" s="4"/>
      <c r="D9778" s="4"/>
      <c r="E9778" s="66"/>
      <c r="F9778" s="66"/>
      <c r="G9778" s="66"/>
      <c r="H9778" s="67"/>
      <c r="I9778" s="68"/>
      <c r="J9778" s="68"/>
      <c r="K9778" s="69"/>
    </row>
    <row r="9779" spans="1:11" ht="24.95" customHeight="1">
      <c r="A9779" s="4"/>
      <c r="B9779" s="4"/>
      <c r="C9779" s="4"/>
      <c r="D9779" s="4"/>
      <c r="E9779" s="66"/>
      <c r="F9779" s="66"/>
      <c r="G9779" s="66"/>
      <c r="H9779" s="67"/>
      <c r="I9779" s="68"/>
      <c r="J9779" s="68"/>
      <c r="K9779" s="69"/>
    </row>
    <row r="9780" spans="1:11" ht="24.95" customHeight="1">
      <c r="A9780" s="4"/>
      <c r="B9780" s="4"/>
      <c r="C9780" s="4"/>
      <c r="D9780" s="4"/>
      <c r="E9780" s="66"/>
      <c r="F9780" s="66"/>
      <c r="G9780" s="66"/>
      <c r="H9780" s="67"/>
      <c r="I9780" s="68"/>
      <c r="J9780" s="68"/>
      <c r="K9780" s="69"/>
    </row>
    <row r="9781" spans="1:11" ht="24.95" customHeight="1">
      <c r="A9781" s="4"/>
      <c r="B9781" s="4"/>
      <c r="C9781" s="4"/>
      <c r="D9781" s="4"/>
      <c r="E9781" s="66"/>
      <c r="F9781" s="66"/>
      <c r="G9781" s="66"/>
      <c r="H9781" s="67"/>
      <c r="I9781" s="68"/>
      <c r="J9781" s="68"/>
      <c r="K9781" s="69"/>
    </row>
    <row r="9782" spans="1:11" ht="24.95" customHeight="1">
      <c r="A9782" s="4"/>
      <c r="B9782" s="4"/>
      <c r="C9782" s="4"/>
      <c r="D9782" s="4"/>
      <c r="E9782" s="66"/>
      <c r="F9782" s="66"/>
      <c r="G9782" s="66"/>
      <c r="H9782" s="67"/>
      <c r="I9782" s="68"/>
      <c r="J9782" s="68"/>
      <c r="K9782" s="69"/>
    </row>
    <row r="9783" spans="1:11" ht="24.95" customHeight="1">
      <c r="A9783" s="4"/>
      <c r="B9783" s="4"/>
      <c r="C9783" s="4"/>
      <c r="D9783" s="4"/>
      <c r="E9783" s="66"/>
      <c r="F9783" s="66"/>
      <c r="G9783" s="66"/>
      <c r="H9783" s="67"/>
      <c r="I9783" s="68"/>
      <c r="J9783" s="68"/>
      <c r="K9783" s="69"/>
    </row>
    <row r="9784" spans="1:11" ht="24.95" customHeight="1">
      <c r="A9784" s="4"/>
      <c r="B9784" s="4"/>
      <c r="C9784" s="4"/>
      <c r="D9784" s="4"/>
      <c r="E9784" s="66"/>
      <c r="F9784" s="66"/>
      <c r="G9784" s="66"/>
      <c r="H9784" s="67"/>
      <c r="I9784" s="68"/>
      <c r="J9784" s="68"/>
      <c r="K9784" s="69"/>
    </row>
    <row r="9785" spans="1:11" ht="24.95" customHeight="1">
      <c r="A9785" s="4"/>
      <c r="B9785" s="4"/>
      <c r="C9785" s="4"/>
      <c r="D9785" s="4"/>
      <c r="E9785" s="66"/>
      <c r="F9785" s="66"/>
      <c r="G9785" s="66"/>
      <c r="H9785" s="67"/>
      <c r="I9785" s="68"/>
      <c r="J9785" s="68"/>
      <c r="K9785" s="69"/>
    </row>
    <row r="9786" spans="1:11" ht="24.95" customHeight="1">
      <c r="A9786" s="4"/>
      <c r="B9786" s="4"/>
      <c r="C9786" s="4"/>
      <c r="D9786" s="4"/>
      <c r="E9786" s="66"/>
      <c r="F9786" s="66"/>
      <c r="G9786" s="66"/>
      <c r="H9786" s="67"/>
      <c r="I9786" s="68"/>
      <c r="J9786" s="68"/>
      <c r="K9786" s="69"/>
    </row>
    <row r="9787" spans="1:11" ht="24.95" customHeight="1">
      <c r="A9787" s="4"/>
      <c r="B9787" s="4"/>
      <c r="C9787" s="4"/>
      <c r="D9787" s="4"/>
      <c r="E9787" s="66"/>
      <c r="F9787" s="66"/>
      <c r="G9787" s="66"/>
      <c r="H9787" s="67"/>
      <c r="I9787" s="68"/>
      <c r="J9787" s="68"/>
      <c r="K9787" s="69"/>
    </row>
    <row r="9788" spans="1:11" ht="24.95" customHeight="1">
      <c r="A9788" s="4"/>
      <c r="B9788" s="4"/>
      <c r="C9788" s="4"/>
      <c r="D9788" s="4"/>
      <c r="E9788" s="66"/>
      <c r="F9788" s="66"/>
      <c r="G9788" s="66"/>
      <c r="H9788" s="67"/>
      <c r="I9788" s="68"/>
      <c r="J9788" s="68"/>
      <c r="K9788" s="69"/>
    </row>
    <row r="9789" spans="1:11" ht="24.95" customHeight="1">
      <c r="A9789" s="4"/>
      <c r="B9789" s="4"/>
      <c r="C9789" s="4"/>
      <c r="D9789" s="4"/>
      <c r="E9789" s="66"/>
      <c r="F9789" s="66"/>
      <c r="G9789" s="66"/>
      <c r="H9789" s="67"/>
      <c r="I9789" s="68"/>
      <c r="J9789" s="68"/>
      <c r="K9789" s="69"/>
    </row>
    <row r="9790" spans="1:11" ht="24.95" customHeight="1">
      <c r="A9790" s="4"/>
      <c r="B9790" s="4"/>
      <c r="C9790" s="4"/>
      <c r="D9790" s="4"/>
      <c r="E9790" s="66"/>
      <c r="F9790" s="66"/>
      <c r="G9790" s="66"/>
      <c r="H9790" s="67"/>
      <c r="I9790" s="68"/>
      <c r="J9790" s="68"/>
      <c r="K9790" s="69"/>
    </row>
    <row r="9791" spans="1:11" ht="24.95" customHeight="1">
      <c r="A9791" s="4"/>
      <c r="B9791" s="4"/>
      <c r="C9791" s="4"/>
      <c r="D9791" s="4"/>
      <c r="E9791" s="66"/>
      <c r="F9791" s="66"/>
      <c r="G9791" s="66"/>
      <c r="H9791" s="67"/>
      <c r="I9791" s="68"/>
      <c r="J9791" s="68"/>
      <c r="K9791" s="69"/>
    </row>
    <row r="9792" spans="1:11" ht="24.95" customHeight="1">
      <c r="A9792" s="4"/>
      <c r="B9792" s="4"/>
      <c r="C9792" s="4"/>
      <c r="D9792" s="4"/>
      <c r="E9792" s="66"/>
      <c r="F9792" s="66"/>
      <c r="G9792" s="66"/>
      <c r="H9792" s="67"/>
      <c r="I9792" s="68"/>
      <c r="J9792" s="68"/>
      <c r="K9792" s="69"/>
    </row>
    <row r="9793" spans="1:11" ht="24.95" customHeight="1">
      <c r="A9793" s="4"/>
      <c r="B9793" s="4"/>
      <c r="C9793" s="4"/>
      <c r="D9793" s="4"/>
      <c r="E9793" s="66"/>
      <c r="F9793" s="66"/>
      <c r="G9793" s="66"/>
      <c r="H9793" s="67"/>
      <c r="I9793" s="68"/>
      <c r="J9793" s="68"/>
      <c r="K9793" s="69"/>
    </row>
    <row r="9794" spans="1:11" ht="24.95" customHeight="1">
      <c r="A9794" s="4"/>
      <c r="B9794" s="4"/>
      <c r="C9794" s="4"/>
      <c r="D9794" s="4"/>
      <c r="E9794" s="66"/>
      <c r="F9794" s="66"/>
      <c r="G9794" s="66"/>
      <c r="H9794" s="67"/>
      <c r="I9794" s="68"/>
      <c r="J9794" s="68"/>
      <c r="K9794" s="69"/>
    </row>
    <row r="9795" spans="1:11" ht="24.95" customHeight="1">
      <c r="A9795" s="4"/>
      <c r="B9795" s="4"/>
      <c r="C9795" s="4"/>
      <c r="D9795" s="4"/>
      <c r="E9795" s="66"/>
      <c r="F9795" s="66"/>
      <c r="G9795" s="66"/>
      <c r="H9795" s="67"/>
      <c r="I9795" s="68"/>
      <c r="J9795" s="68"/>
      <c r="K9795" s="69"/>
    </row>
    <row r="9796" spans="1:11" ht="24.95" customHeight="1">
      <c r="A9796" s="4"/>
      <c r="B9796" s="4"/>
      <c r="C9796" s="4"/>
      <c r="D9796" s="4"/>
      <c r="E9796" s="66"/>
      <c r="F9796" s="66"/>
      <c r="G9796" s="66"/>
      <c r="H9796" s="67"/>
      <c r="I9796" s="68"/>
      <c r="J9796" s="68"/>
      <c r="K9796" s="69"/>
    </row>
    <row r="9797" spans="1:11" ht="24.95" customHeight="1">
      <c r="A9797" s="4"/>
      <c r="B9797" s="4"/>
      <c r="C9797" s="4"/>
      <c r="D9797" s="4"/>
      <c r="E9797" s="66"/>
      <c r="F9797" s="66"/>
      <c r="G9797" s="66"/>
      <c r="H9797" s="67"/>
      <c r="I9797" s="68"/>
      <c r="J9797" s="68"/>
      <c r="K9797" s="69"/>
    </row>
    <row r="9798" spans="1:11" ht="24.95" customHeight="1">
      <c r="A9798" s="4"/>
      <c r="B9798" s="4"/>
      <c r="C9798" s="4"/>
      <c r="D9798" s="4"/>
      <c r="E9798" s="66"/>
      <c r="F9798" s="66"/>
      <c r="G9798" s="66"/>
      <c r="H9798" s="67"/>
      <c r="I9798" s="68"/>
      <c r="J9798" s="68"/>
      <c r="K9798" s="69"/>
    </row>
    <row r="9799" spans="1:11" ht="24.95" customHeight="1">
      <c r="A9799" s="4"/>
      <c r="B9799" s="4"/>
      <c r="C9799" s="4"/>
      <c r="D9799" s="4"/>
      <c r="E9799" s="66"/>
      <c r="F9799" s="66"/>
      <c r="G9799" s="66"/>
      <c r="H9799" s="67"/>
      <c r="I9799" s="68"/>
      <c r="J9799" s="68"/>
      <c r="K9799" s="69"/>
    </row>
    <row r="9800" spans="1:11" ht="24.95" customHeight="1">
      <c r="A9800" s="4"/>
      <c r="B9800" s="4"/>
      <c r="C9800" s="4"/>
      <c r="D9800" s="4"/>
      <c r="E9800" s="66"/>
      <c r="F9800" s="66"/>
      <c r="G9800" s="66"/>
      <c r="H9800" s="67"/>
      <c r="I9800" s="68"/>
      <c r="J9800" s="68"/>
      <c r="K9800" s="69"/>
    </row>
    <row r="9801" spans="1:11" ht="24.95" customHeight="1">
      <c r="A9801" s="4"/>
      <c r="B9801" s="4"/>
      <c r="C9801" s="4"/>
      <c r="D9801" s="4"/>
      <c r="E9801" s="66"/>
      <c r="F9801" s="66"/>
      <c r="G9801" s="66"/>
      <c r="H9801" s="67"/>
      <c r="I9801" s="68"/>
      <c r="J9801" s="68"/>
      <c r="K9801" s="69"/>
    </row>
    <row r="9802" spans="1:11" ht="24.95" customHeight="1">
      <c r="A9802" s="4"/>
      <c r="B9802" s="4"/>
      <c r="C9802" s="4"/>
      <c r="D9802" s="4"/>
      <c r="E9802" s="66"/>
      <c r="F9802" s="66"/>
      <c r="G9802" s="66"/>
      <c r="H9802" s="67"/>
      <c r="I9802" s="68"/>
      <c r="J9802" s="68"/>
      <c r="K9802" s="69"/>
    </row>
    <row r="9803" spans="1:11" ht="24.95" customHeight="1">
      <c r="A9803" s="4"/>
      <c r="B9803" s="4"/>
      <c r="C9803" s="4"/>
      <c r="D9803" s="4"/>
      <c r="E9803" s="66"/>
      <c r="F9803" s="66"/>
      <c r="G9803" s="66"/>
      <c r="H9803" s="67"/>
      <c r="I9803" s="68"/>
      <c r="J9803" s="68"/>
      <c r="K9803" s="69"/>
    </row>
    <row r="9804" spans="1:11" ht="24.95" customHeight="1">
      <c r="A9804" s="4"/>
      <c r="B9804" s="4"/>
      <c r="C9804" s="4"/>
      <c r="D9804" s="4"/>
      <c r="E9804" s="66"/>
      <c r="F9804" s="66"/>
      <c r="G9804" s="66"/>
      <c r="H9804" s="67"/>
      <c r="I9804" s="68"/>
      <c r="J9804" s="68"/>
      <c r="K9804" s="69"/>
    </row>
    <row r="9805" spans="1:11" ht="24.95" customHeight="1">
      <c r="A9805" s="4"/>
      <c r="B9805" s="4"/>
      <c r="C9805" s="4"/>
      <c r="D9805" s="4"/>
      <c r="E9805" s="66"/>
      <c r="F9805" s="66"/>
      <c r="G9805" s="66"/>
      <c r="H9805" s="67"/>
      <c r="I9805" s="68"/>
      <c r="J9805" s="68"/>
      <c r="K9805" s="69"/>
    </row>
    <row r="9806" spans="1:11" ht="24.95" customHeight="1">
      <c r="A9806" s="4"/>
      <c r="B9806" s="4"/>
      <c r="C9806" s="4"/>
      <c r="D9806" s="4"/>
      <c r="E9806" s="66"/>
      <c r="F9806" s="66"/>
      <c r="G9806" s="66"/>
      <c r="H9806" s="67"/>
      <c r="I9806" s="68"/>
      <c r="J9806" s="68"/>
      <c r="K9806" s="69"/>
    </row>
    <row r="9807" spans="1:11" ht="24.95" customHeight="1">
      <c r="A9807" s="4"/>
      <c r="B9807" s="4"/>
      <c r="C9807" s="4"/>
      <c r="D9807" s="4"/>
      <c r="E9807" s="66"/>
      <c r="F9807" s="66"/>
      <c r="G9807" s="66"/>
      <c r="H9807" s="67"/>
      <c r="I9807" s="68"/>
      <c r="J9807" s="68"/>
      <c r="K9807" s="69"/>
    </row>
    <row r="9808" spans="1:11" ht="24.95" customHeight="1">
      <c r="A9808" s="4"/>
      <c r="B9808" s="4"/>
      <c r="C9808" s="4"/>
      <c r="D9808" s="4"/>
      <c r="E9808" s="66"/>
      <c r="F9808" s="66"/>
      <c r="G9808" s="66"/>
      <c r="H9808" s="67"/>
      <c r="I9808" s="68"/>
      <c r="J9808" s="68"/>
      <c r="K9808" s="69"/>
    </row>
    <row r="9809" spans="1:11" ht="24.95" customHeight="1">
      <c r="A9809" s="4"/>
      <c r="B9809" s="4"/>
      <c r="C9809" s="4"/>
      <c r="D9809" s="4"/>
      <c r="E9809" s="66"/>
      <c r="F9809" s="66"/>
      <c r="G9809" s="66"/>
      <c r="H9809" s="67"/>
      <c r="I9809" s="68"/>
      <c r="J9809" s="68"/>
      <c r="K9809" s="69"/>
    </row>
    <row r="9810" spans="1:11" ht="24.95" customHeight="1">
      <c r="A9810" s="4"/>
      <c r="B9810" s="4"/>
      <c r="C9810" s="4"/>
      <c r="D9810" s="4"/>
      <c r="E9810" s="66"/>
      <c r="F9810" s="66"/>
      <c r="G9810" s="66"/>
      <c r="H9810" s="67"/>
      <c r="I9810" s="68"/>
      <c r="J9810" s="68"/>
      <c r="K9810" s="69"/>
    </row>
    <row r="9811" spans="1:11" ht="24.95" customHeight="1">
      <c r="A9811" s="4"/>
      <c r="B9811" s="4"/>
      <c r="C9811" s="4"/>
      <c r="D9811" s="4"/>
      <c r="E9811" s="66"/>
      <c r="F9811" s="66"/>
      <c r="G9811" s="66"/>
      <c r="H9811" s="67"/>
      <c r="I9811" s="68"/>
      <c r="J9811" s="68"/>
      <c r="K9811" s="69"/>
    </row>
    <row r="9812" spans="1:11" ht="24.95" customHeight="1">
      <c r="A9812" s="4"/>
      <c r="B9812" s="4"/>
      <c r="C9812" s="4"/>
      <c r="D9812" s="4"/>
      <c r="E9812" s="66"/>
      <c r="F9812" s="66"/>
      <c r="G9812" s="66"/>
      <c r="H9812" s="67"/>
      <c r="I9812" s="68"/>
      <c r="J9812" s="68"/>
      <c r="K9812" s="69"/>
    </row>
    <row r="9813" spans="1:11" ht="24.95" customHeight="1">
      <c r="A9813" s="4"/>
      <c r="B9813" s="4"/>
      <c r="C9813" s="4"/>
      <c r="D9813" s="4"/>
      <c r="E9813" s="66"/>
      <c r="F9813" s="66"/>
      <c r="G9813" s="66"/>
      <c r="H9813" s="67"/>
      <c r="I9813" s="68"/>
      <c r="J9813" s="68"/>
      <c r="K9813" s="69"/>
    </row>
    <row r="9814" spans="1:11" ht="24.95" customHeight="1">
      <c r="A9814" s="4"/>
      <c r="B9814" s="4"/>
      <c r="C9814" s="4"/>
      <c r="D9814" s="4"/>
      <c r="E9814" s="66"/>
      <c r="F9814" s="66"/>
      <c r="G9814" s="66"/>
      <c r="H9814" s="67"/>
      <c r="I9814" s="68"/>
      <c r="J9814" s="68"/>
      <c r="K9814" s="69"/>
    </row>
    <row r="9815" spans="1:11" ht="24.95" customHeight="1">
      <c r="A9815" s="4"/>
      <c r="B9815" s="4"/>
      <c r="C9815" s="4"/>
      <c r="D9815" s="4"/>
      <c r="E9815" s="66"/>
      <c r="F9815" s="66"/>
      <c r="G9815" s="66"/>
      <c r="H9815" s="67"/>
      <c r="I9815" s="68"/>
      <c r="J9815" s="68"/>
      <c r="K9815" s="69"/>
    </row>
    <row r="9816" spans="1:11" ht="24.95" customHeight="1">
      <c r="A9816" s="4"/>
      <c r="B9816" s="4"/>
      <c r="C9816" s="4"/>
      <c r="D9816" s="4"/>
      <c r="E9816" s="66"/>
      <c r="F9816" s="66"/>
      <c r="G9816" s="66"/>
      <c r="H9816" s="67"/>
      <c r="I9816" s="68"/>
      <c r="J9816" s="68"/>
      <c r="K9816" s="69"/>
    </row>
    <row r="9817" spans="1:11" ht="24.95" customHeight="1">
      <c r="A9817" s="4"/>
      <c r="B9817" s="4"/>
      <c r="C9817" s="4"/>
      <c r="D9817" s="4"/>
      <c r="E9817" s="66"/>
      <c r="F9817" s="66"/>
      <c r="G9817" s="66"/>
      <c r="H9817" s="67"/>
      <c r="I9817" s="68"/>
      <c r="J9817" s="68"/>
      <c r="K9817" s="69"/>
    </row>
    <row r="9818" spans="1:11" ht="24.95" customHeight="1">
      <c r="A9818" s="4"/>
      <c r="B9818" s="4"/>
      <c r="C9818" s="4"/>
      <c r="D9818" s="4"/>
      <c r="E9818" s="66"/>
      <c r="F9818" s="66"/>
      <c r="G9818" s="66"/>
      <c r="H9818" s="67"/>
      <c r="I9818" s="68"/>
      <c r="J9818" s="68"/>
      <c r="K9818" s="69"/>
    </row>
    <row r="9819" spans="1:11" ht="24.95" customHeight="1">
      <c r="A9819" s="4"/>
      <c r="B9819" s="4"/>
      <c r="C9819" s="4"/>
      <c r="D9819" s="4"/>
      <c r="E9819" s="66"/>
      <c r="F9819" s="66"/>
      <c r="G9819" s="66"/>
      <c r="H9819" s="67"/>
      <c r="I9819" s="68"/>
      <c r="J9819" s="68"/>
      <c r="K9819" s="69"/>
    </row>
    <row r="9820" spans="1:11" ht="24.95" customHeight="1">
      <c r="A9820" s="4"/>
      <c r="B9820" s="4"/>
      <c r="C9820" s="4"/>
      <c r="D9820" s="4"/>
      <c r="E9820" s="66"/>
      <c r="F9820" s="66"/>
      <c r="G9820" s="66"/>
      <c r="H9820" s="67"/>
      <c r="I9820" s="68"/>
      <c r="J9820" s="68"/>
      <c r="K9820" s="69"/>
    </row>
    <row r="9821" spans="1:11" ht="24.95" customHeight="1">
      <c r="A9821" s="4"/>
      <c r="B9821" s="4"/>
      <c r="C9821" s="4"/>
      <c r="D9821" s="4"/>
      <c r="E9821" s="66"/>
      <c r="F9821" s="66"/>
      <c r="G9821" s="66"/>
      <c r="H9821" s="67"/>
      <c r="I9821" s="68"/>
      <c r="J9821" s="68"/>
      <c r="K9821" s="69"/>
    </row>
    <row r="9822" spans="1:11" ht="24.95" customHeight="1">
      <c r="A9822" s="4"/>
      <c r="B9822" s="4"/>
      <c r="C9822" s="4"/>
      <c r="D9822" s="4"/>
      <c r="E9822" s="66"/>
      <c r="F9822" s="66"/>
      <c r="G9822" s="66"/>
      <c r="H9822" s="67"/>
      <c r="I9822" s="68"/>
      <c r="J9822" s="68"/>
      <c r="K9822" s="69"/>
    </row>
    <row r="9823" spans="1:11" ht="24.95" customHeight="1">
      <c r="A9823" s="4"/>
      <c r="B9823" s="4"/>
      <c r="C9823" s="4"/>
      <c r="D9823" s="4"/>
      <c r="E9823" s="66"/>
      <c r="F9823" s="66"/>
      <c r="G9823" s="66"/>
      <c r="H9823" s="67"/>
      <c r="I9823" s="68"/>
      <c r="J9823" s="68"/>
      <c r="K9823" s="69"/>
    </row>
    <row r="9824" spans="1:11" ht="24.95" customHeight="1">
      <c r="A9824" s="4"/>
      <c r="B9824" s="4"/>
      <c r="C9824" s="4"/>
      <c r="D9824" s="4"/>
      <c r="E9824" s="66"/>
      <c r="F9824" s="66"/>
      <c r="G9824" s="66"/>
      <c r="H9824" s="67"/>
      <c r="I9824" s="68"/>
      <c r="J9824" s="68"/>
      <c r="K9824" s="69"/>
    </row>
    <row r="9825" spans="1:11" ht="24.95" customHeight="1">
      <c r="A9825" s="4"/>
      <c r="B9825" s="4"/>
      <c r="C9825" s="4"/>
      <c r="D9825" s="4"/>
      <c r="E9825" s="66"/>
      <c r="F9825" s="66"/>
      <c r="G9825" s="66"/>
      <c r="H9825" s="67"/>
      <c r="I9825" s="68"/>
      <c r="J9825" s="68"/>
      <c r="K9825" s="69"/>
    </row>
    <row r="9826" spans="1:11" ht="24.95" customHeight="1">
      <c r="A9826" s="4"/>
      <c r="B9826" s="4"/>
      <c r="C9826" s="4"/>
      <c r="D9826" s="4"/>
      <c r="E9826" s="66"/>
      <c r="F9826" s="66"/>
      <c r="G9826" s="66"/>
      <c r="H9826" s="67"/>
      <c r="I9826" s="68"/>
      <c r="J9826" s="68"/>
      <c r="K9826" s="69"/>
    </row>
    <row r="9827" spans="1:11" ht="24.95" customHeight="1">
      <c r="A9827" s="4"/>
      <c r="B9827" s="4"/>
      <c r="C9827" s="4"/>
      <c r="D9827" s="4"/>
      <c r="E9827" s="66"/>
      <c r="F9827" s="66"/>
      <c r="G9827" s="66"/>
      <c r="H9827" s="67"/>
      <c r="I9827" s="68"/>
      <c r="J9827" s="68"/>
      <c r="K9827" s="69"/>
    </row>
    <row r="9828" spans="1:11" ht="24.95" customHeight="1">
      <c r="A9828" s="4"/>
      <c r="B9828" s="4"/>
      <c r="C9828" s="4"/>
      <c r="D9828" s="4"/>
      <c r="E9828" s="66"/>
      <c r="F9828" s="66"/>
      <c r="G9828" s="66"/>
      <c r="H9828" s="67"/>
      <c r="I9828" s="68"/>
      <c r="J9828" s="68"/>
      <c r="K9828" s="69"/>
    </row>
    <row r="9829" spans="1:11" ht="24.95" customHeight="1">
      <c r="A9829" s="4"/>
      <c r="B9829" s="4"/>
      <c r="C9829" s="4"/>
      <c r="D9829" s="4"/>
      <c r="E9829" s="66"/>
      <c r="F9829" s="66"/>
      <c r="G9829" s="66"/>
      <c r="H9829" s="67"/>
      <c r="I9829" s="68"/>
      <c r="J9829" s="68"/>
      <c r="K9829" s="69"/>
    </row>
    <row r="9830" spans="1:11" ht="24.95" customHeight="1">
      <c r="A9830" s="4"/>
      <c r="B9830" s="4"/>
      <c r="C9830" s="4"/>
      <c r="D9830" s="4"/>
      <c r="E9830" s="66"/>
      <c r="F9830" s="66"/>
      <c r="G9830" s="66"/>
      <c r="H9830" s="67"/>
      <c r="I9830" s="68"/>
      <c r="J9830" s="68"/>
      <c r="K9830" s="69"/>
    </row>
    <row r="9831" spans="1:11" ht="24.95" customHeight="1">
      <c r="A9831" s="4"/>
      <c r="B9831" s="4"/>
      <c r="C9831" s="4"/>
      <c r="D9831" s="4"/>
      <c r="E9831" s="66"/>
      <c r="F9831" s="66"/>
      <c r="G9831" s="66"/>
      <c r="H9831" s="67"/>
      <c r="I9831" s="68"/>
      <c r="J9831" s="68"/>
      <c r="K9831" s="69"/>
    </row>
    <row r="9832" spans="1:11" ht="24.95" customHeight="1">
      <c r="A9832" s="4"/>
      <c r="B9832" s="4"/>
      <c r="C9832" s="4"/>
      <c r="D9832" s="4"/>
      <c r="E9832" s="66"/>
      <c r="F9832" s="66"/>
      <c r="G9832" s="66"/>
      <c r="H9832" s="67"/>
      <c r="I9832" s="68"/>
      <c r="J9832" s="68"/>
      <c r="K9832" s="69"/>
    </row>
    <row r="9833" spans="1:11" ht="24.95" customHeight="1">
      <c r="A9833" s="4"/>
      <c r="B9833" s="4"/>
      <c r="C9833" s="4"/>
      <c r="D9833" s="4"/>
      <c r="E9833" s="66"/>
      <c r="F9833" s="66"/>
      <c r="G9833" s="66"/>
      <c r="H9833" s="67"/>
      <c r="I9833" s="68"/>
      <c r="J9833" s="68"/>
      <c r="K9833" s="69"/>
    </row>
    <row r="9834" spans="1:11" ht="24.95" customHeight="1">
      <c r="A9834" s="4"/>
      <c r="B9834" s="4"/>
      <c r="C9834" s="4"/>
      <c r="D9834" s="4"/>
      <c r="E9834" s="66"/>
      <c r="F9834" s="66"/>
      <c r="G9834" s="66"/>
      <c r="H9834" s="67"/>
      <c r="I9834" s="68"/>
      <c r="J9834" s="68"/>
      <c r="K9834" s="69"/>
    </row>
    <row r="9835" spans="1:11" ht="24.95" customHeight="1">
      <c r="A9835" s="4"/>
      <c r="B9835" s="4"/>
      <c r="C9835" s="4"/>
      <c r="D9835" s="4"/>
      <c r="E9835" s="66"/>
      <c r="F9835" s="66"/>
      <c r="G9835" s="66"/>
      <c r="H9835" s="67"/>
      <c r="I9835" s="68"/>
      <c r="J9835" s="68"/>
      <c r="K9835" s="69"/>
    </row>
    <row r="9836" spans="1:11" ht="24.95" customHeight="1">
      <c r="A9836" s="4"/>
      <c r="B9836" s="4"/>
      <c r="C9836" s="4"/>
      <c r="D9836" s="4"/>
      <c r="E9836" s="66"/>
      <c r="F9836" s="66"/>
      <c r="G9836" s="66"/>
      <c r="H9836" s="67"/>
      <c r="I9836" s="68"/>
      <c r="J9836" s="68"/>
      <c r="K9836" s="69"/>
    </row>
    <row r="9837" spans="1:11" ht="24.95" customHeight="1">
      <c r="A9837" s="4"/>
      <c r="B9837" s="4"/>
      <c r="C9837" s="4"/>
      <c r="D9837" s="4"/>
      <c r="E9837" s="66"/>
      <c r="F9837" s="66"/>
      <c r="G9837" s="66"/>
      <c r="H9837" s="67"/>
      <c r="I9837" s="68"/>
      <c r="J9837" s="68"/>
      <c r="K9837" s="69"/>
    </row>
    <row r="9838" spans="1:11" ht="24.95" customHeight="1">
      <c r="A9838" s="4"/>
      <c r="B9838" s="4"/>
      <c r="C9838" s="4"/>
      <c r="D9838" s="4"/>
      <c r="E9838" s="66"/>
      <c r="F9838" s="66"/>
      <c r="G9838" s="66"/>
      <c r="H9838" s="67"/>
      <c r="I9838" s="68"/>
      <c r="J9838" s="68"/>
      <c r="K9838" s="69"/>
    </row>
    <row r="9839" spans="1:11" ht="24.95" customHeight="1">
      <c r="A9839" s="4"/>
      <c r="B9839" s="4"/>
      <c r="C9839" s="4"/>
      <c r="D9839" s="4"/>
      <c r="E9839" s="66"/>
      <c r="F9839" s="66"/>
      <c r="G9839" s="66"/>
      <c r="H9839" s="67"/>
      <c r="I9839" s="68"/>
      <c r="J9839" s="68"/>
      <c r="K9839" s="69"/>
    </row>
    <row r="9840" spans="1:11" ht="24.95" customHeight="1">
      <c r="A9840" s="4"/>
      <c r="B9840" s="4"/>
      <c r="C9840" s="4"/>
      <c r="D9840" s="4"/>
      <c r="E9840" s="66"/>
      <c r="F9840" s="66"/>
      <c r="G9840" s="66"/>
      <c r="H9840" s="67"/>
      <c r="I9840" s="68"/>
      <c r="J9840" s="68"/>
      <c r="K9840" s="69"/>
    </row>
    <row r="9841" spans="1:11" ht="24.95" customHeight="1">
      <c r="A9841" s="4"/>
      <c r="B9841" s="4"/>
      <c r="C9841" s="4"/>
      <c r="D9841" s="4"/>
      <c r="E9841" s="66"/>
      <c r="F9841" s="66"/>
      <c r="G9841" s="66"/>
      <c r="H9841" s="67"/>
      <c r="I9841" s="68"/>
      <c r="J9841" s="68"/>
      <c r="K9841" s="69"/>
    </row>
    <row r="9842" spans="1:11" ht="24.95" customHeight="1">
      <c r="A9842" s="4"/>
      <c r="B9842" s="4"/>
      <c r="C9842" s="4"/>
      <c r="D9842" s="4"/>
      <c r="E9842" s="66"/>
      <c r="F9842" s="66"/>
      <c r="G9842" s="66"/>
      <c r="H9842" s="67"/>
      <c r="I9842" s="68"/>
      <c r="J9842" s="68"/>
      <c r="K9842" s="69"/>
    </row>
    <row r="9843" spans="1:11" ht="24.95" customHeight="1">
      <c r="A9843" s="4"/>
      <c r="B9843" s="4"/>
      <c r="C9843" s="4"/>
      <c r="D9843" s="4"/>
      <c r="E9843" s="66"/>
      <c r="F9843" s="66"/>
      <c r="G9843" s="66"/>
      <c r="H9843" s="67"/>
      <c r="I9843" s="68"/>
      <c r="J9843" s="68"/>
      <c r="K9843" s="69"/>
    </row>
    <row r="9844" spans="1:11" ht="24.95" customHeight="1">
      <c r="A9844" s="4"/>
      <c r="B9844" s="4"/>
      <c r="C9844" s="4"/>
      <c r="D9844" s="4"/>
      <c r="E9844" s="66"/>
      <c r="F9844" s="66"/>
      <c r="G9844" s="66"/>
      <c r="H9844" s="67"/>
      <c r="I9844" s="68"/>
      <c r="J9844" s="68"/>
      <c r="K9844" s="69"/>
    </row>
    <row r="9845" spans="1:11" ht="24.95" customHeight="1">
      <c r="A9845" s="4"/>
      <c r="B9845" s="4"/>
      <c r="C9845" s="4"/>
      <c r="D9845" s="4"/>
      <c r="E9845" s="66"/>
      <c r="F9845" s="66"/>
      <c r="G9845" s="66"/>
      <c r="H9845" s="67"/>
      <c r="I9845" s="68"/>
      <c r="J9845" s="68"/>
      <c r="K9845" s="69"/>
    </row>
    <row r="9846" spans="1:11" ht="24.95" customHeight="1">
      <c r="A9846" s="4"/>
      <c r="B9846" s="4"/>
      <c r="C9846" s="4"/>
      <c r="D9846" s="4"/>
      <c r="E9846" s="66"/>
      <c r="F9846" s="66"/>
      <c r="G9846" s="66"/>
      <c r="H9846" s="67"/>
      <c r="I9846" s="68"/>
      <c r="J9846" s="68"/>
      <c r="K9846" s="69"/>
    </row>
    <row r="9847" spans="1:11" ht="24.95" customHeight="1">
      <c r="A9847" s="4"/>
      <c r="B9847" s="4"/>
      <c r="C9847" s="4"/>
      <c r="D9847" s="4"/>
      <c r="E9847" s="66"/>
      <c r="F9847" s="66"/>
      <c r="G9847" s="66"/>
      <c r="H9847" s="67"/>
      <c r="I9847" s="68"/>
      <c r="J9847" s="68"/>
      <c r="K9847" s="69"/>
    </row>
    <row r="9848" spans="1:11" ht="24.95" customHeight="1">
      <c r="A9848" s="4"/>
      <c r="B9848" s="4"/>
      <c r="C9848" s="4"/>
      <c r="D9848" s="4"/>
      <c r="E9848" s="66"/>
      <c r="F9848" s="66"/>
      <c r="G9848" s="66"/>
      <c r="H9848" s="67"/>
      <c r="I9848" s="68"/>
      <c r="J9848" s="68"/>
      <c r="K9848" s="69"/>
    </row>
    <row r="9849" spans="1:11" ht="24.95" customHeight="1">
      <c r="A9849" s="4"/>
      <c r="B9849" s="4"/>
      <c r="C9849" s="4"/>
      <c r="D9849" s="4"/>
      <c r="E9849" s="66"/>
      <c r="F9849" s="66"/>
      <c r="G9849" s="66"/>
      <c r="H9849" s="67"/>
      <c r="I9849" s="68"/>
      <c r="J9849" s="68"/>
      <c r="K9849" s="69"/>
    </row>
    <row r="9850" spans="1:11" ht="24.95" customHeight="1">
      <c r="A9850" s="4"/>
      <c r="B9850" s="4"/>
      <c r="C9850" s="4"/>
      <c r="D9850" s="4"/>
      <c r="E9850" s="66"/>
      <c r="F9850" s="66"/>
      <c r="G9850" s="66"/>
      <c r="H9850" s="67"/>
      <c r="I9850" s="68"/>
      <c r="J9850" s="68"/>
      <c r="K9850" s="69"/>
    </row>
    <row r="9851" spans="1:11" ht="24.95" customHeight="1">
      <c r="A9851" s="4"/>
      <c r="B9851" s="4"/>
      <c r="C9851" s="4"/>
      <c r="D9851" s="4"/>
      <c r="E9851" s="66"/>
      <c r="F9851" s="66"/>
      <c r="G9851" s="66"/>
      <c r="H9851" s="67"/>
      <c r="I9851" s="68"/>
      <c r="J9851" s="68"/>
      <c r="K9851" s="69"/>
    </row>
    <row r="9852" spans="1:11" ht="24.95" customHeight="1">
      <c r="A9852" s="4"/>
      <c r="B9852" s="4"/>
      <c r="C9852" s="4"/>
      <c r="D9852" s="4"/>
      <c r="E9852" s="66"/>
      <c r="F9852" s="66"/>
      <c r="G9852" s="66"/>
      <c r="H9852" s="67"/>
      <c r="I9852" s="68"/>
      <c r="J9852" s="68"/>
      <c r="K9852" s="69"/>
    </row>
    <row r="9853" spans="1:11" ht="24.95" customHeight="1">
      <c r="A9853" s="4"/>
      <c r="B9853" s="4"/>
      <c r="C9853" s="4"/>
      <c r="D9853" s="4"/>
      <c r="E9853" s="66"/>
      <c r="F9853" s="66"/>
      <c r="G9853" s="66"/>
      <c r="H9853" s="67"/>
      <c r="I9853" s="68"/>
      <c r="J9853" s="68"/>
      <c r="K9853" s="69"/>
    </row>
    <row r="9854" spans="1:11" ht="24.95" customHeight="1">
      <c r="A9854" s="4"/>
      <c r="B9854" s="4"/>
      <c r="C9854" s="4"/>
      <c r="D9854" s="4"/>
      <c r="E9854" s="66"/>
      <c r="F9854" s="66"/>
      <c r="G9854" s="66"/>
      <c r="H9854" s="67"/>
      <c r="I9854" s="68"/>
      <c r="J9854" s="68"/>
      <c r="K9854" s="69"/>
    </row>
    <row r="9855" spans="1:11" ht="24.95" customHeight="1">
      <c r="A9855" s="4"/>
      <c r="B9855" s="4"/>
      <c r="C9855" s="4"/>
      <c r="D9855" s="4"/>
      <c r="E9855" s="66"/>
      <c r="F9855" s="66"/>
      <c r="G9855" s="66"/>
      <c r="H9855" s="67"/>
      <c r="I9855" s="68"/>
      <c r="J9855" s="68"/>
      <c r="K9855" s="69"/>
    </row>
    <row r="9856" spans="1:11" ht="24.95" customHeight="1">
      <c r="A9856" s="4"/>
      <c r="B9856" s="4"/>
      <c r="C9856" s="4"/>
      <c r="D9856" s="4"/>
      <c r="E9856" s="66"/>
      <c r="F9856" s="66"/>
      <c r="G9856" s="66"/>
      <c r="H9856" s="67"/>
      <c r="I9856" s="68"/>
      <c r="J9856" s="68"/>
      <c r="K9856" s="69"/>
    </row>
    <row r="9857" spans="1:11" ht="24.95" customHeight="1">
      <c r="A9857" s="4"/>
      <c r="B9857" s="4"/>
      <c r="C9857" s="4"/>
      <c r="D9857" s="4"/>
      <c r="E9857" s="66"/>
      <c r="F9857" s="66"/>
      <c r="G9857" s="66"/>
      <c r="H9857" s="67"/>
      <c r="I9857" s="68"/>
      <c r="J9857" s="68"/>
      <c r="K9857" s="69"/>
    </row>
    <row r="9858" spans="1:11" ht="24.95" customHeight="1">
      <c r="A9858" s="4"/>
      <c r="B9858" s="4"/>
      <c r="C9858" s="4"/>
      <c r="D9858" s="4"/>
      <c r="E9858" s="66"/>
      <c r="F9858" s="66"/>
      <c r="G9858" s="66"/>
      <c r="H9858" s="67"/>
      <c r="I9858" s="68"/>
      <c r="J9858" s="68"/>
      <c r="K9858" s="69"/>
    </row>
    <row r="9859" spans="1:11" ht="24.95" customHeight="1">
      <c r="A9859" s="4"/>
      <c r="B9859" s="4"/>
      <c r="C9859" s="4"/>
      <c r="D9859" s="4"/>
      <c r="E9859" s="66"/>
      <c r="F9859" s="66"/>
      <c r="G9859" s="66"/>
      <c r="H9859" s="67"/>
      <c r="I9859" s="68"/>
      <c r="J9859" s="68"/>
      <c r="K9859" s="69"/>
    </row>
    <row r="9860" spans="1:11" ht="24.95" customHeight="1">
      <c r="A9860" s="4"/>
      <c r="B9860" s="4"/>
      <c r="C9860" s="4"/>
      <c r="D9860" s="4"/>
      <c r="E9860" s="66"/>
      <c r="F9860" s="66"/>
      <c r="G9860" s="66"/>
      <c r="H9860" s="67"/>
      <c r="I9860" s="68"/>
      <c r="J9860" s="68"/>
      <c r="K9860" s="69"/>
    </row>
    <row r="9861" spans="1:11" ht="24.95" customHeight="1">
      <c r="A9861" s="4"/>
      <c r="B9861" s="4"/>
      <c r="C9861" s="4"/>
      <c r="D9861" s="4"/>
      <c r="E9861" s="66"/>
      <c r="F9861" s="66"/>
      <c r="G9861" s="66"/>
      <c r="H9861" s="67"/>
      <c r="I9861" s="68"/>
      <c r="J9861" s="68"/>
      <c r="K9861" s="69"/>
    </row>
    <row r="9862" spans="1:11" ht="24.95" customHeight="1">
      <c r="A9862" s="4"/>
      <c r="B9862" s="4"/>
      <c r="C9862" s="4"/>
      <c r="D9862" s="4"/>
      <c r="E9862" s="66"/>
      <c r="F9862" s="66"/>
      <c r="G9862" s="66"/>
      <c r="H9862" s="67"/>
      <c r="I9862" s="68"/>
      <c r="J9862" s="68"/>
      <c r="K9862" s="69"/>
    </row>
    <row r="9863" spans="1:11" ht="24.95" customHeight="1">
      <c r="A9863" s="4"/>
      <c r="B9863" s="4"/>
      <c r="C9863" s="4"/>
      <c r="D9863" s="4"/>
      <c r="E9863" s="66"/>
      <c r="F9863" s="66"/>
      <c r="G9863" s="66"/>
      <c r="H9863" s="67"/>
      <c r="I9863" s="68"/>
      <c r="J9863" s="68"/>
      <c r="K9863" s="69"/>
    </row>
    <row r="9864" spans="1:11" ht="24.95" customHeight="1">
      <c r="A9864" s="4"/>
      <c r="B9864" s="4"/>
      <c r="C9864" s="4"/>
      <c r="D9864" s="4"/>
      <c r="E9864" s="66"/>
      <c r="F9864" s="66"/>
      <c r="G9864" s="66"/>
      <c r="H9864" s="67"/>
      <c r="I9864" s="68"/>
      <c r="J9864" s="68"/>
      <c r="K9864" s="69"/>
    </row>
    <row r="9865" spans="1:11" ht="24.95" customHeight="1">
      <c r="A9865" s="4"/>
      <c r="B9865" s="4"/>
      <c r="C9865" s="4"/>
      <c r="D9865" s="4"/>
      <c r="E9865" s="66"/>
      <c r="F9865" s="66"/>
      <c r="G9865" s="66"/>
      <c r="H9865" s="67"/>
      <c r="I9865" s="68"/>
      <c r="J9865" s="68"/>
      <c r="K9865" s="69"/>
    </row>
    <row r="9866" spans="1:11" ht="24.95" customHeight="1">
      <c r="A9866" s="4"/>
      <c r="B9866" s="4"/>
      <c r="C9866" s="4"/>
      <c r="D9866" s="4"/>
      <c r="E9866" s="66"/>
      <c r="F9866" s="66"/>
      <c r="G9866" s="66"/>
      <c r="H9866" s="67"/>
      <c r="I9866" s="68"/>
      <c r="J9866" s="68"/>
      <c r="K9866" s="69"/>
    </row>
    <row r="9867" spans="1:11" ht="24.95" customHeight="1">
      <c r="A9867" s="4"/>
      <c r="B9867" s="4"/>
      <c r="C9867" s="4"/>
      <c r="D9867" s="4"/>
      <c r="E9867" s="66"/>
      <c r="F9867" s="66"/>
      <c r="G9867" s="66"/>
      <c r="H9867" s="67"/>
      <c r="I9867" s="68"/>
      <c r="J9867" s="68"/>
      <c r="K9867" s="69"/>
    </row>
    <row r="9868" spans="1:11" ht="24.95" customHeight="1">
      <c r="A9868" s="4"/>
      <c r="B9868" s="4"/>
      <c r="C9868" s="4"/>
      <c r="D9868" s="4"/>
      <c r="E9868" s="66"/>
      <c r="F9868" s="66"/>
      <c r="G9868" s="66"/>
      <c r="H9868" s="67"/>
      <c r="I9868" s="68"/>
      <c r="J9868" s="68"/>
      <c r="K9868" s="69"/>
    </row>
    <row r="9869" spans="1:11" ht="24.95" customHeight="1">
      <c r="A9869" s="4"/>
      <c r="B9869" s="4"/>
      <c r="C9869" s="4"/>
      <c r="D9869" s="4"/>
      <c r="E9869" s="66"/>
      <c r="F9869" s="66"/>
      <c r="G9869" s="66"/>
      <c r="H9869" s="67"/>
      <c r="I9869" s="68"/>
      <c r="J9869" s="68"/>
      <c r="K9869" s="69"/>
    </row>
    <row r="9870" spans="1:11" ht="24.95" customHeight="1">
      <c r="A9870" s="4"/>
      <c r="B9870" s="4"/>
      <c r="C9870" s="4"/>
      <c r="D9870" s="4"/>
      <c r="E9870" s="66"/>
      <c r="F9870" s="66"/>
      <c r="G9870" s="66"/>
      <c r="H9870" s="67"/>
      <c r="I9870" s="68"/>
      <c r="J9870" s="68"/>
      <c r="K9870" s="69"/>
    </row>
    <row r="9871" spans="1:11" ht="24.95" customHeight="1">
      <c r="A9871" s="4"/>
      <c r="B9871" s="4"/>
      <c r="C9871" s="4"/>
      <c r="D9871" s="4"/>
      <c r="E9871" s="66"/>
      <c r="F9871" s="66"/>
      <c r="G9871" s="66"/>
      <c r="H9871" s="67"/>
      <c r="I9871" s="68"/>
      <c r="J9871" s="68"/>
      <c r="K9871" s="69"/>
    </row>
    <row r="9872" spans="1:11" ht="24.95" customHeight="1">
      <c r="A9872" s="4"/>
      <c r="B9872" s="4"/>
      <c r="C9872" s="4"/>
      <c r="D9872" s="4"/>
      <c r="E9872" s="66"/>
      <c r="F9872" s="66"/>
      <c r="G9872" s="66"/>
      <c r="H9872" s="67"/>
      <c r="I9872" s="68"/>
      <c r="J9872" s="68"/>
      <c r="K9872" s="69"/>
    </row>
    <row r="9873" spans="1:11" ht="24.95" customHeight="1">
      <c r="A9873" s="4"/>
      <c r="B9873" s="4"/>
      <c r="C9873" s="4"/>
      <c r="D9873" s="4"/>
      <c r="E9873" s="66"/>
      <c r="F9873" s="66"/>
      <c r="G9873" s="66"/>
      <c r="H9873" s="67"/>
      <c r="I9873" s="68"/>
      <c r="J9873" s="68"/>
      <c r="K9873" s="69"/>
    </row>
    <row r="9874" spans="1:11" ht="24.95" customHeight="1">
      <c r="A9874" s="4"/>
      <c r="B9874" s="4"/>
      <c r="C9874" s="4"/>
      <c r="D9874" s="4"/>
      <c r="E9874" s="66"/>
      <c r="F9874" s="66"/>
      <c r="G9874" s="66"/>
      <c r="H9874" s="67"/>
      <c r="I9874" s="68"/>
      <c r="J9874" s="68"/>
      <c r="K9874" s="69"/>
    </row>
    <row r="9875" spans="1:11" ht="24.95" customHeight="1">
      <c r="A9875" s="4"/>
      <c r="B9875" s="4"/>
      <c r="C9875" s="4"/>
      <c r="D9875" s="4"/>
      <c r="E9875" s="66"/>
      <c r="F9875" s="66"/>
      <c r="G9875" s="66"/>
      <c r="H9875" s="67"/>
      <c r="I9875" s="68"/>
      <c r="J9875" s="68"/>
      <c r="K9875" s="69"/>
    </row>
    <row r="9876" spans="1:11" ht="24.95" customHeight="1">
      <c r="A9876" s="4"/>
      <c r="B9876" s="4"/>
      <c r="C9876" s="4"/>
      <c r="D9876" s="4"/>
      <c r="E9876" s="66"/>
      <c r="F9876" s="66"/>
      <c r="G9876" s="66"/>
      <c r="H9876" s="67"/>
      <c r="I9876" s="68"/>
      <c r="J9876" s="68"/>
      <c r="K9876" s="69"/>
    </row>
    <row r="9877" spans="1:11" ht="24.95" customHeight="1">
      <c r="A9877" s="4"/>
      <c r="B9877" s="4"/>
      <c r="C9877" s="4"/>
      <c r="D9877" s="4"/>
      <c r="E9877" s="66"/>
      <c r="F9877" s="66"/>
      <c r="G9877" s="66"/>
      <c r="H9877" s="67"/>
      <c r="I9877" s="68"/>
      <c r="J9877" s="68"/>
      <c r="K9877" s="69"/>
    </row>
    <row r="9878" spans="1:11" ht="24.95" customHeight="1">
      <c r="A9878" s="4"/>
      <c r="B9878" s="4"/>
      <c r="C9878" s="4"/>
      <c r="D9878" s="4"/>
      <c r="E9878" s="66"/>
      <c r="F9878" s="66"/>
      <c r="G9878" s="66"/>
      <c r="H9878" s="67"/>
      <c r="I9878" s="68"/>
      <c r="J9878" s="68"/>
      <c r="K9878" s="69"/>
    </row>
    <row r="9879" spans="1:11" ht="24.95" customHeight="1">
      <c r="A9879" s="4"/>
      <c r="B9879" s="4"/>
      <c r="C9879" s="4"/>
      <c r="D9879" s="4"/>
      <c r="E9879" s="66"/>
      <c r="F9879" s="66"/>
      <c r="G9879" s="66"/>
      <c r="H9879" s="67"/>
      <c r="I9879" s="68"/>
      <c r="J9879" s="68"/>
      <c r="K9879" s="69"/>
    </row>
    <row r="9880" spans="1:11" ht="24.95" customHeight="1">
      <c r="A9880" s="4"/>
      <c r="B9880" s="4"/>
      <c r="C9880" s="4"/>
      <c r="D9880" s="4"/>
      <c r="E9880" s="66"/>
      <c r="F9880" s="66"/>
      <c r="G9880" s="66"/>
      <c r="H9880" s="67"/>
      <c r="I9880" s="68"/>
      <c r="J9880" s="68"/>
      <c r="K9880" s="69"/>
    </row>
    <row r="9881" spans="1:11" ht="24.95" customHeight="1">
      <c r="A9881" s="4"/>
      <c r="B9881" s="4"/>
      <c r="C9881" s="4"/>
      <c r="D9881" s="4"/>
      <c r="E9881" s="66"/>
      <c r="F9881" s="66"/>
      <c r="G9881" s="66"/>
      <c r="H9881" s="67"/>
      <c r="I9881" s="68"/>
      <c r="J9881" s="68"/>
      <c r="K9881" s="69"/>
    </row>
    <row r="9882" spans="1:11" ht="24.95" customHeight="1">
      <c r="A9882" s="4"/>
      <c r="B9882" s="4"/>
      <c r="C9882" s="4"/>
      <c r="D9882" s="4"/>
      <c r="E9882" s="66"/>
      <c r="F9882" s="66"/>
      <c r="G9882" s="66"/>
      <c r="H9882" s="67"/>
      <c r="I9882" s="68"/>
      <c r="J9882" s="68"/>
      <c r="K9882" s="69"/>
    </row>
    <row r="9883" spans="1:11" ht="24.95" customHeight="1">
      <c r="A9883" s="4"/>
      <c r="B9883" s="4"/>
      <c r="C9883" s="4"/>
      <c r="D9883" s="4"/>
      <c r="E9883" s="66"/>
      <c r="F9883" s="66"/>
      <c r="G9883" s="66"/>
      <c r="H9883" s="67"/>
      <c r="I9883" s="68"/>
      <c r="J9883" s="68"/>
      <c r="K9883" s="69"/>
    </row>
    <row r="9884" spans="1:11" ht="24.95" customHeight="1">
      <c r="A9884" s="4"/>
      <c r="B9884" s="4"/>
      <c r="C9884" s="4"/>
      <c r="D9884" s="4"/>
      <c r="E9884" s="66"/>
      <c r="F9884" s="66"/>
      <c r="G9884" s="66"/>
      <c r="H9884" s="67"/>
      <c r="I9884" s="68"/>
      <c r="J9884" s="68"/>
      <c r="K9884" s="69"/>
    </row>
    <row r="9885" spans="1:11" ht="24.95" customHeight="1">
      <c r="A9885" s="4"/>
      <c r="B9885" s="4"/>
      <c r="C9885" s="4"/>
      <c r="D9885" s="4"/>
      <c r="E9885" s="66"/>
      <c r="F9885" s="66"/>
      <c r="G9885" s="66"/>
      <c r="H9885" s="67"/>
      <c r="I9885" s="68"/>
      <c r="J9885" s="68"/>
      <c r="K9885" s="69"/>
    </row>
    <row r="9886" spans="1:11" ht="24.95" customHeight="1">
      <c r="A9886" s="4"/>
      <c r="B9886" s="4"/>
      <c r="C9886" s="4"/>
      <c r="D9886" s="4"/>
      <c r="E9886" s="66"/>
      <c r="F9886" s="66"/>
      <c r="G9886" s="66"/>
      <c r="H9886" s="67"/>
      <c r="I9886" s="68"/>
      <c r="J9886" s="68"/>
      <c r="K9886" s="69"/>
    </row>
    <row r="9887" spans="1:11" ht="24.95" customHeight="1">
      <c r="A9887" s="4"/>
      <c r="B9887" s="4"/>
      <c r="C9887" s="4"/>
      <c r="D9887" s="4"/>
      <c r="E9887" s="66"/>
      <c r="F9887" s="66"/>
      <c r="G9887" s="66"/>
      <c r="H9887" s="67"/>
      <c r="I9887" s="68"/>
      <c r="J9887" s="68"/>
      <c r="K9887" s="69"/>
    </row>
    <row r="9888" spans="1:11" ht="24.95" customHeight="1">
      <c r="A9888" s="4"/>
      <c r="B9888" s="4"/>
      <c r="C9888" s="4"/>
      <c r="D9888" s="4"/>
      <c r="E9888" s="66"/>
      <c r="F9888" s="66"/>
      <c r="G9888" s="66"/>
      <c r="H9888" s="67"/>
      <c r="I9888" s="68"/>
      <c r="J9888" s="68"/>
      <c r="K9888" s="69"/>
    </row>
    <row r="9889" spans="1:11" ht="24.95" customHeight="1">
      <c r="A9889" s="4"/>
      <c r="B9889" s="4"/>
      <c r="C9889" s="4"/>
      <c r="D9889" s="4"/>
      <c r="E9889" s="66"/>
      <c r="F9889" s="66"/>
      <c r="G9889" s="66"/>
      <c r="H9889" s="67"/>
      <c r="I9889" s="68"/>
      <c r="J9889" s="68"/>
      <c r="K9889" s="69"/>
    </row>
    <row r="9890" spans="1:11" ht="24.95" customHeight="1">
      <c r="A9890" s="4"/>
      <c r="B9890" s="4"/>
      <c r="C9890" s="4"/>
      <c r="D9890" s="4"/>
      <c r="E9890" s="66"/>
      <c r="F9890" s="66"/>
      <c r="G9890" s="66"/>
      <c r="H9890" s="67"/>
      <c r="I9890" s="68"/>
      <c r="J9890" s="68"/>
      <c r="K9890" s="69"/>
    </row>
    <row r="9891" spans="1:11" ht="24.95" customHeight="1">
      <c r="A9891" s="4"/>
      <c r="B9891" s="4"/>
      <c r="C9891" s="4"/>
      <c r="D9891" s="4"/>
      <c r="E9891" s="66"/>
      <c r="F9891" s="66"/>
      <c r="G9891" s="66"/>
      <c r="H9891" s="67"/>
      <c r="I9891" s="68"/>
      <c r="J9891" s="68"/>
      <c r="K9891" s="69"/>
    </row>
    <row r="9892" spans="1:11" ht="24.95" customHeight="1">
      <c r="A9892" s="4"/>
      <c r="B9892" s="4"/>
      <c r="C9892" s="4"/>
      <c r="D9892" s="4"/>
      <c r="E9892" s="66"/>
      <c r="F9892" s="66"/>
      <c r="G9892" s="66"/>
      <c r="H9892" s="67"/>
      <c r="I9892" s="68"/>
      <c r="J9892" s="68"/>
      <c r="K9892" s="69"/>
    </row>
    <row r="9893" spans="1:11" ht="24.95" customHeight="1">
      <c r="A9893" s="4"/>
      <c r="B9893" s="4"/>
      <c r="C9893" s="4"/>
      <c r="D9893" s="4"/>
      <c r="E9893" s="66"/>
      <c r="F9893" s="66"/>
      <c r="G9893" s="66"/>
      <c r="H9893" s="67"/>
      <c r="I9893" s="68"/>
      <c r="J9893" s="68"/>
      <c r="K9893" s="69"/>
    </row>
    <row r="9894" spans="1:11" ht="24.95" customHeight="1">
      <c r="A9894" s="4"/>
      <c r="B9894" s="4"/>
      <c r="C9894" s="4"/>
      <c r="D9894" s="4"/>
      <c r="E9894" s="66"/>
      <c r="F9894" s="66"/>
      <c r="G9894" s="66"/>
      <c r="H9894" s="67"/>
      <c r="I9894" s="68"/>
      <c r="J9894" s="68"/>
      <c r="K9894" s="69"/>
    </row>
    <row r="9895" spans="1:11" ht="24.95" customHeight="1">
      <c r="A9895" s="4"/>
      <c r="B9895" s="4"/>
      <c r="C9895" s="4"/>
      <c r="D9895" s="4"/>
      <c r="E9895" s="66"/>
      <c r="F9895" s="66"/>
      <c r="G9895" s="66"/>
      <c r="H9895" s="67"/>
      <c r="I9895" s="68"/>
      <c r="J9895" s="68"/>
      <c r="K9895" s="69"/>
    </row>
    <row r="9896" spans="1:11" ht="24.95" customHeight="1">
      <c r="A9896" s="4"/>
      <c r="B9896" s="4"/>
      <c r="C9896" s="4"/>
      <c r="D9896" s="4"/>
      <c r="E9896" s="66"/>
      <c r="F9896" s="66"/>
      <c r="G9896" s="66"/>
      <c r="H9896" s="67"/>
      <c r="I9896" s="68"/>
      <c r="J9896" s="68"/>
      <c r="K9896" s="69"/>
    </row>
    <row r="9897" spans="1:11" ht="24.95" customHeight="1">
      <c r="A9897" s="4"/>
      <c r="B9897" s="4"/>
      <c r="C9897" s="4"/>
      <c r="D9897" s="4"/>
      <c r="E9897" s="66"/>
      <c r="F9897" s="66"/>
      <c r="G9897" s="66"/>
      <c r="H9897" s="67"/>
      <c r="I9897" s="68"/>
      <c r="J9897" s="68"/>
      <c r="K9897" s="69"/>
    </row>
    <row r="9898" spans="1:11" ht="24.95" customHeight="1">
      <c r="A9898" s="4"/>
      <c r="B9898" s="4"/>
      <c r="C9898" s="4"/>
      <c r="D9898" s="4"/>
      <c r="E9898" s="66"/>
      <c r="F9898" s="66"/>
      <c r="G9898" s="66"/>
      <c r="H9898" s="67"/>
      <c r="I9898" s="68"/>
      <c r="J9898" s="68"/>
      <c r="K9898" s="69"/>
    </row>
    <row r="9899" spans="1:11" ht="24.95" customHeight="1">
      <c r="A9899" s="4"/>
      <c r="B9899" s="4"/>
      <c r="C9899" s="4"/>
      <c r="D9899" s="4"/>
      <c r="E9899" s="66"/>
      <c r="F9899" s="66"/>
      <c r="G9899" s="66"/>
      <c r="H9899" s="67"/>
      <c r="I9899" s="68"/>
      <c r="J9899" s="68"/>
      <c r="K9899" s="69"/>
    </row>
    <row r="9900" spans="1:11" ht="24.95" customHeight="1">
      <c r="A9900" s="4"/>
      <c r="B9900" s="4"/>
      <c r="C9900" s="4"/>
      <c r="D9900" s="4"/>
      <c r="E9900" s="66"/>
      <c r="F9900" s="66"/>
      <c r="G9900" s="66"/>
      <c r="H9900" s="67"/>
      <c r="I9900" s="68"/>
      <c r="J9900" s="68"/>
      <c r="K9900" s="69"/>
    </row>
    <row r="9901" spans="1:11" ht="24.95" customHeight="1">
      <c r="A9901" s="4"/>
      <c r="B9901" s="4"/>
      <c r="C9901" s="4"/>
      <c r="D9901" s="4"/>
      <c r="E9901" s="66"/>
      <c r="F9901" s="66"/>
      <c r="G9901" s="66"/>
      <c r="H9901" s="67"/>
      <c r="I9901" s="68"/>
      <c r="J9901" s="68"/>
      <c r="K9901" s="69"/>
    </row>
    <row r="9902" spans="1:11" ht="24.95" customHeight="1">
      <c r="A9902" s="4"/>
      <c r="B9902" s="4"/>
      <c r="C9902" s="4"/>
      <c r="D9902" s="4"/>
      <c r="E9902" s="66"/>
      <c r="F9902" s="66"/>
      <c r="G9902" s="66"/>
      <c r="H9902" s="67"/>
      <c r="I9902" s="68"/>
      <c r="J9902" s="68"/>
      <c r="K9902" s="69"/>
    </row>
    <row r="9903" spans="1:11" ht="24.95" customHeight="1">
      <c r="A9903" s="4"/>
      <c r="B9903" s="4"/>
      <c r="C9903" s="4"/>
      <c r="D9903" s="4"/>
      <c r="E9903" s="66"/>
      <c r="F9903" s="66"/>
      <c r="G9903" s="66"/>
      <c r="H9903" s="67"/>
      <c r="I9903" s="68"/>
      <c r="J9903" s="68"/>
      <c r="K9903" s="69"/>
    </row>
    <row r="9904" spans="1:11" ht="24.95" customHeight="1">
      <c r="A9904" s="4"/>
      <c r="B9904" s="4"/>
      <c r="C9904" s="4"/>
      <c r="D9904" s="4"/>
      <c r="E9904" s="66"/>
      <c r="F9904" s="66"/>
      <c r="G9904" s="66"/>
      <c r="H9904" s="67"/>
      <c r="I9904" s="68"/>
      <c r="J9904" s="68"/>
      <c r="K9904" s="69"/>
    </row>
    <row r="9905" spans="1:11" ht="24.95" customHeight="1">
      <c r="A9905" s="4"/>
      <c r="B9905" s="4"/>
      <c r="C9905" s="4"/>
      <c r="D9905" s="4"/>
      <c r="E9905" s="66"/>
      <c r="F9905" s="66"/>
      <c r="G9905" s="66"/>
      <c r="H9905" s="67"/>
      <c r="I9905" s="68"/>
      <c r="J9905" s="68"/>
      <c r="K9905" s="69"/>
    </row>
    <row r="9906" spans="1:11" ht="24.95" customHeight="1">
      <c r="A9906" s="4"/>
      <c r="B9906" s="4"/>
      <c r="C9906" s="4"/>
      <c r="D9906" s="4"/>
      <c r="E9906" s="66"/>
      <c r="F9906" s="66"/>
      <c r="G9906" s="66"/>
      <c r="H9906" s="67"/>
      <c r="I9906" s="68"/>
      <c r="J9906" s="68"/>
      <c r="K9906" s="69"/>
    </row>
    <row r="9907" spans="1:11" ht="24.95" customHeight="1">
      <c r="A9907" s="4"/>
      <c r="B9907" s="4"/>
      <c r="C9907" s="4"/>
      <c r="D9907" s="4"/>
      <c r="E9907" s="66"/>
      <c r="F9907" s="66"/>
      <c r="G9907" s="66"/>
      <c r="H9907" s="67"/>
      <c r="I9907" s="68"/>
      <c r="J9907" s="68"/>
      <c r="K9907" s="69"/>
    </row>
    <row r="9908" spans="1:11" ht="24.95" customHeight="1">
      <c r="A9908" s="4"/>
      <c r="B9908" s="4"/>
      <c r="C9908" s="4"/>
      <c r="D9908" s="4"/>
      <c r="E9908" s="66"/>
      <c r="F9908" s="66"/>
      <c r="G9908" s="66"/>
      <c r="H9908" s="67"/>
      <c r="I9908" s="68"/>
      <c r="J9908" s="68"/>
      <c r="K9908" s="69"/>
    </row>
    <row r="9909" spans="1:11" ht="24.95" customHeight="1">
      <c r="A9909" s="4"/>
      <c r="B9909" s="4"/>
      <c r="C9909" s="4"/>
      <c r="D9909" s="4"/>
      <c r="E9909" s="66"/>
      <c r="F9909" s="66"/>
      <c r="G9909" s="66"/>
      <c r="H9909" s="67"/>
      <c r="I9909" s="68"/>
      <c r="J9909" s="68"/>
      <c r="K9909" s="69"/>
    </row>
    <row r="9910" spans="1:11" ht="24.95" customHeight="1">
      <c r="A9910" s="4"/>
      <c r="B9910" s="4"/>
      <c r="C9910" s="4"/>
      <c r="D9910" s="4"/>
      <c r="E9910" s="66"/>
      <c r="F9910" s="66"/>
      <c r="G9910" s="66"/>
      <c r="H9910" s="67"/>
      <c r="I9910" s="68"/>
      <c r="J9910" s="68"/>
      <c r="K9910" s="69"/>
    </row>
    <row r="9911" spans="1:11" ht="24.95" customHeight="1">
      <c r="A9911" s="4"/>
      <c r="B9911" s="4"/>
      <c r="C9911" s="4"/>
      <c r="D9911" s="4"/>
      <c r="E9911" s="66"/>
      <c r="F9911" s="66"/>
      <c r="G9911" s="66"/>
      <c r="H9911" s="67"/>
      <c r="I9911" s="68"/>
      <c r="J9911" s="68"/>
      <c r="K9911" s="69"/>
    </row>
    <row r="9912" spans="1:11" ht="24.95" customHeight="1">
      <c r="A9912" s="4"/>
      <c r="B9912" s="4"/>
      <c r="C9912" s="4"/>
      <c r="D9912" s="4"/>
      <c r="E9912" s="66"/>
      <c r="F9912" s="66"/>
      <c r="G9912" s="66"/>
      <c r="H9912" s="67"/>
      <c r="I9912" s="68"/>
      <c r="J9912" s="68"/>
      <c r="K9912" s="69"/>
    </row>
    <row r="9913" spans="1:11" ht="24.95" customHeight="1">
      <c r="A9913" s="4"/>
      <c r="B9913" s="4"/>
      <c r="C9913" s="4"/>
      <c r="D9913" s="4"/>
      <c r="E9913" s="66"/>
      <c r="F9913" s="66"/>
      <c r="G9913" s="66"/>
      <c r="H9913" s="67"/>
      <c r="I9913" s="68"/>
      <c r="J9913" s="68"/>
      <c r="K9913" s="69"/>
    </row>
    <row r="9914" spans="1:11" ht="24.95" customHeight="1">
      <c r="A9914" s="4"/>
      <c r="B9914" s="4"/>
      <c r="C9914" s="4"/>
      <c r="D9914" s="4"/>
      <c r="E9914" s="66"/>
      <c r="F9914" s="66"/>
      <c r="G9914" s="66"/>
      <c r="H9914" s="67"/>
      <c r="I9914" s="68"/>
      <c r="J9914" s="68"/>
      <c r="K9914" s="69"/>
    </row>
    <row r="9915" spans="1:11" ht="24.95" customHeight="1">
      <c r="A9915" s="4"/>
      <c r="B9915" s="4"/>
      <c r="C9915" s="4"/>
      <c r="D9915" s="4"/>
      <c r="E9915" s="66"/>
      <c r="F9915" s="66"/>
      <c r="G9915" s="66"/>
      <c r="H9915" s="67"/>
      <c r="I9915" s="68"/>
      <c r="J9915" s="68"/>
      <c r="K9915" s="69"/>
    </row>
    <row r="9916" spans="1:11" ht="24.95" customHeight="1">
      <c r="A9916" s="4"/>
      <c r="B9916" s="4"/>
      <c r="C9916" s="4"/>
      <c r="D9916" s="4"/>
      <c r="E9916" s="66"/>
      <c r="F9916" s="66"/>
      <c r="G9916" s="66"/>
      <c r="H9916" s="67"/>
      <c r="I9916" s="68"/>
      <c r="J9916" s="68"/>
      <c r="K9916" s="69"/>
    </row>
    <row r="9917" spans="1:11" ht="24.95" customHeight="1">
      <c r="A9917" s="4"/>
      <c r="B9917" s="4"/>
      <c r="C9917" s="4"/>
      <c r="D9917" s="4"/>
      <c r="E9917" s="66"/>
      <c r="F9917" s="66"/>
      <c r="G9917" s="66"/>
      <c r="H9917" s="67"/>
      <c r="I9917" s="68"/>
      <c r="J9917" s="68"/>
      <c r="K9917" s="69"/>
    </row>
    <row r="9918" spans="1:11" ht="24.95" customHeight="1">
      <c r="A9918" s="4"/>
      <c r="B9918" s="4"/>
      <c r="C9918" s="4"/>
      <c r="D9918" s="4"/>
      <c r="E9918" s="66"/>
      <c r="F9918" s="66"/>
      <c r="G9918" s="66"/>
      <c r="H9918" s="67"/>
      <c r="I9918" s="68"/>
      <c r="J9918" s="68"/>
      <c r="K9918" s="69"/>
    </row>
    <row r="9919" spans="1:11" ht="24.95" customHeight="1">
      <c r="A9919" s="4"/>
      <c r="B9919" s="4"/>
      <c r="C9919" s="4"/>
      <c r="D9919" s="4"/>
      <c r="E9919" s="66"/>
      <c r="F9919" s="66"/>
      <c r="G9919" s="66"/>
      <c r="H9919" s="67"/>
      <c r="I9919" s="68"/>
      <c r="J9919" s="68"/>
      <c r="K9919" s="69"/>
    </row>
    <row r="9920" spans="1:11" ht="24.95" customHeight="1">
      <c r="A9920" s="4"/>
      <c r="B9920" s="4"/>
      <c r="C9920" s="4"/>
      <c r="D9920" s="4"/>
      <c r="E9920" s="66"/>
      <c r="F9920" s="66"/>
      <c r="G9920" s="66"/>
      <c r="H9920" s="67"/>
      <c r="I9920" s="68"/>
      <c r="J9920" s="68"/>
      <c r="K9920" s="69"/>
    </row>
    <row r="9921" spans="1:11" ht="24.95" customHeight="1">
      <c r="A9921" s="4"/>
      <c r="B9921" s="4"/>
      <c r="C9921" s="4"/>
      <c r="D9921" s="4"/>
      <c r="E9921" s="66"/>
      <c r="F9921" s="66"/>
      <c r="G9921" s="66"/>
      <c r="H9921" s="67"/>
      <c r="I9921" s="68"/>
      <c r="J9921" s="68"/>
      <c r="K9921" s="69"/>
    </row>
    <row r="9922" spans="1:11" ht="24.95" customHeight="1">
      <c r="A9922" s="4"/>
      <c r="B9922" s="4"/>
      <c r="C9922" s="4"/>
      <c r="D9922" s="4"/>
      <c r="E9922" s="66"/>
      <c r="F9922" s="66"/>
      <c r="G9922" s="66"/>
      <c r="H9922" s="67"/>
      <c r="I9922" s="68"/>
      <c r="J9922" s="68"/>
      <c r="K9922" s="69"/>
    </row>
    <row r="9923" spans="1:11" ht="24.95" customHeight="1">
      <c r="A9923" s="4"/>
      <c r="B9923" s="4"/>
      <c r="C9923" s="4"/>
      <c r="D9923" s="4"/>
      <c r="E9923" s="66"/>
      <c r="F9923" s="66"/>
      <c r="G9923" s="66"/>
      <c r="H9923" s="67"/>
      <c r="I9923" s="68"/>
      <c r="J9923" s="68"/>
      <c r="K9923" s="69"/>
    </row>
    <row r="9924" spans="1:11" ht="24.95" customHeight="1">
      <c r="A9924" s="4"/>
      <c r="B9924" s="4"/>
      <c r="C9924" s="4"/>
      <c r="D9924" s="4"/>
      <c r="E9924" s="66"/>
      <c r="F9924" s="66"/>
      <c r="G9924" s="66"/>
      <c r="H9924" s="67"/>
      <c r="I9924" s="68"/>
      <c r="J9924" s="68"/>
      <c r="K9924" s="69"/>
    </row>
    <row r="9925" spans="1:11" ht="24.95" customHeight="1">
      <c r="A9925" s="4"/>
      <c r="B9925" s="4"/>
      <c r="C9925" s="4"/>
      <c r="D9925" s="4"/>
      <c r="E9925" s="66"/>
      <c r="F9925" s="66"/>
      <c r="G9925" s="66"/>
      <c r="H9925" s="67"/>
      <c r="I9925" s="68"/>
      <c r="J9925" s="68"/>
      <c r="K9925" s="69"/>
    </row>
    <row r="9926" spans="1:11" ht="24.95" customHeight="1">
      <c r="A9926" s="4"/>
      <c r="B9926" s="4"/>
      <c r="C9926" s="4"/>
      <c r="D9926" s="4"/>
      <c r="E9926" s="66"/>
      <c r="F9926" s="66"/>
      <c r="G9926" s="66"/>
      <c r="H9926" s="67"/>
      <c r="I9926" s="68"/>
      <c r="J9926" s="68"/>
      <c r="K9926" s="69"/>
    </row>
    <row r="9927" spans="1:11" ht="24.95" customHeight="1">
      <c r="A9927" s="4"/>
      <c r="B9927" s="4"/>
      <c r="C9927" s="4"/>
      <c r="D9927" s="4"/>
      <c r="E9927" s="66"/>
      <c r="F9927" s="66"/>
      <c r="G9927" s="66"/>
      <c r="H9927" s="67"/>
      <c r="I9927" s="68"/>
      <c r="J9927" s="68"/>
      <c r="K9927" s="69"/>
    </row>
    <row r="9928" spans="1:11" ht="24.95" customHeight="1">
      <c r="A9928" s="4"/>
      <c r="B9928" s="4"/>
      <c r="C9928" s="4"/>
      <c r="D9928" s="4"/>
      <c r="E9928" s="66"/>
      <c r="F9928" s="66"/>
      <c r="G9928" s="66"/>
      <c r="H9928" s="67"/>
      <c r="I9928" s="68"/>
      <c r="J9928" s="68"/>
      <c r="K9928" s="69"/>
    </row>
    <row r="9929" spans="1:11" ht="24.95" customHeight="1">
      <c r="A9929" s="4"/>
      <c r="B9929" s="4"/>
      <c r="C9929" s="4"/>
      <c r="D9929" s="4"/>
      <c r="E9929" s="66"/>
      <c r="F9929" s="66"/>
      <c r="G9929" s="66"/>
      <c r="H9929" s="67"/>
      <c r="I9929" s="68"/>
      <c r="J9929" s="68"/>
      <c r="K9929" s="69"/>
    </row>
    <row r="9930" spans="1:11" ht="24.95" customHeight="1">
      <c r="A9930" s="4"/>
      <c r="B9930" s="4"/>
      <c r="C9930" s="4"/>
      <c r="D9930" s="4"/>
      <c r="E9930" s="66"/>
      <c r="F9930" s="66"/>
      <c r="G9930" s="66"/>
      <c r="H9930" s="67"/>
      <c r="I9930" s="68"/>
      <c r="J9930" s="68"/>
      <c r="K9930" s="69"/>
    </row>
    <row r="9931" spans="1:11" ht="24.95" customHeight="1">
      <c r="A9931" s="4"/>
      <c r="B9931" s="4"/>
      <c r="C9931" s="4"/>
      <c r="D9931" s="4"/>
      <c r="E9931" s="66"/>
      <c r="F9931" s="66"/>
      <c r="G9931" s="66"/>
      <c r="H9931" s="67"/>
      <c r="I9931" s="68"/>
      <c r="J9931" s="68"/>
      <c r="K9931" s="69"/>
    </row>
    <row r="9932" spans="1:11" ht="24.95" customHeight="1">
      <c r="A9932" s="4"/>
      <c r="B9932" s="4"/>
      <c r="C9932" s="4"/>
      <c r="D9932" s="4"/>
      <c r="E9932" s="66"/>
      <c r="F9932" s="66"/>
      <c r="G9932" s="66"/>
      <c r="H9932" s="67"/>
      <c r="I9932" s="68"/>
      <c r="J9932" s="68"/>
      <c r="K9932" s="69"/>
    </row>
    <row r="9933" spans="1:11" ht="24.95" customHeight="1">
      <c r="A9933" s="4"/>
      <c r="B9933" s="4"/>
      <c r="C9933" s="4"/>
      <c r="D9933" s="4"/>
      <c r="E9933" s="66"/>
      <c r="F9933" s="66"/>
      <c r="G9933" s="66"/>
      <c r="H9933" s="67"/>
      <c r="I9933" s="68"/>
      <c r="J9933" s="68"/>
      <c r="K9933" s="69"/>
    </row>
    <row r="9934" spans="1:11" ht="24.95" customHeight="1">
      <c r="A9934" s="4"/>
      <c r="B9934" s="4"/>
      <c r="C9934" s="4"/>
      <c r="D9934" s="4"/>
      <c r="E9934" s="66"/>
      <c r="F9934" s="66"/>
      <c r="G9934" s="66"/>
      <c r="H9934" s="67"/>
      <c r="I9934" s="68"/>
      <c r="J9934" s="68"/>
      <c r="K9934" s="69"/>
    </row>
    <row r="9935" spans="1:11" ht="24.95" customHeight="1">
      <c r="A9935" s="4"/>
      <c r="B9935" s="4"/>
      <c r="C9935" s="4"/>
      <c r="D9935" s="4"/>
      <c r="E9935" s="66"/>
      <c r="F9935" s="66"/>
      <c r="G9935" s="66"/>
      <c r="H9935" s="67"/>
      <c r="I9935" s="68"/>
      <c r="J9935" s="68"/>
      <c r="K9935" s="69"/>
    </row>
    <row r="9936" spans="1:11" ht="24.95" customHeight="1">
      <c r="A9936" s="4"/>
      <c r="B9936" s="4"/>
      <c r="C9936" s="4"/>
      <c r="D9936" s="4"/>
      <c r="E9936" s="66"/>
      <c r="F9936" s="66"/>
      <c r="G9936" s="66"/>
      <c r="H9936" s="67"/>
      <c r="I9936" s="68"/>
      <c r="J9936" s="68"/>
      <c r="K9936" s="69"/>
    </row>
    <row r="9937" spans="1:11" ht="24.95" customHeight="1">
      <c r="A9937" s="4"/>
      <c r="B9937" s="4"/>
      <c r="C9937" s="4"/>
      <c r="D9937" s="4"/>
      <c r="E9937" s="66"/>
      <c r="F9937" s="66"/>
      <c r="G9937" s="66"/>
      <c r="H9937" s="67"/>
      <c r="I9937" s="68"/>
      <c r="J9937" s="68"/>
      <c r="K9937" s="69"/>
    </row>
    <row r="9938" spans="1:11" ht="24.95" customHeight="1">
      <c r="A9938" s="4"/>
      <c r="B9938" s="4"/>
      <c r="C9938" s="4"/>
      <c r="D9938" s="4"/>
      <c r="E9938" s="66"/>
      <c r="F9938" s="66"/>
      <c r="G9938" s="66"/>
      <c r="H9938" s="67"/>
      <c r="I9938" s="68"/>
      <c r="J9938" s="68"/>
      <c r="K9938" s="69"/>
    </row>
    <row r="9939" spans="1:11" ht="24.95" customHeight="1">
      <c r="A9939" s="4"/>
      <c r="B9939" s="4"/>
      <c r="C9939" s="4"/>
      <c r="D9939" s="4"/>
      <c r="E9939" s="66"/>
      <c r="F9939" s="66"/>
      <c r="G9939" s="66"/>
      <c r="H9939" s="67"/>
      <c r="I9939" s="68"/>
      <c r="J9939" s="68"/>
      <c r="K9939" s="69"/>
    </row>
    <row r="9940" spans="1:11" ht="24.95" customHeight="1">
      <c r="A9940" s="4"/>
      <c r="B9940" s="4"/>
      <c r="C9940" s="4"/>
      <c r="D9940" s="4"/>
      <c r="E9940" s="66"/>
      <c r="F9940" s="66"/>
      <c r="G9940" s="66"/>
      <c r="H9940" s="67"/>
      <c r="I9940" s="68"/>
      <c r="J9940" s="68"/>
      <c r="K9940" s="69"/>
    </row>
    <row r="9941" spans="1:11" ht="24.95" customHeight="1">
      <c r="A9941" s="4"/>
      <c r="B9941" s="4"/>
      <c r="C9941" s="4"/>
      <c r="D9941" s="4"/>
      <c r="E9941" s="66"/>
      <c r="F9941" s="66"/>
      <c r="G9941" s="66"/>
      <c r="H9941" s="67"/>
      <c r="I9941" s="68"/>
      <c r="J9941" s="68"/>
      <c r="K9941" s="69"/>
    </row>
    <row r="9942" spans="1:11" ht="24.95" customHeight="1">
      <c r="A9942" s="4"/>
      <c r="B9942" s="4"/>
      <c r="C9942" s="4"/>
      <c r="D9942" s="4"/>
      <c r="E9942" s="66"/>
      <c r="F9942" s="66"/>
      <c r="G9942" s="66"/>
      <c r="H9942" s="67"/>
      <c r="I9942" s="68"/>
      <c r="J9942" s="68"/>
      <c r="K9942" s="69"/>
    </row>
    <row r="9943" spans="1:11" ht="24.95" customHeight="1">
      <c r="A9943" s="4"/>
      <c r="B9943" s="4"/>
      <c r="C9943" s="4"/>
      <c r="D9943" s="4"/>
      <c r="E9943" s="66"/>
      <c r="F9943" s="66"/>
      <c r="G9943" s="66"/>
      <c r="H9943" s="67"/>
      <c r="I9943" s="68"/>
      <c r="J9943" s="68"/>
      <c r="K9943" s="69"/>
    </row>
    <row r="9944" spans="1:11" ht="24.95" customHeight="1">
      <c r="A9944" s="4"/>
      <c r="B9944" s="4"/>
      <c r="C9944" s="4"/>
      <c r="D9944" s="4"/>
      <c r="E9944" s="66"/>
      <c r="F9944" s="66"/>
      <c r="G9944" s="66"/>
      <c r="H9944" s="67"/>
      <c r="I9944" s="68"/>
      <c r="J9944" s="68"/>
      <c r="K9944" s="69"/>
    </row>
    <row r="9945" spans="1:11" ht="24.95" customHeight="1">
      <c r="A9945" s="4"/>
      <c r="B9945" s="4"/>
      <c r="C9945" s="4"/>
      <c r="D9945" s="4"/>
      <c r="E9945" s="66"/>
      <c r="F9945" s="66"/>
      <c r="G9945" s="66"/>
      <c r="H9945" s="67"/>
      <c r="I9945" s="68"/>
      <c r="J9945" s="68"/>
      <c r="K9945" s="69"/>
    </row>
    <row r="9946" spans="1:11" ht="24.95" customHeight="1">
      <c r="A9946" s="4"/>
      <c r="B9946" s="4"/>
      <c r="C9946" s="4"/>
      <c r="D9946" s="4"/>
      <c r="E9946" s="66"/>
      <c r="F9946" s="66"/>
      <c r="G9946" s="66"/>
      <c r="H9946" s="67"/>
      <c r="I9946" s="68"/>
      <c r="J9946" s="68"/>
      <c r="K9946" s="69"/>
    </row>
    <row r="9947" spans="1:11" ht="24.95" customHeight="1">
      <c r="A9947" s="4"/>
      <c r="B9947" s="4"/>
      <c r="C9947" s="4"/>
      <c r="D9947" s="4"/>
      <c r="E9947" s="66"/>
      <c r="F9947" s="66"/>
      <c r="G9947" s="66"/>
      <c r="H9947" s="67"/>
      <c r="I9947" s="68"/>
      <c r="J9947" s="68"/>
      <c r="K9947" s="69"/>
    </row>
    <row r="9948" spans="1:11" ht="24.95" customHeight="1">
      <c r="A9948" s="4"/>
      <c r="B9948" s="4"/>
      <c r="C9948" s="4"/>
      <c r="D9948" s="4"/>
      <c r="E9948" s="66"/>
      <c r="F9948" s="66"/>
      <c r="G9948" s="66"/>
      <c r="H9948" s="67"/>
      <c r="I9948" s="68"/>
      <c r="J9948" s="68"/>
      <c r="K9948" s="69"/>
    </row>
    <row r="9949" spans="1:11" ht="24.95" customHeight="1">
      <c r="A9949" s="4"/>
      <c r="B9949" s="4"/>
      <c r="C9949" s="4"/>
      <c r="D9949" s="4"/>
      <c r="E9949" s="66"/>
      <c r="F9949" s="66"/>
      <c r="G9949" s="66"/>
      <c r="H9949" s="67"/>
      <c r="I9949" s="68"/>
      <c r="J9949" s="68"/>
      <c r="K9949" s="69"/>
    </row>
    <row r="9950" spans="1:11" ht="24.95" customHeight="1">
      <c r="A9950" s="4"/>
      <c r="B9950" s="4"/>
      <c r="C9950" s="4"/>
      <c r="D9950" s="4"/>
      <c r="E9950" s="66"/>
      <c r="F9950" s="66"/>
      <c r="G9950" s="66"/>
      <c r="H9950" s="67"/>
      <c r="I9950" s="68"/>
      <c r="J9950" s="68"/>
      <c r="K9950" s="69"/>
    </row>
    <row r="9951" spans="1:11" ht="24.95" customHeight="1">
      <c r="A9951" s="4"/>
      <c r="B9951" s="4"/>
      <c r="C9951" s="4"/>
      <c r="D9951" s="4"/>
      <c r="E9951" s="66"/>
      <c r="F9951" s="66"/>
      <c r="G9951" s="66"/>
      <c r="H9951" s="67"/>
      <c r="I9951" s="68"/>
      <c r="J9951" s="68"/>
      <c r="K9951" s="69"/>
    </row>
    <row r="9952" spans="1:11" ht="24.95" customHeight="1">
      <c r="A9952" s="4"/>
      <c r="B9952" s="4"/>
      <c r="C9952" s="4"/>
      <c r="D9952" s="4"/>
      <c r="E9952" s="66"/>
      <c r="F9952" s="66"/>
      <c r="G9952" s="66"/>
      <c r="H9952" s="67"/>
      <c r="I9952" s="68"/>
      <c r="J9952" s="68"/>
      <c r="K9952" s="69"/>
    </row>
    <row r="9953" spans="1:11" ht="24.95" customHeight="1">
      <c r="A9953" s="4"/>
      <c r="B9953" s="4"/>
      <c r="C9953" s="4"/>
      <c r="D9953" s="4"/>
      <c r="E9953" s="66"/>
      <c r="F9953" s="66"/>
      <c r="G9953" s="66"/>
      <c r="H9953" s="67"/>
      <c r="I9953" s="68"/>
      <c r="J9953" s="68"/>
      <c r="K9953" s="69"/>
    </row>
    <row r="9954" spans="1:11" ht="24.95" customHeight="1">
      <c r="A9954" s="4"/>
      <c r="B9954" s="4"/>
      <c r="C9954" s="4"/>
      <c r="D9954" s="4"/>
      <c r="E9954" s="66"/>
      <c r="F9954" s="66"/>
      <c r="G9954" s="66"/>
      <c r="H9954" s="67"/>
      <c r="I9954" s="68"/>
      <c r="J9954" s="68"/>
      <c r="K9954" s="69"/>
    </row>
    <row r="9955" spans="1:11" ht="24.95" customHeight="1">
      <c r="A9955" s="4"/>
      <c r="B9955" s="4"/>
      <c r="C9955" s="4"/>
      <c r="D9955" s="4"/>
      <c r="E9955" s="66"/>
      <c r="F9955" s="66"/>
      <c r="G9955" s="66"/>
      <c r="H9955" s="67"/>
      <c r="I9955" s="68"/>
      <c r="J9955" s="68"/>
      <c r="K9955" s="69"/>
    </row>
    <row r="9956" spans="1:11" ht="24.95" customHeight="1">
      <c r="A9956" s="4"/>
      <c r="B9956" s="4"/>
      <c r="C9956" s="4"/>
      <c r="D9956" s="4"/>
      <c r="E9956" s="66"/>
      <c r="F9956" s="66"/>
      <c r="G9956" s="66"/>
      <c r="H9956" s="67"/>
      <c r="I9956" s="68"/>
      <c r="J9956" s="68"/>
      <c r="K9956" s="69"/>
    </row>
    <row r="9957" spans="1:11" ht="24.95" customHeight="1">
      <c r="A9957" s="4"/>
      <c r="B9957" s="4"/>
      <c r="C9957" s="4"/>
      <c r="D9957" s="4"/>
      <c r="E9957" s="66"/>
      <c r="F9957" s="66"/>
      <c r="G9957" s="66"/>
      <c r="H9957" s="67"/>
      <c r="I9957" s="68"/>
      <c r="J9957" s="68"/>
      <c r="K9957" s="69"/>
    </row>
    <row r="9958" spans="1:11" ht="24.95" customHeight="1">
      <c r="A9958" s="4"/>
      <c r="B9958" s="4"/>
      <c r="C9958" s="4"/>
      <c r="D9958" s="4"/>
      <c r="E9958" s="66"/>
      <c r="F9958" s="66"/>
      <c r="G9958" s="66"/>
      <c r="H9958" s="67"/>
      <c r="I9958" s="68"/>
      <c r="J9958" s="68"/>
      <c r="K9958" s="69"/>
    </row>
    <row r="9959" spans="1:11" ht="24.95" customHeight="1">
      <c r="A9959" s="4"/>
      <c r="B9959" s="4"/>
      <c r="C9959" s="4"/>
      <c r="D9959" s="4"/>
      <c r="E9959" s="66"/>
      <c r="F9959" s="66"/>
      <c r="G9959" s="66"/>
      <c r="H9959" s="67"/>
      <c r="I9959" s="68"/>
      <c r="J9959" s="68"/>
      <c r="K9959" s="69"/>
    </row>
    <row r="9960" spans="1:11" ht="24.95" customHeight="1">
      <c r="A9960" s="4"/>
      <c r="B9960" s="4"/>
      <c r="C9960" s="4"/>
      <c r="D9960" s="4"/>
      <c r="E9960" s="66"/>
      <c r="F9960" s="66"/>
      <c r="G9960" s="66"/>
      <c r="H9960" s="67"/>
      <c r="I9960" s="68"/>
      <c r="J9960" s="68"/>
      <c r="K9960" s="69"/>
    </row>
    <row r="9961" spans="1:11" ht="24.95" customHeight="1">
      <c r="A9961" s="4"/>
      <c r="B9961" s="4"/>
      <c r="C9961" s="4"/>
      <c r="D9961" s="4"/>
      <c r="E9961" s="66"/>
      <c r="F9961" s="66"/>
      <c r="G9961" s="66"/>
      <c r="H9961" s="67"/>
      <c r="I9961" s="68"/>
      <c r="J9961" s="68"/>
      <c r="K9961" s="69"/>
    </row>
    <row r="9962" spans="1:11" ht="24.95" customHeight="1">
      <c r="A9962" s="4"/>
      <c r="B9962" s="4"/>
      <c r="C9962" s="4"/>
      <c r="D9962" s="4"/>
      <c r="E9962" s="66"/>
      <c r="F9962" s="66"/>
      <c r="G9962" s="66"/>
      <c r="H9962" s="67"/>
      <c r="I9962" s="68"/>
      <c r="J9962" s="68"/>
      <c r="K9962" s="69"/>
    </row>
    <row r="9963" spans="1:11" ht="24.95" customHeight="1">
      <c r="A9963" s="4"/>
      <c r="B9963" s="4"/>
      <c r="C9963" s="4"/>
      <c r="D9963" s="4"/>
      <c r="E9963" s="66"/>
      <c r="F9963" s="66"/>
      <c r="G9963" s="66"/>
      <c r="H9963" s="67"/>
      <c r="I9963" s="68"/>
      <c r="J9963" s="68"/>
      <c r="K9963" s="69"/>
    </row>
    <row r="9964" spans="1:11" ht="24.95" customHeight="1">
      <c r="A9964" s="4"/>
      <c r="B9964" s="4"/>
      <c r="C9964" s="4"/>
      <c r="D9964" s="4"/>
      <c r="E9964" s="66"/>
      <c r="F9964" s="66"/>
      <c r="G9964" s="66"/>
      <c r="H9964" s="67"/>
      <c r="I9964" s="68"/>
      <c r="J9964" s="68"/>
      <c r="K9964" s="69"/>
    </row>
    <row r="9965" spans="1:11" ht="24.95" customHeight="1">
      <c r="A9965" s="4"/>
      <c r="B9965" s="4"/>
      <c r="C9965" s="4"/>
      <c r="D9965" s="4"/>
      <c r="E9965" s="66"/>
      <c r="F9965" s="66"/>
      <c r="G9965" s="66"/>
      <c r="H9965" s="67"/>
      <c r="I9965" s="68"/>
      <c r="J9965" s="68"/>
      <c r="K9965" s="69"/>
    </row>
    <row r="9966" spans="1:11" ht="24.95" customHeight="1">
      <c r="A9966" s="4"/>
      <c r="B9966" s="4"/>
      <c r="C9966" s="4"/>
      <c r="D9966" s="4"/>
      <c r="E9966" s="66"/>
      <c r="F9966" s="66"/>
      <c r="G9966" s="66"/>
      <c r="H9966" s="67"/>
      <c r="I9966" s="68"/>
      <c r="J9966" s="68"/>
      <c r="K9966" s="69"/>
    </row>
    <row r="9967" spans="1:11" ht="24.95" customHeight="1">
      <c r="A9967" s="4"/>
      <c r="B9967" s="4"/>
      <c r="C9967" s="4"/>
      <c r="D9967" s="4"/>
      <c r="E9967" s="66"/>
      <c r="F9967" s="66"/>
      <c r="G9967" s="66"/>
      <c r="H9967" s="67"/>
      <c r="I9967" s="68"/>
      <c r="J9967" s="68"/>
      <c r="K9967" s="69"/>
    </row>
    <row r="9968" spans="1:11" ht="24.95" customHeight="1">
      <c r="A9968" s="4"/>
      <c r="B9968" s="4"/>
      <c r="C9968" s="4"/>
      <c r="D9968" s="4"/>
      <c r="E9968" s="66"/>
      <c r="F9968" s="66"/>
      <c r="G9968" s="66"/>
      <c r="H9968" s="67"/>
      <c r="I9968" s="68"/>
      <c r="J9968" s="68"/>
      <c r="K9968" s="69"/>
    </row>
    <row r="9969" spans="1:11" ht="24.95" customHeight="1">
      <c r="A9969" s="4"/>
      <c r="B9969" s="4"/>
      <c r="C9969" s="4"/>
      <c r="D9969" s="4"/>
      <c r="E9969" s="66"/>
      <c r="F9969" s="66"/>
      <c r="G9969" s="66"/>
      <c r="H9969" s="67"/>
      <c r="I9969" s="68"/>
      <c r="J9969" s="68"/>
      <c r="K9969" s="69"/>
    </row>
    <row r="9970" spans="1:11" ht="24.95" customHeight="1">
      <c r="A9970" s="4"/>
      <c r="B9970" s="4"/>
      <c r="C9970" s="4"/>
      <c r="D9970" s="4"/>
      <c r="E9970" s="66"/>
      <c r="F9970" s="66"/>
      <c r="G9970" s="66"/>
      <c r="H9970" s="67"/>
      <c r="I9970" s="68"/>
      <c r="J9970" s="68"/>
      <c r="K9970" s="69"/>
    </row>
    <row r="9971" spans="1:11" ht="24.95" customHeight="1">
      <c r="A9971" s="4"/>
      <c r="B9971" s="4"/>
      <c r="C9971" s="4"/>
      <c r="D9971" s="4"/>
      <c r="E9971" s="66"/>
      <c r="F9971" s="66"/>
      <c r="G9971" s="66"/>
      <c r="H9971" s="67"/>
      <c r="I9971" s="68"/>
      <c r="J9971" s="68"/>
      <c r="K9971" s="69"/>
    </row>
    <row r="9972" spans="1:11" ht="24.95" customHeight="1">
      <c r="A9972" s="4"/>
      <c r="B9972" s="4"/>
      <c r="C9972" s="4"/>
      <c r="D9972" s="4"/>
      <c r="E9972" s="66"/>
      <c r="F9972" s="66"/>
      <c r="G9972" s="66"/>
      <c r="H9972" s="67"/>
      <c r="I9972" s="68"/>
      <c r="J9972" s="68"/>
      <c r="K9972" s="69"/>
    </row>
    <row r="9973" spans="1:11" ht="24.95" customHeight="1">
      <c r="A9973" s="4"/>
      <c r="B9973" s="4"/>
      <c r="C9973" s="4"/>
      <c r="D9973" s="4"/>
      <c r="E9973" s="66"/>
      <c r="F9973" s="66"/>
      <c r="G9973" s="66"/>
      <c r="H9973" s="67"/>
      <c r="I9973" s="68"/>
      <c r="J9973" s="68"/>
      <c r="K9973" s="69"/>
    </row>
    <row r="9974" spans="1:11" ht="24.95" customHeight="1">
      <c r="A9974" s="4"/>
      <c r="B9974" s="4"/>
      <c r="C9974" s="4"/>
      <c r="D9974" s="4"/>
      <c r="E9974" s="66"/>
      <c r="F9974" s="66"/>
      <c r="G9974" s="66"/>
      <c r="H9974" s="67"/>
      <c r="I9974" s="68"/>
      <c r="J9974" s="68"/>
      <c r="K9974" s="69"/>
    </row>
    <row r="9975" spans="1:11" ht="24.95" customHeight="1">
      <c r="A9975" s="4"/>
      <c r="B9975" s="4"/>
      <c r="C9975" s="4"/>
      <c r="D9975" s="4"/>
      <c r="E9975" s="66"/>
      <c r="F9975" s="66"/>
      <c r="G9975" s="66"/>
      <c r="H9975" s="67"/>
      <c r="I9975" s="68"/>
      <c r="J9975" s="68"/>
      <c r="K9975" s="69"/>
    </row>
    <row r="9976" spans="1:11" ht="24.95" customHeight="1">
      <c r="A9976" s="4"/>
      <c r="B9976" s="4"/>
      <c r="C9976" s="4"/>
      <c r="D9976" s="4"/>
      <c r="E9976" s="66"/>
      <c r="F9976" s="66"/>
      <c r="G9976" s="66"/>
      <c r="H9976" s="67"/>
      <c r="I9976" s="68"/>
      <c r="J9976" s="68"/>
      <c r="K9976" s="69"/>
    </row>
    <row r="9977" spans="1:11" ht="24.95" customHeight="1">
      <c r="A9977" s="4"/>
      <c r="B9977" s="4"/>
      <c r="C9977" s="4"/>
      <c r="D9977" s="4"/>
      <c r="E9977" s="66"/>
      <c r="F9977" s="66"/>
      <c r="G9977" s="66"/>
      <c r="H9977" s="67"/>
      <c r="I9977" s="68"/>
      <c r="J9977" s="68"/>
      <c r="K9977" s="69"/>
    </row>
    <row r="9978" spans="1:11" ht="24.95" customHeight="1">
      <c r="A9978" s="4"/>
      <c r="B9978" s="4"/>
      <c r="C9978" s="4"/>
      <c r="D9978" s="4"/>
      <c r="E9978" s="66"/>
      <c r="F9978" s="66"/>
      <c r="G9978" s="66"/>
      <c r="H9978" s="67"/>
      <c r="I9978" s="68"/>
      <c r="J9978" s="68"/>
      <c r="K9978" s="69"/>
    </row>
    <row r="9979" spans="1:11" ht="24.95" customHeight="1">
      <c r="A9979" s="4"/>
      <c r="B9979" s="4"/>
      <c r="C9979" s="4"/>
      <c r="D9979" s="4"/>
      <c r="E9979" s="66"/>
      <c r="F9979" s="66"/>
      <c r="G9979" s="66"/>
      <c r="H9979" s="67"/>
      <c r="I9979" s="68"/>
      <c r="J9979" s="68"/>
      <c r="K9979" s="69"/>
    </row>
    <row r="9980" spans="1:11" ht="24.95" customHeight="1">
      <c r="A9980" s="4"/>
      <c r="B9980" s="4"/>
      <c r="C9980" s="4"/>
      <c r="D9980" s="4"/>
      <c r="E9980" s="66"/>
      <c r="F9980" s="66"/>
      <c r="G9980" s="66"/>
      <c r="H9980" s="67"/>
      <c r="I9980" s="68"/>
      <c r="J9980" s="68"/>
      <c r="K9980" s="69"/>
    </row>
    <row r="9981" spans="1:11" ht="24.95" customHeight="1">
      <c r="A9981" s="4"/>
      <c r="B9981" s="4"/>
      <c r="C9981" s="4"/>
      <c r="D9981" s="4"/>
      <c r="E9981" s="66"/>
      <c r="F9981" s="66"/>
      <c r="G9981" s="66"/>
      <c r="H9981" s="67"/>
      <c r="I9981" s="68"/>
      <c r="J9981" s="68"/>
      <c r="K9981" s="69"/>
    </row>
    <row r="9982" spans="1:11" ht="24.95" customHeight="1">
      <c r="A9982" s="4"/>
      <c r="B9982" s="4"/>
      <c r="C9982" s="4"/>
      <c r="D9982" s="4"/>
      <c r="E9982" s="66"/>
      <c r="F9982" s="66"/>
      <c r="G9982" s="66"/>
      <c r="H9982" s="67"/>
      <c r="I9982" s="68"/>
      <c r="J9982" s="68"/>
      <c r="K9982" s="69"/>
    </row>
    <row r="9983" spans="1:11" ht="24.95" customHeight="1">
      <c r="A9983" s="4"/>
      <c r="B9983" s="4"/>
      <c r="C9983" s="4"/>
      <c r="D9983" s="4"/>
      <c r="E9983" s="66"/>
      <c r="F9983" s="66"/>
      <c r="G9983" s="66"/>
      <c r="H9983" s="67"/>
      <c r="I9983" s="68"/>
      <c r="J9983" s="68"/>
      <c r="K9983" s="69"/>
    </row>
    <row r="9984" spans="1:11" ht="24.95" customHeight="1">
      <c r="A9984" s="4"/>
      <c r="B9984" s="4"/>
      <c r="C9984" s="4"/>
      <c r="D9984" s="4"/>
      <c r="E9984" s="66"/>
      <c r="F9984" s="66"/>
      <c r="G9984" s="66"/>
      <c r="H9984" s="67"/>
      <c r="I9984" s="68"/>
      <c r="J9984" s="68"/>
      <c r="K9984" s="69"/>
    </row>
    <row r="9985" spans="1:11" ht="24.95" customHeight="1">
      <c r="A9985" s="4"/>
      <c r="B9985" s="4"/>
      <c r="C9985" s="4"/>
      <c r="D9985" s="4"/>
      <c r="E9985" s="66"/>
      <c r="F9985" s="66"/>
      <c r="G9985" s="66"/>
      <c r="H9985" s="67"/>
      <c r="I9985" s="68"/>
      <c r="J9985" s="68"/>
      <c r="K9985" s="69"/>
    </row>
    <row r="9986" spans="1:11" ht="24.95" customHeight="1">
      <c r="A9986" s="4"/>
      <c r="B9986" s="4"/>
      <c r="C9986" s="4"/>
      <c r="D9986" s="4"/>
      <c r="E9986" s="66"/>
      <c r="F9986" s="66"/>
      <c r="G9986" s="66"/>
      <c r="H9986" s="67"/>
      <c r="I9986" s="68"/>
      <c r="J9986" s="68"/>
      <c r="K9986" s="69"/>
    </row>
    <row r="9987" spans="1:11" ht="24.95" customHeight="1">
      <c r="A9987" s="4"/>
      <c r="B9987" s="4"/>
      <c r="C9987" s="4"/>
      <c r="D9987" s="4"/>
      <c r="E9987" s="66"/>
      <c r="F9987" s="66"/>
      <c r="G9987" s="66"/>
      <c r="H9987" s="67"/>
      <c r="I9987" s="68"/>
      <c r="J9987" s="68"/>
      <c r="K9987" s="69"/>
    </row>
    <row r="9988" spans="1:11" ht="24.95" customHeight="1">
      <c r="A9988" s="4"/>
      <c r="B9988" s="4"/>
      <c r="C9988" s="4"/>
      <c r="D9988" s="4"/>
      <c r="E9988" s="66"/>
      <c r="F9988" s="66"/>
      <c r="G9988" s="66"/>
      <c r="H9988" s="67"/>
      <c r="I9988" s="68"/>
      <c r="J9988" s="68"/>
      <c r="K9988" s="69"/>
    </row>
    <row r="9989" spans="1:11" ht="24.95" customHeight="1">
      <c r="A9989" s="4"/>
      <c r="B9989" s="4"/>
      <c r="C9989" s="4"/>
      <c r="D9989" s="4"/>
      <c r="E9989" s="66"/>
      <c r="F9989" s="66"/>
      <c r="G9989" s="66"/>
      <c r="H9989" s="67"/>
      <c r="I9989" s="68"/>
      <c r="J9989" s="68"/>
      <c r="K9989" s="69"/>
    </row>
    <row r="9990" spans="1:11" ht="24.95" customHeight="1">
      <c r="A9990" s="4"/>
      <c r="B9990" s="4"/>
      <c r="C9990" s="4"/>
      <c r="D9990" s="4"/>
      <c r="E9990" s="66"/>
      <c r="F9990" s="66"/>
      <c r="G9990" s="66"/>
      <c r="H9990" s="67"/>
      <c r="I9990" s="68"/>
      <c r="J9990" s="68"/>
      <c r="K9990" s="69"/>
    </row>
    <row r="9991" spans="1:11" ht="24.95" customHeight="1">
      <c r="A9991" s="4"/>
      <c r="B9991" s="4"/>
      <c r="C9991" s="4"/>
      <c r="D9991" s="4"/>
      <c r="E9991" s="66"/>
      <c r="F9991" s="66"/>
      <c r="G9991" s="66"/>
      <c r="H9991" s="67"/>
      <c r="I9991" s="68"/>
      <c r="J9991" s="68"/>
      <c r="K9991" s="69"/>
    </row>
    <row r="9992" spans="1:11" ht="24.95" customHeight="1">
      <c r="A9992" s="4"/>
      <c r="B9992" s="4"/>
      <c r="C9992" s="4"/>
      <c r="D9992" s="4"/>
      <c r="E9992" s="66"/>
      <c r="F9992" s="66"/>
      <c r="G9992" s="66"/>
      <c r="H9992" s="67"/>
      <c r="I9992" s="68"/>
      <c r="J9992" s="68"/>
      <c r="K9992" s="69"/>
    </row>
    <row r="9993" spans="1:11" ht="24.95" customHeight="1">
      <c r="A9993" s="4"/>
      <c r="B9993" s="4"/>
      <c r="C9993" s="4"/>
      <c r="D9993" s="4"/>
      <c r="E9993" s="66"/>
      <c r="F9993" s="66"/>
      <c r="G9993" s="66"/>
      <c r="H9993" s="67"/>
      <c r="I9993" s="68"/>
      <c r="J9993" s="68"/>
      <c r="K9993" s="69"/>
    </row>
    <row r="9994" spans="1:11" ht="24.95" customHeight="1">
      <c r="A9994" s="4"/>
      <c r="B9994" s="4"/>
      <c r="C9994" s="4"/>
      <c r="D9994" s="4"/>
      <c r="E9994" s="66"/>
      <c r="F9994" s="66"/>
      <c r="G9994" s="66"/>
      <c r="H9994" s="67"/>
      <c r="I9994" s="68"/>
      <c r="J9994" s="68"/>
      <c r="K9994" s="69"/>
    </row>
    <row r="9995" spans="1:11" ht="24.95" customHeight="1">
      <c r="A9995" s="4"/>
      <c r="B9995" s="4"/>
      <c r="C9995" s="4"/>
      <c r="D9995" s="4"/>
      <c r="E9995" s="66"/>
      <c r="F9995" s="66"/>
      <c r="G9995" s="66"/>
      <c r="H9995" s="67"/>
      <c r="I9995" s="68"/>
      <c r="J9995" s="68"/>
      <c r="K9995" s="69"/>
    </row>
    <row r="9996" spans="1:11" ht="24.95" customHeight="1">
      <c r="A9996" s="4"/>
      <c r="B9996" s="4"/>
      <c r="C9996" s="4"/>
      <c r="D9996" s="4"/>
      <c r="E9996" s="66"/>
      <c r="F9996" s="66"/>
      <c r="G9996" s="66"/>
      <c r="H9996" s="67"/>
      <c r="I9996" s="68"/>
      <c r="J9996" s="68"/>
      <c r="K9996" s="69"/>
    </row>
    <row r="9997" spans="1:11" ht="24.95" customHeight="1">
      <c r="A9997" s="4"/>
      <c r="B9997" s="4"/>
      <c r="C9997" s="4"/>
      <c r="D9997" s="4"/>
      <c r="E9997" s="66"/>
      <c r="F9997" s="66"/>
      <c r="G9997" s="66"/>
      <c r="H9997" s="67"/>
      <c r="I9997" s="68"/>
      <c r="J9997" s="68"/>
      <c r="K9997" s="69"/>
    </row>
    <row r="9998" spans="1:11" ht="24.95" customHeight="1">
      <c r="A9998" s="4"/>
      <c r="B9998" s="4"/>
      <c r="C9998" s="4"/>
      <c r="D9998" s="4"/>
      <c r="E9998" s="66"/>
      <c r="F9998" s="66"/>
      <c r="G9998" s="66"/>
      <c r="H9998" s="67"/>
      <c r="I9998" s="68"/>
      <c r="J9998" s="68"/>
      <c r="K9998" s="69"/>
    </row>
    <row r="9999" spans="1:11" ht="24.95" customHeight="1">
      <c r="A9999" s="4"/>
      <c r="B9999" s="4"/>
      <c r="C9999" s="4"/>
      <c r="D9999" s="4"/>
      <c r="E9999" s="66"/>
      <c r="F9999" s="66"/>
      <c r="G9999" s="66"/>
      <c r="H9999" s="67"/>
      <c r="I9999" s="68"/>
      <c r="J9999" s="68"/>
      <c r="K9999" s="69"/>
    </row>
    <row r="10000" spans="1:11" ht="24.95" customHeight="1">
      <c r="A10000" s="4"/>
      <c r="B10000" s="4"/>
      <c r="C10000" s="4"/>
      <c r="D10000" s="4"/>
      <c r="E10000" s="66"/>
      <c r="F10000" s="66"/>
      <c r="G10000" s="66"/>
      <c r="H10000" s="67"/>
      <c r="I10000" s="68"/>
      <c r="J10000" s="68"/>
      <c r="K10000" s="69"/>
    </row>
    <row r="10001" spans="1:11" ht="24.95" customHeight="1">
      <c r="A10001" s="4"/>
      <c r="B10001" s="4"/>
      <c r="C10001" s="4"/>
      <c r="D10001" s="4"/>
      <c r="E10001" s="66"/>
      <c r="F10001" s="66"/>
      <c r="G10001" s="66"/>
      <c r="H10001" s="67"/>
      <c r="I10001" s="68"/>
      <c r="J10001" s="68"/>
      <c r="K10001" s="69"/>
    </row>
    <row r="10002" spans="1:11" ht="24.95" customHeight="1">
      <c r="A10002" s="4"/>
      <c r="B10002" s="4"/>
      <c r="C10002" s="4"/>
      <c r="D10002" s="4"/>
      <c r="E10002" s="66"/>
      <c r="F10002" s="66"/>
      <c r="G10002" s="66"/>
      <c r="H10002" s="67"/>
      <c r="I10002" s="68"/>
      <c r="J10002" s="68"/>
      <c r="K10002" s="69"/>
    </row>
    <row r="10003" spans="1:11" ht="24.95" customHeight="1">
      <c r="A10003" s="4"/>
      <c r="B10003" s="4"/>
      <c r="C10003" s="4"/>
      <c r="D10003" s="4"/>
      <c r="E10003" s="66"/>
      <c r="F10003" s="66"/>
      <c r="G10003" s="66"/>
      <c r="H10003" s="67"/>
      <c r="I10003" s="68"/>
      <c r="J10003" s="68"/>
      <c r="K10003" s="69"/>
    </row>
    <row r="10004" spans="1:11" ht="24.95" customHeight="1">
      <c r="A10004" s="4"/>
      <c r="B10004" s="4"/>
      <c r="C10004" s="4"/>
      <c r="D10004" s="4"/>
      <c r="E10004" s="66"/>
      <c r="F10004" s="66"/>
      <c r="G10004" s="66"/>
      <c r="H10004" s="67"/>
      <c r="I10004" s="68"/>
      <c r="J10004" s="68"/>
      <c r="K10004" s="69"/>
    </row>
    <row r="10005" spans="1:11" ht="24.95" customHeight="1">
      <c r="A10005" s="4"/>
      <c r="B10005" s="4"/>
      <c r="C10005" s="4"/>
      <c r="D10005" s="4"/>
      <c r="E10005" s="66"/>
      <c r="F10005" s="66"/>
      <c r="G10005" s="66"/>
      <c r="H10005" s="67"/>
      <c r="I10005" s="68"/>
      <c r="J10005" s="68"/>
      <c r="K10005" s="69"/>
    </row>
    <row r="10006" spans="1:11" ht="24.95" customHeight="1">
      <c r="A10006" s="4"/>
      <c r="B10006" s="4"/>
      <c r="C10006" s="4"/>
      <c r="D10006" s="4"/>
      <c r="E10006" s="66"/>
      <c r="F10006" s="66"/>
      <c r="G10006" s="66"/>
      <c r="H10006" s="67"/>
      <c r="I10006" s="68"/>
      <c r="J10006" s="68"/>
      <c r="K10006" s="69"/>
    </row>
    <row r="10007" spans="1:11" ht="24.95" customHeight="1">
      <c r="A10007" s="4"/>
      <c r="B10007" s="4"/>
      <c r="C10007" s="4"/>
      <c r="D10007" s="4"/>
      <c r="E10007" s="66"/>
      <c r="F10007" s="66"/>
      <c r="G10007" s="66"/>
      <c r="H10007" s="67"/>
      <c r="I10007" s="68"/>
      <c r="J10007" s="68"/>
      <c r="K10007" s="69"/>
    </row>
    <row r="10008" spans="1:11" ht="24.95" customHeight="1">
      <c r="A10008" s="4"/>
      <c r="B10008" s="4"/>
      <c r="C10008" s="4"/>
      <c r="D10008" s="4"/>
      <c r="E10008" s="66"/>
      <c r="F10008" s="66"/>
      <c r="G10008" s="66"/>
      <c r="H10008" s="67"/>
      <c r="I10008" s="68"/>
      <c r="J10008" s="68"/>
      <c r="K10008" s="69"/>
    </row>
    <row r="10009" spans="1:11" ht="24.95" customHeight="1">
      <c r="A10009" s="4"/>
      <c r="B10009" s="4"/>
      <c r="C10009" s="4"/>
      <c r="D10009" s="4"/>
      <c r="E10009" s="66"/>
      <c r="F10009" s="66"/>
      <c r="G10009" s="66"/>
      <c r="H10009" s="67"/>
      <c r="I10009" s="68"/>
      <c r="J10009" s="68"/>
      <c r="K10009" s="69"/>
    </row>
    <row r="10010" spans="1:11" ht="24.95" customHeight="1">
      <c r="A10010" s="4"/>
      <c r="B10010" s="4"/>
      <c r="C10010" s="4"/>
      <c r="D10010" s="4"/>
      <c r="E10010" s="66"/>
      <c r="F10010" s="66"/>
      <c r="G10010" s="66"/>
      <c r="H10010" s="67"/>
      <c r="I10010" s="68"/>
      <c r="J10010" s="68"/>
      <c r="K10010" s="69"/>
    </row>
    <row r="10011" spans="1:11" ht="24.95" customHeight="1">
      <c r="A10011" s="4"/>
      <c r="B10011" s="4"/>
      <c r="C10011" s="4"/>
      <c r="D10011" s="4"/>
      <c r="E10011" s="66"/>
      <c r="F10011" s="66"/>
      <c r="G10011" s="66"/>
      <c r="H10011" s="67"/>
      <c r="I10011" s="68"/>
      <c r="J10011" s="68"/>
      <c r="K10011" s="69"/>
    </row>
    <row r="10012" spans="1:11" ht="24.95" customHeight="1">
      <c r="A10012" s="4"/>
      <c r="B10012" s="4"/>
      <c r="C10012" s="4"/>
      <c r="D10012" s="4"/>
      <c r="E10012" s="66"/>
      <c r="F10012" s="66"/>
      <c r="G10012" s="66"/>
      <c r="H10012" s="67"/>
      <c r="I10012" s="68"/>
      <c r="J10012" s="68"/>
      <c r="K10012" s="69"/>
    </row>
    <row r="10013" spans="1:11" ht="24.95" customHeight="1">
      <c r="A10013" s="4"/>
      <c r="B10013" s="4"/>
      <c r="C10013" s="4"/>
      <c r="D10013" s="4"/>
      <c r="E10013" s="66"/>
      <c r="F10013" s="66"/>
      <c r="G10013" s="66"/>
      <c r="H10013" s="67"/>
      <c r="I10013" s="68"/>
      <c r="J10013" s="68"/>
      <c r="K10013" s="69"/>
    </row>
    <row r="10014" spans="1:11" ht="24.95" customHeight="1">
      <c r="A10014" s="4"/>
      <c r="B10014" s="4"/>
      <c r="C10014" s="4"/>
      <c r="D10014" s="4"/>
      <c r="E10014" s="66"/>
      <c r="F10014" s="66"/>
      <c r="G10014" s="66"/>
      <c r="H10014" s="67"/>
      <c r="I10014" s="68"/>
      <c r="J10014" s="68"/>
      <c r="K10014" s="69"/>
    </row>
    <row r="10015" spans="1:11" ht="24.95" customHeight="1">
      <c r="A10015" s="4"/>
      <c r="B10015" s="4"/>
      <c r="C10015" s="4"/>
      <c r="D10015" s="4"/>
      <c r="E10015" s="66"/>
      <c r="F10015" s="66"/>
      <c r="G10015" s="66"/>
      <c r="H10015" s="67"/>
      <c r="I10015" s="68"/>
      <c r="J10015" s="68"/>
      <c r="K10015" s="69"/>
    </row>
    <row r="10016" spans="1:11" ht="24.95" customHeight="1">
      <c r="A10016" s="4"/>
      <c r="B10016" s="4"/>
      <c r="C10016" s="4"/>
      <c r="D10016" s="4"/>
      <c r="E10016" s="66"/>
      <c r="F10016" s="66"/>
      <c r="G10016" s="66"/>
      <c r="H10016" s="67"/>
      <c r="I10016" s="68"/>
      <c r="J10016" s="68"/>
      <c r="K10016" s="69"/>
    </row>
    <row r="10017" spans="1:11" ht="24.95" customHeight="1">
      <c r="A10017" s="4"/>
      <c r="B10017" s="4"/>
      <c r="C10017" s="4"/>
      <c r="D10017" s="4"/>
      <c r="E10017" s="66"/>
      <c r="F10017" s="66"/>
      <c r="G10017" s="66"/>
      <c r="H10017" s="67"/>
      <c r="I10017" s="68"/>
      <c r="J10017" s="68"/>
      <c r="K10017" s="69"/>
    </row>
    <row r="10018" spans="1:11" ht="24.95" customHeight="1">
      <c r="A10018" s="4"/>
      <c r="B10018" s="4"/>
      <c r="C10018" s="4"/>
      <c r="D10018" s="4"/>
      <c r="E10018" s="66"/>
      <c r="F10018" s="66"/>
      <c r="G10018" s="66"/>
      <c r="H10018" s="67"/>
      <c r="I10018" s="68"/>
      <c r="J10018" s="68"/>
      <c r="K10018" s="69"/>
    </row>
    <row r="10019" spans="1:11" ht="24.95" customHeight="1">
      <c r="A10019" s="4"/>
      <c r="B10019" s="4"/>
      <c r="C10019" s="4"/>
      <c r="D10019" s="4"/>
      <c r="E10019" s="66"/>
      <c r="F10019" s="66"/>
      <c r="G10019" s="66"/>
      <c r="H10019" s="67"/>
      <c r="I10019" s="68"/>
      <c r="J10019" s="68"/>
      <c r="K10019" s="69"/>
    </row>
    <row r="10020" spans="1:11" ht="24.95" customHeight="1">
      <c r="A10020" s="4"/>
      <c r="B10020" s="4"/>
      <c r="C10020" s="4"/>
      <c r="D10020" s="4"/>
      <c r="E10020" s="66"/>
      <c r="F10020" s="66"/>
      <c r="G10020" s="66"/>
      <c r="H10020" s="67"/>
      <c r="I10020" s="68"/>
      <c r="J10020" s="68"/>
      <c r="K10020" s="69"/>
    </row>
    <row r="10021" spans="1:11" ht="24.95" customHeight="1">
      <c r="A10021" s="4"/>
      <c r="B10021" s="4"/>
      <c r="C10021" s="4"/>
      <c r="D10021" s="4"/>
      <c r="E10021" s="66"/>
      <c r="F10021" s="66"/>
      <c r="G10021" s="66"/>
      <c r="H10021" s="67"/>
      <c r="I10021" s="68"/>
      <c r="J10021" s="68"/>
      <c r="K10021" s="69"/>
    </row>
    <row r="10022" spans="1:11" ht="24.95" customHeight="1">
      <c r="A10022" s="4"/>
      <c r="B10022" s="4"/>
      <c r="C10022" s="4"/>
      <c r="D10022" s="4"/>
      <c r="E10022" s="66"/>
      <c r="F10022" s="66"/>
      <c r="G10022" s="66"/>
      <c r="H10022" s="67"/>
      <c r="I10022" s="68"/>
      <c r="J10022" s="68"/>
      <c r="K10022" s="69"/>
    </row>
    <row r="10023" spans="1:11" ht="24.95" customHeight="1">
      <c r="A10023" s="4"/>
      <c r="B10023" s="4"/>
      <c r="C10023" s="4"/>
      <c r="D10023" s="4"/>
      <c r="E10023" s="66"/>
      <c r="F10023" s="66"/>
      <c r="G10023" s="66"/>
      <c r="H10023" s="67"/>
      <c r="I10023" s="68"/>
      <c r="J10023" s="68"/>
      <c r="K10023" s="69"/>
    </row>
    <row r="10024" spans="1:11" ht="24.95" customHeight="1">
      <c r="A10024" s="4"/>
      <c r="B10024" s="4"/>
      <c r="C10024" s="4"/>
      <c r="D10024" s="4"/>
      <c r="E10024" s="66"/>
      <c r="F10024" s="66"/>
      <c r="G10024" s="66"/>
      <c r="H10024" s="67"/>
      <c r="I10024" s="68"/>
      <c r="J10024" s="68"/>
      <c r="K10024" s="69"/>
    </row>
    <row r="10025" spans="1:11" ht="24.95" customHeight="1">
      <c r="A10025" s="4"/>
      <c r="B10025" s="4"/>
      <c r="C10025" s="4"/>
      <c r="D10025" s="4"/>
      <c r="E10025" s="66"/>
      <c r="F10025" s="66"/>
      <c r="G10025" s="66"/>
      <c r="H10025" s="67"/>
      <c r="I10025" s="68"/>
      <c r="J10025" s="68"/>
      <c r="K10025" s="69"/>
    </row>
    <row r="10026" spans="1:11" ht="24.95" customHeight="1">
      <c r="A10026" s="4"/>
      <c r="B10026" s="4"/>
      <c r="C10026" s="4"/>
      <c r="D10026" s="4"/>
      <c r="E10026" s="66"/>
      <c r="F10026" s="66"/>
      <c r="G10026" s="66"/>
      <c r="H10026" s="67"/>
      <c r="I10026" s="68"/>
      <c r="J10026" s="68"/>
      <c r="K10026" s="69"/>
    </row>
    <row r="10027" spans="1:11" ht="24.95" customHeight="1">
      <c r="A10027" s="4"/>
      <c r="B10027" s="4"/>
      <c r="C10027" s="4"/>
      <c r="D10027" s="4"/>
      <c r="E10027" s="66"/>
      <c r="F10027" s="66"/>
      <c r="G10027" s="66"/>
      <c r="H10027" s="67"/>
      <c r="I10027" s="68"/>
      <c r="J10027" s="68"/>
      <c r="K10027" s="69"/>
    </row>
    <row r="10028" spans="1:11" ht="24.95" customHeight="1">
      <c r="A10028" s="4"/>
      <c r="B10028" s="4"/>
      <c r="C10028" s="4"/>
      <c r="D10028" s="4"/>
      <c r="E10028" s="66"/>
      <c r="F10028" s="66"/>
      <c r="G10028" s="66"/>
      <c r="H10028" s="67"/>
      <c r="I10028" s="68"/>
      <c r="J10028" s="68"/>
      <c r="K10028" s="69"/>
    </row>
    <row r="10029" spans="1:11" ht="24.95" customHeight="1">
      <c r="A10029" s="4"/>
      <c r="B10029" s="4"/>
      <c r="C10029" s="4"/>
      <c r="D10029" s="4"/>
      <c r="E10029" s="66"/>
      <c r="F10029" s="66"/>
      <c r="G10029" s="66"/>
      <c r="H10029" s="67"/>
      <c r="I10029" s="68"/>
      <c r="J10029" s="68"/>
      <c r="K10029" s="69"/>
    </row>
    <row r="10030" spans="1:11" ht="24.95" customHeight="1">
      <c r="A10030" s="4"/>
      <c r="B10030" s="4"/>
      <c r="C10030" s="4"/>
      <c r="D10030" s="4"/>
      <c r="E10030" s="66"/>
      <c r="F10030" s="66"/>
      <c r="G10030" s="66"/>
      <c r="H10030" s="67"/>
      <c r="I10030" s="68"/>
      <c r="J10030" s="68"/>
      <c r="K10030" s="69"/>
    </row>
    <row r="10031" spans="1:11" ht="24.95" customHeight="1">
      <c r="A10031" s="4"/>
      <c r="B10031" s="4"/>
      <c r="C10031" s="4"/>
      <c r="D10031" s="4"/>
      <c r="E10031" s="66"/>
      <c r="F10031" s="66"/>
      <c r="G10031" s="66"/>
      <c r="H10031" s="67"/>
      <c r="I10031" s="68"/>
      <c r="J10031" s="68"/>
      <c r="K10031" s="69"/>
    </row>
    <row r="10032" spans="1:11" ht="24.95" customHeight="1">
      <c r="A10032" s="4"/>
      <c r="B10032" s="4"/>
      <c r="C10032" s="4"/>
      <c r="D10032" s="4"/>
      <c r="E10032" s="66"/>
      <c r="F10032" s="66"/>
      <c r="G10032" s="66"/>
      <c r="H10032" s="67"/>
      <c r="I10032" s="68"/>
      <c r="J10032" s="68"/>
      <c r="K10032" s="69"/>
    </row>
    <row r="10033" spans="1:11" ht="24.95" customHeight="1">
      <c r="A10033" s="4"/>
      <c r="B10033" s="4"/>
      <c r="C10033" s="4"/>
      <c r="D10033" s="4"/>
      <c r="E10033" s="66"/>
      <c r="F10033" s="66"/>
      <c r="G10033" s="66"/>
      <c r="H10033" s="67"/>
      <c r="I10033" s="68"/>
      <c r="J10033" s="68"/>
      <c r="K10033" s="69"/>
    </row>
    <row r="10034" spans="1:11" ht="24.95" customHeight="1">
      <c r="A10034" s="4"/>
      <c r="B10034" s="4"/>
      <c r="C10034" s="4"/>
      <c r="D10034" s="4"/>
      <c r="E10034" s="66"/>
      <c r="F10034" s="66"/>
      <c r="G10034" s="66"/>
      <c r="H10034" s="67"/>
      <c r="I10034" s="68"/>
      <c r="J10034" s="68"/>
      <c r="K10034" s="69"/>
    </row>
    <row r="10035" spans="1:11" ht="24.95" customHeight="1">
      <c r="A10035" s="4"/>
      <c r="B10035" s="4"/>
      <c r="C10035" s="4"/>
      <c r="D10035" s="4"/>
      <c r="E10035" s="66"/>
      <c r="F10035" s="66"/>
      <c r="G10035" s="66"/>
      <c r="H10035" s="67"/>
      <c r="I10035" s="68"/>
      <c r="J10035" s="68"/>
      <c r="K10035" s="69"/>
    </row>
    <row r="10036" spans="1:11" ht="24.95" customHeight="1">
      <c r="A10036" s="4"/>
      <c r="B10036" s="4"/>
      <c r="C10036" s="4"/>
      <c r="D10036" s="4"/>
      <c r="E10036" s="66"/>
      <c r="F10036" s="66"/>
      <c r="G10036" s="66"/>
      <c r="H10036" s="67"/>
      <c r="I10036" s="68"/>
      <c r="J10036" s="68"/>
      <c r="K10036" s="69"/>
    </row>
    <row r="10037" spans="1:11" ht="24.95" customHeight="1">
      <c r="A10037" s="4"/>
      <c r="B10037" s="4"/>
      <c r="C10037" s="4"/>
      <c r="D10037" s="4"/>
      <c r="E10037" s="66"/>
      <c r="F10037" s="66"/>
      <c r="G10037" s="66"/>
      <c r="H10037" s="67"/>
      <c r="I10037" s="68"/>
      <c r="J10037" s="68"/>
      <c r="K10037" s="69"/>
    </row>
    <row r="10038" spans="1:11" ht="24.95" customHeight="1">
      <c r="A10038" s="4"/>
      <c r="B10038" s="4"/>
      <c r="C10038" s="4"/>
      <c r="D10038" s="4"/>
      <c r="E10038" s="66"/>
      <c r="F10038" s="66"/>
      <c r="G10038" s="66"/>
      <c r="H10038" s="67"/>
      <c r="I10038" s="68"/>
      <c r="J10038" s="68"/>
      <c r="K10038" s="69"/>
    </row>
    <row r="10039" spans="1:11" ht="24.95" customHeight="1">
      <c r="A10039" s="4"/>
      <c r="B10039" s="4"/>
      <c r="C10039" s="4"/>
      <c r="D10039" s="4"/>
      <c r="E10039" s="66"/>
      <c r="F10039" s="66"/>
      <c r="G10039" s="66"/>
      <c r="H10039" s="67"/>
      <c r="I10039" s="68"/>
      <c r="J10039" s="68"/>
      <c r="K10039" s="69"/>
    </row>
    <row r="10040" spans="1:11" ht="24.95" customHeight="1">
      <c r="A10040" s="4"/>
      <c r="B10040" s="4"/>
      <c r="C10040" s="4"/>
      <c r="D10040" s="4"/>
      <c r="E10040" s="66"/>
      <c r="F10040" s="66"/>
      <c r="G10040" s="66"/>
      <c r="H10040" s="67"/>
      <c r="I10040" s="68"/>
      <c r="J10040" s="68"/>
      <c r="K10040" s="69"/>
    </row>
    <row r="10041" spans="1:11" ht="24.95" customHeight="1">
      <c r="A10041" s="4"/>
      <c r="B10041" s="4"/>
      <c r="C10041" s="4"/>
      <c r="D10041" s="4"/>
      <c r="E10041" s="66"/>
      <c r="F10041" s="66"/>
      <c r="G10041" s="66"/>
      <c r="H10041" s="67"/>
      <c r="I10041" s="68"/>
      <c r="J10041" s="68"/>
      <c r="K10041" s="69"/>
    </row>
    <row r="10042" spans="1:11" ht="24.95" customHeight="1">
      <c r="A10042" s="4"/>
      <c r="B10042" s="4"/>
      <c r="C10042" s="4"/>
      <c r="D10042" s="4"/>
      <c r="E10042" s="66"/>
      <c r="F10042" s="66"/>
      <c r="G10042" s="66"/>
      <c r="H10042" s="67"/>
      <c r="I10042" s="68"/>
      <c r="J10042" s="68"/>
      <c r="K10042" s="69"/>
    </row>
    <row r="10043" spans="1:11" ht="24.95" customHeight="1">
      <c r="A10043" s="4"/>
      <c r="B10043" s="4"/>
      <c r="C10043" s="4"/>
      <c r="D10043" s="4"/>
      <c r="E10043" s="66"/>
      <c r="F10043" s="66"/>
      <c r="G10043" s="66"/>
      <c r="H10043" s="67"/>
      <c r="I10043" s="68"/>
      <c r="J10043" s="68"/>
      <c r="K10043" s="69"/>
    </row>
    <row r="10044" spans="1:11" ht="24.95" customHeight="1">
      <c r="A10044" s="4"/>
      <c r="B10044" s="4"/>
      <c r="C10044" s="4"/>
      <c r="D10044" s="4"/>
      <c r="E10044" s="66"/>
      <c r="F10044" s="66"/>
      <c r="G10044" s="66"/>
      <c r="H10044" s="67"/>
      <c r="I10044" s="68"/>
      <c r="J10044" s="68"/>
      <c r="K10044" s="69"/>
    </row>
    <row r="10045" spans="1:11" ht="24.95" customHeight="1">
      <c r="A10045" s="4"/>
      <c r="B10045" s="4"/>
      <c r="C10045" s="4"/>
      <c r="D10045" s="4"/>
      <c r="E10045" s="66"/>
      <c r="F10045" s="66"/>
      <c r="G10045" s="66"/>
      <c r="H10045" s="67"/>
      <c r="I10045" s="68"/>
      <c r="J10045" s="68"/>
      <c r="K10045" s="69"/>
    </row>
    <row r="10046" spans="1:11" ht="24.95" customHeight="1">
      <c r="A10046" s="4"/>
      <c r="B10046" s="4"/>
      <c r="C10046" s="4"/>
      <c r="D10046" s="4"/>
      <c r="E10046" s="66"/>
      <c r="F10046" s="66"/>
      <c r="G10046" s="66"/>
      <c r="H10046" s="67"/>
      <c r="I10046" s="68"/>
      <c r="J10046" s="68"/>
      <c r="K10046" s="69"/>
    </row>
    <row r="10047" spans="1:11" ht="24.95" customHeight="1">
      <c r="A10047" s="4"/>
      <c r="B10047" s="4"/>
      <c r="C10047" s="4"/>
      <c r="D10047" s="4"/>
      <c r="E10047" s="66"/>
      <c r="F10047" s="66"/>
      <c r="G10047" s="66"/>
      <c r="H10047" s="67"/>
      <c r="I10047" s="68"/>
      <c r="J10047" s="68"/>
      <c r="K10047" s="69"/>
    </row>
    <row r="10048" spans="1:11" ht="24.95" customHeight="1">
      <c r="A10048" s="4"/>
      <c r="B10048" s="4"/>
      <c r="C10048" s="4"/>
      <c r="D10048" s="4"/>
      <c r="E10048" s="66"/>
      <c r="F10048" s="66"/>
      <c r="G10048" s="66"/>
      <c r="H10048" s="67"/>
      <c r="I10048" s="68"/>
      <c r="J10048" s="68"/>
      <c r="K10048" s="69"/>
    </row>
    <row r="10049" spans="1:11" ht="24.95" customHeight="1">
      <c r="A10049" s="4"/>
      <c r="B10049" s="4"/>
      <c r="C10049" s="4"/>
      <c r="D10049" s="4"/>
      <c r="E10049" s="66"/>
      <c r="F10049" s="66"/>
      <c r="G10049" s="66"/>
      <c r="H10049" s="67"/>
      <c r="I10049" s="68"/>
      <c r="J10049" s="68"/>
      <c r="K10049" s="69"/>
    </row>
    <row r="10050" spans="1:11" ht="24.95" customHeight="1">
      <c r="A10050" s="4"/>
      <c r="B10050" s="4"/>
      <c r="C10050" s="4"/>
      <c r="D10050" s="4"/>
      <c r="E10050" s="66"/>
      <c r="F10050" s="66"/>
      <c r="G10050" s="66"/>
      <c r="H10050" s="67"/>
      <c r="I10050" s="68"/>
      <c r="J10050" s="68"/>
      <c r="K10050" s="69"/>
    </row>
    <row r="10051" spans="1:11" ht="24.95" customHeight="1">
      <c r="A10051" s="4"/>
      <c r="B10051" s="4"/>
      <c r="C10051" s="4"/>
      <c r="D10051" s="4"/>
      <c r="E10051" s="66"/>
      <c r="F10051" s="66"/>
      <c r="G10051" s="66"/>
      <c r="H10051" s="67"/>
      <c r="I10051" s="68"/>
      <c r="J10051" s="68"/>
      <c r="K10051" s="69"/>
    </row>
    <row r="10052" spans="1:11" ht="24.95" customHeight="1">
      <c r="A10052" s="4"/>
      <c r="B10052" s="4"/>
      <c r="C10052" s="4"/>
      <c r="D10052" s="4"/>
      <c r="E10052" s="66"/>
      <c r="F10052" s="66"/>
      <c r="G10052" s="66"/>
      <c r="H10052" s="67"/>
      <c r="I10052" s="68"/>
      <c r="J10052" s="68"/>
      <c r="K10052" s="69"/>
    </row>
    <row r="10053" spans="1:11" ht="24.95" customHeight="1">
      <c r="A10053" s="4"/>
      <c r="B10053" s="4"/>
      <c r="C10053" s="4"/>
      <c r="D10053" s="4"/>
      <c r="E10053" s="66"/>
      <c r="F10053" s="66"/>
      <c r="G10053" s="66"/>
      <c r="H10053" s="67"/>
      <c r="I10053" s="68"/>
      <c r="J10053" s="68"/>
      <c r="K10053" s="69"/>
    </row>
    <row r="10054" spans="1:11" ht="24.95" customHeight="1">
      <c r="A10054" s="4"/>
      <c r="B10054" s="4"/>
      <c r="C10054" s="4"/>
      <c r="D10054" s="4"/>
      <c r="E10054" s="66"/>
      <c r="F10054" s="66"/>
      <c r="G10054" s="66"/>
      <c r="H10054" s="67"/>
      <c r="I10054" s="68"/>
      <c r="J10054" s="68"/>
      <c r="K10054" s="69"/>
    </row>
    <row r="10055" spans="1:11" ht="24.95" customHeight="1">
      <c r="A10055" s="4"/>
      <c r="B10055" s="4"/>
      <c r="C10055" s="4"/>
      <c r="D10055" s="4"/>
      <c r="E10055" s="66"/>
      <c r="F10055" s="66"/>
      <c r="G10055" s="66"/>
      <c r="H10055" s="67"/>
      <c r="I10055" s="68"/>
      <c r="J10055" s="68"/>
      <c r="K10055" s="69"/>
    </row>
    <row r="10056" spans="1:11" ht="24.95" customHeight="1">
      <c r="A10056" s="4"/>
      <c r="B10056" s="4"/>
      <c r="C10056" s="4"/>
      <c r="D10056" s="4"/>
      <c r="E10056" s="66"/>
      <c r="F10056" s="66"/>
      <c r="G10056" s="66"/>
      <c r="H10056" s="67"/>
      <c r="I10056" s="68"/>
      <c r="J10056" s="68"/>
      <c r="K10056" s="69"/>
    </row>
    <row r="10057" spans="1:11" ht="24.95" customHeight="1">
      <c r="A10057" s="4"/>
      <c r="B10057" s="4"/>
      <c r="C10057" s="4"/>
      <c r="D10057" s="4"/>
      <c r="E10057" s="66"/>
      <c r="F10057" s="66"/>
      <c r="G10057" s="66"/>
      <c r="H10057" s="67"/>
      <c r="I10057" s="68"/>
      <c r="J10057" s="68"/>
      <c r="K10057" s="69"/>
    </row>
    <row r="10058" spans="1:11" ht="24.95" customHeight="1">
      <c r="A10058" s="4"/>
      <c r="B10058" s="4"/>
      <c r="C10058" s="4"/>
      <c r="D10058" s="4"/>
      <c r="E10058" s="66"/>
      <c r="F10058" s="66"/>
      <c r="G10058" s="66"/>
      <c r="H10058" s="67"/>
      <c r="I10058" s="68"/>
      <c r="J10058" s="68"/>
      <c r="K10058" s="69"/>
    </row>
    <row r="10059" spans="1:11" ht="24.95" customHeight="1">
      <c r="A10059" s="4"/>
      <c r="B10059" s="4"/>
      <c r="C10059" s="4"/>
      <c r="D10059" s="4"/>
      <c r="E10059" s="66"/>
      <c r="F10059" s="66"/>
      <c r="G10059" s="66"/>
      <c r="H10059" s="67"/>
      <c r="I10059" s="68"/>
      <c r="J10059" s="68"/>
      <c r="K10059" s="69"/>
    </row>
    <row r="10060" spans="1:11" ht="24.95" customHeight="1">
      <c r="A10060" s="4"/>
      <c r="B10060" s="4"/>
      <c r="C10060" s="4"/>
      <c r="D10060" s="4"/>
      <c r="E10060" s="66"/>
      <c r="F10060" s="66"/>
      <c r="G10060" s="66"/>
      <c r="H10060" s="67"/>
      <c r="I10060" s="68"/>
      <c r="J10060" s="68"/>
      <c r="K10060" s="69"/>
    </row>
    <row r="10061" spans="1:11" ht="24.95" customHeight="1">
      <c r="A10061" s="4"/>
      <c r="B10061" s="4"/>
      <c r="C10061" s="4"/>
      <c r="D10061" s="4"/>
      <c r="E10061" s="66"/>
      <c r="F10061" s="66"/>
      <c r="G10061" s="66"/>
      <c r="H10061" s="67"/>
      <c r="I10061" s="68"/>
      <c r="J10061" s="68"/>
      <c r="K10061" s="69"/>
    </row>
    <row r="10062" spans="1:11" ht="24.95" customHeight="1">
      <c r="A10062" s="4"/>
      <c r="B10062" s="4"/>
      <c r="C10062" s="4"/>
      <c r="D10062" s="4"/>
      <c r="E10062" s="66"/>
      <c r="F10062" s="66"/>
      <c r="G10062" s="66"/>
      <c r="H10062" s="67"/>
      <c r="I10062" s="68"/>
      <c r="J10062" s="68"/>
      <c r="K10062" s="69"/>
    </row>
    <row r="10063" spans="1:11" ht="24.95" customHeight="1">
      <c r="A10063" s="4"/>
      <c r="B10063" s="4"/>
      <c r="C10063" s="4"/>
      <c r="D10063" s="4"/>
      <c r="E10063" s="66"/>
      <c r="F10063" s="66"/>
      <c r="G10063" s="66"/>
      <c r="H10063" s="67"/>
      <c r="I10063" s="68"/>
      <c r="J10063" s="68"/>
      <c r="K10063" s="69"/>
    </row>
    <row r="10064" spans="1:11" ht="24.95" customHeight="1">
      <c r="A10064" s="4"/>
      <c r="B10064" s="4"/>
      <c r="C10064" s="4"/>
      <c r="D10064" s="4"/>
      <c r="E10064" s="66"/>
      <c r="F10064" s="66"/>
      <c r="G10064" s="66"/>
      <c r="H10064" s="67"/>
      <c r="I10064" s="68"/>
      <c r="J10064" s="68"/>
      <c r="K10064" s="69"/>
    </row>
    <row r="10065" spans="1:11" ht="24.95" customHeight="1">
      <c r="A10065" s="4"/>
      <c r="B10065" s="4"/>
      <c r="C10065" s="4"/>
      <c r="D10065" s="4"/>
      <c r="E10065" s="66"/>
      <c r="F10065" s="66"/>
      <c r="G10065" s="66"/>
      <c r="H10065" s="67"/>
      <c r="I10065" s="68"/>
      <c r="J10065" s="68"/>
      <c r="K10065" s="69"/>
    </row>
    <row r="10066" spans="1:11" ht="24.95" customHeight="1">
      <c r="A10066" s="4"/>
      <c r="B10066" s="4"/>
      <c r="C10066" s="4"/>
      <c r="D10066" s="4"/>
      <c r="E10066" s="66"/>
      <c r="F10066" s="66"/>
      <c r="G10066" s="66"/>
      <c r="H10066" s="67"/>
      <c r="I10066" s="68"/>
      <c r="J10066" s="68"/>
      <c r="K10066" s="69"/>
    </row>
    <row r="10067" spans="1:11" ht="24.95" customHeight="1">
      <c r="A10067" s="4"/>
      <c r="B10067" s="4"/>
      <c r="C10067" s="4"/>
      <c r="D10067" s="4"/>
      <c r="E10067" s="66"/>
      <c r="F10067" s="66"/>
      <c r="G10067" s="66"/>
      <c r="H10067" s="67"/>
      <c r="I10067" s="68"/>
      <c r="J10067" s="68"/>
      <c r="K10067" s="69"/>
    </row>
    <row r="10068" spans="1:11" ht="24.95" customHeight="1">
      <c r="A10068" s="4"/>
      <c r="B10068" s="4"/>
      <c r="C10068" s="4"/>
      <c r="D10068" s="4"/>
      <c r="E10068" s="66"/>
      <c r="F10068" s="66"/>
      <c r="G10068" s="66"/>
      <c r="H10068" s="67"/>
      <c r="I10068" s="68"/>
      <c r="J10068" s="68"/>
      <c r="K10068" s="69"/>
    </row>
    <row r="10069" spans="1:11" ht="24.95" customHeight="1">
      <c r="A10069" s="4"/>
      <c r="B10069" s="4"/>
      <c r="C10069" s="4"/>
      <c r="D10069" s="4"/>
      <c r="E10069" s="66"/>
      <c r="F10069" s="66"/>
      <c r="G10069" s="66"/>
      <c r="H10069" s="67"/>
      <c r="I10069" s="68"/>
      <c r="J10069" s="68"/>
      <c r="K10069" s="69"/>
    </row>
    <row r="10070" spans="1:11" ht="24.95" customHeight="1">
      <c r="A10070" s="4"/>
      <c r="B10070" s="4"/>
      <c r="C10070" s="4"/>
      <c r="D10070" s="4"/>
      <c r="E10070" s="66"/>
      <c r="F10070" s="66"/>
      <c r="G10070" s="66"/>
      <c r="H10070" s="67"/>
      <c r="I10070" s="68"/>
      <c r="J10070" s="68"/>
      <c r="K10070" s="69"/>
    </row>
    <row r="10071" spans="1:11" ht="24.95" customHeight="1">
      <c r="A10071" s="4"/>
      <c r="B10071" s="4"/>
      <c r="C10071" s="4"/>
      <c r="D10071" s="4"/>
      <c r="E10071" s="66"/>
      <c r="F10071" s="66"/>
      <c r="G10071" s="66"/>
      <c r="H10071" s="67"/>
      <c r="I10071" s="68"/>
      <c r="J10071" s="68"/>
      <c r="K10071" s="69"/>
    </row>
    <row r="10072" spans="1:11" ht="24.95" customHeight="1">
      <c r="A10072" s="4"/>
      <c r="B10072" s="4"/>
      <c r="C10072" s="4"/>
      <c r="D10072" s="4"/>
      <c r="E10072" s="66"/>
      <c r="F10072" s="66"/>
      <c r="G10072" s="66"/>
      <c r="H10072" s="67"/>
      <c r="I10072" s="68"/>
      <c r="J10072" s="68"/>
      <c r="K10072" s="69"/>
    </row>
    <row r="10073" spans="1:11" ht="24.95" customHeight="1">
      <c r="A10073" s="4"/>
      <c r="B10073" s="4"/>
      <c r="C10073" s="4"/>
      <c r="D10073" s="4"/>
      <c r="E10073" s="66"/>
      <c r="F10073" s="66"/>
      <c r="G10073" s="66"/>
      <c r="H10073" s="67"/>
      <c r="I10073" s="68"/>
      <c r="J10073" s="68"/>
      <c r="K10073" s="69"/>
    </row>
    <row r="10074" spans="1:11" ht="24.95" customHeight="1">
      <c r="A10074" s="4"/>
      <c r="B10074" s="4"/>
      <c r="C10074" s="4"/>
      <c r="D10074" s="4"/>
      <c r="E10074" s="66"/>
      <c r="F10074" s="66"/>
      <c r="G10074" s="66"/>
      <c r="H10074" s="67"/>
      <c r="I10074" s="68"/>
      <c r="J10074" s="68"/>
      <c r="K10074" s="69"/>
    </row>
    <row r="10075" spans="1:11" ht="24.95" customHeight="1">
      <c r="A10075" s="4"/>
      <c r="B10075" s="4"/>
      <c r="C10075" s="4"/>
      <c r="D10075" s="4"/>
      <c r="E10075" s="66"/>
      <c r="F10075" s="66"/>
      <c r="G10075" s="66"/>
      <c r="H10075" s="67"/>
      <c r="I10075" s="68"/>
      <c r="J10075" s="68"/>
      <c r="K10075" s="69"/>
    </row>
    <row r="10076" spans="1:11" ht="24.95" customHeight="1">
      <c r="A10076" s="4"/>
      <c r="B10076" s="4"/>
      <c r="C10076" s="4"/>
      <c r="D10076" s="4"/>
      <c r="E10076" s="66"/>
      <c r="F10076" s="66"/>
      <c r="G10076" s="66"/>
      <c r="H10076" s="67"/>
      <c r="I10076" s="68"/>
      <c r="J10076" s="68"/>
      <c r="K10076" s="69"/>
    </row>
    <row r="10077" spans="1:11" ht="24.95" customHeight="1">
      <c r="A10077" s="4"/>
      <c r="B10077" s="4"/>
      <c r="C10077" s="4"/>
      <c r="D10077" s="4"/>
      <c r="E10077" s="66"/>
      <c r="F10077" s="66"/>
      <c r="G10077" s="66"/>
      <c r="H10077" s="67"/>
      <c r="I10077" s="68"/>
      <c r="J10077" s="68"/>
      <c r="K10077" s="69"/>
    </row>
    <row r="10078" spans="1:11" ht="24.95" customHeight="1">
      <c r="A10078" s="4"/>
      <c r="B10078" s="4"/>
      <c r="C10078" s="4"/>
      <c r="D10078" s="4"/>
      <c r="E10078" s="66"/>
      <c r="F10078" s="66"/>
      <c r="G10078" s="66"/>
      <c r="H10078" s="67"/>
      <c r="I10078" s="68"/>
      <c r="J10078" s="68"/>
      <c r="K10078" s="69"/>
    </row>
    <row r="10079" spans="1:11" ht="24.95" customHeight="1">
      <c r="A10079" s="4"/>
      <c r="B10079" s="4"/>
      <c r="C10079" s="4"/>
      <c r="D10079" s="4"/>
      <c r="E10079" s="66"/>
      <c r="F10079" s="66"/>
      <c r="G10079" s="66"/>
      <c r="H10079" s="67"/>
      <c r="I10079" s="68"/>
      <c r="J10079" s="68"/>
      <c r="K10079" s="69"/>
    </row>
    <row r="10080" spans="1:11" ht="24.95" customHeight="1">
      <c r="A10080" s="4"/>
      <c r="B10080" s="4"/>
      <c r="C10080" s="4"/>
      <c r="D10080" s="4"/>
      <c r="E10080" s="66"/>
      <c r="F10080" s="66"/>
      <c r="G10080" s="66"/>
      <c r="H10080" s="67"/>
      <c r="I10080" s="68"/>
      <c r="J10080" s="68"/>
      <c r="K10080" s="69"/>
    </row>
    <row r="10081" spans="1:11" ht="24.95" customHeight="1">
      <c r="A10081" s="4"/>
      <c r="B10081" s="4"/>
      <c r="C10081" s="4"/>
      <c r="D10081" s="4"/>
      <c r="E10081" s="66"/>
      <c r="F10081" s="66"/>
      <c r="G10081" s="66"/>
      <c r="H10081" s="67"/>
      <c r="I10081" s="68"/>
      <c r="J10081" s="68"/>
      <c r="K10081" s="69"/>
    </row>
    <row r="10082" spans="1:11" ht="24.95" customHeight="1">
      <c r="A10082" s="4"/>
      <c r="B10082" s="4"/>
      <c r="C10082" s="4"/>
      <c r="D10082" s="4"/>
      <c r="E10082" s="66"/>
      <c r="F10082" s="66"/>
      <c r="G10082" s="66"/>
      <c r="H10082" s="67"/>
      <c r="I10082" s="68"/>
      <c r="J10082" s="68"/>
      <c r="K10082" s="69"/>
    </row>
    <row r="10083" spans="1:11" ht="24.95" customHeight="1">
      <c r="A10083" s="4"/>
      <c r="B10083" s="4"/>
      <c r="C10083" s="4"/>
      <c r="D10083" s="4"/>
      <c r="E10083" s="66"/>
      <c r="F10083" s="66"/>
      <c r="G10083" s="66"/>
      <c r="H10083" s="67"/>
      <c r="I10083" s="68"/>
      <c r="J10083" s="68"/>
      <c r="K10083" s="69"/>
    </row>
    <row r="10084" spans="1:11" ht="24.95" customHeight="1">
      <c r="A10084" s="4"/>
      <c r="B10084" s="4"/>
      <c r="C10084" s="4"/>
      <c r="D10084" s="4"/>
      <c r="E10084" s="66"/>
      <c r="F10084" s="66"/>
      <c r="G10084" s="66"/>
      <c r="H10084" s="67"/>
      <c r="I10084" s="68"/>
      <c r="J10084" s="68"/>
      <c r="K10084" s="69"/>
    </row>
    <row r="10085" spans="1:11" ht="24.95" customHeight="1">
      <c r="A10085" s="4"/>
      <c r="B10085" s="4"/>
      <c r="C10085" s="4"/>
      <c r="D10085" s="4"/>
      <c r="E10085" s="66"/>
      <c r="F10085" s="66"/>
      <c r="G10085" s="66"/>
      <c r="H10085" s="67"/>
      <c r="I10085" s="68"/>
      <c r="J10085" s="68"/>
      <c r="K10085" s="69"/>
    </row>
    <row r="10086" spans="1:11" ht="24.95" customHeight="1">
      <c r="A10086" s="4"/>
      <c r="B10086" s="4"/>
      <c r="C10086" s="4"/>
      <c r="D10086" s="4"/>
      <c r="E10086" s="66"/>
      <c r="F10086" s="66"/>
      <c r="G10086" s="66"/>
      <c r="H10086" s="67"/>
      <c r="I10086" s="68"/>
      <c r="J10086" s="68"/>
      <c r="K10086" s="69"/>
    </row>
    <row r="10087" spans="1:11" ht="24.95" customHeight="1">
      <c r="A10087" s="4"/>
      <c r="B10087" s="4"/>
      <c r="C10087" s="4"/>
      <c r="D10087" s="4"/>
      <c r="E10087" s="66"/>
      <c r="F10087" s="66"/>
      <c r="G10087" s="66"/>
      <c r="H10087" s="67"/>
      <c r="I10087" s="68"/>
      <c r="J10087" s="68"/>
      <c r="K10087" s="69"/>
    </row>
    <row r="10088" spans="1:11" ht="24.95" customHeight="1">
      <c r="A10088" s="4"/>
      <c r="B10088" s="4"/>
      <c r="C10088" s="4"/>
      <c r="D10088" s="4"/>
      <c r="E10088" s="66"/>
      <c r="F10088" s="66"/>
      <c r="G10088" s="66"/>
      <c r="H10088" s="67"/>
      <c r="I10088" s="68"/>
      <c r="J10088" s="68"/>
      <c r="K10088" s="69"/>
    </row>
    <row r="10089" spans="1:11" ht="24.95" customHeight="1">
      <c r="A10089" s="4"/>
      <c r="B10089" s="4"/>
      <c r="C10089" s="4"/>
      <c r="D10089" s="4"/>
      <c r="E10089" s="66"/>
      <c r="F10089" s="66"/>
      <c r="G10089" s="66"/>
      <c r="H10089" s="67"/>
      <c r="I10089" s="68"/>
      <c r="J10089" s="68"/>
      <c r="K10089" s="69"/>
    </row>
    <row r="10090" spans="1:11" ht="24.95" customHeight="1">
      <c r="A10090" s="4"/>
      <c r="B10090" s="4"/>
      <c r="C10090" s="4"/>
      <c r="D10090" s="4"/>
      <c r="E10090" s="66"/>
      <c r="F10090" s="66"/>
      <c r="G10090" s="66"/>
      <c r="H10090" s="67"/>
      <c r="I10090" s="68"/>
      <c r="J10090" s="68"/>
      <c r="K10090" s="69"/>
    </row>
    <row r="10091" spans="1:11" ht="24.95" customHeight="1">
      <c r="A10091" s="4"/>
      <c r="B10091" s="4"/>
      <c r="C10091" s="4"/>
      <c r="D10091" s="4"/>
      <c r="E10091" s="66"/>
      <c r="F10091" s="66"/>
      <c r="G10091" s="66"/>
      <c r="H10091" s="67"/>
      <c r="I10091" s="68"/>
      <c r="J10091" s="68"/>
      <c r="K10091" s="69"/>
    </row>
    <row r="10092" spans="1:11" ht="24.95" customHeight="1">
      <c r="A10092" s="4"/>
      <c r="B10092" s="4"/>
      <c r="C10092" s="4"/>
      <c r="D10092" s="4"/>
      <c r="E10092" s="66"/>
      <c r="F10092" s="66"/>
      <c r="G10092" s="66"/>
      <c r="H10092" s="67"/>
      <c r="I10092" s="68"/>
      <c r="J10092" s="68"/>
      <c r="K10092" s="69"/>
    </row>
    <row r="10093" spans="1:11" ht="24.95" customHeight="1">
      <c r="A10093" s="4"/>
      <c r="B10093" s="4"/>
      <c r="C10093" s="4"/>
      <c r="D10093" s="4"/>
      <c r="E10093" s="66"/>
      <c r="F10093" s="66"/>
      <c r="G10093" s="66"/>
      <c r="H10093" s="67"/>
      <c r="I10093" s="68"/>
      <c r="J10093" s="68"/>
      <c r="K10093" s="69"/>
    </row>
    <row r="10094" spans="1:11" ht="24.95" customHeight="1">
      <c r="A10094" s="4"/>
      <c r="B10094" s="4"/>
      <c r="C10094" s="4"/>
      <c r="D10094" s="4"/>
      <c r="E10094" s="66"/>
      <c r="F10094" s="66"/>
      <c r="G10094" s="66"/>
      <c r="H10094" s="67"/>
      <c r="I10094" s="68"/>
      <c r="J10094" s="68"/>
      <c r="K10094" s="69"/>
    </row>
    <row r="10095" spans="1:11" ht="24.95" customHeight="1">
      <c r="A10095" s="4"/>
      <c r="B10095" s="4"/>
      <c r="C10095" s="4"/>
      <c r="D10095" s="4"/>
      <c r="E10095" s="66"/>
      <c r="F10095" s="66"/>
      <c r="G10095" s="66"/>
      <c r="H10095" s="67"/>
      <c r="I10095" s="68"/>
      <c r="J10095" s="68"/>
      <c r="K10095" s="69"/>
    </row>
    <row r="10096" spans="1:11" ht="24.95" customHeight="1">
      <c r="A10096" s="4"/>
      <c r="B10096" s="4"/>
      <c r="C10096" s="4"/>
      <c r="D10096" s="4"/>
      <c r="E10096" s="66"/>
      <c r="F10096" s="66"/>
      <c r="G10096" s="66"/>
      <c r="H10096" s="67"/>
      <c r="I10096" s="68"/>
      <c r="J10096" s="68"/>
      <c r="K10096" s="69"/>
    </row>
    <row r="10097" spans="1:11" ht="24.95" customHeight="1">
      <c r="A10097" s="4"/>
      <c r="B10097" s="4"/>
      <c r="C10097" s="4"/>
      <c r="D10097" s="4"/>
      <c r="E10097" s="66"/>
      <c r="F10097" s="66"/>
      <c r="G10097" s="66"/>
      <c r="H10097" s="67"/>
      <c r="I10097" s="68"/>
      <c r="J10097" s="68"/>
      <c r="K10097" s="69"/>
    </row>
    <row r="10098" spans="1:11" ht="24.95" customHeight="1">
      <c r="A10098" s="4"/>
      <c r="B10098" s="4"/>
      <c r="C10098" s="4"/>
      <c r="D10098" s="4"/>
      <c r="E10098" s="66"/>
      <c r="F10098" s="66"/>
      <c r="G10098" s="66"/>
      <c r="H10098" s="67"/>
      <c r="I10098" s="68"/>
      <c r="J10098" s="68"/>
      <c r="K10098" s="69"/>
    </row>
    <row r="10099" spans="1:11" ht="24.95" customHeight="1">
      <c r="A10099" s="4"/>
      <c r="B10099" s="4"/>
      <c r="C10099" s="4"/>
      <c r="D10099" s="4"/>
      <c r="E10099" s="66"/>
      <c r="F10099" s="66"/>
      <c r="G10099" s="66"/>
      <c r="H10099" s="67"/>
      <c r="I10099" s="68"/>
      <c r="J10099" s="68"/>
      <c r="K10099" s="69"/>
    </row>
    <row r="10100" spans="1:11" ht="24.95" customHeight="1">
      <c r="A10100" s="4"/>
      <c r="B10100" s="4"/>
      <c r="C10100" s="4"/>
      <c r="D10100" s="4"/>
      <c r="E10100" s="66"/>
      <c r="F10100" s="66"/>
      <c r="G10100" s="66"/>
      <c r="H10100" s="67"/>
      <c r="I10100" s="68"/>
      <c r="J10100" s="68"/>
      <c r="K10100" s="69"/>
    </row>
    <row r="10101" spans="1:11" ht="24.95" customHeight="1">
      <c r="A10101" s="4"/>
      <c r="B10101" s="4"/>
      <c r="C10101" s="4"/>
      <c r="D10101" s="4"/>
      <c r="E10101" s="66"/>
      <c r="F10101" s="66"/>
      <c r="G10101" s="66"/>
      <c r="H10101" s="67"/>
      <c r="I10101" s="68"/>
      <c r="J10101" s="68"/>
      <c r="K10101" s="69"/>
    </row>
    <row r="10102" spans="1:11" ht="24.95" customHeight="1">
      <c r="A10102" s="4"/>
      <c r="B10102" s="4"/>
      <c r="C10102" s="4"/>
      <c r="D10102" s="4"/>
      <c r="E10102" s="66"/>
      <c r="F10102" s="66"/>
      <c r="G10102" s="66"/>
      <c r="H10102" s="67"/>
      <c r="I10102" s="68"/>
      <c r="J10102" s="68"/>
      <c r="K10102" s="69"/>
    </row>
    <row r="10103" spans="1:11" ht="24.95" customHeight="1">
      <c r="A10103" s="4"/>
      <c r="B10103" s="4"/>
      <c r="C10103" s="4"/>
      <c r="D10103" s="4"/>
      <c r="E10103" s="66"/>
      <c r="F10103" s="66"/>
      <c r="G10103" s="66"/>
      <c r="H10103" s="67"/>
      <c r="I10103" s="68"/>
      <c r="J10103" s="68"/>
      <c r="K10103" s="69"/>
    </row>
    <row r="10104" spans="1:11" ht="24.95" customHeight="1">
      <c r="A10104" s="4"/>
      <c r="B10104" s="4"/>
      <c r="C10104" s="4"/>
      <c r="D10104" s="4"/>
      <c r="E10104" s="66"/>
      <c r="F10104" s="66"/>
      <c r="G10104" s="66"/>
      <c r="H10104" s="67"/>
      <c r="I10104" s="68"/>
      <c r="J10104" s="68"/>
      <c r="K10104" s="69"/>
    </row>
    <row r="10105" spans="1:11" ht="24.95" customHeight="1">
      <c r="A10105" s="4"/>
      <c r="B10105" s="4"/>
      <c r="C10105" s="4"/>
      <c r="D10105" s="4"/>
      <c r="E10105" s="66"/>
      <c r="F10105" s="66"/>
      <c r="G10105" s="66"/>
      <c r="H10105" s="67"/>
      <c r="I10105" s="68"/>
      <c r="J10105" s="68"/>
      <c r="K10105" s="69"/>
    </row>
    <row r="10106" spans="1:11" ht="24.95" customHeight="1">
      <c r="A10106" s="4"/>
      <c r="B10106" s="4"/>
      <c r="C10106" s="4"/>
      <c r="D10106" s="4"/>
      <c r="E10106" s="66"/>
      <c r="F10106" s="66"/>
      <c r="G10106" s="66"/>
      <c r="H10106" s="67"/>
      <c r="I10106" s="68"/>
      <c r="J10106" s="68"/>
      <c r="K10106" s="69"/>
    </row>
    <row r="10107" spans="1:11" ht="24.95" customHeight="1">
      <c r="A10107" s="4"/>
      <c r="B10107" s="4"/>
      <c r="C10107" s="4"/>
      <c r="D10107" s="4"/>
      <c r="E10107" s="66"/>
      <c r="F10107" s="66"/>
      <c r="G10107" s="66"/>
      <c r="H10107" s="67"/>
      <c r="I10107" s="68"/>
      <c r="J10107" s="68"/>
      <c r="K10107" s="69"/>
    </row>
    <row r="10108" spans="1:11" ht="24.95" customHeight="1">
      <c r="A10108" s="4"/>
      <c r="B10108" s="4"/>
      <c r="C10108" s="4"/>
      <c r="D10108" s="4"/>
      <c r="E10108" s="66"/>
      <c r="F10108" s="66"/>
      <c r="G10108" s="66"/>
      <c r="H10108" s="67"/>
      <c r="I10108" s="68"/>
      <c r="J10108" s="68"/>
      <c r="K10108" s="69"/>
    </row>
    <row r="10109" spans="1:11" ht="24.95" customHeight="1">
      <c r="A10109" s="4"/>
      <c r="B10109" s="4"/>
      <c r="C10109" s="4"/>
      <c r="D10109" s="4"/>
      <c r="E10109" s="66"/>
      <c r="F10109" s="66"/>
      <c r="G10109" s="66"/>
      <c r="H10109" s="67"/>
      <c r="I10109" s="68"/>
      <c r="J10109" s="68"/>
      <c r="K10109" s="69"/>
    </row>
    <row r="10110" spans="1:11" ht="24.95" customHeight="1">
      <c r="A10110" s="4"/>
      <c r="B10110" s="4"/>
      <c r="C10110" s="4"/>
      <c r="D10110" s="4"/>
      <c r="E10110" s="66"/>
      <c r="F10110" s="66"/>
      <c r="G10110" s="66"/>
      <c r="H10110" s="67"/>
      <c r="I10110" s="68"/>
      <c r="J10110" s="68"/>
      <c r="K10110" s="69"/>
    </row>
    <row r="10111" spans="1:11" ht="24.95" customHeight="1">
      <c r="A10111" s="4"/>
      <c r="B10111" s="4"/>
      <c r="C10111" s="4"/>
      <c r="D10111" s="4"/>
      <c r="E10111" s="66"/>
      <c r="F10111" s="66"/>
      <c r="G10111" s="66"/>
      <c r="H10111" s="67"/>
      <c r="I10111" s="68"/>
      <c r="J10111" s="68"/>
      <c r="K10111" s="69"/>
    </row>
    <row r="10112" spans="1:11" ht="24.95" customHeight="1">
      <c r="A10112" s="4"/>
      <c r="B10112" s="4"/>
      <c r="C10112" s="4"/>
      <c r="D10112" s="4"/>
      <c r="E10112" s="66"/>
      <c r="F10112" s="66"/>
      <c r="G10112" s="66"/>
      <c r="H10112" s="67"/>
      <c r="I10112" s="68"/>
      <c r="J10112" s="68"/>
      <c r="K10112" s="69"/>
    </row>
    <row r="10113" spans="1:11" ht="24.95" customHeight="1">
      <c r="A10113" s="4"/>
      <c r="B10113" s="4"/>
      <c r="C10113" s="4"/>
      <c r="D10113" s="4"/>
      <c r="E10113" s="66"/>
      <c r="F10113" s="66"/>
      <c r="G10113" s="66"/>
      <c r="H10113" s="67"/>
      <c r="I10113" s="68"/>
      <c r="J10113" s="68"/>
      <c r="K10113" s="69"/>
    </row>
    <row r="10114" spans="1:11" ht="24.95" customHeight="1">
      <c r="A10114" s="4"/>
      <c r="B10114" s="4"/>
      <c r="C10114" s="4"/>
      <c r="D10114" s="4"/>
      <c r="E10114" s="66"/>
      <c r="F10114" s="66"/>
      <c r="G10114" s="66"/>
      <c r="H10114" s="67"/>
      <c r="I10114" s="68"/>
      <c r="J10114" s="68"/>
      <c r="K10114" s="69"/>
    </row>
    <row r="10115" spans="1:11" ht="24.95" customHeight="1">
      <c r="A10115" s="4"/>
      <c r="B10115" s="4"/>
      <c r="C10115" s="4"/>
      <c r="D10115" s="4"/>
      <c r="E10115" s="66"/>
      <c r="F10115" s="66"/>
      <c r="G10115" s="66"/>
      <c r="H10115" s="67"/>
      <c r="I10115" s="68"/>
      <c r="J10115" s="68"/>
      <c r="K10115" s="69"/>
    </row>
    <row r="10116" spans="1:11" ht="24.95" customHeight="1">
      <c r="A10116" s="4"/>
      <c r="B10116" s="4"/>
      <c r="C10116" s="4"/>
      <c r="D10116" s="4"/>
      <c r="E10116" s="66"/>
      <c r="F10116" s="66"/>
      <c r="G10116" s="66"/>
      <c r="H10116" s="67"/>
      <c r="I10116" s="68"/>
      <c r="J10116" s="68"/>
      <c r="K10116" s="69"/>
    </row>
    <row r="10117" spans="1:11" ht="24.95" customHeight="1">
      <c r="A10117" s="4"/>
      <c r="B10117" s="4"/>
      <c r="C10117" s="4"/>
      <c r="D10117" s="4"/>
      <c r="E10117" s="66"/>
      <c r="F10117" s="66"/>
      <c r="G10117" s="66"/>
      <c r="H10117" s="67"/>
      <c r="I10117" s="68"/>
      <c r="J10117" s="68"/>
      <c r="K10117" s="69"/>
    </row>
    <row r="10118" spans="1:11" ht="24.95" customHeight="1">
      <c r="A10118" s="4"/>
      <c r="B10118" s="4"/>
      <c r="C10118" s="4"/>
      <c r="D10118" s="4"/>
      <c r="E10118" s="66"/>
      <c r="F10118" s="66"/>
      <c r="G10118" s="66"/>
      <c r="H10118" s="67"/>
      <c r="I10118" s="68"/>
      <c r="J10118" s="68"/>
      <c r="K10118" s="69"/>
    </row>
    <row r="10119" spans="1:11" ht="24.95" customHeight="1">
      <c r="A10119" s="4"/>
      <c r="B10119" s="4"/>
      <c r="C10119" s="4"/>
      <c r="D10119" s="4"/>
      <c r="E10119" s="66"/>
      <c r="F10119" s="66"/>
      <c r="G10119" s="66"/>
      <c r="H10119" s="67"/>
      <c r="I10119" s="68"/>
      <c r="J10119" s="68"/>
      <c r="K10119" s="69"/>
    </row>
    <row r="10120" spans="1:11" ht="24.95" customHeight="1">
      <c r="A10120" s="4"/>
      <c r="B10120" s="4"/>
      <c r="C10120" s="4"/>
      <c r="D10120" s="4"/>
      <c r="E10120" s="66"/>
      <c r="F10120" s="66"/>
      <c r="G10120" s="66"/>
      <c r="H10120" s="67"/>
      <c r="I10120" s="68"/>
      <c r="J10120" s="68"/>
      <c r="K10120" s="69"/>
    </row>
    <row r="10121" spans="1:11" ht="24.95" customHeight="1">
      <c r="A10121" s="4"/>
      <c r="B10121" s="4"/>
      <c r="C10121" s="4"/>
      <c r="D10121" s="4"/>
      <c r="E10121" s="66"/>
      <c r="F10121" s="66"/>
      <c r="G10121" s="66"/>
      <c r="H10121" s="67"/>
      <c r="I10121" s="68"/>
      <c r="J10121" s="68"/>
      <c r="K10121" s="69"/>
    </row>
    <row r="10122" spans="1:11" ht="24.95" customHeight="1">
      <c r="A10122" s="4"/>
      <c r="B10122" s="4"/>
      <c r="C10122" s="4"/>
      <c r="D10122" s="4"/>
      <c r="E10122" s="66"/>
      <c r="F10122" s="66"/>
      <c r="G10122" s="66"/>
      <c r="H10122" s="67"/>
      <c r="I10122" s="68"/>
      <c r="J10122" s="68"/>
      <c r="K10122" s="69"/>
    </row>
    <row r="10123" spans="1:11" ht="24.95" customHeight="1">
      <c r="A10123" s="4"/>
      <c r="B10123" s="4"/>
      <c r="C10123" s="4"/>
      <c r="D10123" s="4"/>
      <c r="E10123" s="66"/>
      <c r="F10123" s="66"/>
      <c r="G10123" s="66"/>
      <c r="H10123" s="67"/>
      <c r="I10123" s="68"/>
      <c r="J10123" s="68"/>
      <c r="K10123" s="69"/>
    </row>
    <row r="10124" spans="1:11" ht="24.95" customHeight="1">
      <c r="A10124" s="4"/>
      <c r="B10124" s="4"/>
      <c r="C10124" s="4"/>
      <c r="D10124" s="4"/>
      <c r="E10124" s="66"/>
      <c r="F10124" s="66"/>
      <c r="G10124" s="66"/>
      <c r="H10124" s="67"/>
      <c r="I10124" s="68"/>
      <c r="J10124" s="68"/>
      <c r="K10124" s="69"/>
    </row>
    <row r="10125" spans="1:11" ht="24.95" customHeight="1">
      <c r="A10125" s="4"/>
      <c r="B10125" s="4"/>
      <c r="C10125" s="4"/>
      <c r="D10125" s="4"/>
      <c r="E10125" s="66"/>
      <c r="F10125" s="66"/>
      <c r="G10125" s="66"/>
      <c r="H10125" s="67"/>
      <c r="I10125" s="68"/>
      <c r="J10125" s="68"/>
      <c r="K10125" s="69"/>
    </row>
    <row r="10126" spans="1:11" ht="24.95" customHeight="1">
      <c r="A10126" s="4"/>
      <c r="B10126" s="4"/>
      <c r="C10126" s="4"/>
      <c r="D10126" s="4"/>
      <c r="E10126" s="66"/>
      <c r="F10126" s="66"/>
      <c r="G10126" s="66"/>
      <c r="H10126" s="67"/>
      <c r="I10126" s="68"/>
      <c r="J10126" s="68"/>
      <c r="K10126" s="69"/>
    </row>
    <row r="10127" spans="1:11" ht="24.95" customHeight="1">
      <c r="A10127" s="4"/>
      <c r="B10127" s="4"/>
      <c r="C10127" s="4"/>
      <c r="D10127" s="4"/>
      <c r="E10127" s="66"/>
      <c r="F10127" s="66"/>
      <c r="G10127" s="66"/>
      <c r="H10127" s="67"/>
      <c r="I10127" s="68"/>
      <c r="J10127" s="68"/>
      <c r="K10127" s="69"/>
    </row>
    <row r="10128" spans="1:11" ht="24.95" customHeight="1">
      <c r="A10128" s="4"/>
      <c r="B10128" s="4"/>
      <c r="C10128" s="4"/>
      <c r="D10128" s="4"/>
      <c r="E10128" s="66"/>
      <c r="F10128" s="66"/>
      <c r="G10128" s="66"/>
      <c r="H10128" s="67"/>
      <c r="I10128" s="68"/>
      <c r="J10128" s="68"/>
      <c r="K10128" s="69"/>
    </row>
    <row r="10129" spans="1:11" ht="24.95" customHeight="1">
      <c r="A10129" s="4"/>
      <c r="B10129" s="4"/>
      <c r="C10129" s="4"/>
      <c r="D10129" s="4"/>
      <c r="E10129" s="66"/>
      <c r="F10129" s="66"/>
      <c r="G10129" s="66"/>
      <c r="H10129" s="67"/>
      <c r="I10129" s="68"/>
      <c r="J10129" s="68"/>
      <c r="K10129" s="69"/>
    </row>
    <row r="10130" spans="1:11" ht="24.95" customHeight="1">
      <c r="A10130" s="4"/>
      <c r="B10130" s="4"/>
      <c r="C10130" s="4"/>
      <c r="D10130" s="4"/>
      <c r="E10130" s="66"/>
      <c r="F10130" s="66"/>
      <c r="G10130" s="66"/>
      <c r="H10130" s="67"/>
      <c r="I10130" s="68"/>
      <c r="J10130" s="68"/>
      <c r="K10130" s="69"/>
    </row>
    <row r="10131" spans="1:11" ht="24.95" customHeight="1">
      <c r="A10131" s="4"/>
      <c r="B10131" s="4"/>
      <c r="C10131" s="4"/>
      <c r="D10131" s="4"/>
      <c r="E10131" s="66"/>
      <c r="F10131" s="66"/>
      <c r="G10131" s="66"/>
      <c r="H10131" s="67"/>
      <c r="I10131" s="68"/>
      <c r="J10131" s="68"/>
      <c r="K10131" s="69"/>
    </row>
    <row r="10132" spans="1:11" ht="24.95" customHeight="1">
      <c r="A10132" s="4"/>
      <c r="B10132" s="4"/>
      <c r="C10132" s="4"/>
      <c r="D10132" s="4"/>
      <c r="E10132" s="66"/>
      <c r="F10132" s="66"/>
      <c r="G10132" s="66"/>
      <c r="H10132" s="67"/>
      <c r="I10132" s="68"/>
      <c r="J10132" s="68"/>
      <c r="K10132" s="69"/>
    </row>
    <row r="10133" spans="1:11" ht="24.95" customHeight="1">
      <c r="A10133" s="4"/>
      <c r="B10133" s="4"/>
      <c r="C10133" s="4"/>
      <c r="D10133" s="4"/>
      <c r="E10133" s="66"/>
      <c r="F10133" s="66"/>
      <c r="G10133" s="66"/>
      <c r="H10133" s="67"/>
      <c r="I10133" s="68"/>
      <c r="J10133" s="68"/>
      <c r="K10133" s="69"/>
    </row>
    <row r="10134" spans="1:11" ht="24.95" customHeight="1">
      <c r="A10134" s="4"/>
      <c r="B10134" s="4"/>
      <c r="C10134" s="4"/>
      <c r="D10134" s="4"/>
      <c r="E10134" s="66"/>
      <c r="F10134" s="66"/>
      <c r="G10134" s="66"/>
      <c r="H10134" s="67"/>
      <c r="I10134" s="68"/>
      <c r="J10134" s="68"/>
      <c r="K10134" s="69"/>
    </row>
    <row r="10135" spans="1:11" ht="24.95" customHeight="1">
      <c r="A10135" s="4"/>
      <c r="B10135" s="4"/>
      <c r="C10135" s="4"/>
      <c r="D10135" s="4"/>
      <c r="E10135" s="66"/>
      <c r="F10135" s="66"/>
      <c r="G10135" s="66"/>
      <c r="H10135" s="67"/>
      <c r="I10135" s="68"/>
      <c r="J10135" s="68"/>
      <c r="K10135" s="69"/>
    </row>
    <row r="10136" spans="1:11" ht="24.95" customHeight="1">
      <c r="A10136" s="4"/>
      <c r="B10136" s="4"/>
      <c r="C10136" s="4"/>
      <c r="D10136" s="4"/>
      <c r="E10136" s="66"/>
      <c r="F10136" s="66"/>
      <c r="G10136" s="66"/>
      <c r="H10136" s="67"/>
      <c r="I10136" s="68"/>
      <c r="J10136" s="68"/>
      <c r="K10136" s="69"/>
    </row>
    <row r="10137" spans="1:11" ht="24.95" customHeight="1">
      <c r="A10137" s="4"/>
      <c r="B10137" s="4"/>
      <c r="C10137" s="4"/>
      <c r="D10137" s="4"/>
      <c r="E10137" s="66"/>
      <c r="F10137" s="66"/>
      <c r="G10137" s="66"/>
      <c r="H10137" s="67"/>
      <c r="I10137" s="68"/>
      <c r="J10137" s="68"/>
      <c r="K10137" s="69"/>
    </row>
    <row r="10138" spans="1:11" ht="24.95" customHeight="1">
      <c r="A10138" s="4"/>
      <c r="B10138" s="4"/>
      <c r="C10138" s="4"/>
      <c r="D10138" s="4"/>
      <c r="E10138" s="66"/>
      <c r="F10138" s="66"/>
      <c r="G10138" s="66"/>
      <c r="H10138" s="67"/>
      <c r="I10138" s="68"/>
      <c r="J10138" s="68"/>
      <c r="K10138" s="69"/>
    </row>
    <row r="10139" spans="1:11" ht="24.95" customHeight="1">
      <c r="A10139" s="4"/>
      <c r="B10139" s="4"/>
      <c r="C10139" s="4"/>
      <c r="D10139" s="4"/>
      <c r="E10139" s="66"/>
      <c r="F10139" s="66"/>
      <c r="G10139" s="66"/>
      <c r="H10139" s="67"/>
      <c r="I10139" s="68"/>
      <c r="J10139" s="68"/>
      <c r="K10139" s="69"/>
    </row>
    <row r="10140" spans="1:11" ht="24.95" customHeight="1">
      <c r="A10140" s="4"/>
      <c r="B10140" s="4"/>
      <c r="C10140" s="4"/>
      <c r="D10140" s="4"/>
      <c r="E10140" s="66"/>
      <c r="F10140" s="66"/>
      <c r="G10140" s="66"/>
      <c r="H10140" s="67"/>
      <c r="I10140" s="68"/>
      <c r="J10140" s="68"/>
      <c r="K10140" s="69"/>
    </row>
    <row r="10141" spans="1:11" ht="24.95" customHeight="1">
      <c r="A10141" s="4"/>
      <c r="B10141" s="4"/>
      <c r="C10141" s="4"/>
      <c r="D10141" s="4"/>
      <c r="E10141" s="66"/>
      <c r="F10141" s="66"/>
      <c r="G10141" s="66"/>
      <c r="H10141" s="67"/>
      <c r="I10141" s="68"/>
      <c r="J10141" s="68"/>
      <c r="K10141" s="69"/>
    </row>
    <row r="10142" spans="1:11" ht="24.95" customHeight="1">
      <c r="A10142" s="4"/>
      <c r="B10142" s="4"/>
      <c r="C10142" s="4"/>
      <c r="D10142" s="4"/>
      <c r="E10142" s="66"/>
      <c r="F10142" s="66"/>
      <c r="G10142" s="66"/>
      <c r="H10142" s="67"/>
      <c r="I10142" s="68"/>
      <c r="J10142" s="68"/>
      <c r="K10142" s="69"/>
    </row>
    <row r="10143" spans="1:11" ht="24.95" customHeight="1">
      <c r="A10143" s="4"/>
      <c r="B10143" s="4"/>
      <c r="C10143" s="4"/>
      <c r="D10143" s="4"/>
      <c r="E10143" s="66"/>
      <c r="F10143" s="66"/>
      <c r="G10143" s="66"/>
      <c r="H10143" s="67"/>
      <c r="I10143" s="68"/>
      <c r="J10143" s="68"/>
      <c r="K10143" s="69"/>
    </row>
    <row r="10144" spans="1:11" ht="24.95" customHeight="1">
      <c r="A10144" s="4"/>
      <c r="B10144" s="4"/>
      <c r="C10144" s="4"/>
      <c r="D10144" s="4"/>
      <c r="E10144" s="66"/>
      <c r="F10144" s="66"/>
      <c r="G10144" s="66"/>
      <c r="H10144" s="67"/>
      <c r="I10144" s="68"/>
      <c r="J10144" s="68"/>
      <c r="K10144" s="69"/>
    </row>
    <row r="10145" spans="1:11" ht="24.95" customHeight="1">
      <c r="A10145" s="4"/>
      <c r="B10145" s="4"/>
      <c r="C10145" s="4"/>
      <c r="D10145" s="4"/>
      <c r="E10145" s="66"/>
      <c r="F10145" s="66"/>
      <c r="G10145" s="66"/>
      <c r="H10145" s="67"/>
      <c r="I10145" s="68"/>
      <c r="J10145" s="68"/>
      <c r="K10145" s="69"/>
    </row>
    <row r="10146" spans="1:11" ht="24.95" customHeight="1">
      <c r="A10146" s="4"/>
      <c r="B10146" s="4"/>
      <c r="C10146" s="4"/>
      <c r="D10146" s="4"/>
      <c r="E10146" s="66"/>
      <c r="F10146" s="66"/>
      <c r="G10146" s="66"/>
      <c r="H10146" s="67"/>
      <c r="I10146" s="68"/>
      <c r="J10146" s="68"/>
      <c r="K10146" s="69"/>
    </row>
    <row r="10147" spans="1:11" ht="24.95" customHeight="1">
      <c r="A10147" s="4"/>
      <c r="B10147" s="4"/>
      <c r="C10147" s="4"/>
      <c r="D10147" s="4"/>
      <c r="E10147" s="66"/>
      <c r="F10147" s="66"/>
      <c r="G10147" s="66"/>
      <c r="H10147" s="67"/>
      <c r="I10147" s="68"/>
      <c r="J10147" s="68"/>
      <c r="K10147" s="69"/>
    </row>
    <row r="10148" spans="1:11" ht="24.95" customHeight="1">
      <c r="A10148" s="4"/>
      <c r="B10148" s="4"/>
      <c r="C10148" s="4"/>
      <c r="D10148" s="4"/>
      <c r="E10148" s="66"/>
      <c r="F10148" s="66"/>
      <c r="G10148" s="66"/>
      <c r="H10148" s="67"/>
      <c r="I10148" s="68"/>
      <c r="J10148" s="68"/>
      <c r="K10148" s="69"/>
    </row>
    <row r="10149" spans="1:11" ht="24.95" customHeight="1">
      <c r="A10149" s="4"/>
      <c r="B10149" s="4"/>
      <c r="C10149" s="4"/>
      <c r="D10149" s="4"/>
      <c r="E10149" s="66"/>
      <c r="F10149" s="66"/>
      <c r="G10149" s="66"/>
      <c r="H10149" s="67"/>
      <c r="I10149" s="68"/>
      <c r="J10149" s="68"/>
      <c r="K10149" s="69"/>
    </row>
    <row r="10150" spans="1:11" ht="24.95" customHeight="1">
      <c r="A10150" s="4"/>
      <c r="B10150" s="4"/>
      <c r="C10150" s="4"/>
      <c r="D10150" s="4"/>
      <c r="E10150" s="66"/>
      <c r="F10150" s="66"/>
      <c r="G10150" s="66"/>
      <c r="H10150" s="67"/>
      <c r="I10150" s="68"/>
      <c r="J10150" s="68"/>
      <c r="K10150" s="69"/>
    </row>
    <row r="10151" spans="1:11" ht="24.95" customHeight="1">
      <c r="A10151" s="4"/>
      <c r="B10151" s="4"/>
      <c r="C10151" s="4"/>
      <c r="D10151" s="4"/>
      <c r="E10151" s="66"/>
      <c r="F10151" s="66"/>
      <c r="G10151" s="66"/>
      <c r="H10151" s="67"/>
      <c r="I10151" s="68"/>
      <c r="J10151" s="68"/>
      <c r="K10151" s="69"/>
    </row>
    <row r="10152" spans="1:11" ht="24.95" customHeight="1">
      <c r="A10152" s="4"/>
      <c r="B10152" s="4"/>
      <c r="C10152" s="4"/>
      <c r="D10152" s="4"/>
      <c r="E10152" s="66"/>
      <c r="F10152" s="66"/>
      <c r="G10152" s="66"/>
      <c r="H10152" s="67"/>
      <c r="I10152" s="68"/>
      <c r="J10152" s="68"/>
      <c r="K10152" s="69"/>
    </row>
    <row r="10153" spans="1:11" ht="24.95" customHeight="1">
      <c r="A10153" s="4"/>
      <c r="B10153" s="4"/>
      <c r="C10153" s="4"/>
      <c r="D10153" s="4"/>
      <c r="E10153" s="66"/>
      <c r="F10153" s="66"/>
      <c r="G10153" s="66"/>
      <c r="H10153" s="67"/>
      <c r="I10153" s="68"/>
      <c r="J10153" s="68"/>
      <c r="K10153" s="69"/>
    </row>
    <row r="10154" spans="1:11" ht="24.95" customHeight="1">
      <c r="A10154" s="4"/>
      <c r="B10154" s="4"/>
      <c r="C10154" s="4"/>
      <c r="D10154" s="4"/>
      <c r="E10154" s="66"/>
      <c r="F10154" s="66"/>
      <c r="G10154" s="66"/>
      <c r="H10154" s="67"/>
      <c r="I10154" s="68"/>
      <c r="J10154" s="68"/>
      <c r="K10154" s="69"/>
    </row>
    <row r="10155" spans="1:11" ht="24.95" customHeight="1">
      <c r="A10155" s="4"/>
      <c r="B10155" s="4"/>
      <c r="C10155" s="4"/>
      <c r="D10155" s="4"/>
      <c r="E10155" s="66"/>
      <c r="F10155" s="66"/>
      <c r="G10155" s="66"/>
      <c r="H10155" s="67"/>
      <c r="I10155" s="68"/>
      <c r="J10155" s="68"/>
      <c r="K10155" s="69"/>
    </row>
    <row r="10156" spans="1:11" ht="24.95" customHeight="1">
      <c r="A10156" s="4"/>
      <c r="B10156" s="4"/>
      <c r="C10156" s="4"/>
      <c r="D10156" s="4"/>
      <c r="E10156" s="66"/>
      <c r="F10156" s="66"/>
      <c r="G10156" s="66"/>
      <c r="H10156" s="67"/>
      <c r="I10156" s="68"/>
      <c r="J10156" s="68"/>
      <c r="K10156" s="69"/>
    </row>
    <row r="10157" spans="1:11" ht="24.95" customHeight="1">
      <c r="A10157" s="4"/>
      <c r="B10157" s="4"/>
      <c r="C10157" s="4"/>
      <c r="D10157" s="4"/>
      <c r="E10157" s="66"/>
      <c r="F10157" s="66"/>
      <c r="G10157" s="66"/>
      <c r="H10157" s="67"/>
      <c r="I10157" s="68"/>
      <c r="J10157" s="68"/>
      <c r="K10157" s="69"/>
    </row>
    <row r="10158" spans="1:11" ht="24.95" customHeight="1">
      <c r="A10158" s="4"/>
      <c r="B10158" s="4"/>
      <c r="C10158" s="4"/>
      <c r="D10158" s="4"/>
      <c r="E10158" s="66"/>
      <c r="F10158" s="66"/>
      <c r="G10158" s="66"/>
      <c r="H10158" s="67"/>
      <c r="I10158" s="68"/>
      <c r="J10158" s="68"/>
      <c r="K10158" s="69"/>
    </row>
    <row r="10159" spans="1:11" ht="24.95" customHeight="1">
      <c r="A10159" s="4"/>
      <c r="B10159" s="4"/>
      <c r="C10159" s="4"/>
      <c r="D10159" s="4"/>
      <c r="E10159" s="66"/>
      <c r="F10159" s="66"/>
      <c r="G10159" s="66"/>
      <c r="H10159" s="67"/>
      <c r="I10159" s="68"/>
      <c r="J10159" s="68"/>
      <c r="K10159" s="69"/>
    </row>
    <row r="10160" spans="1:11" ht="24.95" customHeight="1">
      <c r="A10160" s="4"/>
      <c r="B10160" s="4"/>
      <c r="C10160" s="4"/>
      <c r="D10160" s="4"/>
      <c r="E10160" s="66"/>
      <c r="F10160" s="66"/>
      <c r="G10160" s="66"/>
      <c r="H10160" s="67"/>
      <c r="I10160" s="68"/>
      <c r="J10160" s="68"/>
      <c r="K10160" s="69"/>
    </row>
    <row r="10161" spans="1:11" ht="24.95" customHeight="1">
      <c r="A10161" s="4"/>
      <c r="B10161" s="4"/>
      <c r="C10161" s="4"/>
      <c r="D10161" s="4"/>
      <c r="E10161" s="66"/>
      <c r="F10161" s="66"/>
      <c r="G10161" s="66"/>
      <c r="H10161" s="67"/>
      <c r="I10161" s="68"/>
      <c r="J10161" s="68"/>
      <c r="K10161" s="69"/>
    </row>
    <row r="10162" spans="1:11" ht="24.95" customHeight="1">
      <c r="A10162" s="4"/>
      <c r="B10162" s="4"/>
      <c r="C10162" s="4"/>
      <c r="D10162" s="4"/>
      <c r="E10162" s="66"/>
      <c r="F10162" s="66"/>
      <c r="G10162" s="66"/>
      <c r="H10162" s="67"/>
      <c r="I10162" s="68"/>
      <c r="J10162" s="68"/>
      <c r="K10162" s="69"/>
    </row>
    <row r="10163" spans="1:11" ht="24.95" customHeight="1">
      <c r="A10163" s="4"/>
      <c r="B10163" s="4"/>
      <c r="C10163" s="4"/>
      <c r="D10163" s="4"/>
      <c r="E10163" s="66"/>
      <c r="F10163" s="66"/>
      <c r="G10163" s="66"/>
      <c r="H10163" s="67"/>
      <c r="I10163" s="68"/>
      <c r="J10163" s="68"/>
      <c r="K10163" s="69"/>
    </row>
    <row r="10164" spans="1:11" ht="24.95" customHeight="1">
      <c r="A10164" s="4"/>
      <c r="B10164" s="4"/>
      <c r="C10164" s="4"/>
      <c r="D10164" s="4"/>
      <c r="E10164" s="66"/>
      <c r="F10164" s="66"/>
      <c r="G10164" s="66"/>
      <c r="H10164" s="67"/>
      <c r="I10164" s="68"/>
      <c r="J10164" s="68"/>
      <c r="K10164" s="69"/>
    </row>
    <row r="10165" spans="1:11" ht="24.95" customHeight="1">
      <c r="A10165" s="4"/>
      <c r="B10165" s="4"/>
      <c r="C10165" s="4"/>
      <c r="D10165" s="4"/>
      <c r="E10165" s="66"/>
      <c r="F10165" s="66"/>
      <c r="G10165" s="66"/>
      <c r="H10165" s="67"/>
      <c r="I10165" s="68"/>
      <c r="J10165" s="68"/>
      <c r="K10165" s="69"/>
    </row>
    <row r="10166" spans="1:11" ht="24.95" customHeight="1">
      <c r="A10166" s="4"/>
      <c r="B10166" s="4"/>
      <c r="C10166" s="4"/>
      <c r="D10166" s="4"/>
      <c r="E10166" s="66"/>
      <c r="F10166" s="66"/>
      <c r="G10166" s="66"/>
      <c r="H10166" s="67"/>
      <c r="I10166" s="68"/>
      <c r="J10166" s="68"/>
      <c r="K10166" s="69"/>
    </row>
    <row r="10167" spans="1:11" ht="24.95" customHeight="1">
      <c r="A10167" s="4"/>
      <c r="B10167" s="4"/>
      <c r="C10167" s="4"/>
      <c r="D10167" s="4"/>
      <c r="E10167" s="66"/>
      <c r="F10167" s="66"/>
      <c r="G10167" s="66"/>
      <c r="H10167" s="67"/>
      <c r="I10167" s="68"/>
      <c r="J10167" s="68"/>
      <c r="K10167" s="69"/>
    </row>
    <row r="10168" spans="1:11" ht="24.95" customHeight="1">
      <c r="A10168" s="4"/>
      <c r="B10168" s="4"/>
      <c r="C10168" s="4"/>
      <c r="D10168" s="4"/>
      <c r="E10168" s="66"/>
      <c r="F10168" s="66"/>
      <c r="G10168" s="66"/>
      <c r="H10168" s="67"/>
      <c r="I10168" s="68"/>
      <c r="J10168" s="68"/>
      <c r="K10168" s="69"/>
    </row>
    <row r="10169" spans="1:11" ht="24.95" customHeight="1">
      <c r="A10169" s="4"/>
      <c r="B10169" s="4"/>
      <c r="C10169" s="4"/>
      <c r="D10169" s="4"/>
      <c r="E10169" s="66"/>
      <c r="F10169" s="66"/>
      <c r="G10169" s="66"/>
      <c r="H10169" s="67"/>
      <c r="I10169" s="68"/>
      <c r="J10169" s="68"/>
      <c r="K10169" s="69"/>
    </row>
    <row r="10170" spans="1:11" ht="24.95" customHeight="1">
      <c r="A10170" s="4"/>
      <c r="B10170" s="4"/>
      <c r="C10170" s="4"/>
      <c r="D10170" s="4"/>
      <c r="E10170" s="66"/>
      <c r="F10170" s="66"/>
      <c r="G10170" s="66"/>
      <c r="H10170" s="67"/>
      <c r="I10170" s="68"/>
      <c r="J10170" s="68"/>
      <c r="K10170" s="69"/>
    </row>
    <row r="10171" spans="1:11" ht="24.95" customHeight="1">
      <c r="A10171" s="4"/>
      <c r="B10171" s="4"/>
      <c r="C10171" s="4"/>
      <c r="D10171" s="4"/>
      <c r="E10171" s="66"/>
      <c r="F10171" s="66"/>
      <c r="G10171" s="66"/>
      <c r="H10171" s="67"/>
      <c r="I10171" s="68"/>
      <c r="J10171" s="68"/>
      <c r="K10171" s="69"/>
    </row>
    <row r="10172" spans="1:11" ht="24.95" customHeight="1">
      <c r="A10172" s="4"/>
      <c r="B10172" s="4"/>
      <c r="C10172" s="4"/>
      <c r="D10172" s="4"/>
      <c r="E10172" s="66"/>
      <c r="F10172" s="66"/>
      <c r="G10172" s="66"/>
      <c r="H10172" s="67"/>
      <c r="I10172" s="68"/>
      <c r="J10172" s="68"/>
      <c r="K10172" s="69"/>
    </row>
    <row r="10173" spans="1:11" ht="24.95" customHeight="1">
      <c r="A10173" s="4"/>
      <c r="B10173" s="4"/>
      <c r="C10173" s="4"/>
      <c r="D10173" s="4"/>
      <c r="E10173" s="66"/>
      <c r="F10173" s="66"/>
      <c r="G10173" s="66"/>
      <c r="H10173" s="67"/>
      <c r="I10173" s="68"/>
      <c r="J10173" s="68"/>
      <c r="K10173" s="69"/>
    </row>
    <row r="10174" spans="1:11" ht="24.95" customHeight="1">
      <c r="A10174" s="4"/>
      <c r="B10174" s="4"/>
      <c r="C10174" s="4"/>
      <c r="D10174" s="4"/>
      <c r="E10174" s="66"/>
      <c r="F10174" s="66"/>
      <c r="G10174" s="66"/>
      <c r="H10174" s="67"/>
      <c r="I10174" s="68"/>
      <c r="J10174" s="68"/>
      <c r="K10174" s="69"/>
    </row>
    <row r="10175" spans="1:11" ht="24.95" customHeight="1">
      <c r="A10175" s="4"/>
      <c r="B10175" s="4"/>
      <c r="C10175" s="4"/>
      <c r="D10175" s="4"/>
      <c r="E10175" s="66"/>
      <c r="F10175" s="66"/>
      <c r="G10175" s="66"/>
      <c r="H10175" s="67"/>
      <c r="I10175" s="68"/>
      <c r="J10175" s="68"/>
      <c r="K10175" s="69"/>
    </row>
    <row r="10176" spans="1:11" ht="24.95" customHeight="1">
      <c r="A10176" s="4"/>
      <c r="B10176" s="4"/>
      <c r="C10176" s="4"/>
      <c r="D10176" s="4"/>
      <c r="E10176" s="66"/>
      <c r="F10176" s="66"/>
      <c r="G10176" s="66"/>
      <c r="H10176" s="67"/>
      <c r="I10176" s="68"/>
      <c r="J10176" s="68"/>
      <c r="K10176" s="69"/>
    </row>
    <row r="10177" spans="1:11" ht="24.95" customHeight="1">
      <c r="A10177" s="4"/>
      <c r="B10177" s="4"/>
      <c r="C10177" s="4"/>
      <c r="D10177" s="4"/>
      <c r="E10177" s="66"/>
      <c r="F10177" s="66"/>
      <c r="G10177" s="66"/>
      <c r="H10177" s="67"/>
      <c r="I10177" s="68"/>
      <c r="J10177" s="68"/>
      <c r="K10177" s="69"/>
    </row>
    <row r="10178" spans="1:11" ht="24.95" customHeight="1">
      <c r="A10178" s="4"/>
      <c r="B10178" s="4"/>
      <c r="C10178" s="4"/>
      <c r="D10178" s="4"/>
      <c r="E10178" s="66"/>
      <c r="F10178" s="66"/>
      <c r="G10178" s="66"/>
      <c r="H10178" s="67"/>
      <c r="I10178" s="68"/>
      <c r="J10178" s="68"/>
      <c r="K10178" s="69"/>
    </row>
    <row r="10179" spans="1:11" ht="24.95" customHeight="1">
      <c r="A10179" s="4"/>
      <c r="B10179" s="4"/>
      <c r="C10179" s="4"/>
      <c r="D10179" s="4"/>
      <c r="E10179" s="66"/>
      <c r="F10179" s="66"/>
      <c r="G10179" s="66"/>
      <c r="H10179" s="67"/>
      <c r="I10179" s="68"/>
      <c r="J10179" s="68"/>
      <c r="K10179" s="69"/>
    </row>
    <row r="10180" spans="1:11" ht="24.95" customHeight="1">
      <c r="A10180" s="4"/>
      <c r="B10180" s="4"/>
      <c r="C10180" s="4"/>
      <c r="D10180" s="4"/>
      <c r="E10180" s="66"/>
      <c r="F10180" s="66"/>
      <c r="G10180" s="66"/>
      <c r="H10180" s="67"/>
      <c r="I10180" s="68"/>
      <c r="J10180" s="68"/>
      <c r="K10180" s="69"/>
    </row>
    <row r="10181" spans="1:11" ht="24.95" customHeight="1">
      <c r="A10181" s="4"/>
      <c r="B10181" s="4"/>
      <c r="C10181" s="4"/>
      <c r="D10181" s="4"/>
      <c r="E10181" s="66"/>
      <c r="F10181" s="66"/>
      <c r="G10181" s="66"/>
      <c r="H10181" s="67"/>
      <c r="I10181" s="68"/>
      <c r="J10181" s="68"/>
      <c r="K10181" s="69"/>
    </row>
    <row r="10182" spans="1:11" ht="24.95" customHeight="1">
      <c r="A10182" s="4"/>
      <c r="B10182" s="4"/>
      <c r="C10182" s="4"/>
      <c r="D10182" s="4"/>
      <c r="E10182" s="66"/>
      <c r="F10182" s="66"/>
      <c r="G10182" s="66"/>
      <c r="H10182" s="67"/>
      <c r="I10182" s="68"/>
      <c r="J10182" s="68"/>
      <c r="K10182" s="69"/>
    </row>
    <row r="10183" spans="1:11" ht="24.95" customHeight="1">
      <c r="A10183" s="4"/>
      <c r="B10183" s="4"/>
      <c r="C10183" s="4"/>
      <c r="D10183" s="4"/>
      <c r="E10183" s="66"/>
      <c r="F10183" s="66"/>
      <c r="G10183" s="66"/>
      <c r="H10183" s="67"/>
      <c r="I10183" s="68"/>
      <c r="J10183" s="68"/>
      <c r="K10183" s="69"/>
    </row>
    <row r="10184" spans="1:11" ht="24.95" customHeight="1">
      <c r="A10184" s="4"/>
      <c r="B10184" s="4"/>
      <c r="C10184" s="4"/>
      <c r="D10184" s="4"/>
      <c r="E10184" s="66"/>
      <c r="F10184" s="66"/>
      <c r="G10184" s="66"/>
      <c r="H10184" s="67"/>
      <c r="I10184" s="68"/>
      <c r="J10184" s="68"/>
      <c r="K10184" s="69"/>
    </row>
    <row r="10185" spans="1:11" ht="24.95" customHeight="1">
      <c r="A10185" s="4"/>
      <c r="B10185" s="4"/>
      <c r="C10185" s="4"/>
      <c r="D10185" s="4"/>
      <c r="E10185" s="66"/>
      <c r="F10185" s="66"/>
      <c r="G10185" s="66"/>
      <c r="H10185" s="67"/>
      <c r="I10185" s="68"/>
      <c r="J10185" s="68"/>
      <c r="K10185" s="69"/>
    </row>
    <row r="10186" spans="1:11" ht="24.95" customHeight="1">
      <c r="A10186" s="4"/>
      <c r="B10186" s="4"/>
      <c r="C10186" s="4"/>
      <c r="D10186" s="4"/>
      <c r="E10186" s="66"/>
      <c r="F10186" s="66"/>
      <c r="G10186" s="66"/>
      <c r="H10186" s="67"/>
      <c r="I10186" s="68"/>
      <c r="J10186" s="68"/>
      <c r="K10186" s="69"/>
    </row>
    <row r="10187" spans="1:11" ht="24.95" customHeight="1">
      <c r="A10187" s="4"/>
      <c r="B10187" s="4"/>
      <c r="C10187" s="4"/>
      <c r="D10187" s="4"/>
      <c r="E10187" s="66"/>
      <c r="F10187" s="66"/>
      <c r="G10187" s="66"/>
      <c r="H10187" s="67"/>
      <c r="I10187" s="68"/>
      <c r="J10187" s="68"/>
      <c r="K10187" s="69"/>
    </row>
    <row r="10188" spans="1:11" ht="24.95" customHeight="1">
      <c r="A10188" s="4"/>
      <c r="B10188" s="4"/>
      <c r="C10188" s="4"/>
      <c r="D10188" s="4"/>
      <c r="E10188" s="66"/>
      <c r="F10188" s="66"/>
      <c r="G10188" s="66"/>
      <c r="H10188" s="67"/>
      <c r="I10188" s="68"/>
      <c r="J10188" s="68"/>
      <c r="K10188" s="69"/>
    </row>
    <row r="10189" spans="1:11" ht="24.95" customHeight="1">
      <c r="A10189" s="4"/>
      <c r="B10189" s="4"/>
      <c r="C10189" s="4"/>
      <c r="D10189" s="4"/>
      <c r="E10189" s="66"/>
      <c r="F10189" s="66"/>
      <c r="G10189" s="66"/>
      <c r="H10189" s="67"/>
      <c r="I10189" s="68"/>
      <c r="J10189" s="68"/>
      <c r="K10189" s="69"/>
    </row>
    <row r="10190" spans="1:11" ht="24.95" customHeight="1">
      <c r="A10190" s="4"/>
      <c r="B10190" s="4"/>
      <c r="C10190" s="4"/>
      <c r="D10190" s="4"/>
      <c r="E10190" s="66"/>
      <c r="F10190" s="66"/>
      <c r="G10190" s="66"/>
      <c r="H10190" s="67"/>
      <c r="I10190" s="68"/>
      <c r="J10190" s="68"/>
      <c r="K10190" s="69"/>
    </row>
    <row r="10191" spans="1:11" ht="24.95" customHeight="1">
      <c r="A10191" s="4"/>
      <c r="B10191" s="4"/>
      <c r="C10191" s="4"/>
      <c r="D10191" s="4"/>
      <c r="E10191" s="66"/>
      <c r="F10191" s="66"/>
      <c r="G10191" s="66"/>
      <c r="H10191" s="67"/>
      <c r="I10191" s="68"/>
      <c r="J10191" s="68"/>
      <c r="K10191" s="69"/>
    </row>
    <row r="10192" spans="1:11" ht="24.95" customHeight="1">
      <c r="A10192" s="4"/>
      <c r="B10192" s="4"/>
      <c r="C10192" s="4"/>
      <c r="D10192" s="4"/>
      <c r="E10192" s="66"/>
      <c r="F10192" s="66"/>
      <c r="G10192" s="66"/>
      <c r="H10192" s="67"/>
      <c r="I10192" s="68"/>
      <c r="J10192" s="68"/>
      <c r="K10192" s="69"/>
    </row>
    <row r="10193" spans="1:11" ht="24.95" customHeight="1">
      <c r="A10193" s="4"/>
      <c r="B10193" s="4"/>
      <c r="C10193" s="4"/>
      <c r="D10193" s="4"/>
      <c r="E10193" s="66"/>
      <c r="F10193" s="66"/>
      <c r="G10193" s="66"/>
      <c r="H10193" s="67"/>
      <c r="I10193" s="68"/>
      <c r="J10193" s="68"/>
      <c r="K10193" s="69"/>
    </row>
    <row r="10194" spans="1:11" ht="24.95" customHeight="1">
      <c r="A10194" s="4"/>
      <c r="B10194" s="4"/>
      <c r="C10194" s="4"/>
      <c r="D10194" s="4"/>
      <c r="E10194" s="66"/>
      <c r="F10194" s="66"/>
      <c r="G10194" s="66"/>
      <c r="H10194" s="67"/>
      <c r="I10194" s="68"/>
      <c r="J10194" s="68"/>
      <c r="K10194" s="69"/>
    </row>
    <row r="10195" spans="1:11" ht="24.95" customHeight="1">
      <c r="A10195" s="4"/>
      <c r="B10195" s="4"/>
      <c r="C10195" s="4"/>
      <c r="D10195" s="4"/>
      <c r="E10195" s="66"/>
      <c r="F10195" s="66"/>
      <c r="G10195" s="66"/>
      <c r="H10195" s="67"/>
      <c r="I10195" s="68"/>
      <c r="J10195" s="68"/>
      <c r="K10195" s="69"/>
    </row>
    <row r="10196" spans="1:11" ht="24.95" customHeight="1">
      <c r="A10196" s="4"/>
      <c r="B10196" s="4"/>
      <c r="C10196" s="4"/>
      <c r="D10196" s="4"/>
      <c r="E10196" s="66"/>
      <c r="F10196" s="66"/>
      <c r="G10196" s="66"/>
      <c r="H10196" s="67"/>
      <c r="I10196" s="68"/>
      <c r="J10196" s="68"/>
      <c r="K10196" s="69"/>
    </row>
    <row r="10197" spans="1:11" ht="24.95" customHeight="1">
      <c r="A10197" s="4"/>
      <c r="B10197" s="4"/>
      <c r="C10197" s="4"/>
      <c r="D10197" s="4"/>
      <c r="E10197" s="66"/>
      <c r="F10197" s="66"/>
      <c r="G10197" s="66"/>
      <c r="H10197" s="67"/>
      <c r="I10197" s="68"/>
      <c r="J10197" s="68"/>
      <c r="K10197" s="69"/>
    </row>
    <row r="10198" spans="1:11" ht="24.95" customHeight="1">
      <c r="A10198" s="4"/>
      <c r="B10198" s="4"/>
      <c r="C10198" s="4"/>
      <c r="D10198" s="4"/>
      <c r="E10198" s="66"/>
      <c r="F10198" s="66"/>
      <c r="G10198" s="66"/>
      <c r="H10198" s="67"/>
      <c r="I10198" s="68"/>
      <c r="J10198" s="68"/>
      <c r="K10198" s="69"/>
    </row>
    <row r="10199" spans="1:11" ht="24.95" customHeight="1">
      <c r="A10199" s="4"/>
      <c r="B10199" s="4"/>
      <c r="C10199" s="4"/>
      <c r="D10199" s="4"/>
      <c r="E10199" s="66"/>
      <c r="F10199" s="66"/>
      <c r="G10199" s="66"/>
      <c r="H10199" s="67"/>
      <c r="I10199" s="68"/>
      <c r="J10199" s="68"/>
      <c r="K10199" s="69"/>
    </row>
    <row r="10200" spans="1:11" ht="24.95" customHeight="1">
      <c r="A10200" s="4"/>
      <c r="B10200" s="4"/>
      <c r="C10200" s="4"/>
      <c r="D10200" s="4"/>
      <c r="E10200" s="66"/>
      <c r="F10200" s="66"/>
      <c r="G10200" s="66"/>
      <c r="H10200" s="67"/>
      <c r="I10200" s="68"/>
      <c r="J10200" s="68"/>
      <c r="K10200" s="69"/>
    </row>
    <row r="10201" spans="1:11" ht="24.95" customHeight="1">
      <c r="A10201" s="4"/>
      <c r="B10201" s="4"/>
      <c r="C10201" s="4"/>
      <c r="D10201" s="4"/>
      <c r="E10201" s="66"/>
      <c r="F10201" s="66"/>
      <c r="G10201" s="66"/>
      <c r="H10201" s="67"/>
      <c r="I10201" s="68"/>
      <c r="J10201" s="68"/>
      <c r="K10201" s="69"/>
    </row>
    <row r="10202" spans="1:11" ht="24.95" customHeight="1">
      <c r="A10202" s="4"/>
      <c r="B10202" s="4"/>
      <c r="C10202" s="4"/>
      <c r="D10202" s="4"/>
      <c r="E10202" s="66"/>
      <c r="F10202" s="66"/>
      <c r="G10202" s="66"/>
      <c r="H10202" s="67"/>
      <c r="I10202" s="68"/>
      <c r="J10202" s="68"/>
      <c r="K10202" s="69"/>
    </row>
    <row r="10203" spans="1:11" ht="24.95" customHeight="1">
      <c r="A10203" s="4"/>
      <c r="B10203" s="4"/>
      <c r="C10203" s="4"/>
      <c r="D10203" s="4"/>
      <c r="E10203" s="66"/>
      <c r="F10203" s="66"/>
      <c r="G10203" s="66"/>
      <c r="H10203" s="67"/>
      <c r="I10203" s="68"/>
      <c r="J10203" s="68"/>
      <c r="K10203" s="69"/>
    </row>
    <row r="10204" spans="1:11" ht="24.95" customHeight="1">
      <c r="A10204" s="4"/>
      <c r="B10204" s="4"/>
      <c r="C10204" s="4"/>
      <c r="D10204" s="4"/>
      <c r="E10204" s="66"/>
      <c r="F10204" s="66"/>
      <c r="G10204" s="66"/>
      <c r="H10204" s="67"/>
      <c r="I10204" s="68"/>
      <c r="J10204" s="68"/>
      <c r="K10204" s="69"/>
    </row>
    <row r="10205" spans="1:11" ht="24.95" customHeight="1">
      <c r="A10205" s="4"/>
      <c r="B10205" s="4"/>
      <c r="C10205" s="4"/>
      <c r="D10205" s="4"/>
      <c r="E10205" s="66"/>
      <c r="F10205" s="66"/>
      <c r="G10205" s="66"/>
      <c r="H10205" s="67"/>
      <c r="I10205" s="68"/>
      <c r="J10205" s="68"/>
      <c r="K10205" s="69"/>
    </row>
    <row r="10206" spans="1:11" ht="24.95" customHeight="1">
      <c r="A10206" s="4"/>
      <c r="B10206" s="4"/>
      <c r="C10206" s="4"/>
      <c r="D10206" s="4"/>
      <c r="E10206" s="66"/>
      <c r="F10206" s="66"/>
      <c r="G10206" s="66"/>
      <c r="H10206" s="67"/>
      <c r="I10206" s="68"/>
      <c r="J10206" s="68"/>
      <c r="K10206" s="69"/>
    </row>
    <row r="10207" spans="1:11" ht="24.95" customHeight="1">
      <c r="A10207" s="4"/>
      <c r="B10207" s="4"/>
      <c r="C10207" s="4"/>
      <c r="D10207" s="4"/>
      <c r="E10207" s="66"/>
      <c r="F10207" s="66"/>
      <c r="G10207" s="66"/>
      <c r="H10207" s="67"/>
      <c r="I10207" s="68"/>
      <c r="J10207" s="68"/>
      <c r="K10207" s="69"/>
    </row>
    <row r="10208" spans="1:11" ht="24.95" customHeight="1">
      <c r="A10208" s="4"/>
      <c r="B10208" s="4"/>
      <c r="C10208" s="4"/>
      <c r="D10208" s="4"/>
      <c r="E10208" s="66"/>
      <c r="F10208" s="66"/>
      <c r="G10208" s="66"/>
      <c r="H10208" s="67"/>
      <c r="I10208" s="68"/>
      <c r="J10208" s="68"/>
      <c r="K10208" s="69"/>
    </row>
    <row r="10209" spans="1:11" ht="24.95" customHeight="1">
      <c r="A10209" s="4"/>
      <c r="B10209" s="4"/>
      <c r="C10209" s="4"/>
      <c r="D10209" s="4"/>
      <c r="E10209" s="66"/>
      <c r="F10209" s="66"/>
      <c r="G10209" s="66"/>
      <c r="H10209" s="67"/>
      <c r="I10209" s="68"/>
      <c r="J10209" s="68"/>
      <c r="K10209" s="69"/>
    </row>
    <row r="10210" spans="1:11" ht="24.95" customHeight="1">
      <c r="A10210" s="4"/>
      <c r="B10210" s="4"/>
      <c r="C10210" s="4"/>
      <c r="D10210" s="4"/>
      <c r="E10210" s="66"/>
      <c r="F10210" s="66"/>
      <c r="G10210" s="66"/>
      <c r="H10210" s="67"/>
      <c r="I10210" s="68"/>
      <c r="J10210" s="68"/>
      <c r="K10210" s="69"/>
    </row>
    <row r="10211" spans="1:11" ht="24.95" customHeight="1">
      <c r="A10211" s="4"/>
      <c r="B10211" s="4"/>
      <c r="C10211" s="4"/>
      <c r="D10211" s="4"/>
      <c r="E10211" s="66"/>
      <c r="F10211" s="66"/>
      <c r="G10211" s="66"/>
      <c r="H10211" s="67"/>
      <c r="I10211" s="68"/>
      <c r="J10211" s="68"/>
      <c r="K10211" s="69"/>
    </row>
    <row r="10212" spans="1:11" ht="24.95" customHeight="1">
      <c r="A10212" s="4"/>
      <c r="B10212" s="4"/>
      <c r="C10212" s="4"/>
      <c r="D10212" s="4"/>
      <c r="E10212" s="66"/>
      <c r="F10212" s="66"/>
      <c r="G10212" s="66"/>
      <c r="H10212" s="67"/>
      <c r="I10212" s="68"/>
      <c r="J10212" s="68"/>
      <c r="K10212" s="69"/>
    </row>
    <row r="10213" spans="1:11" ht="24.95" customHeight="1">
      <c r="A10213" s="4"/>
      <c r="B10213" s="4"/>
      <c r="C10213" s="4"/>
      <c r="D10213" s="4"/>
      <c r="E10213" s="66"/>
      <c r="F10213" s="66"/>
      <c r="G10213" s="66"/>
      <c r="H10213" s="67"/>
      <c r="I10213" s="68"/>
      <c r="J10213" s="68"/>
      <c r="K10213" s="69"/>
    </row>
    <row r="10214" spans="1:11" ht="24.95" customHeight="1">
      <c r="A10214" s="4"/>
      <c r="B10214" s="4"/>
      <c r="C10214" s="4"/>
      <c r="D10214" s="4"/>
      <c r="E10214" s="66"/>
      <c r="F10214" s="66"/>
      <c r="G10214" s="66"/>
      <c r="H10214" s="67"/>
      <c r="I10214" s="68"/>
      <c r="J10214" s="68"/>
      <c r="K10214" s="69"/>
    </row>
    <row r="10215" spans="1:11" ht="24.95" customHeight="1">
      <c r="A10215" s="4"/>
      <c r="B10215" s="4"/>
      <c r="C10215" s="4"/>
      <c r="D10215" s="4"/>
      <c r="E10215" s="66"/>
      <c r="F10215" s="66"/>
      <c r="G10215" s="66"/>
      <c r="H10215" s="67"/>
      <c r="I10215" s="68"/>
      <c r="J10215" s="68"/>
      <c r="K10215" s="69"/>
    </row>
    <row r="10216" spans="1:11" ht="24.95" customHeight="1">
      <c r="A10216" s="4"/>
      <c r="B10216" s="4"/>
      <c r="C10216" s="4"/>
      <c r="D10216" s="4"/>
      <c r="E10216" s="66"/>
      <c r="F10216" s="66"/>
      <c r="G10216" s="66"/>
      <c r="H10216" s="67"/>
      <c r="I10216" s="68"/>
      <c r="J10216" s="68"/>
      <c r="K10216" s="69"/>
    </row>
    <row r="10217" spans="1:11" ht="24.95" customHeight="1">
      <c r="A10217" s="4"/>
      <c r="B10217" s="4"/>
      <c r="C10217" s="4"/>
      <c r="D10217" s="4"/>
      <c r="E10217" s="66"/>
      <c r="F10217" s="66"/>
      <c r="G10217" s="66"/>
      <c r="H10217" s="67"/>
      <c r="I10217" s="68"/>
      <c r="J10217" s="68"/>
      <c r="K10217" s="69"/>
    </row>
    <row r="10218" spans="1:11" ht="24.95" customHeight="1">
      <c r="A10218" s="4"/>
      <c r="B10218" s="4"/>
      <c r="C10218" s="4"/>
      <c r="D10218" s="4"/>
      <c r="E10218" s="66"/>
      <c r="F10218" s="66"/>
      <c r="G10218" s="66"/>
      <c r="H10218" s="67"/>
      <c r="I10218" s="68"/>
      <c r="J10218" s="68"/>
      <c r="K10218" s="69"/>
    </row>
    <row r="10219" spans="1:11" ht="24.95" customHeight="1">
      <c r="A10219" s="4"/>
      <c r="B10219" s="4"/>
      <c r="C10219" s="4"/>
      <c r="D10219" s="4"/>
      <c r="E10219" s="66"/>
      <c r="F10219" s="66"/>
      <c r="G10219" s="66"/>
      <c r="H10219" s="67"/>
      <c r="I10219" s="68"/>
      <c r="J10219" s="68"/>
      <c r="K10219" s="69"/>
    </row>
    <row r="10220" spans="1:11" ht="24.95" customHeight="1">
      <c r="A10220" s="4"/>
      <c r="B10220" s="4"/>
      <c r="C10220" s="4"/>
      <c r="D10220" s="4"/>
      <c r="E10220" s="66"/>
      <c r="F10220" s="66"/>
      <c r="G10220" s="66"/>
      <c r="H10220" s="67"/>
      <c r="I10220" s="68"/>
      <c r="J10220" s="68"/>
      <c r="K10220" s="69"/>
    </row>
    <row r="10221" spans="1:11" ht="24.95" customHeight="1">
      <c r="A10221" s="4"/>
      <c r="B10221" s="4"/>
      <c r="C10221" s="4"/>
      <c r="D10221" s="4"/>
      <c r="E10221" s="66"/>
      <c r="F10221" s="66"/>
      <c r="G10221" s="66"/>
      <c r="H10221" s="67"/>
      <c r="I10221" s="68"/>
      <c r="J10221" s="68"/>
      <c r="K10221" s="69"/>
    </row>
    <row r="10222" spans="1:11" ht="24.95" customHeight="1">
      <c r="A10222" s="4"/>
      <c r="B10222" s="4"/>
      <c r="C10222" s="4"/>
      <c r="D10222" s="4"/>
      <c r="E10222" s="66"/>
      <c r="F10222" s="66"/>
      <c r="G10222" s="66"/>
      <c r="H10222" s="67"/>
      <c r="I10222" s="68"/>
      <c r="J10222" s="68"/>
      <c r="K10222" s="69"/>
    </row>
    <row r="10223" spans="1:11" ht="24.95" customHeight="1">
      <c r="A10223" s="4"/>
      <c r="B10223" s="4"/>
      <c r="C10223" s="4"/>
      <c r="D10223" s="4"/>
      <c r="E10223" s="66"/>
      <c r="F10223" s="66"/>
      <c r="G10223" s="66"/>
      <c r="H10223" s="67"/>
      <c r="I10223" s="68"/>
      <c r="J10223" s="68"/>
      <c r="K10223" s="69"/>
    </row>
    <row r="10224" spans="1:11" ht="24.95" customHeight="1">
      <c r="A10224" s="4"/>
      <c r="B10224" s="4"/>
      <c r="C10224" s="4"/>
      <c r="D10224" s="4"/>
      <c r="E10224" s="66"/>
      <c r="F10224" s="66"/>
      <c r="G10224" s="66"/>
      <c r="H10224" s="67"/>
      <c r="I10224" s="68"/>
      <c r="J10224" s="68"/>
      <c r="K10224" s="69"/>
    </row>
    <row r="10225" spans="1:11" ht="24.95" customHeight="1">
      <c r="A10225" s="4"/>
      <c r="B10225" s="4"/>
      <c r="C10225" s="4"/>
      <c r="D10225" s="4"/>
      <c r="E10225" s="66"/>
      <c r="F10225" s="66"/>
      <c r="G10225" s="66"/>
      <c r="H10225" s="67"/>
      <c r="I10225" s="68"/>
      <c r="J10225" s="68"/>
      <c r="K10225" s="69"/>
    </row>
    <row r="10226" spans="1:11" ht="24.95" customHeight="1">
      <c r="A10226" s="4"/>
      <c r="B10226" s="4"/>
      <c r="C10226" s="4"/>
      <c r="D10226" s="4"/>
      <c r="E10226" s="66"/>
      <c r="F10226" s="66"/>
      <c r="G10226" s="66"/>
      <c r="H10226" s="67"/>
      <c r="I10226" s="68"/>
      <c r="J10226" s="68"/>
      <c r="K10226" s="69"/>
    </row>
    <row r="10227" spans="1:11" ht="24.95" customHeight="1">
      <c r="A10227" s="4"/>
      <c r="B10227" s="4"/>
      <c r="C10227" s="4"/>
      <c r="D10227" s="4"/>
      <c r="E10227" s="66"/>
      <c r="F10227" s="66"/>
      <c r="G10227" s="66"/>
      <c r="H10227" s="67"/>
      <c r="I10227" s="68"/>
      <c r="J10227" s="68"/>
      <c r="K10227" s="69"/>
    </row>
    <row r="10228" spans="1:11" ht="24.95" customHeight="1">
      <c r="A10228" s="4"/>
      <c r="B10228" s="4"/>
      <c r="C10228" s="4"/>
      <c r="D10228" s="4"/>
      <c r="E10228" s="66"/>
      <c r="F10228" s="66"/>
      <c r="G10228" s="66"/>
      <c r="H10228" s="67"/>
      <c r="I10228" s="68"/>
      <c r="J10228" s="68"/>
      <c r="K10228" s="69"/>
    </row>
    <row r="10229" spans="1:11" ht="24.95" customHeight="1">
      <c r="A10229" s="4"/>
      <c r="B10229" s="4"/>
      <c r="C10229" s="4"/>
      <c r="D10229" s="4"/>
      <c r="E10229" s="66"/>
      <c r="F10229" s="66"/>
      <c r="G10229" s="66"/>
      <c r="H10229" s="67"/>
      <c r="I10229" s="68"/>
      <c r="J10229" s="68"/>
      <c r="K10229" s="69"/>
    </row>
    <row r="10230" spans="1:11" ht="24.95" customHeight="1">
      <c r="A10230" s="4"/>
      <c r="B10230" s="4"/>
      <c r="C10230" s="4"/>
      <c r="D10230" s="4"/>
      <c r="E10230" s="66"/>
      <c r="F10230" s="66"/>
      <c r="G10230" s="66"/>
      <c r="H10230" s="67"/>
      <c r="I10230" s="68"/>
      <c r="J10230" s="68"/>
      <c r="K10230" s="69"/>
    </row>
    <row r="10231" spans="1:11" ht="24.95" customHeight="1">
      <c r="A10231" s="4"/>
      <c r="B10231" s="4"/>
      <c r="C10231" s="4"/>
      <c r="D10231" s="4"/>
      <c r="E10231" s="66"/>
      <c r="F10231" s="66"/>
      <c r="G10231" s="66"/>
      <c r="H10231" s="67"/>
      <c r="I10231" s="68"/>
      <c r="J10231" s="68"/>
      <c r="K10231" s="69"/>
    </row>
    <row r="10232" spans="1:11" ht="24.95" customHeight="1">
      <c r="A10232" s="4"/>
      <c r="B10232" s="4"/>
      <c r="C10232" s="4"/>
      <c r="D10232" s="4"/>
      <c r="E10232" s="66"/>
      <c r="F10232" s="66"/>
      <c r="G10232" s="66"/>
      <c r="H10232" s="67"/>
      <c r="I10232" s="68"/>
      <c r="J10232" s="68"/>
      <c r="K10232" s="69"/>
    </row>
    <row r="10233" spans="1:11" ht="24.95" customHeight="1">
      <c r="A10233" s="4"/>
      <c r="B10233" s="4"/>
      <c r="C10233" s="4"/>
      <c r="D10233" s="4"/>
      <c r="E10233" s="66"/>
      <c r="F10233" s="66"/>
      <c r="G10233" s="66"/>
      <c r="H10233" s="67"/>
      <c r="I10233" s="68"/>
      <c r="J10233" s="68"/>
      <c r="K10233" s="69"/>
    </row>
    <row r="10234" spans="1:11" ht="24.95" customHeight="1">
      <c r="A10234" s="4"/>
      <c r="B10234" s="4"/>
      <c r="C10234" s="4"/>
      <c r="D10234" s="4"/>
      <c r="E10234" s="66"/>
      <c r="F10234" s="66"/>
      <c r="G10234" s="66"/>
      <c r="H10234" s="67"/>
      <c r="I10234" s="68"/>
      <c r="J10234" s="68"/>
      <c r="K10234" s="69"/>
    </row>
    <row r="10235" spans="1:11" ht="24.95" customHeight="1">
      <c r="A10235" s="4"/>
      <c r="B10235" s="4"/>
      <c r="C10235" s="4"/>
      <c r="D10235" s="4"/>
      <c r="E10235" s="66"/>
      <c r="F10235" s="66"/>
      <c r="G10235" s="66"/>
      <c r="H10235" s="67"/>
      <c r="I10235" s="68"/>
      <c r="J10235" s="68"/>
      <c r="K10235" s="69"/>
    </row>
    <row r="10236" spans="1:11" ht="24.95" customHeight="1">
      <c r="A10236" s="4"/>
      <c r="B10236" s="4"/>
      <c r="C10236" s="4"/>
      <c r="D10236" s="4"/>
      <c r="E10236" s="66"/>
      <c r="F10236" s="66"/>
      <c r="G10236" s="66"/>
      <c r="H10236" s="67"/>
      <c r="I10236" s="68"/>
      <c r="J10236" s="68"/>
      <c r="K10236" s="69"/>
    </row>
    <row r="10237" spans="1:11" ht="24.95" customHeight="1">
      <c r="A10237" s="4"/>
      <c r="B10237" s="4"/>
      <c r="C10237" s="4"/>
      <c r="D10237" s="4"/>
      <c r="E10237" s="66"/>
      <c r="F10237" s="66"/>
      <c r="G10237" s="66"/>
      <c r="H10237" s="67"/>
      <c r="I10237" s="68"/>
      <c r="J10237" s="68"/>
      <c r="K10237" s="69"/>
    </row>
    <row r="10238" spans="1:11" ht="24.95" customHeight="1">
      <c r="A10238" s="4"/>
      <c r="B10238" s="4"/>
      <c r="C10238" s="4"/>
      <c r="D10238" s="4"/>
      <c r="E10238" s="66"/>
      <c r="F10238" s="66"/>
      <c r="G10238" s="66"/>
      <c r="H10238" s="67"/>
      <c r="I10238" s="68"/>
      <c r="J10238" s="68"/>
      <c r="K10238" s="69"/>
    </row>
    <row r="10239" spans="1:11" ht="24.95" customHeight="1">
      <c r="A10239" s="4"/>
      <c r="B10239" s="4"/>
      <c r="C10239" s="4"/>
      <c r="D10239" s="4"/>
      <c r="E10239" s="66"/>
      <c r="F10239" s="66"/>
      <c r="G10239" s="66"/>
      <c r="H10239" s="67"/>
      <c r="I10239" s="68"/>
      <c r="J10239" s="68"/>
      <c r="K10239" s="69"/>
    </row>
    <row r="10240" spans="1:11" ht="24.95" customHeight="1">
      <c r="A10240" s="4"/>
      <c r="B10240" s="4"/>
      <c r="C10240" s="4"/>
      <c r="D10240" s="4"/>
      <c r="E10240" s="66"/>
      <c r="F10240" s="66"/>
      <c r="G10240" s="66"/>
      <c r="H10240" s="67"/>
      <c r="I10240" s="68"/>
      <c r="J10240" s="68"/>
      <c r="K10240" s="69"/>
    </row>
    <row r="10241" spans="1:11" ht="24.95" customHeight="1">
      <c r="A10241" s="4"/>
      <c r="B10241" s="4"/>
      <c r="C10241" s="4"/>
      <c r="D10241" s="4"/>
      <c r="E10241" s="66"/>
      <c r="F10241" s="66"/>
      <c r="G10241" s="66"/>
      <c r="H10241" s="67"/>
      <c r="I10241" s="68"/>
      <c r="J10241" s="68"/>
      <c r="K10241" s="69"/>
    </row>
    <row r="10242" spans="1:11" ht="24.95" customHeight="1">
      <c r="A10242" s="4"/>
      <c r="B10242" s="4"/>
      <c r="C10242" s="4"/>
      <c r="D10242" s="4"/>
      <c r="E10242" s="66"/>
      <c r="F10242" s="66"/>
      <c r="G10242" s="66"/>
      <c r="H10242" s="67"/>
      <c r="I10242" s="68"/>
      <c r="J10242" s="68"/>
      <c r="K10242" s="69"/>
    </row>
    <row r="10243" spans="1:11" ht="24.95" customHeight="1">
      <c r="A10243" s="4"/>
      <c r="B10243" s="4"/>
      <c r="C10243" s="4"/>
      <c r="D10243" s="4"/>
      <c r="E10243" s="66"/>
      <c r="F10243" s="66"/>
      <c r="G10243" s="66"/>
      <c r="H10243" s="67"/>
      <c r="I10243" s="68"/>
      <c r="J10243" s="68"/>
      <c r="K10243" s="69"/>
    </row>
    <row r="10244" spans="1:11" ht="24.95" customHeight="1">
      <c r="A10244" s="4"/>
      <c r="B10244" s="4"/>
      <c r="C10244" s="4"/>
      <c r="D10244" s="4"/>
      <c r="E10244" s="66"/>
      <c r="F10244" s="66"/>
      <c r="G10244" s="66"/>
      <c r="H10244" s="67"/>
      <c r="I10244" s="68"/>
      <c r="J10244" s="68"/>
      <c r="K10244" s="69"/>
    </row>
    <row r="10245" spans="1:11" ht="24.95" customHeight="1">
      <c r="A10245" s="4"/>
      <c r="B10245" s="4"/>
      <c r="C10245" s="4"/>
      <c r="D10245" s="4"/>
      <c r="E10245" s="66"/>
      <c r="F10245" s="66"/>
      <c r="G10245" s="66"/>
      <c r="H10245" s="67"/>
      <c r="I10245" s="68"/>
      <c r="J10245" s="68"/>
      <c r="K10245" s="69"/>
    </row>
    <row r="10246" spans="1:11" ht="24.95" customHeight="1">
      <c r="A10246" s="4"/>
      <c r="B10246" s="4"/>
      <c r="C10246" s="4"/>
      <c r="D10246" s="4"/>
      <c r="E10246" s="66"/>
      <c r="F10246" s="66"/>
      <c r="G10246" s="66"/>
      <c r="H10246" s="67"/>
      <c r="I10246" s="68"/>
      <c r="J10246" s="68"/>
      <c r="K10246" s="69"/>
    </row>
    <row r="10247" spans="1:11" ht="24.95" customHeight="1">
      <c r="A10247" s="4"/>
      <c r="B10247" s="4"/>
      <c r="C10247" s="4"/>
      <c r="D10247" s="4"/>
      <c r="E10247" s="66"/>
      <c r="F10247" s="66"/>
      <c r="G10247" s="66"/>
      <c r="H10247" s="67"/>
      <c r="I10247" s="68"/>
      <c r="J10247" s="68"/>
      <c r="K10247" s="69"/>
    </row>
    <row r="10248" spans="1:11" ht="24.95" customHeight="1">
      <c r="A10248" s="4"/>
      <c r="B10248" s="4"/>
      <c r="C10248" s="4"/>
      <c r="D10248" s="4"/>
      <c r="E10248" s="66"/>
      <c r="F10248" s="66"/>
      <c r="G10248" s="66"/>
      <c r="H10248" s="67"/>
      <c r="I10248" s="68"/>
      <c r="J10248" s="68"/>
      <c r="K10248" s="69"/>
    </row>
    <row r="10249" spans="1:11" ht="24.95" customHeight="1">
      <c r="A10249" s="4"/>
      <c r="B10249" s="4"/>
      <c r="C10249" s="4"/>
      <c r="D10249" s="4"/>
      <c r="E10249" s="66"/>
      <c r="F10249" s="66"/>
      <c r="G10249" s="66"/>
      <c r="H10249" s="67"/>
      <c r="I10249" s="68"/>
      <c r="J10249" s="68"/>
      <c r="K10249" s="69"/>
    </row>
    <row r="10250" spans="1:11" ht="24.95" customHeight="1">
      <c r="A10250" s="4"/>
      <c r="B10250" s="4"/>
      <c r="C10250" s="4"/>
      <c r="D10250" s="4"/>
      <c r="E10250" s="66"/>
      <c r="F10250" s="66"/>
      <c r="G10250" s="66"/>
      <c r="H10250" s="67"/>
      <c r="I10250" s="68"/>
      <c r="J10250" s="68"/>
      <c r="K10250" s="69"/>
    </row>
    <row r="10251" spans="1:11" ht="24.95" customHeight="1">
      <c r="A10251" s="4"/>
      <c r="B10251" s="4"/>
      <c r="C10251" s="4"/>
      <c r="D10251" s="4"/>
      <c r="E10251" s="66"/>
      <c r="F10251" s="66"/>
      <c r="G10251" s="66"/>
      <c r="H10251" s="67"/>
      <c r="I10251" s="68"/>
      <c r="J10251" s="68"/>
      <c r="K10251" s="69"/>
    </row>
    <row r="10252" spans="1:11" ht="24.95" customHeight="1">
      <c r="A10252" s="4"/>
      <c r="B10252" s="4"/>
      <c r="C10252" s="4"/>
      <c r="D10252" s="4"/>
      <c r="E10252" s="66"/>
      <c r="F10252" s="66"/>
      <c r="G10252" s="66"/>
      <c r="H10252" s="67"/>
      <c r="I10252" s="68"/>
      <c r="J10252" s="68"/>
      <c r="K10252" s="69"/>
    </row>
    <row r="10253" spans="1:11" ht="24.95" customHeight="1">
      <c r="A10253" s="4"/>
      <c r="B10253" s="4"/>
      <c r="C10253" s="4"/>
      <c r="D10253" s="4"/>
      <c r="E10253" s="66"/>
      <c r="F10253" s="66"/>
      <c r="G10253" s="66"/>
      <c r="H10253" s="67"/>
      <c r="I10253" s="68"/>
      <c r="J10253" s="68"/>
      <c r="K10253" s="69"/>
    </row>
    <row r="10254" spans="1:11" ht="24.95" customHeight="1">
      <c r="A10254" s="4"/>
      <c r="B10254" s="4"/>
      <c r="C10254" s="4"/>
      <c r="D10254" s="4"/>
      <c r="E10254" s="66"/>
      <c r="F10254" s="66"/>
      <c r="G10254" s="66"/>
      <c r="H10254" s="67"/>
      <c r="I10254" s="68"/>
      <c r="J10254" s="68"/>
      <c r="K10254" s="69"/>
    </row>
    <row r="10255" spans="1:11" ht="24.95" customHeight="1">
      <c r="A10255" s="4"/>
      <c r="B10255" s="4"/>
      <c r="C10255" s="4"/>
      <c r="D10255" s="4"/>
      <c r="E10255" s="66"/>
      <c r="F10255" s="66"/>
      <c r="G10255" s="66"/>
      <c r="H10255" s="67"/>
      <c r="I10255" s="68"/>
      <c r="J10255" s="68"/>
      <c r="K10255" s="69"/>
    </row>
    <row r="10256" spans="1:11" ht="24.95" customHeight="1">
      <c r="A10256" s="4"/>
      <c r="B10256" s="4"/>
      <c r="C10256" s="4"/>
      <c r="D10256" s="4"/>
      <c r="E10256" s="66"/>
      <c r="F10256" s="66"/>
      <c r="G10256" s="66"/>
      <c r="H10256" s="67"/>
      <c r="I10256" s="68"/>
      <c r="J10256" s="68"/>
      <c r="K10256" s="69"/>
    </row>
    <row r="10257" spans="1:11" ht="24.95" customHeight="1">
      <c r="A10257" s="4"/>
      <c r="B10257" s="4"/>
      <c r="C10257" s="4"/>
      <c r="D10257" s="4"/>
      <c r="E10257" s="66"/>
      <c r="F10257" s="66"/>
      <c r="G10257" s="66"/>
      <c r="H10257" s="67"/>
      <c r="I10257" s="68"/>
      <c r="J10257" s="68"/>
      <c r="K10257" s="69"/>
    </row>
    <row r="10258" spans="1:11" ht="24.95" customHeight="1">
      <c r="A10258" s="4"/>
      <c r="B10258" s="4"/>
      <c r="C10258" s="4"/>
      <c r="D10258" s="4"/>
      <c r="E10258" s="66"/>
      <c r="F10258" s="66"/>
      <c r="G10258" s="66"/>
      <c r="H10258" s="67"/>
      <c r="I10258" s="68"/>
      <c r="J10258" s="68"/>
      <c r="K10258" s="69"/>
    </row>
    <row r="10259" spans="1:11" ht="24.95" customHeight="1">
      <c r="A10259" s="4"/>
      <c r="B10259" s="4"/>
      <c r="C10259" s="4"/>
      <c r="D10259" s="4"/>
      <c r="E10259" s="66"/>
      <c r="F10259" s="66"/>
      <c r="G10259" s="66"/>
      <c r="H10259" s="67"/>
      <c r="I10259" s="68"/>
      <c r="J10259" s="68"/>
      <c r="K10259" s="69"/>
    </row>
    <row r="10260" spans="1:11" ht="24.95" customHeight="1">
      <c r="A10260" s="4"/>
      <c r="B10260" s="4"/>
      <c r="C10260" s="4"/>
      <c r="D10260" s="4"/>
      <c r="E10260" s="66"/>
      <c r="F10260" s="66"/>
      <c r="G10260" s="66"/>
      <c r="H10260" s="67"/>
      <c r="I10260" s="68"/>
      <c r="J10260" s="68"/>
      <c r="K10260" s="69"/>
    </row>
    <row r="10261" spans="1:11" ht="24.95" customHeight="1">
      <c r="A10261" s="4"/>
      <c r="B10261" s="4"/>
      <c r="C10261" s="4"/>
      <c r="D10261" s="4"/>
      <c r="E10261" s="66"/>
      <c r="F10261" s="66"/>
      <c r="G10261" s="66"/>
      <c r="H10261" s="67"/>
      <c r="I10261" s="68"/>
      <c r="J10261" s="68"/>
      <c r="K10261" s="69"/>
    </row>
    <row r="10262" spans="1:11" ht="24.95" customHeight="1">
      <c r="A10262" s="4"/>
      <c r="B10262" s="4"/>
      <c r="C10262" s="4"/>
      <c r="D10262" s="4"/>
      <c r="E10262" s="66"/>
      <c r="F10262" s="66"/>
      <c r="G10262" s="66"/>
      <c r="H10262" s="67"/>
      <c r="I10262" s="68"/>
      <c r="J10262" s="68"/>
      <c r="K10262" s="69"/>
    </row>
    <row r="10263" spans="1:11" ht="24.95" customHeight="1">
      <c r="A10263" s="4"/>
      <c r="B10263" s="4"/>
      <c r="C10263" s="4"/>
      <c r="D10263" s="4"/>
      <c r="E10263" s="66"/>
      <c r="F10263" s="66"/>
      <c r="G10263" s="66"/>
      <c r="H10263" s="67"/>
      <c r="I10263" s="68"/>
      <c r="J10263" s="68"/>
      <c r="K10263" s="69"/>
    </row>
    <row r="10264" spans="1:11" ht="24.95" customHeight="1">
      <c r="A10264" s="4"/>
      <c r="B10264" s="4"/>
      <c r="C10264" s="4"/>
      <c r="D10264" s="4"/>
      <c r="E10264" s="66"/>
      <c r="F10264" s="66"/>
      <c r="G10264" s="66"/>
      <c r="H10264" s="67"/>
      <c r="I10264" s="68"/>
      <c r="J10264" s="68"/>
      <c r="K10264" s="69"/>
    </row>
    <row r="10265" spans="1:11" ht="24.95" customHeight="1">
      <c r="A10265" s="4"/>
      <c r="B10265" s="4"/>
      <c r="C10265" s="4"/>
      <c r="D10265" s="4"/>
      <c r="E10265" s="66"/>
      <c r="F10265" s="66"/>
      <c r="G10265" s="66"/>
      <c r="H10265" s="67"/>
      <c r="I10265" s="68"/>
      <c r="J10265" s="68"/>
      <c r="K10265" s="69"/>
    </row>
    <row r="10266" spans="1:11" ht="24.95" customHeight="1">
      <c r="A10266" s="4"/>
      <c r="B10266" s="4"/>
      <c r="C10266" s="4"/>
      <c r="D10266" s="4"/>
      <c r="E10266" s="66"/>
      <c r="F10266" s="66"/>
      <c r="G10266" s="66"/>
      <c r="H10266" s="67"/>
      <c r="I10266" s="68"/>
      <c r="J10266" s="68"/>
      <c r="K10266" s="69"/>
    </row>
    <row r="10267" spans="1:11" ht="24.95" customHeight="1">
      <c r="A10267" s="4"/>
      <c r="B10267" s="4"/>
      <c r="C10267" s="4"/>
      <c r="D10267" s="4"/>
      <c r="E10267" s="66"/>
      <c r="F10267" s="66"/>
      <c r="G10267" s="66"/>
      <c r="H10267" s="67"/>
      <c r="I10267" s="68"/>
      <c r="J10267" s="68"/>
      <c r="K10267" s="69"/>
    </row>
    <row r="10268" spans="1:11" ht="24.95" customHeight="1">
      <c r="A10268" s="4"/>
      <c r="B10268" s="4"/>
      <c r="C10268" s="4"/>
      <c r="D10268" s="4"/>
      <c r="E10268" s="66"/>
      <c r="F10268" s="66"/>
      <c r="G10268" s="66"/>
      <c r="H10268" s="67"/>
      <c r="I10268" s="68"/>
      <c r="J10268" s="68"/>
      <c r="K10268" s="69"/>
    </row>
    <row r="10269" spans="1:11" ht="24.95" customHeight="1">
      <c r="A10269" s="4"/>
      <c r="B10269" s="4"/>
      <c r="C10269" s="4"/>
      <c r="D10269" s="4"/>
      <c r="E10269" s="66"/>
      <c r="F10269" s="66"/>
      <c r="G10269" s="66"/>
      <c r="H10269" s="67"/>
      <c r="I10269" s="68"/>
      <c r="J10269" s="68"/>
      <c r="K10269" s="69"/>
    </row>
    <row r="10270" spans="1:11" ht="24.95" customHeight="1">
      <c r="A10270" s="4"/>
      <c r="B10270" s="4"/>
      <c r="C10270" s="4"/>
      <c r="D10270" s="4"/>
      <c r="E10270" s="66"/>
      <c r="F10270" s="66"/>
      <c r="G10270" s="66"/>
      <c r="H10270" s="67"/>
      <c r="I10270" s="68"/>
      <c r="J10270" s="68"/>
      <c r="K10270" s="69"/>
    </row>
    <row r="10271" spans="1:11" ht="24.95" customHeight="1">
      <c r="A10271" s="4"/>
      <c r="B10271" s="4"/>
      <c r="C10271" s="4"/>
      <c r="D10271" s="4"/>
      <c r="E10271" s="66"/>
      <c r="F10271" s="66"/>
      <c r="G10271" s="66"/>
      <c r="H10271" s="67"/>
      <c r="I10271" s="68"/>
      <c r="J10271" s="68"/>
      <c r="K10271" s="69"/>
    </row>
    <row r="10272" spans="1:11" ht="24.95" customHeight="1">
      <c r="A10272" s="4"/>
      <c r="B10272" s="4"/>
      <c r="C10272" s="4"/>
      <c r="D10272" s="4"/>
      <c r="E10272" s="66"/>
      <c r="F10272" s="66"/>
      <c r="G10272" s="66"/>
      <c r="H10272" s="67"/>
      <c r="I10272" s="68"/>
      <c r="J10272" s="68"/>
      <c r="K10272" s="69"/>
    </row>
    <row r="10273" spans="1:11" ht="24.95" customHeight="1">
      <c r="A10273" s="4"/>
      <c r="B10273" s="4"/>
      <c r="C10273" s="4"/>
      <c r="D10273" s="4"/>
      <c r="E10273" s="66"/>
      <c r="F10273" s="66"/>
      <c r="G10273" s="66"/>
      <c r="H10273" s="67"/>
      <c r="I10273" s="68"/>
      <c r="J10273" s="68"/>
      <c r="K10273" s="69"/>
    </row>
    <row r="10274" spans="1:11" ht="24.95" customHeight="1">
      <c r="A10274" s="4"/>
      <c r="B10274" s="4"/>
      <c r="C10274" s="4"/>
      <c r="D10274" s="4"/>
      <c r="E10274" s="66"/>
      <c r="F10274" s="66"/>
      <c r="G10274" s="66"/>
      <c r="H10274" s="67"/>
      <c r="I10274" s="68"/>
      <c r="J10274" s="68"/>
      <c r="K10274" s="69"/>
    </row>
    <row r="10275" spans="1:11" ht="24.95" customHeight="1">
      <c r="A10275" s="4"/>
      <c r="B10275" s="4"/>
      <c r="C10275" s="4"/>
      <c r="D10275" s="4"/>
      <c r="E10275" s="66"/>
      <c r="F10275" s="66"/>
      <c r="G10275" s="66"/>
      <c r="H10275" s="67"/>
      <c r="I10275" s="68"/>
      <c r="J10275" s="68"/>
      <c r="K10275" s="69"/>
    </row>
    <row r="10276" spans="1:11" ht="24.95" customHeight="1">
      <c r="A10276" s="4"/>
      <c r="B10276" s="4"/>
      <c r="C10276" s="4"/>
      <c r="D10276" s="4"/>
      <c r="E10276" s="66"/>
      <c r="F10276" s="66"/>
      <c r="G10276" s="66"/>
      <c r="H10276" s="67"/>
      <c r="I10276" s="68"/>
      <c r="J10276" s="68"/>
      <c r="K10276" s="69"/>
    </row>
    <row r="10277" spans="1:11" ht="24.95" customHeight="1">
      <c r="A10277" s="4"/>
      <c r="B10277" s="4"/>
      <c r="C10277" s="4"/>
      <c r="D10277" s="4"/>
      <c r="E10277" s="66"/>
      <c r="F10277" s="66"/>
      <c r="G10277" s="66"/>
      <c r="H10277" s="67"/>
      <c r="I10277" s="68"/>
      <c r="J10277" s="68"/>
      <c r="K10277" s="69"/>
    </row>
    <row r="10278" spans="1:11" ht="24.95" customHeight="1">
      <c r="A10278" s="4"/>
      <c r="B10278" s="4"/>
      <c r="C10278" s="4"/>
      <c r="D10278" s="4"/>
      <c r="E10278" s="66"/>
      <c r="F10278" s="66"/>
      <c r="G10278" s="66"/>
      <c r="H10278" s="67"/>
      <c r="I10278" s="68"/>
      <c r="J10278" s="68"/>
      <c r="K10278" s="69"/>
    </row>
    <row r="10279" spans="1:11" ht="24.95" customHeight="1">
      <c r="A10279" s="4"/>
      <c r="B10279" s="4"/>
      <c r="C10279" s="4"/>
      <c r="D10279" s="4"/>
      <c r="E10279" s="66"/>
      <c r="F10279" s="66"/>
      <c r="G10279" s="66"/>
      <c r="H10279" s="67"/>
      <c r="I10279" s="68"/>
      <c r="J10279" s="68"/>
      <c r="K10279" s="69"/>
    </row>
    <row r="10280" spans="1:11" ht="24.95" customHeight="1">
      <c r="A10280" s="4"/>
      <c r="B10280" s="4"/>
      <c r="C10280" s="4"/>
      <c r="D10280" s="4"/>
      <c r="E10280" s="66"/>
      <c r="F10280" s="66"/>
      <c r="G10280" s="66"/>
      <c r="H10280" s="67"/>
      <c r="I10280" s="68"/>
      <c r="J10280" s="68"/>
      <c r="K10280" s="69"/>
    </row>
    <row r="10281" spans="1:11" ht="24.95" customHeight="1">
      <c r="A10281" s="4"/>
      <c r="B10281" s="4"/>
      <c r="C10281" s="4"/>
      <c r="D10281" s="4"/>
      <c r="E10281" s="66"/>
      <c r="F10281" s="66"/>
      <c r="G10281" s="66"/>
      <c r="H10281" s="67"/>
      <c r="I10281" s="68"/>
      <c r="J10281" s="68"/>
      <c r="K10281" s="69"/>
    </row>
    <row r="10282" spans="1:11" ht="24.95" customHeight="1">
      <c r="A10282" s="4"/>
      <c r="B10282" s="4"/>
      <c r="C10282" s="4"/>
      <c r="D10282" s="4"/>
      <c r="E10282" s="66"/>
      <c r="F10282" s="66"/>
      <c r="G10282" s="66"/>
      <c r="H10282" s="67"/>
      <c r="I10282" s="68"/>
      <c r="J10282" s="68"/>
      <c r="K10282" s="69"/>
    </row>
    <row r="10283" spans="1:11" ht="24.95" customHeight="1">
      <c r="A10283" s="4"/>
      <c r="B10283" s="4"/>
      <c r="C10283" s="4"/>
      <c r="D10283" s="4"/>
      <c r="E10283" s="66"/>
      <c r="F10283" s="66"/>
      <c r="G10283" s="66"/>
      <c r="H10283" s="67"/>
      <c r="I10283" s="68"/>
      <c r="J10283" s="68"/>
      <c r="K10283" s="69"/>
    </row>
    <row r="10284" spans="1:11" ht="24.95" customHeight="1">
      <c r="A10284" s="4"/>
      <c r="B10284" s="4"/>
      <c r="C10284" s="4"/>
      <c r="D10284" s="4"/>
      <c r="E10284" s="66"/>
      <c r="F10284" s="66"/>
      <c r="G10284" s="66"/>
      <c r="H10284" s="67"/>
      <c r="I10284" s="68"/>
      <c r="J10284" s="68"/>
      <c r="K10284" s="69"/>
    </row>
    <row r="10285" spans="1:11" ht="24.95" customHeight="1">
      <c r="A10285" s="4"/>
      <c r="B10285" s="4"/>
      <c r="C10285" s="4"/>
      <c r="D10285" s="4"/>
      <c r="E10285" s="66"/>
      <c r="F10285" s="66"/>
      <c r="G10285" s="66"/>
      <c r="H10285" s="67"/>
      <c r="I10285" s="68"/>
      <c r="J10285" s="68"/>
      <c r="K10285" s="69"/>
    </row>
    <row r="10286" spans="1:11" ht="24.95" customHeight="1">
      <c r="A10286" s="4"/>
      <c r="B10286" s="4"/>
      <c r="C10286" s="4"/>
      <c r="D10286" s="4"/>
      <c r="E10286" s="66"/>
      <c r="F10286" s="66"/>
      <c r="G10286" s="66"/>
      <c r="H10286" s="67"/>
      <c r="I10286" s="68"/>
      <c r="J10286" s="68"/>
      <c r="K10286" s="69"/>
    </row>
    <row r="10287" spans="1:11" ht="24.95" customHeight="1">
      <c r="A10287" s="4"/>
      <c r="B10287" s="4"/>
      <c r="C10287" s="4"/>
      <c r="D10287" s="4"/>
      <c r="E10287" s="66"/>
      <c r="F10287" s="66"/>
      <c r="G10287" s="66"/>
      <c r="H10287" s="67"/>
      <c r="I10287" s="68"/>
      <c r="J10287" s="68"/>
      <c r="K10287" s="69"/>
    </row>
    <row r="10288" spans="1:11" ht="24.95" customHeight="1">
      <c r="A10288" s="4"/>
      <c r="B10288" s="4"/>
      <c r="C10288" s="4"/>
      <c r="D10288" s="4"/>
      <c r="E10288" s="66"/>
      <c r="F10288" s="66"/>
      <c r="G10288" s="66"/>
      <c r="H10288" s="67"/>
      <c r="I10288" s="68"/>
      <c r="J10288" s="68"/>
      <c r="K10288" s="69"/>
    </row>
    <row r="10289" spans="1:11" ht="24.95" customHeight="1">
      <c r="A10289" s="4"/>
      <c r="B10289" s="4"/>
      <c r="C10289" s="4"/>
      <c r="D10289" s="4"/>
      <c r="E10289" s="66"/>
      <c r="F10289" s="66"/>
      <c r="G10289" s="66"/>
      <c r="H10289" s="67"/>
      <c r="I10289" s="68"/>
      <c r="J10289" s="68"/>
      <c r="K10289" s="69"/>
    </row>
    <row r="10290" spans="1:11" ht="24.95" customHeight="1">
      <c r="A10290" s="4"/>
      <c r="B10290" s="4"/>
      <c r="C10290" s="4"/>
      <c r="D10290" s="4"/>
      <c r="E10290" s="66"/>
      <c r="F10290" s="66"/>
      <c r="G10290" s="66"/>
      <c r="H10290" s="67"/>
      <c r="I10290" s="68"/>
      <c r="J10290" s="68"/>
      <c r="K10290" s="69"/>
    </row>
    <row r="10291" spans="1:11" ht="24.95" customHeight="1">
      <c r="A10291" s="4"/>
      <c r="B10291" s="4"/>
      <c r="C10291" s="4"/>
      <c r="D10291" s="4"/>
      <c r="E10291" s="66"/>
      <c r="F10291" s="66"/>
      <c r="G10291" s="66"/>
      <c r="H10291" s="67"/>
      <c r="I10291" s="68"/>
      <c r="J10291" s="68"/>
      <c r="K10291" s="69"/>
    </row>
    <row r="10292" spans="1:11" ht="24.95" customHeight="1">
      <c r="A10292" s="4"/>
      <c r="B10292" s="4"/>
      <c r="C10292" s="4"/>
      <c r="D10292" s="4"/>
      <c r="E10292" s="66"/>
      <c r="F10292" s="66"/>
      <c r="G10292" s="66"/>
      <c r="H10292" s="67"/>
      <c r="I10292" s="68"/>
      <c r="J10292" s="68"/>
      <c r="K10292" s="69"/>
    </row>
    <row r="10293" spans="1:11" ht="24.95" customHeight="1">
      <c r="A10293" s="4"/>
      <c r="B10293" s="4"/>
      <c r="C10293" s="4"/>
      <c r="D10293" s="4"/>
      <c r="E10293" s="66"/>
      <c r="F10293" s="66"/>
      <c r="G10293" s="66"/>
      <c r="H10293" s="67"/>
      <c r="I10293" s="68"/>
      <c r="J10293" s="68"/>
      <c r="K10293" s="69"/>
    </row>
    <row r="10294" spans="1:11" ht="24.95" customHeight="1">
      <c r="A10294" s="4"/>
      <c r="B10294" s="4"/>
      <c r="C10294" s="4"/>
      <c r="D10294" s="4"/>
      <c r="E10294" s="66"/>
      <c r="F10294" s="66"/>
      <c r="G10294" s="66"/>
      <c r="H10294" s="67"/>
      <c r="I10294" s="68"/>
      <c r="J10294" s="68"/>
      <c r="K10294" s="69"/>
    </row>
    <row r="10295" spans="1:11" ht="24.95" customHeight="1">
      <c r="A10295" s="4"/>
      <c r="B10295" s="4"/>
      <c r="C10295" s="4"/>
      <c r="D10295" s="4"/>
      <c r="E10295" s="66"/>
      <c r="F10295" s="66"/>
      <c r="G10295" s="66"/>
      <c r="H10295" s="67"/>
      <c r="I10295" s="68"/>
      <c r="J10295" s="68"/>
      <c r="K10295" s="69"/>
    </row>
    <row r="10296" spans="1:11" ht="24.95" customHeight="1">
      <c r="A10296" s="4"/>
      <c r="B10296" s="4"/>
      <c r="C10296" s="4"/>
      <c r="D10296" s="4"/>
      <c r="E10296" s="66"/>
      <c r="F10296" s="66"/>
      <c r="G10296" s="66"/>
      <c r="H10296" s="67"/>
      <c r="I10296" s="68"/>
      <c r="J10296" s="68"/>
      <c r="K10296" s="69"/>
    </row>
    <row r="10297" spans="1:11" ht="24.95" customHeight="1">
      <c r="A10297" s="4"/>
      <c r="B10297" s="4"/>
      <c r="C10297" s="4"/>
      <c r="D10297" s="4"/>
      <c r="E10297" s="66"/>
      <c r="F10297" s="66"/>
      <c r="G10297" s="66"/>
      <c r="H10297" s="67"/>
      <c r="I10297" s="68"/>
      <c r="J10297" s="68"/>
      <c r="K10297" s="69"/>
    </row>
    <row r="10298" spans="1:11" ht="24.95" customHeight="1">
      <c r="A10298" s="4"/>
      <c r="B10298" s="4"/>
      <c r="C10298" s="4"/>
      <c r="D10298" s="4"/>
      <c r="E10298" s="66"/>
      <c r="F10298" s="66"/>
      <c r="G10298" s="66"/>
      <c r="H10298" s="67"/>
      <c r="I10298" s="68"/>
      <c r="J10298" s="68"/>
      <c r="K10298" s="69"/>
    </row>
    <row r="10299" spans="1:11" ht="24.95" customHeight="1">
      <c r="A10299" s="4"/>
      <c r="B10299" s="4"/>
      <c r="C10299" s="4"/>
      <c r="D10299" s="4"/>
      <c r="E10299" s="66"/>
      <c r="F10299" s="66"/>
      <c r="G10299" s="66"/>
      <c r="H10299" s="67"/>
      <c r="I10299" s="68"/>
      <c r="J10299" s="68"/>
      <c r="K10299" s="69"/>
    </row>
    <row r="10300" spans="1:11" ht="24.95" customHeight="1">
      <c r="A10300" s="4"/>
      <c r="B10300" s="4"/>
      <c r="C10300" s="4"/>
      <c r="D10300" s="4"/>
      <c r="E10300" s="66"/>
      <c r="F10300" s="66"/>
      <c r="G10300" s="66"/>
      <c r="H10300" s="67"/>
      <c r="I10300" s="68"/>
      <c r="J10300" s="68"/>
      <c r="K10300" s="69"/>
    </row>
    <row r="10301" spans="1:11" ht="24.95" customHeight="1">
      <c r="A10301" s="4"/>
      <c r="B10301" s="4"/>
      <c r="C10301" s="4"/>
      <c r="D10301" s="4"/>
      <c r="E10301" s="66"/>
      <c r="F10301" s="66"/>
      <c r="G10301" s="66"/>
      <c r="H10301" s="67"/>
      <c r="I10301" s="68"/>
      <c r="J10301" s="68"/>
      <c r="K10301" s="69"/>
    </row>
    <row r="10302" spans="1:11" ht="24.95" customHeight="1">
      <c r="A10302" s="4"/>
      <c r="B10302" s="4"/>
      <c r="C10302" s="4"/>
      <c r="D10302" s="4"/>
      <c r="E10302" s="66"/>
      <c r="F10302" s="66"/>
      <c r="G10302" s="66"/>
      <c r="H10302" s="67"/>
      <c r="I10302" s="68"/>
      <c r="J10302" s="68"/>
      <c r="K10302" s="69"/>
    </row>
    <row r="10303" spans="1:11" ht="24.95" customHeight="1">
      <c r="A10303" s="4"/>
      <c r="B10303" s="4"/>
      <c r="C10303" s="4"/>
      <c r="D10303" s="4"/>
      <c r="E10303" s="66"/>
      <c r="F10303" s="66"/>
      <c r="G10303" s="66"/>
      <c r="H10303" s="67"/>
      <c r="I10303" s="68"/>
      <c r="J10303" s="68"/>
      <c r="K10303" s="69"/>
    </row>
    <row r="10304" spans="1:11" ht="24.95" customHeight="1">
      <c r="A10304" s="4"/>
      <c r="B10304" s="4"/>
      <c r="C10304" s="4"/>
      <c r="D10304" s="4"/>
      <c r="E10304" s="66"/>
      <c r="F10304" s="66"/>
      <c r="G10304" s="66"/>
      <c r="H10304" s="67"/>
      <c r="I10304" s="68"/>
      <c r="J10304" s="68"/>
      <c r="K10304" s="69"/>
    </row>
    <row r="10305" spans="1:11" ht="24.95" customHeight="1">
      <c r="A10305" s="4"/>
      <c r="B10305" s="4"/>
      <c r="C10305" s="4"/>
      <c r="D10305" s="4"/>
      <c r="E10305" s="66"/>
      <c r="F10305" s="66"/>
      <c r="G10305" s="66"/>
      <c r="H10305" s="67"/>
      <c r="I10305" s="68"/>
      <c r="J10305" s="68"/>
      <c r="K10305" s="69"/>
    </row>
    <row r="10306" spans="1:11" ht="24.95" customHeight="1">
      <c r="A10306" s="4"/>
      <c r="B10306" s="4"/>
      <c r="C10306" s="4"/>
      <c r="D10306" s="4"/>
      <c r="E10306" s="66"/>
      <c r="F10306" s="66"/>
      <c r="G10306" s="66"/>
      <c r="H10306" s="67"/>
      <c r="I10306" s="68"/>
      <c r="J10306" s="68"/>
      <c r="K10306" s="69"/>
    </row>
    <row r="10307" spans="1:11" ht="24.95" customHeight="1">
      <c r="A10307" s="4"/>
      <c r="B10307" s="4"/>
      <c r="C10307" s="4"/>
      <c r="D10307" s="4"/>
      <c r="E10307" s="66"/>
      <c r="F10307" s="66"/>
      <c r="G10307" s="66"/>
      <c r="H10307" s="67"/>
      <c r="I10307" s="68"/>
      <c r="J10307" s="68"/>
      <c r="K10307" s="69"/>
    </row>
    <row r="10308" spans="1:11" ht="24.95" customHeight="1">
      <c r="A10308" s="4"/>
      <c r="B10308" s="4"/>
      <c r="C10308" s="4"/>
      <c r="D10308" s="4"/>
      <c r="E10308" s="66"/>
      <c r="F10308" s="66"/>
      <c r="G10308" s="66"/>
      <c r="H10308" s="67"/>
      <c r="I10308" s="68"/>
      <c r="J10308" s="68"/>
      <c r="K10308" s="69"/>
    </row>
    <row r="10309" spans="1:11" ht="24.95" customHeight="1">
      <c r="A10309" s="4"/>
      <c r="B10309" s="4"/>
      <c r="C10309" s="4"/>
      <c r="D10309" s="4"/>
      <c r="E10309" s="66"/>
      <c r="F10309" s="66"/>
      <c r="G10309" s="66"/>
      <c r="H10309" s="67"/>
      <c r="I10309" s="68"/>
      <c r="J10309" s="68"/>
      <c r="K10309" s="69"/>
    </row>
    <row r="10310" spans="1:11" ht="24.95" customHeight="1">
      <c r="A10310" s="4"/>
      <c r="B10310" s="4"/>
      <c r="C10310" s="4"/>
      <c r="D10310" s="4"/>
      <c r="E10310" s="66"/>
      <c r="F10310" s="66"/>
      <c r="G10310" s="66"/>
      <c r="H10310" s="67"/>
      <c r="I10310" s="68"/>
      <c r="J10310" s="68"/>
      <c r="K10310" s="69"/>
    </row>
    <row r="10311" spans="1:11" ht="24.95" customHeight="1">
      <c r="A10311" s="4"/>
      <c r="B10311" s="4"/>
      <c r="C10311" s="4"/>
      <c r="D10311" s="4"/>
      <c r="E10311" s="66"/>
      <c r="F10311" s="66"/>
      <c r="G10311" s="66"/>
      <c r="H10311" s="67"/>
      <c r="I10311" s="68"/>
      <c r="J10311" s="68"/>
      <c r="K10311" s="69"/>
    </row>
    <row r="10312" spans="1:11" ht="24.95" customHeight="1">
      <c r="A10312" s="4"/>
      <c r="B10312" s="4"/>
      <c r="C10312" s="4"/>
      <c r="D10312" s="4"/>
      <c r="E10312" s="66"/>
      <c r="F10312" s="66"/>
      <c r="G10312" s="66"/>
      <c r="H10312" s="67"/>
      <c r="I10312" s="68"/>
      <c r="J10312" s="68"/>
      <c r="K10312" s="69"/>
    </row>
    <row r="10313" spans="1:11" ht="24.95" customHeight="1">
      <c r="A10313" s="4"/>
      <c r="B10313" s="4"/>
      <c r="C10313" s="4"/>
      <c r="D10313" s="4"/>
      <c r="E10313" s="66"/>
      <c r="F10313" s="66"/>
      <c r="G10313" s="66"/>
      <c r="H10313" s="67"/>
      <c r="I10313" s="68"/>
      <c r="J10313" s="68"/>
      <c r="K10313" s="69"/>
    </row>
    <row r="10314" spans="1:11" ht="24.95" customHeight="1">
      <c r="A10314" s="4"/>
      <c r="B10314" s="4"/>
      <c r="C10314" s="4"/>
      <c r="D10314" s="4"/>
      <c r="E10314" s="66"/>
      <c r="F10314" s="66"/>
      <c r="G10314" s="66"/>
      <c r="H10314" s="67"/>
      <c r="I10314" s="68"/>
      <c r="J10314" s="68"/>
      <c r="K10314" s="69"/>
    </row>
    <row r="10315" spans="1:11" ht="24.95" customHeight="1">
      <c r="A10315" s="4"/>
      <c r="B10315" s="4"/>
      <c r="C10315" s="4"/>
      <c r="D10315" s="4"/>
      <c r="E10315" s="66"/>
      <c r="F10315" s="66"/>
      <c r="G10315" s="66"/>
      <c r="H10315" s="67"/>
      <c r="I10315" s="68"/>
      <c r="J10315" s="68"/>
      <c r="K10315" s="69"/>
    </row>
    <row r="10316" spans="1:11" ht="24.95" customHeight="1">
      <c r="A10316" s="4"/>
      <c r="B10316" s="4"/>
      <c r="C10316" s="4"/>
      <c r="D10316" s="4"/>
      <c r="E10316" s="66"/>
      <c r="F10316" s="66"/>
      <c r="G10316" s="66"/>
      <c r="H10316" s="67"/>
      <c r="I10316" s="68"/>
      <c r="J10316" s="68"/>
      <c r="K10316" s="69"/>
    </row>
    <row r="10317" spans="1:11" ht="24.95" customHeight="1">
      <c r="A10317" s="4"/>
      <c r="B10317" s="4"/>
      <c r="C10317" s="4"/>
      <c r="D10317" s="4"/>
      <c r="E10317" s="66"/>
      <c r="F10317" s="66"/>
      <c r="G10317" s="66"/>
      <c r="H10317" s="67"/>
      <c r="I10317" s="68"/>
      <c r="J10317" s="68"/>
      <c r="K10317" s="69"/>
    </row>
    <row r="10318" spans="1:11" ht="24.95" customHeight="1">
      <c r="A10318" s="4"/>
      <c r="B10318" s="4"/>
      <c r="C10318" s="4"/>
      <c r="D10318" s="4"/>
      <c r="E10318" s="66"/>
      <c r="F10318" s="66"/>
      <c r="G10318" s="66"/>
      <c r="H10318" s="67"/>
      <c r="I10318" s="68"/>
      <c r="J10318" s="68"/>
      <c r="K10318" s="69"/>
    </row>
    <row r="10319" spans="1:11" ht="24.95" customHeight="1">
      <c r="A10319" s="4"/>
      <c r="B10319" s="4"/>
      <c r="C10319" s="4"/>
      <c r="D10319" s="4"/>
      <c r="E10319" s="66"/>
      <c r="F10319" s="66"/>
      <c r="G10319" s="66"/>
      <c r="H10319" s="67"/>
      <c r="I10319" s="68"/>
      <c r="J10319" s="68"/>
      <c r="K10319" s="69"/>
    </row>
    <row r="10320" spans="1:11" ht="24.95" customHeight="1">
      <c r="A10320" s="4"/>
      <c r="B10320" s="4"/>
      <c r="C10320" s="4"/>
      <c r="D10320" s="4"/>
      <c r="E10320" s="66"/>
      <c r="F10320" s="66"/>
      <c r="G10320" s="66"/>
      <c r="H10320" s="67"/>
      <c r="I10320" s="68"/>
      <c r="J10320" s="68"/>
      <c r="K10320" s="69"/>
    </row>
    <row r="10321" spans="1:11" ht="24.95" customHeight="1">
      <c r="A10321" s="4"/>
      <c r="B10321" s="4"/>
      <c r="C10321" s="4"/>
      <c r="D10321" s="4"/>
      <c r="E10321" s="66"/>
      <c r="F10321" s="66"/>
      <c r="G10321" s="66"/>
      <c r="H10321" s="67"/>
      <c r="I10321" s="68"/>
      <c r="J10321" s="68"/>
      <c r="K10321" s="69"/>
    </row>
    <row r="10322" spans="1:11" ht="24.95" customHeight="1">
      <c r="A10322" s="4"/>
      <c r="B10322" s="4"/>
      <c r="C10322" s="4"/>
      <c r="D10322" s="4"/>
      <c r="E10322" s="66"/>
      <c r="F10322" s="66"/>
      <c r="G10322" s="66"/>
      <c r="H10322" s="67"/>
      <c r="I10322" s="68"/>
      <c r="J10322" s="68"/>
      <c r="K10322" s="69"/>
    </row>
    <row r="10323" spans="1:11" ht="24.95" customHeight="1">
      <c r="A10323" s="4"/>
      <c r="B10323" s="4"/>
      <c r="C10323" s="4"/>
      <c r="D10323" s="4"/>
      <c r="E10323" s="66"/>
      <c r="F10323" s="66"/>
      <c r="G10323" s="66"/>
      <c r="H10323" s="67"/>
      <c r="I10323" s="68"/>
      <c r="J10323" s="68"/>
      <c r="K10323" s="69"/>
    </row>
    <row r="10324" spans="1:11" ht="24.95" customHeight="1">
      <c r="A10324" s="4"/>
      <c r="B10324" s="4"/>
      <c r="C10324" s="4"/>
      <c r="D10324" s="4"/>
      <c r="E10324" s="66"/>
      <c r="F10324" s="66"/>
      <c r="G10324" s="66"/>
      <c r="H10324" s="67"/>
      <c r="I10324" s="68"/>
      <c r="J10324" s="68"/>
      <c r="K10324" s="69"/>
    </row>
    <row r="10325" spans="1:11" ht="24.95" customHeight="1">
      <c r="A10325" s="4"/>
      <c r="B10325" s="4"/>
      <c r="C10325" s="4"/>
      <c r="D10325" s="4"/>
      <c r="E10325" s="66"/>
      <c r="F10325" s="66"/>
      <c r="G10325" s="66"/>
      <c r="H10325" s="67"/>
      <c r="I10325" s="68"/>
      <c r="J10325" s="68"/>
      <c r="K10325" s="69"/>
    </row>
    <row r="10326" spans="1:11" ht="24.95" customHeight="1">
      <c r="A10326" s="4"/>
      <c r="B10326" s="4"/>
      <c r="C10326" s="4"/>
      <c r="D10326" s="4"/>
      <c r="E10326" s="66"/>
      <c r="F10326" s="66"/>
      <c r="G10326" s="66"/>
      <c r="H10326" s="67"/>
      <c r="I10326" s="68"/>
      <c r="J10326" s="68"/>
      <c r="K10326" s="69"/>
    </row>
    <row r="10327" spans="1:11" ht="24.95" customHeight="1">
      <c r="A10327" s="4"/>
      <c r="B10327" s="4"/>
      <c r="C10327" s="4"/>
      <c r="D10327" s="4"/>
      <c r="E10327" s="66"/>
      <c r="F10327" s="66"/>
      <c r="G10327" s="66"/>
      <c r="H10327" s="67"/>
      <c r="I10327" s="68"/>
      <c r="J10327" s="68"/>
      <c r="K10327" s="69"/>
    </row>
    <row r="10328" spans="1:11" ht="24.95" customHeight="1">
      <c r="A10328" s="4"/>
      <c r="B10328" s="4"/>
      <c r="C10328" s="4"/>
      <c r="D10328" s="4"/>
      <c r="E10328" s="66"/>
      <c r="F10328" s="66"/>
      <c r="G10328" s="66"/>
      <c r="H10328" s="67"/>
      <c r="I10328" s="68"/>
      <c r="J10328" s="68"/>
      <c r="K10328" s="69"/>
    </row>
    <row r="10329" spans="1:11" ht="24.95" customHeight="1">
      <c r="A10329" s="4"/>
      <c r="B10329" s="4"/>
      <c r="C10329" s="4"/>
      <c r="D10329" s="4"/>
      <c r="E10329" s="66"/>
      <c r="F10329" s="66"/>
      <c r="G10329" s="66"/>
      <c r="H10329" s="67"/>
      <c r="I10329" s="68"/>
      <c r="J10329" s="68"/>
      <c r="K10329" s="69"/>
    </row>
    <row r="10330" spans="1:11" ht="24.95" customHeight="1">
      <c r="A10330" s="4"/>
      <c r="B10330" s="4"/>
      <c r="C10330" s="4"/>
      <c r="D10330" s="4"/>
      <c r="E10330" s="66"/>
      <c r="F10330" s="66"/>
      <c r="G10330" s="66"/>
      <c r="H10330" s="67"/>
      <c r="I10330" s="68"/>
      <c r="J10330" s="68"/>
      <c r="K10330" s="69"/>
    </row>
    <row r="10331" spans="1:11" ht="24.95" customHeight="1">
      <c r="A10331" s="4"/>
      <c r="B10331" s="4"/>
      <c r="C10331" s="4"/>
      <c r="D10331" s="4"/>
      <c r="E10331" s="66"/>
      <c r="F10331" s="66"/>
      <c r="G10331" s="66"/>
      <c r="H10331" s="67"/>
      <c r="I10331" s="68"/>
      <c r="J10331" s="68"/>
      <c r="K10331" s="69"/>
    </row>
    <row r="10332" spans="1:11" ht="24.95" customHeight="1">
      <c r="A10332" s="4"/>
      <c r="B10332" s="4"/>
      <c r="C10332" s="4"/>
      <c r="D10332" s="4"/>
      <c r="E10332" s="66"/>
      <c r="F10332" s="66"/>
      <c r="G10332" s="66"/>
      <c r="H10332" s="67"/>
      <c r="I10332" s="68"/>
      <c r="J10332" s="68"/>
      <c r="K10332" s="69"/>
    </row>
    <row r="10333" spans="1:11" ht="24.95" customHeight="1">
      <c r="A10333" s="4"/>
      <c r="B10333" s="4"/>
      <c r="C10333" s="4"/>
      <c r="D10333" s="4"/>
      <c r="E10333" s="66"/>
      <c r="F10333" s="66"/>
      <c r="G10333" s="66"/>
      <c r="H10333" s="67"/>
      <c r="I10333" s="68"/>
      <c r="J10333" s="68"/>
      <c r="K10333" s="69"/>
    </row>
    <row r="10334" spans="1:11" ht="24.95" customHeight="1">
      <c r="A10334" s="4"/>
      <c r="B10334" s="4"/>
      <c r="C10334" s="4"/>
      <c r="D10334" s="4"/>
      <c r="E10334" s="66"/>
      <c r="F10334" s="66"/>
      <c r="G10334" s="66"/>
      <c r="H10334" s="67"/>
      <c r="I10334" s="68"/>
      <c r="J10334" s="68"/>
      <c r="K10334" s="69"/>
    </row>
    <row r="10335" spans="1:11" ht="24.95" customHeight="1">
      <c r="A10335" s="4"/>
      <c r="B10335" s="4"/>
      <c r="C10335" s="4"/>
      <c r="D10335" s="4"/>
      <c r="E10335" s="66"/>
      <c r="F10335" s="66"/>
      <c r="G10335" s="66"/>
      <c r="H10335" s="67"/>
      <c r="I10335" s="68"/>
      <c r="J10335" s="68"/>
      <c r="K10335" s="69"/>
    </row>
    <row r="10336" spans="1:11" ht="24.95" customHeight="1">
      <c r="A10336" s="4"/>
      <c r="B10336" s="4"/>
      <c r="C10336" s="4"/>
      <c r="D10336" s="4"/>
      <c r="E10336" s="66"/>
      <c r="F10336" s="66"/>
      <c r="G10336" s="66"/>
      <c r="H10336" s="67"/>
      <c r="I10336" s="68"/>
      <c r="J10336" s="68"/>
      <c r="K10336" s="69"/>
    </row>
    <row r="10337" spans="1:11" ht="24.95" customHeight="1">
      <c r="A10337" s="4"/>
      <c r="B10337" s="4"/>
      <c r="C10337" s="4"/>
      <c r="D10337" s="4"/>
      <c r="E10337" s="66"/>
      <c r="F10337" s="66"/>
      <c r="G10337" s="66"/>
      <c r="H10337" s="67"/>
      <c r="I10337" s="68"/>
      <c r="J10337" s="68"/>
      <c r="K10337" s="69"/>
    </row>
    <row r="10338" spans="1:11" ht="24.95" customHeight="1">
      <c r="A10338" s="4"/>
      <c r="B10338" s="4"/>
      <c r="C10338" s="4"/>
      <c r="D10338" s="4"/>
      <c r="E10338" s="66"/>
      <c r="F10338" s="66"/>
      <c r="G10338" s="66"/>
      <c r="H10338" s="67"/>
      <c r="I10338" s="68"/>
      <c r="J10338" s="68"/>
      <c r="K10338" s="69"/>
    </row>
    <row r="10339" spans="1:11" ht="24.95" customHeight="1">
      <c r="A10339" s="4"/>
      <c r="B10339" s="4"/>
      <c r="C10339" s="4"/>
      <c r="D10339" s="4"/>
      <c r="E10339" s="66"/>
      <c r="F10339" s="66"/>
      <c r="G10339" s="66"/>
      <c r="H10339" s="67"/>
      <c r="I10339" s="68"/>
      <c r="J10339" s="68"/>
      <c r="K10339" s="69"/>
    </row>
    <row r="10340" spans="1:11" ht="24.95" customHeight="1">
      <c r="A10340" s="4"/>
      <c r="B10340" s="4"/>
      <c r="C10340" s="4"/>
      <c r="D10340" s="4"/>
      <c r="E10340" s="66"/>
      <c r="F10340" s="66"/>
      <c r="G10340" s="66"/>
      <c r="H10340" s="67"/>
      <c r="I10340" s="68"/>
      <c r="J10340" s="68"/>
      <c r="K10340" s="69"/>
    </row>
    <row r="10341" spans="1:11" ht="24.95" customHeight="1">
      <c r="A10341" s="4"/>
      <c r="B10341" s="4"/>
      <c r="C10341" s="4"/>
      <c r="D10341" s="4"/>
      <c r="E10341" s="66"/>
      <c r="F10341" s="66"/>
      <c r="G10341" s="66"/>
      <c r="H10341" s="67"/>
      <c r="I10341" s="68"/>
      <c r="J10341" s="68"/>
      <c r="K10341" s="69"/>
    </row>
    <row r="10342" spans="1:11" ht="24.95" customHeight="1">
      <c r="A10342" s="4"/>
      <c r="B10342" s="4"/>
      <c r="C10342" s="4"/>
      <c r="D10342" s="4"/>
      <c r="E10342" s="66"/>
      <c r="F10342" s="66"/>
      <c r="G10342" s="66"/>
      <c r="H10342" s="67"/>
      <c r="I10342" s="68"/>
      <c r="J10342" s="68"/>
      <c r="K10342" s="69"/>
    </row>
    <row r="10343" spans="1:11" ht="24.95" customHeight="1">
      <c r="A10343" s="4"/>
      <c r="B10343" s="4"/>
      <c r="C10343" s="4"/>
      <c r="D10343" s="4"/>
      <c r="E10343" s="66"/>
      <c r="F10343" s="66"/>
      <c r="G10343" s="66"/>
      <c r="H10343" s="67"/>
      <c r="I10343" s="68"/>
      <c r="J10343" s="68"/>
      <c r="K10343" s="69"/>
    </row>
    <row r="10344" spans="1:11" ht="24.95" customHeight="1">
      <c r="A10344" s="4"/>
      <c r="B10344" s="4"/>
      <c r="C10344" s="4"/>
      <c r="D10344" s="4"/>
      <c r="E10344" s="66"/>
      <c r="F10344" s="66"/>
      <c r="G10344" s="66"/>
      <c r="H10344" s="67"/>
      <c r="I10344" s="68"/>
      <c r="J10344" s="68"/>
      <c r="K10344" s="69"/>
    </row>
    <row r="10345" spans="1:11" ht="24.95" customHeight="1">
      <c r="A10345" s="4"/>
      <c r="B10345" s="4"/>
      <c r="C10345" s="4"/>
      <c r="D10345" s="4"/>
      <c r="E10345" s="66"/>
      <c r="F10345" s="66"/>
      <c r="G10345" s="66"/>
      <c r="H10345" s="67"/>
      <c r="I10345" s="68"/>
      <c r="J10345" s="68"/>
      <c r="K10345" s="69"/>
    </row>
    <row r="10346" spans="1:11" ht="24.95" customHeight="1">
      <c r="A10346" s="4"/>
      <c r="B10346" s="4"/>
      <c r="C10346" s="4"/>
      <c r="D10346" s="4"/>
      <c r="E10346" s="66"/>
      <c r="F10346" s="66"/>
      <c r="G10346" s="66"/>
      <c r="H10346" s="67"/>
      <c r="I10346" s="68"/>
      <c r="J10346" s="68"/>
      <c r="K10346" s="69"/>
    </row>
    <row r="10347" spans="1:11" ht="24.95" customHeight="1">
      <c r="A10347" s="4"/>
      <c r="B10347" s="4"/>
      <c r="C10347" s="4"/>
      <c r="D10347" s="4"/>
      <c r="E10347" s="66"/>
      <c r="F10347" s="66"/>
      <c r="G10347" s="66"/>
      <c r="H10347" s="67"/>
      <c r="I10347" s="68"/>
      <c r="J10347" s="68"/>
      <c r="K10347" s="69"/>
    </row>
    <row r="10348" spans="1:11" ht="24.95" customHeight="1">
      <c r="A10348" s="4"/>
      <c r="B10348" s="4"/>
      <c r="C10348" s="4"/>
      <c r="D10348" s="4"/>
      <c r="E10348" s="66"/>
      <c r="F10348" s="66"/>
      <c r="G10348" s="66"/>
      <c r="H10348" s="67"/>
      <c r="I10348" s="68"/>
      <c r="J10348" s="68"/>
      <c r="K10348" s="69"/>
    </row>
    <row r="10349" spans="1:11" ht="24.95" customHeight="1">
      <c r="A10349" s="4"/>
      <c r="B10349" s="4"/>
      <c r="C10349" s="4"/>
      <c r="D10349" s="4"/>
      <c r="E10349" s="66"/>
      <c r="F10349" s="66"/>
      <c r="G10349" s="66"/>
      <c r="H10349" s="67"/>
      <c r="I10349" s="68"/>
      <c r="J10349" s="68"/>
      <c r="K10349" s="69"/>
    </row>
    <row r="10350" spans="1:11" ht="24.95" customHeight="1">
      <c r="A10350" s="4"/>
      <c r="B10350" s="4"/>
      <c r="C10350" s="4"/>
      <c r="D10350" s="4"/>
      <c r="E10350" s="66"/>
      <c r="F10350" s="66"/>
      <c r="G10350" s="66"/>
      <c r="H10350" s="67"/>
      <c r="I10350" s="68"/>
      <c r="J10350" s="68"/>
      <c r="K10350" s="69"/>
    </row>
    <row r="10351" spans="1:11" ht="24.95" customHeight="1">
      <c r="A10351" s="4"/>
      <c r="B10351" s="4"/>
      <c r="C10351" s="4"/>
      <c r="D10351" s="4"/>
      <c r="E10351" s="66"/>
      <c r="F10351" s="66"/>
      <c r="G10351" s="66"/>
      <c r="H10351" s="67"/>
      <c r="I10351" s="68"/>
      <c r="J10351" s="68"/>
      <c r="K10351" s="69"/>
    </row>
    <row r="10352" spans="1:11" ht="24.95" customHeight="1">
      <c r="A10352" s="4"/>
      <c r="B10352" s="4"/>
      <c r="C10352" s="4"/>
      <c r="D10352" s="4"/>
      <c r="E10352" s="66"/>
      <c r="F10352" s="66"/>
      <c r="G10352" s="66"/>
      <c r="H10352" s="67"/>
      <c r="I10352" s="68"/>
      <c r="J10352" s="68"/>
      <c r="K10352" s="69"/>
    </row>
    <row r="10353" spans="1:11" ht="24.95" customHeight="1">
      <c r="A10353" s="4"/>
      <c r="B10353" s="4"/>
      <c r="C10353" s="4"/>
      <c r="D10353" s="4"/>
      <c r="E10353" s="66"/>
      <c r="F10353" s="66"/>
      <c r="G10353" s="66"/>
      <c r="H10353" s="67"/>
      <c r="I10353" s="68"/>
      <c r="J10353" s="68"/>
      <c r="K10353" s="69"/>
    </row>
    <row r="10354" spans="1:11" ht="24.95" customHeight="1">
      <c r="A10354" s="4"/>
      <c r="B10354" s="4"/>
      <c r="C10354" s="4"/>
      <c r="D10354" s="4"/>
      <c r="E10354" s="66"/>
      <c r="F10354" s="66"/>
      <c r="G10354" s="66"/>
      <c r="H10354" s="67"/>
      <c r="I10354" s="68"/>
      <c r="J10354" s="68"/>
      <c r="K10354" s="69"/>
    </row>
    <row r="10355" spans="1:11" ht="24.95" customHeight="1">
      <c r="A10355" s="4"/>
      <c r="B10355" s="4"/>
      <c r="C10355" s="4"/>
      <c r="D10355" s="4"/>
      <c r="E10355" s="66"/>
      <c r="F10355" s="66"/>
      <c r="G10355" s="66"/>
      <c r="H10355" s="67"/>
      <c r="I10355" s="68"/>
      <c r="J10355" s="68"/>
      <c r="K10355" s="69"/>
    </row>
    <row r="10356" spans="1:11" ht="24.95" customHeight="1">
      <c r="A10356" s="4"/>
      <c r="B10356" s="4"/>
      <c r="C10356" s="4"/>
      <c r="D10356" s="4"/>
      <c r="E10356" s="66"/>
      <c r="F10356" s="66"/>
      <c r="G10356" s="66"/>
      <c r="H10356" s="67"/>
      <c r="I10356" s="68"/>
      <c r="J10356" s="68"/>
      <c r="K10356" s="69"/>
    </row>
    <row r="10357" spans="1:11" ht="24.95" customHeight="1">
      <c r="A10357" s="4"/>
      <c r="B10357" s="4"/>
      <c r="C10357" s="4"/>
      <c r="D10357" s="4"/>
      <c r="E10357" s="66"/>
      <c r="F10357" s="66"/>
      <c r="G10357" s="66"/>
      <c r="H10357" s="67"/>
      <c r="I10357" s="68"/>
      <c r="J10357" s="68"/>
      <c r="K10357" s="69"/>
    </row>
    <row r="10358" spans="1:11" ht="24.95" customHeight="1">
      <c r="A10358" s="4"/>
      <c r="B10358" s="4"/>
      <c r="C10358" s="4"/>
      <c r="D10358" s="4"/>
      <c r="E10358" s="66"/>
      <c r="F10358" s="66"/>
      <c r="G10358" s="66"/>
      <c r="H10358" s="67"/>
      <c r="I10358" s="68"/>
      <c r="J10358" s="68"/>
      <c r="K10358" s="69"/>
    </row>
    <row r="10359" spans="1:11" ht="24.95" customHeight="1">
      <c r="A10359" s="4"/>
      <c r="B10359" s="4"/>
      <c r="C10359" s="4"/>
      <c r="D10359" s="4"/>
      <c r="E10359" s="66"/>
      <c r="F10359" s="66"/>
      <c r="G10359" s="66"/>
      <c r="H10359" s="67"/>
      <c r="I10359" s="68"/>
      <c r="J10359" s="68"/>
      <c r="K10359" s="69"/>
    </row>
    <row r="10360" spans="1:11" ht="24.95" customHeight="1">
      <c r="A10360" s="4"/>
      <c r="B10360" s="4"/>
      <c r="C10360" s="4"/>
      <c r="D10360" s="4"/>
      <c r="E10360" s="66"/>
      <c r="F10360" s="66"/>
      <c r="G10360" s="66"/>
      <c r="H10360" s="67"/>
      <c r="I10360" s="68"/>
      <c r="J10360" s="68"/>
      <c r="K10360" s="69"/>
    </row>
    <row r="10361" spans="1:11" ht="24.95" customHeight="1">
      <c r="A10361" s="4"/>
      <c r="B10361" s="4"/>
      <c r="C10361" s="4"/>
      <c r="D10361" s="4"/>
      <c r="E10361" s="66"/>
      <c r="F10361" s="66"/>
      <c r="G10361" s="66"/>
      <c r="H10361" s="67"/>
      <c r="I10361" s="68"/>
      <c r="J10361" s="68"/>
      <c r="K10361" s="69"/>
    </row>
    <row r="10362" spans="1:11" ht="24.95" customHeight="1">
      <c r="A10362" s="4"/>
      <c r="B10362" s="4"/>
      <c r="C10362" s="4"/>
      <c r="D10362" s="4"/>
      <c r="E10362" s="66"/>
      <c r="F10362" s="66"/>
      <c r="G10362" s="66"/>
      <c r="H10362" s="67"/>
      <c r="I10362" s="68"/>
      <c r="J10362" s="68"/>
      <c r="K10362" s="69"/>
    </row>
    <row r="10363" spans="1:11" ht="24.95" customHeight="1">
      <c r="A10363" s="4"/>
      <c r="B10363" s="4"/>
      <c r="C10363" s="4"/>
      <c r="D10363" s="4"/>
      <c r="E10363" s="66"/>
      <c r="F10363" s="66"/>
      <c r="G10363" s="66"/>
      <c r="H10363" s="67"/>
      <c r="I10363" s="68"/>
      <c r="J10363" s="68"/>
      <c r="K10363" s="69"/>
    </row>
    <row r="10364" spans="1:11" ht="24.95" customHeight="1">
      <c r="A10364" s="4"/>
      <c r="B10364" s="4"/>
      <c r="C10364" s="4"/>
      <c r="D10364" s="4"/>
      <c r="E10364" s="66"/>
      <c r="F10364" s="66"/>
      <c r="G10364" s="66"/>
      <c r="H10364" s="67"/>
      <c r="I10364" s="68"/>
      <c r="J10364" s="68"/>
      <c r="K10364" s="69"/>
    </row>
    <row r="10365" spans="1:11" ht="24.95" customHeight="1">
      <c r="A10365" s="4"/>
      <c r="B10365" s="4"/>
      <c r="C10365" s="4"/>
      <c r="D10365" s="4"/>
      <c r="E10365" s="66"/>
      <c r="F10365" s="66"/>
      <c r="G10365" s="66"/>
      <c r="H10365" s="67"/>
      <c r="I10365" s="68"/>
      <c r="J10365" s="68"/>
      <c r="K10365" s="69"/>
    </row>
    <row r="10366" spans="1:11" ht="24.95" customHeight="1">
      <c r="A10366" s="4"/>
      <c r="B10366" s="4"/>
      <c r="C10366" s="4"/>
      <c r="D10366" s="4"/>
      <c r="E10366" s="66"/>
      <c r="F10366" s="66"/>
      <c r="G10366" s="66"/>
      <c r="H10366" s="67"/>
      <c r="I10366" s="68"/>
      <c r="J10366" s="68"/>
      <c r="K10366" s="69"/>
    </row>
    <row r="10367" spans="1:11" ht="24.95" customHeight="1">
      <c r="A10367" s="4"/>
      <c r="B10367" s="4"/>
      <c r="C10367" s="4"/>
      <c r="D10367" s="4"/>
      <c r="E10367" s="66"/>
      <c r="F10367" s="66"/>
      <c r="G10367" s="66"/>
      <c r="H10367" s="67"/>
      <c r="I10367" s="68"/>
      <c r="J10367" s="68"/>
      <c r="K10367" s="69"/>
    </row>
    <row r="10368" spans="1:11" ht="24.95" customHeight="1">
      <c r="A10368" s="4"/>
      <c r="B10368" s="4"/>
      <c r="C10368" s="4"/>
      <c r="D10368" s="4"/>
      <c r="E10368" s="66"/>
      <c r="F10368" s="66"/>
      <c r="G10368" s="66"/>
      <c r="H10368" s="67"/>
      <c r="I10368" s="68"/>
      <c r="J10368" s="68"/>
      <c r="K10368" s="69"/>
    </row>
    <row r="10369" spans="1:11" ht="24.95" customHeight="1">
      <c r="A10369" s="4"/>
      <c r="B10369" s="4"/>
      <c r="C10369" s="4"/>
      <c r="D10369" s="4"/>
      <c r="E10369" s="66"/>
      <c r="F10369" s="66"/>
      <c r="G10369" s="66"/>
      <c r="H10369" s="67"/>
      <c r="I10369" s="68"/>
      <c r="J10369" s="68"/>
      <c r="K10369" s="69"/>
    </row>
    <row r="10370" spans="1:11" ht="24.95" customHeight="1">
      <c r="A10370" s="4"/>
      <c r="B10370" s="4"/>
      <c r="C10370" s="4"/>
      <c r="D10370" s="4"/>
      <c r="E10370" s="66"/>
      <c r="F10370" s="66"/>
      <c r="G10370" s="66"/>
      <c r="H10370" s="67"/>
      <c r="I10370" s="68"/>
      <c r="J10370" s="68"/>
      <c r="K10370" s="69"/>
    </row>
    <row r="10371" spans="1:11" ht="24.95" customHeight="1">
      <c r="A10371" s="4"/>
      <c r="B10371" s="4"/>
      <c r="C10371" s="4"/>
      <c r="D10371" s="4"/>
      <c r="E10371" s="66"/>
      <c r="F10371" s="66"/>
      <c r="G10371" s="66"/>
      <c r="H10371" s="67"/>
      <c r="I10371" s="68"/>
      <c r="J10371" s="68"/>
      <c r="K10371" s="69"/>
    </row>
    <row r="10372" spans="1:11" ht="24.95" customHeight="1">
      <c r="A10372" s="4"/>
      <c r="B10372" s="4"/>
      <c r="C10372" s="4"/>
      <c r="D10372" s="4"/>
      <c r="E10372" s="66"/>
      <c r="F10372" s="66"/>
      <c r="G10372" s="66"/>
      <c r="H10372" s="67"/>
      <c r="I10372" s="68"/>
      <c r="J10372" s="68"/>
      <c r="K10372" s="69"/>
    </row>
    <row r="10373" spans="1:11" ht="24.95" customHeight="1">
      <c r="A10373" s="4"/>
      <c r="B10373" s="4"/>
      <c r="C10373" s="4"/>
      <c r="D10373" s="4"/>
      <c r="E10373" s="66"/>
      <c r="F10373" s="66"/>
      <c r="G10373" s="66"/>
      <c r="H10373" s="67"/>
      <c r="I10373" s="68"/>
      <c r="J10373" s="68"/>
      <c r="K10373" s="69"/>
    </row>
    <row r="10374" spans="1:11" ht="24.95" customHeight="1">
      <c r="A10374" s="4"/>
      <c r="B10374" s="4"/>
      <c r="C10374" s="4"/>
      <c r="D10374" s="4"/>
      <c r="E10374" s="66"/>
      <c r="F10374" s="66"/>
      <c r="G10374" s="66"/>
      <c r="H10374" s="67"/>
      <c r="I10374" s="68"/>
      <c r="J10374" s="68"/>
      <c r="K10374" s="69"/>
    </row>
    <row r="10375" spans="1:11" ht="24.95" customHeight="1">
      <c r="A10375" s="4"/>
      <c r="B10375" s="4"/>
      <c r="C10375" s="4"/>
      <c r="D10375" s="4"/>
      <c r="E10375" s="66"/>
      <c r="F10375" s="66"/>
      <c r="G10375" s="66"/>
      <c r="H10375" s="67"/>
      <c r="I10375" s="68"/>
      <c r="J10375" s="68"/>
      <c r="K10375" s="69"/>
    </row>
    <row r="10376" spans="1:11" ht="24.95" customHeight="1">
      <c r="A10376" s="4"/>
      <c r="B10376" s="4"/>
      <c r="C10376" s="4"/>
      <c r="D10376" s="4"/>
      <c r="E10376" s="66"/>
      <c r="F10376" s="66"/>
      <c r="G10376" s="66"/>
      <c r="H10376" s="67"/>
      <c r="I10376" s="68"/>
      <c r="J10376" s="68"/>
      <c r="K10376" s="69"/>
    </row>
    <row r="10377" spans="1:11" ht="24.95" customHeight="1">
      <c r="A10377" s="4"/>
      <c r="B10377" s="4"/>
      <c r="C10377" s="4"/>
      <c r="D10377" s="4"/>
      <c r="E10377" s="66"/>
      <c r="F10377" s="66"/>
      <c r="G10377" s="66"/>
      <c r="H10377" s="67"/>
      <c r="I10377" s="68"/>
      <c r="J10377" s="68"/>
      <c r="K10377" s="69"/>
    </row>
    <row r="10378" spans="1:11" ht="24.95" customHeight="1">
      <c r="A10378" s="4"/>
      <c r="B10378" s="4"/>
      <c r="C10378" s="4"/>
      <c r="D10378" s="4"/>
      <c r="E10378" s="66"/>
      <c r="F10378" s="66"/>
      <c r="G10378" s="66"/>
      <c r="H10378" s="67"/>
      <c r="I10378" s="68"/>
      <c r="J10378" s="68"/>
      <c r="K10378" s="69"/>
    </row>
    <row r="10379" spans="1:11" ht="24.95" customHeight="1">
      <c r="A10379" s="4"/>
      <c r="B10379" s="4"/>
      <c r="C10379" s="4"/>
      <c r="D10379" s="4"/>
      <c r="E10379" s="66"/>
      <c r="F10379" s="66"/>
      <c r="G10379" s="66"/>
      <c r="H10379" s="67"/>
      <c r="I10379" s="68"/>
      <c r="J10379" s="68"/>
      <c r="K10379" s="69"/>
    </row>
    <row r="10380" spans="1:11" ht="24.95" customHeight="1">
      <c r="A10380" s="4"/>
      <c r="B10380" s="4"/>
      <c r="C10380" s="4"/>
      <c r="D10380" s="4"/>
      <c r="E10380" s="66"/>
      <c r="F10380" s="66"/>
      <c r="G10380" s="66"/>
      <c r="H10380" s="67"/>
      <c r="I10380" s="68"/>
      <c r="J10380" s="68"/>
      <c r="K10380" s="69"/>
    </row>
    <row r="10381" spans="1:11" ht="24.95" customHeight="1">
      <c r="A10381" s="4"/>
      <c r="B10381" s="4"/>
      <c r="C10381" s="4"/>
      <c r="D10381" s="4"/>
      <c r="E10381" s="66"/>
      <c r="F10381" s="66"/>
      <c r="G10381" s="66"/>
      <c r="H10381" s="67"/>
      <c r="I10381" s="68"/>
      <c r="J10381" s="68"/>
      <c r="K10381" s="69"/>
    </row>
    <row r="10382" spans="1:11" ht="24.95" customHeight="1">
      <c r="A10382" s="4"/>
      <c r="B10382" s="4"/>
      <c r="C10382" s="4"/>
      <c r="D10382" s="4"/>
      <c r="E10382" s="66"/>
      <c r="F10382" s="66"/>
      <c r="G10382" s="66"/>
      <c r="H10382" s="67"/>
      <c r="I10382" s="68"/>
      <c r="J10382" s="68"/>
      <c r="K10382" s="69"/>
    </row>
    <row r="10383" spans="1:11" ht="24.95" customHeight="1">
      <c r="A10383" s="4"/>
      <c r="B10383" s="4"/>
      <c r="C10383" s="4"/>
      <c r="D10383" s="4"/>
      <c r="E10383" s="66"/>
      <c r="F10383" s="66"/>
      <c r="G10383" s="66"/>
      <c r="H10383" s="67"/>
      <c r="I10383" s="68"/>
      <c r="J10383" s="68"/>
      <c r="K10383" s="69"/>
    </row>
    <row r="10384" spans="1:11" ht="24.95" customHeight="1">
      <c r="A10384" s="4"/>
      <c r="B10384" s="4"/>
      <c r="C10384" s="4"/>
      <c r="D10384" s="4"/>
      <c r="E10384" s="66"/>
      <c r="F10384" s="66"/>
      <c r="G10384" s="66"/>
      <c r="H10384" s="67"/>
      <c r="I10384" s="68"/>
      <c r="J10384" s="68"/>
      <c r="K10384" s="69"/>
    </row>
    <row r="10385" spans="1:11" ht="24.95" customHeight="1">
      <c r="A10385" s="4"/>
      <c r="B10385" s="4"/>
      <c r="C10385" s="4"/>
      <c r="D10385" s="4"/>
      <c r="E10385" s="66"/>
      <c r="F10385" s="66"/>
      <c r="G10385" s="66"/>
      <c r="H10385" s="67"/>
      <c r="I10385" s="68"/>
      <c r="J10385" s="68"/>
      <c r="K10385" s="69"/>
    </row>
    <row r="10386" spans="1:11" ht="24.95" customHeight="1">
      <c r="A10386" s="4"/>
      <c r="B10386" s="4"/>
      <c r="C10386" s="4"/>
      <c r="D10386" s="4"/>
      <c r="E10386" s="66"/>
      <c r="F10386" s="66"/>
      <c r="G10386" s="66"/>
      <c r="H10386" s="67"/>
      <c r="I10386" s="68"/>
      <c r="J10386" s="68"/>
      <c r="K10386" s="69"/>
    </row>
    <row r="10387" spans="1:11" ht="24.95" customHeight="1">
      <c r="A10387" s="4"/>
      <c r="B10387" s="4"/>
      <c r="C10387" s="4"/>
      <c r="D10387" s="4"/>
      <c r="E10387" s="66"/>
      <c r="F10387" s="66"/>
      <c r="G10387" s="66"/>
      <c r="H10387" s="67"/>
      <c r="I10387" s="68"/>
      <c r="J10387" s="68"/>
      <c r="K10387" s="69"/>
    </row>
    <row r="10388" spans="1:11" ht="24.95" customHeight="1">
      <c r="A10388" s="4"/>
      <c r="B10388" s="4"/>
      <c r="C10388" s="4"/>
      <c r="D10388" s="4"/>
      <c r="E10388" s="66"/>
      <c r="F10388" s="66"/>
      <c r="G10388" s="66"/>
      <c r="H10388" s="67"/>
      <c r="I10388" s="68"/>
      <c r="J10388" s="68"/>
      <c r="K10388" s="69"/>
    </row>
    <row r="10389" spans="1:11" ht="24.95" customHeight="1">
      <c r="A10389" s="4"/>
      <c r="B10389" s="4"/>
      <c r="C10389" s="4"/>
      <c r="D10389" s="4"/>
      <c r="E10389" s="66"/>
      <c r="F10389" s="66"/>
      <c r="G10389" s="66"/>
      <c r="H10389" s="67"/>
      <c r="I10389" s="68"/>
      <c r="J10389" s="68"/>
      <c r="K10389" s="69"/>
    </row>
    <row r="10390" spans="1:11" ht="24.95" customHeight="1">
      <c r="A10390" s="4"/>
      <c r="B10390" s="4"/>
      <c r="C10390" s="4"/>
      <c r="D10390" s="4"/>
      <c r="E10390" s="66"/>
      <c r="F10390" s="66"/>
      <c r="G10390" s="66"/>
      <c r="H10390" s="67"/>
      <c r="I10390" s="68"/>
      <c r="J10390" s="68"/>
      <c r="K10390" s="69"/>
    </row>
    <row r="10391" spans="1:11" ht="24.95" customHeight="1">
      <c r="A10391" s="4"/>
      <c r="B10391" s="4"/>
      <c r="C10391" s="4"/>
      <c r="D10391" s="4"/>
      <c r="E10391" s="66"/>
      <c r="F10391" s="66"/>
      <c r="G10391" s="66"/>
      <c r="H10391" s="67"/>
      <c r="I10391" s="68"/>
      <c r="J10391" s="68"/>
      <c r="K10391" s="69"/>
    </row>
    <row r="10392" spans="1:11" ht="24.95" customHeight="1">
      <c r="A10392" s="4"/>
      <c r="B10392" s="4"/>
      <c r="C10392" s="4"/>
      <c r="D10392" s="4"/>
      <c r="E10392" s="66"/>
      <c r="F10392" s="66"/>
      <c r="G10392" s="66"/>
      <c r="H10392" s="67"/>
      <c r="I10392" s="68"/>
      <c r="J10392" s="68"/>
      <c r="K10392" s="69"/>
    </row>
    <row r="10393" spans="1:11" ht="24.95" customHeight="1">
      <c r="A10393" s="4"/>
      <c r="B10393" s="4"/>
      <c r="C10393" s="4"/>
      <c r="D10393" s="4"/>
      <c r="E10393" s="66"/>
      <c r="F10393" s="66"/>
      <c r="G10393" s="66"/>
      <c r="H10393" s="67"/>
      <c r="I10393" s="68"/>
      <c r="J10393" s="68"/>
      <c r="K10393" s="69"/>
    </row>
    <row r="10394" spans="1:11" ht="24.95" customHeight="1">
      <c r="A10394" s="4"/>
      <c r="B10394" s="4"/>
      <c r="C10394" s="4"/>
      <c r="D10394" s="4"/>
      <c r="E10394" s="66"/>
      <c r="F10394" s="66"/>
      <c r="G10394" s="66"/>
      <c r="H10394" s="67"/>
      <c r="I10394" s="68"/>
      <c r="J10394" s="68"/>
      <c r="K10394" s="69"/>
    </row>
    <row r="10395" spans="1:11" ht="24.95" customHeight="1">
      <c r="A10395" s="4"/>
      <c r="B10395" s="4"/>
      <c r="C10395" s="4"/>
      <c r="D10395" s="4"/>
      <c r="E10395" s="66"/>
      <c r="F10395" s="66"/>
      <c r="G10395" s="66"/>
      <c r="H10395" s="67"/>
      <c r="I10395" s="68"/>
      <c r="J10395" s="68"/>
      <c r="K10395" s="69"/>
    </row>
    <row r="10396" spans="1:11" ht="24.95" customHeight="1">
      <c r="A10396" s="4"/>
      <c r="B10396" s="4"/>
      <c r="C10396" s="4"/>
      <c r="D10396" s="4"/>
      <c r="E10396" s="66"/>
      <c r="F10396" s="66"/>
      <c r="G10396" s="66"/>
      <c r="H10396" s="67"/>
      <c r="I10396" s="68"/>
      <c r="J10396" s="68"/>
      <c r="K10396" s="69"/>
    </row>
    <row r="10397" spans="1:11" ht="24.95" customHeight="1">
      <c r="A10397" s="4"/>
      <c r="B10397" s="4"/>
      <c r="C10397" s="4"/>
      <c r="D10397" s="4"/>
      <c r="E10397" s="66"/>
      <c r="F10397" s="66"/>
      <c r="G10397" s="66"/>
      <c r="H10397" s="67"/>
      <c r="I10397" s="68"/>
      <c r="J10397" s="68"/>
      <c r="K10397" s="69"/>
    </row>
    <row r="10398" spans="1:11" ht="24.95" customHeight="1">
      <c r="A10398" s="4"/>
      <c r="B10398" s="4"/>
      <c r="C10398" s="4"/>
      <c r="D10398" s="4"/>
      <c r="E10398" s="66"/>
      <c r="F10398" s="66"/>
      <c r="G10398" s="66"/>
      <c r="H10398" s="67"/>
      <c r="I10398" s="68"/>
      <c r="J10398" s="68"/>
      <c r="K10398" s="69"/>
    </row>
    <row r="10399" spans="1:11" ht="24.95" customHeight="1">
      <c r="A10399" s="4"/>
      <c r="B10399" s="4"/>
      <c r="C10399" s="4"/>
      <c r="D10399" s="4"/>
      <c r="E10399" s="66"/>
      <c r="F10399" s="66"/>
      <c r="G10399" s="66"/>
      <c r="H10399" s="67"/>
      <c r="I10399" s="68"/>
      <c r="J10399" s="68"/>
      <c r="K10399" s="69"/>
    </row>
    <row r="10400" spans="1:11" ht="24.95" customHeight="1">
      <c r="A10400" s="4"/>
      <c r="B10400" s="4"/>
      <c r="C10400" s="4"/>
      <c r="D10400" s="4"/>
      <c r="E10400" s="66"/>
      <c r="F10400" s="66"/>
      <c r="G10400" s="66"/>
      <c r="H10400" s="67"/>
      <c r="I10400" s="68"/>
      <c r="J10400" s="68"/>
      <c r="K10400" s="69"/>
    </row>
    <row r="10401" spans="1:11" ht="24.95" customHeight="1">
      <c r="A10401" s="4"/>
      <c r="B10401" s="4"/>
      <c r="C10401" s="4"/>
      <c r="D10401" s="4"/>
      <c r="E10401" s="66"/>
      <c r="F10401" s="66"/>
      <c r="G10401" s="66"/>
      <c r="H10401" s="67"/>
      <c r="I10401" s="68"/>
      <c r="J10401" s="68"/>
      <c r="K10401" s="69"/>
    </row>
    <row r="10402" spans="1:11" ht="24.95" customHeight="1">
      <c r="A10402" s="4"/>
      <c r="B10402" s="4"/>
      <c r="C10402" s="4"/>
      <c r="D10402" s="4"/>
      <c r="E10402" s="66"/>
      <c r="F10402" s="66"/>
      <c r="G10402" s="66"/>
      <c r="H10402" s="67"/>
      <c r="I10402" s="68"/>
      <c r="J10402" s="68"/>
      <c r="K10402" s="69"/>
    </row>
    <row r="10403" spans="1:11" ht="24.95" customHeight="1">
      <c r="A10403" s="4"/>
      <c r="B10403" s="4"/>
      <c r="C10403" s="4"/>
      <c r="D10403" s="4"/>
      <c r="E10403" s="66"/>
      <c r="F10403" s="66"/>
      <c r="G10403" s="66"/>
      <c r="H10403" s="67"/>
      <c r="I10403" s="68"/>
      <c r="J10403" s="68"/>
      <c r="K10403" s="69"/>
    </row>
    <row r="10404" spans="1:11" ht="24.95" customHeight="1">
      <c r="A10404" s="4"/>
      <c r="B10404" s="4"/>
      <c r="C10404" s="4"/>
      <c r="D10404" s="4"/>
      <c r="E10404" s="66"/>
      <c r="F10404" s="66"/>
      <c r="G10404" s="66"/>
      <c r="H10404" s="67"/>
      <c r="I10404" s="68"/>
      <c r="J10404" s="68"/>
      <c r="K10404" s="69"/>
    </row>
    <row r="10405" spans="1:11" ht="24.95" customHeight="1">
      <c r="A10405" s="4"/>
      <c r="B10405" s="4"/>
      <c r="C10405" s="4"/>
      <c r="D10405" s="4"/>
      <c r="E10405" s="66"/>
      <c r="F10405" s="66"/>
      <c r="G10405" s="66"/>
      <c r="H10405" s="67"/>
      <c r="I10405" s="68"/>
      <c r="J10405" s="68"/>
      <c r="K10405" s="69"/>
    </row>
    <row r="10406" spans="1:11" ht="24.95" customHeight="1">
      <c r="A10406" s="4"/>
      <c r="B10406" s="4"/>
      <c r="C10406" s="4"/>
      <c r="D10406" s="4"/>
      <c r="E10406" s="66"/>
      <c r="F10406" s="66"/>
      <c r="G10406" s="66"/>
      <c r="H10406" s="67"/>
      <c r="I10406" s="68"/>
      <c r="J10406" s="68"/>
      <c r="K10406" s="69"/>
    </row>
    <row r="10407" spans="1:11" ht="24.95" customHeight="1">
      <c r="A10407" s="4"/>
      <c r="B10407" s="4"/>
      <c r="C10407" s="4"/>
      <c r="D10407" s="4"/>
      <c r="E10407" s="66"/>
      <c r="F10407" s="66"/>
      <c r="G10407" s="66"/>
      <c r="H10407" s="67"/>
      <c r="I10407" s="68"/>
      <c r="J10407" s="68"/>
      <c r="K10407" s="69"/>
    </row>
    <row r="10408" spans="1:11" ht="24.95" customHeight="1">
      <c r="A10408" s="4"/>
      <c r="B10408" s="4"/>
      <c r="C10408" s="4"/>
      <c r="D10408" s="4"/>
      <c r="E10408" s="66"/>
      <c r="F10408" s="66"/>
      <c r="G10408" s="66"/>
      <c r="H10408" s="67"/>
      <c r="I10408" s="68"/>
      <c r="J10408" s="68"/>
      <c r="K10408" s="69"/>
    </row>
    <row r="10409" spans="1:11" ht="24.95" customHeight="1">
      <c r="A10409" s="4"/>
      <c r="B10409" s="4"/>
      <c r="C10409" s="4"/>
      <c r="D10409" s="4"/>
      <c r="E10409" s="66"/>
      <c r="F10409" s="66"/>
      <c r="G10409" s="66"/>
      <c r="H10409" s="67"/>
      <c r="I10409" s="68"/>
      <c r="J10409" s="68"/>
      <c r="K10409" s="69"/>
    </row>
    <row r="10410" spans="1:11" ht="24.95" customHeight="1">
      <c r="A10410" s="4"/>
      <c r="B10410" s="4"/>
      <c r="C10410" s="4"/>
      <c r="D10410" s="4"/>
      <c r="E10410" s="66"/>
      <c r="F10410" s="66"/>
      <c r="G10410" s="66"/>
      <c r="H10410" s="67"/>
      <c r="I10410" s="68"/>
      <c r="J10410" s="68"/>
      <c r="K10410" s="69"/>
    </row>
    <row r="10411" spans="1:11" ht="24.95" customHeight="1">
      <c r="A10411" s="4"/>
      <c r="B10411" s="4"/>
      <c r="C10411" s="4"/>
      <c r="D10411" s="4"/>
      <c r="E10411" s="66"/>
      <c r="F10411" s="66"/>
      <c r="G10411" s="66"/>
      <c r="H10411" s="67"/>
      <c r="I10411" s="68"/>
      <c r="J10411" s="68"/>
      <c r="K10411" s="69"/>
    </row>
    <row r="10412" spans="1:11" ht="24.95" customHeight="1">
      <c r="A10412" s="4"/>
      <c r="B10412" s="4"/>
      <c r="C10412" s="4"/>
      <c r="D10412" s="4"/>
      <c r="E10412" s="66"/>
      <c r="F10412" s="66"/>
      <c r="G10412" s="66"/>
      <c r="H10412" s="67"/>
      <c r="I10412" s="68"/>
      <c r="J10412" s="68"/>
      <c r="K10412" s="69"/>
    </row>
    <row r="10413" spans="1:11" ht="24.95" customHeight="1">
      <c r="A10413" s="4"/>
      <c r="B10413" s="4"/>
      <c r="C10413" s="4"/>
      <c r="D10413" s="4"/>
      <c r="E10413" s="66"/>
      <c r="F10413" s="66"/>
      <c r="G10413" s="66"/>
      <c r="H10413" s="67"/>
      <c r="I10413" s="68"/>
      <c r="J10413" s="68"/>
      <c r="K10413" s="69"/>
    </row>
    <row r="10414" spans="1:11" ht="24.95" customHeight="1">
      <c r="A10414" s="4"/>
      <c r="B10414" s="4"/>
      <c r="C10414" s="4"/>
      <c r="D10414" s="4"/>
      <c r="E10414" s="66"/>
      <c r="F10414" s="66"/>
      <c r="G10414" s="66"/>
      <c r="H10414" s="67"/>
      <c r="I10414" s="68"/>
      <c r="J10414" s="68"/>
      <c r="K10414" s="69"/>
    </row>
    <row r="10415" spans="1:11" ht="24.95" customHeight="1">
      <c r="A10415" s="4"/>
      <c r="B10415" s="4"/>
      <c r="C10415" s="4"/>
      <c r="D10415" s="4"/>
      <c r="E10415" s="66"/>
      <c r="F10415" s="66"/>
      <c r="G10415" s="66"/>
      <c r="H10415" s="67"/>
      <c r="I10415" s="68"/>
      <c r="J10415" s="68"/>
      <c r="K10415" s="69"/>
    </row>
    <row r="10416" spans="1:11" ht="24.95" customHeight="1">
      <c r="A10416" s="4"/>
      <c r="B10416" s="4"/>
      <c r="C10416" s="4"/>
      <c r="D10416" s="4"/>
      <c r="E10416" s="66"/>
      <c r="F10416" s="66"/>
      <c r="G10416" s="66"/>
      <c r="H10416" s="67"/>
      <c r="I10416" s="68"/>
      <c r="J10416" s="68"/>
      <c r="K10416" s="69"/>
    </row>
    <row r="10417" spans="1:11" ht="24.95" customHeight="1">
      <c r="A10417" s="4"/>
      <c r="B10417" s="4"/>
      <c r="C10417" s="4"/>
      <c r="D10417" s="4"/>
      <c r="E10417" s="66"/>
      <c r="F10417" s="66"/>
      <c r="G10417" s="66"/>
      <c r="H10417" s="67"/>
      <c r="I10417" s="68"/>
      <c r="J10417" s="68"/>
      <c r="K10417" s="69"/>
    </row>
    <row r="10418" spans="1:11" ht="24.95" customHeight="1">
      <c r="A10418" s="4"/>
      <c r="B10418" s="4"/>
      <c r="C10418" s="4"/>
      <c r="D10418" s="4"/>
      <c r="E10418" s="66"/>
      <c r="F10418" s="66"/>
      <c r="G10418" s="66"/>
      <c r="H10418" s="67"/>
      <c r="I10418" s="68"/>
      <c r="J10418" s="68"/>
      <c r="K10418" s="69"/>
    </row>
    <row r="10419" spans="1:11" ht="24.95" customHeight="1">
      <c r="A10419" s="4"/>
      <c r="B10419" s="4"/>
      <c r="C10419" s="4"/>
      <c r="D10419" s="4"/>
      <c r="E10419" s="66"/>
      <c r="F10419" s="66"/>
      <c r="G10419" s="66"/>
      <c r="H10419" s="67"/>
      <c r="I10419" s="68"/>
      <c r="J10419" s="68"/>
      <c r="K10419" s="69"/>
    </row>
    <row r="10420" spans="1:11" ht="24.95" customHeight="1">
      <c r="A10420" s="4"/>
      <c r="B10420" s="4"/>
      <c r="C10420" s="4"/>
      <c r="D10420" s="4"/>
      <c r="E10420" s="66"/>
      <c r="F10420" s="66"/>
      <c r="G10420" s="66"/>
      <c r="H10420" s="67"/>
      <c r="I10420" s="68"/>
      <c r="J10420" s="68"/>
      <c r="K10420" s="69"/>
    </row>
    <row r="10421" spans="1:11" ht="24.95" customHeight="1">
      <c r="A10421" s="4"/>
      <c r="B10421" s="4"/>
      <c r="C10421" s="4"/>
      <c r="D10421" s="4"/>
      <c r="E10421" s="66"/>
      <c r="F10421" s="66"/>
      <c r="G10421" s="66"/>
      <c r="H10421" s="67"/>
      <c r="I10421" s="68"/>
      <c r="J10421" s="68"/>
      <c r="K10421" s="69"/>
    </row>
    <row r="10422" spans="1:11" ht="24.95" customHeight="1">
      <c r="A10422" s="4"/>
      <c r="B10422" s="4"/>
      <c r="C10422" s="4"/>
      <c r="D10422" s="4"/>
      <c r="E10422" s="66"/>
      <c r="F10422" s="66"/>
      <c r="G10422" s="66"/>
      <c r="H10422" s="67"/>
      <c r="I10422" s="68"/>
      <c r="J10422" s="68"/>
      <c r="K10422" s="69"/>
    </row>
    <row r="10423" spans="1:11" ht="24.95" customHeight="1">
      <c r="A10423" s="4"/>
      <c r="B10423" s="4"/>
      <c r="C10423" s="4"/>
      <c r="D10423" s="4"/>
      <c r="E10423" s="66"/>
      <c r="F10423" s="66"/>
      <c r="G10423" s="66"/>
      <c r="H10423" s="67"/>
      <c r="I10423" s="68"/>
      <c r="J10423" s="68"/>
      <c r="K10423" s="69"/>
    </row>
    <row r="10424" spans="1:11" ht="24.95" customHeight="1">
      <c r="A10424" s="4"/>
      <c r="B10424" s="4"/>
      <c r="C10424" s="4"/>
      <c r="D10424" s="4"/>
      <c r="E10424" s="66"/>
      <c r="F10424" s="66"/>
      <c r="G10424" s="66"/>
      <c r="H10424" s="67"/>
      <c r="I10424" s="68"/>
      <c r="J10424" s="68"/>
      <c r="K10424" s="69"/>
    </row>
    <row r="10425" spans="1:11" ht="24.95" customHeight="1">
      <c r="A10425" s="4"/>
      <c r="B10425" s="4"/>
      <c r="C10425" s="4"/>
      <c r="D10425" s="4"/>
      <c r="E10425" s="66"/>
      <c r="F10425" s="66"/>
      <c r="G10425" s="66"/>
      <c r="H10425" s="67"/>
      <c r="I10425" s="68"/>
      <c r="J10425" s="68"/>
      <c r="K10425" s="69"/>
    </row>
    <row r="10426" spans="1:11" ht="24.95" customHeight="1">
      <c r="A10426" s="4"/>
      <c r="B10426" s="4"/>
      <c r="C10426" s="4"/>
      <c r="D10426" s="4"/>
      <c r="E10426" s="66"/>
      <c r="F10426" s="66"/>
      <c r="G10426" s="66"/>
      <c r="H10426" s="67"/>
      <c r="I10426" s="68"/>
      <c r="J10426" s="68"/>
      <c r="K10426" s="69"/>
    </row>
    <row r="10427" spans="1:11" ht="24.95" customHeight="1">
      <c r="A10427" s="4"/>
      <c r="B10427" s="4"/>
      <c r="C10427" s="4"/>
      <c r="D10427" s="4"/>
      <c r="E10427" s="66"/>
      <c r="F10427" s="66"/>
      <c r="G10427" s="66"/>
      <c r="H10427" s="67"/>
      <c r="I10427" s="68"/>
      <c r="J10427" s="68"/>
      <c r="K10427" s="69"/>
    </row>
    <row r="10428" spans="1:11" ht="24.95" customHeight="1">
      <c r="A10428" s="4"/>
      <c r="B10428" s="4"/>
      <c r="C10428" s="4"/>
      <c r="D10428" s="4"/>
      <c r="E10428" s="66"/>
      <c r="F10428" s="66"/>
      <c r="G10428" s="66"/>
      <c r="H10428" s="67"/>
      <c r="I10428" s="68"/>
      <c r="J10428" s="68"/>
      <c r="K10428" s="69"/>
    </row>
    <row r="10429" spans="1:11" ht="24.95" customHeight="1">
      <c r="A10429" s="4"/>
      <c r="B10429" s="4"/>
      <c r="C10429" s="4"/>
      <c r="D10429" s="4"/>
      <c r="E10429" s="66"/>
      <c r="F10429" s="66"/>
      <c r="G10429" s="66"/>
      <c r="H10429" s="67"/>
      <c r="I10429" s="68"/>
      <c r="J10429" s="68"/>
      <c r="K10429" s="69"/>
    </row>
    <row r="10430" spans="1:11" ht="24.95" customHeight="1">
      <c r="A10430" s="4"/>
      <c r="B10430" s="4"/>
      <c r="C10430" s="4"/>
      <c r="D10430" s="4"/>
      <c r="E10430" s="66"/>
      <c r="F10430" s="66"/>
      <c r="G10430" s="66"/>
      <c r="H10430" s="67"/>
      <c r="I10430" s="68"/>
      <c r="J10430" s="68"/>
      <c r="K10430" s="69"/>
    </row>
    <row r="10431" spans="1:11" ht="24.95" customHeight="1">
      <c r="A10431" s="4"/>
      <c r="B10431" s="4"/>
      <c r="C10431" s="4"/>
      <c r="D10431" s="4"/>
      <c r="E10431" s="66"/>
      <c r="F10431" s="66"/>
      <c r="G10431" s="66"/>
      <c r="H10431" s="67"/>
      <c r="I10431" s="68"/>
      <c r="J10431" s="68"/>
      <c r="K10431" s="69"/>
    </row>
    <row r="10432" spans="1:11" ht="24.95" customHeight="1">
      <c r="A10432" s="4"/>
      <c r="B10432" s="4"/>
      <c r="C10432" s="4"/>
      <c r="D10432" s="4"/>
      <c r="E10432" s="66"/>
      <c r="F10432" s="66"/>
      <c r="G10432" s="66"/>
      <c r="H10432" s="67"/>
      <c r="I10432" s="68"/>
      <c r="J10432" s="68"/>
      <c r="K10432" s="69"/>
    </row>
    <row r="10433" spans="1:11" ht="24.95" customHeight="1">
      <c r="A10433" s="4"/>
      <c r="B10433" s="4"/>
      <c r="C10433" s="4"/>
      <c r="D10433" s="4"/>
      <c r="E10433" s="66"/>
      <c r="F10433" s="66"/>
      <c r="G10433" s="66"/>
      <c r="H10433" s="67"/>
      <c r="I10433" s="68"/>
      <c r="J10433" s="68"/>
      <c r="K10433" s="69"/>
    </row>
    <row r="10434" spans="1:11" ht="24.95" customHeight="1">
      <c r="A10434" s="4"/>
      <c r="B10434" s="4"/>
      <c r="C10434" s="4"/>
      <c r="D10434" s="4"/>
      <c r="E10434" s="66"/>
      <c r="F10434" s="66"/>
      <c r="G10434" s="66"/>
      <c r="H10434" s="67"/>
      <c r="I10434" s="68"/>
      <c r="J10434" s="68"/>
      <c r="K10434" s="69"/>
    </row>
    <row r="10435" spans="1:11" ht="24.95" customHeight="1">
      <c r="A10435" s="4"/>
      <c r="B10435" s="4"/>
      <c r="C10435" s="4"/>
      <c r="D10435" s="4"/>
      <c r="E10435" s="66"/>
      <c r="F10435" s="66"/>
      <c r="G10435" s="66"/>
      <c r="H10435" s="67"/>
      <c r="I10435" s="68"/>
      <c r="J10435" s="68"/>
      <c r="K10435" s="69"/>
    </row>
    <row r="10436" spans="1:11" ht="24.95" customHeight="1">
      <c r="A10436" s="4"/>
      <c r="B10436" s="4"/>
      <c r="C10436" s="4"/>
      <c r="D10436" s="4"/>
      <c r="E10436" s="66"/>
      <c r="F10436" s="66"/>
      <c r="G10436" s="66"/>
      <c r="H10436" s="67"/>
      <c r="I10436" s="68"/>
      <c r="J10436" s="68"/>
      <c r="K10436" s="69"/>
    </row>
    <row r="10437" spans="1:11" ht="24.95" customHeight="1">
      <c r="A10437" s="4"/>
      <c r="B10437" s="4"/>
      <c r="C10437" s="4"/>
      <c r="D10437" s="4"/>
      <c r="E10437" s="66"/>
      <c r="F10437" s="66"/>
      <c r="G10437" s="66"/>
      <c r="H10437" s="67"/>
      <c r="I10437" s="68"/>
      <c r="J10437" s="68"/>
      <c r="K10437" s="69"/>
    </row>
    <row r="10438" spans="1:11" ht="24.95" customHeight="1">
      <c r="A10438" s="4"/>
      <c r="B10438" s="4"/>
      <c r="C10438" s="4"/>
      <c r="D10438" s="4"/>
      <c r="E10438" s="66"/>
      <c r="F10438" s="66"/>
      <c r="G10438" s="66"/>
      <c r="H10438" s="67"/>
      <c r="I10438" s="68"/>
      <c r="J10438" s="68"/>
      <c r="K10438" s="69"/>
    </row>
    <row r="10439" spans="1:11" ht="24.95" customHeight="1">
      <c r="A10439" s="4"/>
      <c r="B10439" s="4"/>
      <c r="C10439" s="4"/>
      <c r="D10439" s="4"/>
      <c r="E10439" s="66"/>
      <c r="F10439" s="66"/>
      <c r="G10439" s="66"/>
      <c r="H10439" s="67"/>
      <c r="I10439" s="68"/>
      <c r="J10439" s="68"/>
      <c r="K10439" s="69"/>
    </row>
    <row r="10440" spans="1:11" ht="24.95" customHeight="1">
      <c r="A10440" s="4"/>
      <c r="B10440" s="4"/>
      <c r="C10440" s="4"/>
      <c r="D10440" s="4"/>
      <c r="E10440" s="66"/>
      <c r="F10440" s="66"/>
      <c r="G10440" s="66"/>
      <c r="H10440" s="67"/>
      <c r="I10440" s="68"/>
      <c r="J10440" s="68"/>
      <c r="K10440" s="69"/>
    </row>
    <row r="10441" spans="1:11" ht="24.95" customHeight="1">
      <c r="A10441" s="4"/>
      <c r="B10441" s="4"/>
      <c r="C10441" s="4"/>
      <c r="D10441" s="4"/>
      <c r="E10441" s="66"/>
      <c r="F10441" s="66"/>
      <c r="G10441" s="66"/>
      <c r="H10441" s="67"/>
      <c r="I10441" s="68"/>
      <c r="J10441" s="68"/>
      <c r="K10441" s="69"/>
    </row>
    <row r="10442" spans="1:11" ht="24.95" customHeight="1">
      <c r="A10442" s="4"/>
      <c r="B10442" s="4"/>
      <c r="C10442" s="4"/>
      <c r="D10442" s="4"/>
      <c r="E10442" s="66"/>
      <c r="F10442" s="66"/>
      <c r="G10442" s="66"/>
      <c r="H10442" s="67"/>
      <c r="I10442" s="68"/>
      <c r="J10442" s="68"/>
      <c r="K10442" s="69"/>
    </row>
    <row r="10443" spans="1:11" ht="24.95" customHeight="1">
      <c r="A10443" s="4"/>
      <c r="B10443" s="4"/>
      <c r="C10443" s="4"/>
      <c r="D10443" s="4"/>
      <c r="E10443" s="66"/>
      <c r="F10443" s="66"/>
      <c r="G10443" s="66"/>
      <c r="H10443" s="67"/>
      <c r="I10443" s="68"/>
      <c r="J10443" s="68"/>
      <c r="K10443" s="69"/>
    </row>
    <row r="10444" spans="1:11" ht="24.95" customHeight="1">
      <c r="A10444" s="4"/>
      <c r="B10444" s="4"/>
      <c r="C10444" s="4"/>
      <c r="D10444" s="4"/>
      <c r="E10444" s="66"/>
      <c r="F10444" s="66"/>
      <c r="G10444" s="66"/>
      <c r="H10444" s="67"/>
      <c r="I10444" s="68"/>
      <c r="J10444" s="68"/>
      <c r="K10444" s="69"/>
    </row>
    <row r="10445" spans="1:11" ht="24.95" customHeight="1">
      <c r="A10445" s="4"/>
      <c r="B10445" s="4"/>
      <c r="C10445" s="4"/>
      <c r="D10445" s="4"/>
      <c r="E10445" s="66"/>
      <c r="F10445" s="66"/>
      <c r="G10445" s="66"/>
      <c r="H10445" s="67"/>
      <c r="I10445" s="68"/>
      <c r="J10445" s="68"/>
      <c r="K10445" s="69"/>
    </row>
    <row r="10446" spans="1:11" ht="24.95" customHeight="1">
      <c r="A10446" s="4"/>
      <c r="B10446" s="4"/>
      <c r="C10446" s="4"/>
      <c r="D10446" s="4"/>
      <c r="E10446" s="66"/>
      <c r="F10446" s="66"/>
      <c r="G10446" s="66"/>
      <c r="H10446" s="67"/>
      <c r="I10446" s="68"/>
      <c r="J10446" s="68"/>
      <c r="K10446" s="69"/>
    </row>
    <row r="10447" spans="1:11" ht="24.95" customHeight="1">
      <c r="A10447" s="4"/>
      <c r="B10447" s="4"/>
      <c r="C10447" s="4"/>
      <c r="D10447" s="4"/>
      <c r="E10447" s="66"/>
      <c r="F10447" s="66"/>
      <c r="G10447" s="66"/>
      <c r="H10447" s="67"/>
      <c r="I10447" s="68"/>
      <c r="J10447" s="68"/>
      <c r="K10447" s="69"/>
    </row>
    <row r="10448" spans="1:11" ht="24.95" customHeight="1">
      <c r="A10448" s="4"/>
      <c r="B10448" s="4"/>
      <c r="C10448" s="4"/>
      <c r="D10448" s="4"/>
      <c r="E10448" s="66"/>
      <c r="F10448" s="66"/>
      <c r="G10448" s="66"/>
      <c r="H10448" s="67"/>
      <c r="I10448" s="68"/>
      <c r="J10448" s="68"/>
      <c r="K10448" s="69"/>
    </row>
    <row r="10449" spans="1:11" ht="24.95" customHeight="1">
      <c r="A10449" s="4"/>
      <c r="B10449" s="4"/>
      <c r="C10449" s="4"/>
      <c r="D10449" s="4"/>
      <c r="E10449" s="66"/>
      <c r="F10449" s="66"/>
      <c r="G10449" s="66"/>
      <c r="H10449" s="67"/>
      <c r="I10449" s="68"/>
      <c r="J10449" s="68"/>
      <c r="K10449" s="69"/>
    </row>
    <row r="10450" spans="1:11" ht="24.95" customHeight="1">
      <c r="A10450" s="4"/>
      <c r="B10450" s="4"/>
      <c r="C10450" s="4"/>
      <c r="D10450" s="4"/>
      <c r="E10450" s="66"/>
      <c r="F10450" s="66"/>
      <c r="G10450" s="66"/>
      <c r="H10450" s="67"/>
      <c r="I10450" s="68"/>
      <c r="J10450" s="68"/>
      <c r="K10450" s="69"/>
    </row>
    <row r="10451" spans="1:11" ht="24.95" customHeight="1">
      <c r="A10451" s="4"/>
      <c r="B10451" s="4"/>
      <c r="C10451" s="4"/>
      <c r="D10451" s="4"/>
      <c r="E10451" s="66"/>
      <c r="F10451" s="66"/>
      <c r="G10451" s="66"/>
      <c r="H10451" s="67"/>
      <c r="I10451" s="68"/>
      <c r="J10451" s="68"/>
      <c r="K10451" s="69"/>
    </row>
    <row r="10452" spans="1:11" ht="24.95" customHeight="1">
      <c r="A10452" s="4"/>
      <c r="B10452" s="4"/>
      <c r="C10452" s="4"/>
      <c r="D10452" s="4"/>
      <c r="E10452" s="66"/>
      <c r="F10452" s="66"/>
      <c r="G10452" s="66"/>
      <c r="H10452" s="67"/>
      <c r="I10452" s="68"/>
      <c r="J10452" s="68"/>
      <c r="K10452" s="69"/>
    </row>
    <row r="10453" spans="1:11" ht="24.95" customHeight="1">
      <c r="A10453" s="4"/>
      <c r="B10453" s="4"/>
      <c r="C10453" s="4"/>
      <c r="D10453" s="4"/>
      <c r="E10453" s="66"/>
      <c r="F10453" s="66"/>
      <c r="G10453" s="66"/>
      <c r="H10453" s="67"/>
      <c r="I10453" s="68"/>
      <c r="J10453" s="68"/>
      <c r="K10453" s="69"/>
    </row>
    <row r="10454" spans="1:11" ht="24.95" customHeight="1">
      <c r="A10454" s="4"/>
      <c r="B10454" s="4"/>
      <c r="C10454" s="4"/>
      <c r="D10454" s="4"/>
      <c r="E10454" s="66"/>
      <c r="F10454" s="66"/>
      <c r="G10454" s="66"/>
      <c r="H10454" s="67"/>
      <c r="I10454" s="68"/>
      <c r="J10454" s="68"/>
      <c r="K10454" s="69"/>
    </row>
    <row r="10455" spans="1:11" ht="24.95" customHeight="1">
      <c r="A10455" s="4"/>
      <c r="B10455" s="4"/>
      <c r="C10455" s="4"/>
      <c r="D10455" s="4"/>
      <c r="E10455" s="66"/>
      <c r="F10455" s="66"/>
      <c r="G10455" s="66"/>
      <c r="H10455" s="67"/>
      <c r="I10455" s="68"/>
      <c r="J10455" s="68"/>
      <c r="K10455" s="69"/>
    </row>
    <row r="10456" spans="1:11" ht="24.95" customHeight="1">
      <c r="A10456" s="4"/>
      <c r="B10456" s="4"/>
      <c r="C10456" s="4"/>
      <c r="D10456" s="4"/>
      <c r="E10456" s="66"/>
      <c r="F10456" s="66"/>
      <c r="G10456" s="66"/>
      <c r="H10456" s="67"/>
      <c r="I10456" s="68"/>
      <c r="J10456" s="68"/>
      <c r="K10456" s="69"/>
    </row>
    <row r="10457" spans="1:11" ht="24.95" customHeight="1">
      <c r="A10457" s="4"/>
      <c r="B10457" s="4"/>
      <c r="C10457" s="4"/>
      <c r="D10457" s="4"/>
      <c r="E10457" s="66"/>
      <c r="F10457" s="66"/>
      <c r="G10457" s="66"/>
      <c r="H10457" s="67"/>
      <c r="I10457" s="68"/>
      <c r="J10457" s="68"/>
      <c r="K10457" s="69"/>
    </row>
    <row r="10458" spans="1:11" ht="24.95" customHeight="1">
      <c r="A10458" s="4"/>
      <c r="B10458" s="4"/>
      <c r="C10458" s="4"/>
      <c r="D10458" s="4"/>
      <c r="E10458" s="66"/>
      <c r="F10458" s="66"/>
      <c r="G10458" s="66"/>
      <c r="H10458" s="67"/>
      <c r="I10458" s="68"/>
      <c r="J10458" s="68"/>
      <c r="K10458" s="69"/>
    </row>
    <row r="10459" spans="1:11" ht="24.95" customHeight="1">
      <c r="A10459" s="4"/>
      <c r="B10459" s="4"/>
      <c r="C10459" s="4"/>
      <c r="D10459" s="4"/>
      <c r="E10459" s="66"/>
      <c r="F10459" s="66"/>
      <c r="G10459" s="66"/>
      <c r="H10459" s="67"/>
      <c r="I10459" s="68"/>
      <c r="J10459" s="68"/>
      <c r="K10459" s="69"/>
    </row>
    <row r="10460" spans="1:11" ht="24.95" customHeight="1">
      <c r="A10460" s="4"/>
      <c r="B10460" s="4"/>
      <c r="C10460" s="4"/>
      <c r="D10460" s="4"/>
      <c r="E10460" s="66"/>
      <c r="F10460" s="66"/>
      <c r="G10460" s="66"/>
      <c r="H10460" s="67"/>
      <c r="I10460" s="68"/>
      <c r="J10460" s="68"/>
      <c r="K10460" s="69"/>
    </row>
    <row r="10461" spans="1:11" ht="24.95" customHeight="1">
      <c r="A10461" s="4"/>
      <c r="B10461" s="4"/>
      <c r="C10461" s="4"/>
      <c r="D10461" s="4"/>
      <c r="E10461" s="66"/>
      <c r="F10461" s="66"/>
      <c r="G10461" s="66"/>
      <c r="H10461" s="67"/>
      <c r="I10461" s="68"/>
      <c r="J10461" s="68"/>
      <c r="K10461" s="69"/>
    </row>
    <row r="10462" spans="1:11" ht="24.95" customHeight="1">
      <c r="A10462" s="4"/>
      <c r="B10462" s="4"/>
      <c r="C10462" s="4"/>
      <c r="D10462" s="4"/>
      <c r="E10462" s="66"/>
      <c r="F10462" s="66"/>
      <c r="G10462" s="66"/>
      <c r="H10462" s="67"/>
      <c r="I10462" s="68"/>
      <c r="J10462" s="68"/>
      <c r="K10462" s="69"/>
    </row>
    <row r="10463" spans="1:11" ht="24.95" customHeight="1">
      <c r="A10463" s="4"/>
      <c r="B10463" s="4"/>
      <c r="C10463" s="4"/>
      <c r="D10463" s="4"/>
      <c r="E10463" s="66"/>
      <c r="F10463" s="66"/>
      <c r="G10463" s="66"/>
      <c r="H10463" s="67"/>
      <c r="I10463" s="68"/>
      <c r="J10463" s="68"/>
      <c r="K10463" s="69"/>
    </row>
    <row r="10464" spans="1:11" ht="24.95" customHeight="1">
      <c r="A10464" s="4"/>
      <c r="B10464" s="4"/>
      <c r="C10464" s="4"/>
      <c r="D10464" s="4"/>
      <c r="E10464" s="66"/>
      <c r="F10464" s="66"/>
      <c r="G10464" s="66"/>
      <c r="H10464" s="67"/>
      <c r="I10464" s="68"/>
      <c r="J10464" s="68"/>
      <c r="K10464" s="69"/>
    </row>
    <row r="10465" spans="1:11" ht="24.95" customHeight="1">
      <c r="A10465" s="4"/>
      <c r="B10465" s="4"/>
      <c r="C10465" s="4"/>
      <c r="D10465" s="4"/>
      <c r="E10465" s="66"/>
      <c r="F10465" s="66"/>
      <c r="G10465" s="66"/>
      <c r="H10465" s="67"/>
      <c r="I10465" s="68"/>
      <c r="J10465" s="68"/>
      <c r="K10465" s="69"/>
    </row>
    <row r="10466" spans="1:11" ht="24.95" customHeight="1">
      <c r="A10466" s="4"/>
      <c r="B10466" s="4"/>
      <c r="C10466" s="4"/>
      <c r="D10466" s="4"/>
      <c r="E10466" s="66"/>
      <c r="F10466" s="66"/>
      <c r="G10466" s="66"/>
      <c r="H10466" s="67"/>
      <c r="I10466" s="68"/>
      <c r="J10466" s="68"/>
      <c r="K10466" s="69"/>
    </row>
    <row r="10467" spans="1:11" ht="24.95" customHeight="1">
      <c r="A10467" s="4"/>
      <c r="B10467" s="4"/>
      <c r="C10467" s="4"/>
      <c r="D10467" s="4"/>
      <c r="E10467" s="66"/>
      <c r="F10467" s="66"/>
      <c r="G10467" s="66"/>
      <c r="H10467" s="67"/>
      <c r="I10467" s="68"/>
      <c r="J10467" s="68"/>
      <c r="K10467" s="69"/>
    </row>
    <row r="10468" spans="1:11" ht="24.95" customHeight="1">
      <c r="A10468" s="4"/>
      <c r="B10468" s="4"/>
      <c r="C10468" s="4"/>
      <c r="D10468" s="4"/>
      <c r="E10468" s="66"/>
      <c r="F10468" s="66"/>
      <c r="G10468" s="66"/>
      <c r="H10468" s="67"/>
      <c r="I10468" s="68"/>
      <c r="J10468" s="68"/>
      <c r="K10468" s="69"/>
    </row>
    <row r="10469" spans="1:11" ht="24.95" customHeight="1">
      <c r="A10469" s="4"/>
      <c r="B10469" s="4"/>
      <c r="C10469" s="4"/>
      <c r="D10469" s="4"/>
      <c r="E10469" s="66"/>
      <c r="F10469" s="66"/>
      <c r="G10469" s="66"/>
      <c r="H10469" s="67"/>
      <c r="I10469" s="68"/>
      <c r="J10469" s="68"/>
      <c r="K10469" s="69"/>
    </row>
    <row r="10470" spans="1:11" ht="24.95" customHeight="1">
      <c r="A10470" s="4"/>
      <c r="B10470" s="4"/>
      <c r="C10470" s="4"/>
      <c r="D10470" s="4"/>
      <c r="E10470" s="66"/>
      <c r="F10470" s="66"/>
      <c r="G10470" s="66"/>
      <c r="H10470" s="67"/>
      <c r="I10470" s="68"/>
      <c r="J10470" s="68"/>
      <c r="K10470" s="69"/>
    </row>
    <row r="10471" spans="1:11" ht="24.95" customHeight="1">
      <c r="A10471" s="4"/>
      <c r="B10471" s="4"/>
      <c r="C10471" s="4"/>
      <c r="D10471" s="4"/>
      <c r="E10471" s="66"/>
      <c r="F10471" s="66"/>
      <c r="G10471" s="66"/>
      <c r="H10471" s="67"/>
      <c r="I10471" s="68"/>
      <c r="J10471" s="68"/>
      <c r="K10471" s="69"/>
    </row>
    <row r="10472" spans="1:11" ht="24.95" customHeight="1">
      <c r="A10472" s="4"/>
      <c r="B10472" s="4"/>
      <c r="C10472" s="4"/>
      <c r="D10472" s="4"/>
      <c r="E10472" s="66"/>
      <c r="F10472" s="66"/>
      <c r="G10472" s="66"/>
      <c r="H10472" s="67"/>
      <c r="I10472" s="68"/>
      <c r="J10472" s="68"/>
      <c r="K10472" s="69"/>
    </row>
    <row r="10473" spans="1:11" ht="24.95" customHeight="1">
      <c r="A10473" s="4"/>
      <c r="B10473" s="4"/>
      <c r="C10473" s="4"/>
      <c r="D10473" s="4"/>
      <c r="E10473" s="66"/>
      <c r="F10473" s="66"/>
      <c r="G10473" s="66"/>
      <c r="H10473" s="67"/>
      <c r="I10473" s="68"/>
      <c r="J10473" s="68"/>
      <c r="K10473" s="69"/>
    </row>
    <row r="10474" spans="1:11" ht="24.95" customHeight="1">
      <c r="A10474" s="4"/>
      <c r="B10474" s="4"/>
      <c r="C10474" s="4"/>
      <c r="D10474" s="4"/>
      <c r="E10474" s="66"/>
      <c r="F10474" s="66"/>
      <c r="G10474" s="66"/>
      <c r="H10474" s="67"/>
      <c r="I10474" s="68"/>
      <c r="J10474" s="68"/>
      <c r="K10474" s="69"/>
    </row>
    <row r="10475" spans="1:11" ht="24.95" customHeight="1">
      <c r="A10475" s="4"/>
      <c r="B10475" s="4"/>
      <c r="C10475" s="4"/>
      <c r="D10475" s="4"/>
      <c r="E10475" s="66"/>
      <c r="F10475" s="66"/>
      <c r="G10475" s="66"/>
      <c r="H10475" s="67"/>
      <c r="I10475" s="68"/>
      <c r="J10475" s="68"/>
      <c r="K10475" s="69"/>
    </row>
    <row r="10476" spans="1:11" ht="24.95" customHeight="1">
      <c r="A10476" s="4"/>
      <c r="B10476" s="4"/>
      <c r="C10476" s="4"/>
      <c r="D10476" s="4"/>
      <c r="E10476" s="66"/>
      <c r="F10476" s="66"/>
      <c r="G10476" s="66"/>
      <c r="H10476" s="67"/>
      <c r="I10476" s="68"/>
      <c r="J10476" s="68"/>
      <c r="K10476" s="69"/>
    </row>
    <row r="10477" spans="1:11" ht="24.95" customHeight="1">
      <c r="A10477" s="4"/>
      <c r="B10477" s="4"/>
      <c r="C10477" s="4"/>
      <c r="D10477" s="4"/>
      <c r="E10477" s="66"/>
      <c r="F10477" s="66"/>
      <c r="G10477" s="66"/>
      <c r="H10477" s="67"/>
      <c r="I10477" s="68"/>
      <c r="J10477" s="68"/>
      <c r="K10477" s="69"/>
    </row>
    <row r="10478" spans="1:11" ht="24.95" customHeight="1">
      <c r="A10478" s="4"/>
      <c r="B10478" s="4"/>
      <c r="C10478" s="4"/>
      <c r="D10478" s="4"/>
      <c r="E10478" s="66"/>
      <c r="F10478" s="66"/>
      <c r="G10478" s="66"/>
      <c r="H10478" s="67"/>
      <c r="I10478" s="68"/>
      <c r="J10478" s="68"/>
      <c r="K10478" s="69"/>
    </row>
    <row r="10479" spans="1:11" ht="24.95" customHeight="1">
      <c r="A10479" s="4"/>
      <c r="B10479" s="4"/>
      <c r="C10479" s="4"/>
      <c r="D10479" s="4"/>
      <c r="E10479" s="66"/>
      <c r="F10479" s="66"/>
      <c r="G10479" s="66"/>
      <c r="H10479" s="67"/>
      <c r="I10479" s="68"/>
      <c r="J10479" s="68"/>
      <c r="K10479" s="69"/>
    </row>
    <row r="10480" spans="1:11" ht="24.95" customHeight="1">
      <c r="A10480" s="4"/>
      <c r="B10480" s="4"/>
      <c r="C10480" s="4"/>
      <c r="D10480" s="4"/>
      <c r="E10480" s="66"/>
      <c r="F10480" s="66"/>
      <c r="G10480" s="66"/>
      <c r="H10480" s="67"/>
      <c r="I10480" s="68"/>
      <c r="J10480" s="68"/>
      <c r="K10480" s="69"/>
    </row>
    <row r="10481" spans="1:11" ht="24.95" customHeight="1">
      <c r="A10481" s="4"/>
      <c r="B10481" s="4"/>
      <c r="C10481" s="4"/>
      <c r="D10481" s="4"/>
      <c r="E10481" s="66"/>
      <c r="F10481" s="66"/>
      <c r="G10481" s="66"/>
      <c r="H10481" s="67"/>
      <c r="I10481" s="68"/>
      <c r="J10481" s="68"/>
      <c r="K10481" s="69"/>
    </row>
    <row r="10482" spans="1:11" ht="24.95" customHeight="1">
      <c r="A10482" s="4"/>
      <c r="B10482" s="4"/>
      <c r="C10482" s="4"/>
      <c r="D10482" s="4"/>
      <c r="E10482" s="66"/>
      <c r="F10482" s="66"/>
      <c r="G10482" s="66"/>
      <c r="H10482" s="67"/>
      <c r="I10482" s="68"/>
      <c r="J10482" s="68"/>
      <c r="K10482" s="69"/>
    </row>
    <row r="10483" spans="1:11" ht="24.95" customHeight="1">
      <c r="A10483" s="4"/>
      <c r="B10483" s="4"/>
      <c r="C10483" s="4"/>
      <c r="D10483" s="4"/>
      <c r="E10483" s="66"/>
      <c r="F10483" s="66"/>
      <c r="G10483" s="66"/>
      <c r="H10483" s="67"/>
      <c r="I10483" s="68"/>
      <c r="J10483" s="68"/>
      <c r="K10483" s="69"/>
    </row>
    <row r="10484" spans="1:11" ht="24.95" customHeight="1">
      <c r="A10484" s="4"/>
      <c r="B10484" s="4"/>
      <c r="C10484" s="4"/>
      <c r="D10484" s="4"/>
      <c r="E10484" s="66"/>
      <c r="F10484" s="66"/>
      <c r="G10484" s="66"/>
      <c r="H10484" s="67"/>
      <c r="I10484" s="68"/>
      <c r="J10484" s="68"/>
      <c r="K10484" s="69"/>
    </row>
    <row r="10485" spans="1:11" ht="24.95" customHeight="1">
      <c r="A10485" s="4"/>
      <c r="B10485" s="4"/>
      <c r="C10485" s="4"/>
      <c r="D10485" s="4"/>
      <c r="E10485" s="66"/>
      <c r="F10485" s="66"/>
      <c r="G10485" s="66"/>
      <c r="H10485" s="67"/>
      <c r="I10485" s="68"/>
      <c r="J10485" s="68"/>
      <c r="K10485" s="69"/>
    </row>
    <row r="10486" spans="1:11" ht="24.95" customHeight="1">
      <c r="A10486" s="4"/>
      <c r="B10486" s="4"/>
      <c r="C10486" s="4"/>
      <c r="D10486" s="4"/>
      <c r="E10486" s="66"/>
      <c r="F10486" s="66"/>
      <c r="G10486" s="66"/>
      <c r="H10486" s="67"/>
      <c r="I10486" s="68"/>
      <c r="J10486" s="68"/>
      <c r="K10486" s="69"/>
    </row>
    <row r="10487" spans="1:11" ht="24.95" customHeight="1">
      <c r="A10487" s="4"/>
      <c r="B10487" s="4"/>
      <c r="C10487" s="4"/>
      <c r="D10487" s="4"/>
      <c r="E10487" s="66"/>
      <c r="F10487" s="66"/>
      <c r="G10487" s="66"/>
      <c r="H10487" s="67"/>
      <c r="I10487" s="68"/>
      <c r="J10487" s="68"/>
      <c r="K10487" s="69"/>
    </row>
    <row r="10488" spans="1:11" ht="24.95" customHeight="1">
      <c r="A10488" s="4"/>
      <c r="B10488" s="4"/>
      <c r="C10488" s="4"/>
      <c r="D10488" s="4"/>
      <c r="E10488" s="66"/>
      <c r="F10488" s="66"/>
      <c r="G10488" s="66"/>
      <c r="H10488" s="67"/>
      <c r="I10488" s="68"/>
      <c r="J10488" s="68"/>
      <c r="K10488" s="69"/>
    </row>
    <row r="10489" spans="1:11" ht="24.95" customHeight="1">
      <c r="A10489" s="4"/>
      <c r="B10489" s="4"/>
      <c r="C10489" s="4"/>
      <c r="D10489" s="4"/>
      <c r="E10489" s="66"/>
      <c r="F10489" s="66"/>
      <c r="G10489" s="66"/>
      <c r="H10489" s="67"/>
      <c r="I10489" s="68"/>
      <c r="J10489" s="68"/>
      <c r="K10489" s="69"/>
    </row>
    <row r="10490" spans="1:11" ht="24.95" customHeight="1">
      <c r="A10490" s="4"/>
      <c r="B10490" s="4"/>
      <c r="C10490" s="4"/>
      <c r="D10490" s="4"/>
      <c r="E10490" s="66"/>
      <c r="F10490" s="66"/>
      <c r="G10490" s="66"/>
      <c r="H10490" s="67"/>
      <c r="I10490" s="68"/>
      <c r="J10490" s="68"/>
      <c r="K10490" s="69"/>
    </row>
    <row r="10491" spans="1:11" ht="24.95" customHeight="1">
      <c r="A10491" s="4"/>
      <c r="B10491" s="4"/>
      <c r="C10491" s="4"/>
      <c r="D10491" s="4"/>
      <c r="E10491" s="66"/>
      <c r="F10491" s="66"/>
      <c r="G10491" s="66"/>
      <c r="H10491" s="67"/>
      <c r="I10491" s="68"/>
      <c r="J10491" s="68"/>
      <c r="K10491" s="69"/>
    </row>
    <row r="10492" spans="1:11" ht="24.95" customHeight="1">
      <c r="A10492" s="4"/>
      <c r="B10492" s="4"/>
      <c r="C10492" s="4"/>
      <c r="D10492" s="4"/>
      <c r="E10492" s="66"/>
      <c r="F10492" s="66"/>
      <c r="G10492" s="66"/>
      <c r="H10492" s="67"/>
      <c r="I10492" s="68"/>
      <c r="J10492" s="68"/>
      <c r="K10492" s="69"/>
    </row>
    <row r="10493" spans="1:11" ht="24.95" customHeight="1">
      <c r="A10493" s="4"/>
      <c r="B10493" s="4"/>
      <c r="C10493" s="4"/>
      <c r="D10493" s="4"/>
      <c r="E10493" s="66"/>
      <c r="F10493" s="66"/>
      <c r="G10493" s="66"/>
      <c r="H10493" s="67"/>
      <c r="I10493" s="68"/>
      <c r="J10493" s="68"/>
      <c r="K10493" s="69"/>
    </row>
    <row r="10494" spans="1:11" ht="24.95" customHeight="1">
      <c r="A10494" s="4"/>
      <c r="B10494" s="4"/>
      <c r="C10494" s="4"/>
      <c r="D10494" s="4"/>
      <c r="E10494" s="66"/>
      <c r="F10494" s="66"/>
      <c r="G10494" s="66"/>
      <c r="H10494" s="67"/>
      <c r="I10494" s="68"/>
      <c r="J10494" s="68"/>
      <c r="K10494" s="69"/>
    </row>
    <row r="10495" spans="1:11" ht="24.95" customHeight="1">
      <c r="A10495" s="4"/>
      <c r="B10495" s="4"/>
      <c r="C10495" s="4"/>
      <c r="D10495" s="4"/>
      <c r="E10495" s="66"/>
      <c r="F10495" s="66"/>
      <c r="G10495" s="66"/>
      <c r="H10495" s="67"/>
      <c r="I10495" s="68"/>
      <c r="J10495" s="68"/>
      <c r="K10495" s="69"/>
    </row>
    <row r="10496" spans="1:11" ht="24.95" customHeight="1">
      <c r="A10496" s="4"/>
      <c r="B10496" s="4"/>
      <c r="C10496" s="4"/>
      <c r="D10496" s="4"/>
      <c r="E10496" s="66"/>
      <c r="F10496" s="66"/>
      <c r="G10496" s="66"/>
      <c r="H10496" s="67"/>
      <c r="I10496" s="68"/>
      <c r="J10496" s="68"/>
      <c r="K10496" s="69"/>
    </row>
    <row r="10497" spans="1:11" ht="24.95" customHeight="1">
      <c r="A10497" s="4"/>
      <c r="B10497" s="4"/>
      <c r="C10497" s="4"/>
      <c r="D10497" s="4"/>
      <c r="E10497" s="66"/>
      <c r="F10497" s="66"/>
      <c r="G10497" s="66"/>
      <c r="H10497" s="67"/>
      <c r="I10497" s="68"/>
      <c r="J10497" s="68"/>
      <c r="K10497" s="69"/>
    </row>
    <row r="10498" spans="1:11" ht="24.95" customHeight="1">
      <c r="A10498" s="4"/>
      <c r="B10498" s="4"/>
      <c r="C10498" s="4"/>
      <c r="D10498" s="4"/>
      <c r="E10498" s="66"/>
      <c r="F10498" s="66"/>
      <c r="G10498" s="66"/>
      <c r="H10498" s="67"/>
      <c r="I10498" s="68"/>
      <c r="J10498" s="68"/>
      <c r="K10498" s="69"/>
    </row>
    <row r="10499" spans="1:11" ht="24.95" customHeight="1">
      <c r="A10499" s="4"/>
      <c r="B10499" s="4"/>
      <c r="C10499" s="4"/>
      <c r="D10499" s="4"/>
      <c r="E10499" s="66"/>
      <c r="F10499" s="66"/>
      <c r="G10499" s="66"/>
      <c r="H10499" s="67"/>
      <c r="I10499" s="68"/>
      <c r="J10499" s="68"/>
      <c r="K10499" s="69"/>
    </row>
    <row r="10500" spans="1:11" ht="24.95" customHeight="1">
      <c r="A10500" s="4"/>
      <c r="B10500" s="4"/>
      <c r="C10500" s="4"/>
      <c r="D10500" s="4"/>
      <c r="E10500" s="66"/>
      <c r="F10500" s="66"/>
      <c r="G10500" s="66"/>
      <c r="H10500" s="67"/>
      <c r="I10500" s="68"/>
      <c r="J10500" s="68"/>
      <c r="K10500" s="69"/>
    </row>
    <row r="10501" spans="1:11" ht="24.95" customHeight="1">
      <c r="A10501" s="4"/>
      <c r="B10501" s="4"/>
      <c r="C10501" s="4"/>
      <c r="D10501" s="4"/>
      <c r="E10501" s="66"/>
      <c r="F10501" s="66"/>
      <c r="G10501" s="66"/>
      <c r="H10501" s="67"/>
      <c r="I10501" s="68"/>
      <c r="J10501" s="68"/>
      <c r="K10501" s="69"/>
    </row>
    <row r="10502" spans="1:11" ht="24.95" customHeight="1">
      <c r="A10502" s="4"/>
      <c r="B10502" s="4"/>
      <c r="C10502" s="4"/>
      <c r="D10502" s="4"/>
      <c r="E10502" s="66"/>
      <c r="F10502" s="66"/>
      <c r="G10502" s="66"/>
      <c r="H10502" s="67"/>
      <c r="I10502" s="68"/>
      <c r="J10502" s="68"/>
      <c r="K10502" s="69"/>
    </row>
    <row r="10503" spans="1:11" ht="24.95" customHeight="1">
      <c r="A10503" s="4"/>
      <c r="B10503" s="4"/>
      <c r="C10503" s="4"/>
      <c r="D10503" s="4"/>
      <c r="E10503" s="66"/>
      <c r="F10503" s="66"/>
      <c r="G10503" s="66"/>
      <c r="H10503" s="67"/>
      <c r="I10503" s="68"/>
      <c r="J10503" s="68"/>
      <c r="K10503" s="69"/>
    </row>
    <row r="10504" spans="1:11" ht="24.95" customHeight="1">
      <c r="A10504" s="4"/>
      <c r="B10504" s="4"/>
      <c r="C10504" s="4"/>
      <c r="D10504" s="4"/>
      <c r="E10504" s="66"/>
      <c r="F10504" s="66"/>
      <c r="G10504" s="66"/>
      <c r="H10504" s="67"/>
      <c r="I10504" s="68"/>
      <c r="J10504" s="68"/>
      <c r="K10504" s="69"/>
    </row>
    <row r="10505" spans="1:11" ht="24.95" customHeight="1">
      <c r="A10505" s="4"/>
      <c r="B10505" s="4"/>
      <c r="C10505" s="4"/>
      <c r="D10505" s="4"/>
      <c r="E10505" s="66"/>
      <c r="F10505" s="66"/>
      <c r="G10505" s="66"/>
      <c r="H10505" s="67"/>
      <c r="I10505" s="68"/>
      <c r="J10505" s="68"/>
      <c r="K10505" s="69"/>
    </row>
    <row r="10506" spans="1:11" ht="24.95" customHeight="1">
      <c r="A10506" s="4"/>
      <c r="B10506" s="4"/>
      <c r="C10506" s="4"/>
      <c r="D10506" s="4"/>
      <c r="E10506" s="66"/>
      <c r="F10506" s="66"/>
      <c r="G10506" s="66"/>
      <c r="H10506" s="67"/>
      <c r="I10506" s="68"/>
      <c r="J10506" s="68"/>
      <c r="K10506" s="69"/>
    </row>
    <row r="10507" spans="1:11" ht="24.95" customHeight="1">
      <c r="A10507" s="4"/>
      <c r="B10507" s="4"/>
      <c r="C10507" s="4"/>
      <c r="D10507" s="4"/>
      <c r="E10507" s="66"/>
      <c r="F10507" s="66"/>
      <c r="G10507" s="66"/>
      <c r="H10507" s="67"/>
      <c r="I10507" s="68"/>
      <c r="J10507" s="68"/>
      <c r="K10507" s="69"/>
    </row>
    <row r="10508" spans="1:11" ht="24.95" customHeight="1">
      <c r="A10508" s="4"/>
      <c r="B10508" s="4"/>
      <c r="C10508" s="4"/>
      <c r="D10508" s="4"/>
      <c r="E10508" s="66"/>
      <c r="F10508" s="66"/>
      <c r="G10508" s="66"/>
      <c r="H10508" s="67"/>
      <c r="I10508" s="68"/>
      <c r="J10508" s="68"/>
      <c r="K10508" s="69"/>
    </row>
    <row r="10509" spans="1:11" ht="24.95" customHeight="1">
      <c r="A10509" s="4"/>
      <c r="B10509" s="4"/>
      <c r="C10509" s="4"/>
      <c r="D10509" s="4"/>
      <c r="E10509" s="66"/>
      <c r="F10509" s="66"/>
      <c r="G10509" s="66"/>
      <c r="H10509" s="67"/>
      <c r="I10509" s="68"/>
      <c r="J10509" s="68"/>
      <c r="K10509" s="69"/>
    </row>
    <row r="10510" spans="1:11" ht="24.95" customHeight="1">
      <c r="A10510" s="4"/>
      <c r="B10510" s="4"/>
      <c r="C10510" s="4"/>
      <c r="D10510" s="4"/>
      <c r="E10510" s="66"/>
      <c r="F10510" s="66"/>
      <c r="G10510" s="66"/>
      <c r="H10510" s="67"/>
      <c r="I10510" s="68"/>
      <c r="J10510" s="68"/>
      <c r="K10510" s="69"/>
    </row>
    <row r="10511" spans="1:11" ht="24.95" customHeight="1">
      <c r="A10511" s="4"/>
      <c r="B10511" s="4"/>
      <c r="C10511" s="4"/>
      <c r="D10511" s="4"/>
      <c r="E10511" s="66"/>
      <c r="F10511" s="66"/>
      <c r="G10511" s="66"/>
      <c r="H10511" s="67"/>
      <c r="I10511" s="68"/>
      <c r="J10511" s="68"/>
      <c r="K10511" s="69"/>
    </row>
    <row r="10512" spans="1:11" ht="24.95" customHeight="1">
      <c r="A10512" s="4"/>
      <c r="B10512" s="4"/>
      <c r="C10512" s="4"/>
      <c r="D10512" s="4"/>
      <c r="E10512" s="66"/>
      <c r="F10512" s="66"/>
      <c r="G10512" s="66"/>
      <c r="H10512" s="67"/>
      <c r="I10512" s="68"/>
      <c r="J10512" s="68"/>
      <c r="K10512" s="69"/>
    </row>
    <row r="10513" spans="1:11" ht="24.95" customHeight="1">
      <c r="A10513" s="4"/>
      <c r="B10513" s="4"/>
      <c r="C10513" s="4"/>
      <c r="D10513" s="4"/>
      <c r="E10513" s="66"/>
      <c r="F10513" s="66"/>
      <c r="G10513" s="66"/>
      <c r="H10513" s="67"/>
      <c r="I10513" s="68"/>
      <c r="J10513" s="68"/>
      <c r="K10513" s="69"/>
    </row>
    <row r="10514" spans="1:11" ht="24.95" customHeight="1">
      <c r="A10514" s="4"/>
      <c r="B10514" s="4"/>
      <c r="C10514" s="4"/>
      <c r="D10514" s="4"/>
      <c r="E10514" s="66"/>
      <c r="F10514" s="66"/>
      <c r="G10514" s="66"/>
      <c r="H10514" s="67"/>
      <c r="I10514" s="68"/>
      <c r="J10514" s="68"/>
      <c r="K10514" s="69"/>
    </row>
    <row r="10515" spans="1:11" ht="24.95" customHeight="1">
      <c r="A10515" s="4"/>
      <c r="B10515" s="4"/>
      <c r="C10515" s="4"/>
      <c r="D10515" s="4"/>
      <c r="E10515" s="66"/>
      <c r="F10515" s="66"/>
      <c r="G10515" s="66"/>
      <c r="H10515" s="67"/>
      <c r="I10515" s="68"/>
      <c r="J10515" s="68"/>
      <c r="K10515" s="69"/>
    </row>
    <row r="10516" spans="1:11" ht="24.95" customHeight="1">
      <c r="A10516" s="4"/>
      <c r="B10516" s="4"/>
      <c r="C10516" s="4"/>
      <c r="D10516" s="4"/>
      <c r="E10516" s="66"/>
      <c r="F10516" s="66"/>
      <c r="G10516" s="66"/>
      <c r="H10516" s="67"/>
      <c r="I10516" s="68"/>
      <c r="J10516" s="68"/>
      <c r="K10516" s="69"/>
    </row>
    <row r="10517" spans="1:11" ht="24.95" customHeight="1">
      <c r="A10517" s="4"/>
      <c r="B10517" s="4"/>
      <c r="C10517" s="4"/>
      <c r="D10517" s="4"/>
      <c r="E10517" s="66"/>
      <c r="F10517" s="66"/>
      <c r="G10517" s="66"/>
      <c r="H10517" s="67"/>
      <c r="I10517" s="68"/>
      <c r="J10517" s="68"/>
      <c r="K10517" s="69"/>
    </row>
    <row r="10518" spans="1:11" ht="24.95" customHeight="1">
      <c r="A10518" s="4"/>
      <c r="B10518" s="4"/>
      <c r="C10518" s="4"/>
      <c r="D10518" s="4"/>
      <c r="E10518" s="66"/>
      <c r="F10518" s="66"/>
      <c r="G10518" s="66"/>
      <c r="H10518" s="67"/>
      <c r="I10518" s="68"/>
      <c r="J10518" s="68"/>
      <c r="K10518" s="69"/>
    </row>
    <row r="10519" spans="1:11" ht="24.95" customHeight="1">
      <c r="A10519" s="4"/>
      <c r="B10519" s="4"/>
      <c r="C10519" s="4"/>
      <c r="D10519" s="4"/>
      <c r="E10519" s="66"/>
      <c r="F10519" s="66"/>
      <c r="G10519" s="66"/>
      <c r="H10519" s="67"/>
      <c r="I10519" s="68"/>
      <c r="J10519" s="68"/>
      <c r="K10519" s="69"/>
    </row>
    <row r="10520" spans="1:11" ht="24.95" customHeight="1">
      <c r="A10520" s="4"/>
      <c r="B10520" s="4"/>
      <c r="C10520" s="4"/>
      <c r="D10520" s="4"/>
      <c r="E10520" s="66"/>
      <c r="F10520" s="66"/>
      <c r="G10520" s="66"/>
      <c r="H10520" s="67"/>
      <c r="I10520" s="68"/>
      <c r="J10520" s="68"/>
      <c r="K10520" s="69"/>
    </row>
    <row r="10521" spans="1:11" ht="24.95" customHeight="1">
      <c r="A10521" s="4"/>
      <c r="B10521" s="4"/>
      <c r="C10521" s="4"/>
      <c r="D10521" s="4"/>
      <c r="E10521" s="66"/>
      <c r="F10521" s="66"/>
      <c r="G10521" s="66"/>
      <c r="H10521" s="67"/>
      <c r="I10521" s="68"/>
      <c r="J10521" s="68"/>
      <c r="K10521" s="69"/>
    </row>
    <row r="10522" spans="1:11" ht="24.95" customHeight="1">
      <c r="A10522" s="4"/>
      <c r="B10522" s="4"/>
      <c r="C10522" s="4"/>
      <c r="D10522" s="4"/>
      <c r="E10522" s="66"/>
      <c r="F10522" s="66"/>
      <c r="G10522" s="66"/>
      <c r="H10522" s="67"/>
      <c r="I10522" s="68"/>
      <c r="J10522" s="68"/>
      <c r="K10522" s="69"/>
    </row>
    <row r="10523" spans="1:11" ht="24.95" customHeight="1">
      <c r="A10523" s="4"/>
      <c r="B10523" s="4"/>
      <c r="C10523" s="4"/>
      <c r="D10523" s="4"/>
      <c r="E10523" s="66"/>
      <c r="F10523" s="66"/>
      <c r="G10523" s="66"/>
      <c r="H10523" s="67"/>
      <c r="I10523" s="68"/>
      <c r="J10523" s="68"/>
      <c r="K10523" s="69"/>
    </row>
    <row r="10524" spans="1:11" ht="24.95" customHeight="1">
      <c r="A10524" s="4"/>
      <c r="B10524" s="4"/>
      <c r="C10524" s="4"/>
      <c r="D10524" s="4"/>
      <c r="E10524" s="66"/>
      <c r="F10524" s="66"/>
      <c r="G10524" s="66"/>
      <c r="H10524" s="67"/>
      <c r="I10524" s="68"/>
      <c r="J10524" s="68"/>
      <c r="K10524" s="69"/>
    </row>
    <row r="10525" spans="1:11" ht="24.95" customHeight="1">
      <c r="A10525" s="4"/>
      <c r="B10525" s="4"/>
      <c r="C10525" s="4"/>
      <c r="D10525" s="4"/>
      <c r="E10525" s="66"/>
      <c r="F10525" s="66"/>
      <c r="G10525" s="66"/>
      <c r="H10525" s="67"/>
      <c r="I10525" s="68"/>
      <c r="J10525" s="68"/>
      <c r="K10525" s="69"/>
    </row>
    <row r="10526" spans="1:11" ht="24.95" customHeight="1">
      <c r="A10526" s="4"/>
      <c r="B10526" s="4"/>
      <c r="C10526" s="4"/>
      <c r="D10526" s="4"/>
      <c r="E10526" s="66"/>
      <c r="F10526" s="66"/>
      <c r="G10526" s="66"/>
      <c r="H10526" s="67"/>
      <c r="I10526" s="68"/>
      <c r="J10526" s="68"/>
      <c r="K10526" s="69"/>
    </row>
    <row r="10527" spans="1:11" ht="24.95" customHeight="1">
      <c r="A10527" s="4"/>
      <c r="B10527" s="4"/>
      <c r="C10527" s="4"/>
      <c r="D10527" s="4"/>
      <c r="E10527" s="66"/>
      <c r="F10527" s="66"/>
      <c r="G10527" s="66"/>
      <c r="H10527" s="67"/>
      <c r="I10527" s="68"/>
      <c r="J10527" s="68"/>
      <c r="K10527" s="69"/>
    </row>
    <row r="10528" spans="1:11" ht="24.95" customHeight="1">
      <c r="A10528" s="4"/>
      <c r="B10528" s="4"/>
      <c r="C10528" s="4"/>
      <c r="D10528" s="4"/>
      <c r="E10528" s="66"/>
      <c r="F10528" s="66"/>
      <c r="G10528" s="66"/>
      <c r="H10528" s="67"/>
      <c r="I10528" s="68"/>
      <c r="J10528" s="68"/>
      <c r="K10528" s="69"/>
    </row>
    <row r="10529" spans="1:11" ht="24.95" customHeight="1">
      <c r="A10529" s="4"/>
      <c r="B10529" s="4"/>
      <c r="C10529" s="4"/>
      <c r="D10529" s="4"/>
      <c r="E10529" s="66"/>
      <c r="F10529" s="66"/>
      <c r="G10529" s="66"/>
      <c r="H10529" s="67"/>
      <c r="I10529" s="68"/>
      <c r="J10529" s="68"/>
      <c r="K10529" s="69"/>
    </row>
    <row r="10530" spans="1:11" ht="24.95" customHeight="1">
      <c r="A10530" s="4"/>
      <c r="B10530" s="4"/>
      <c r="C10530" s="4"/>
      <c r="D10530" s="4"/>
      <c r="E10530" s="66"/>
      <c r="F10530" s="66"/>
      <c r="G10530" s="66"/>
      <c r="H10530" s="67"/>
      <c r="I10530" s="68"/>
      <c r="J10530" s="68"/>
      <c r="K10530" s="69"/>
    </row>
    <row r="10531" spans="1:11" ht="24.95" customHeight="1">
      <c r="A10531" s="4"/>
      <c r="B10531" s="4"/>
      <c r="C10531" s="4"/>
      <c r="D10531" s="4"/>
      <c r="E10531" s="66"/>
      <c r="F10531" s="66"/>
      <c r="G10531" s="66"/>
      <c r="H10531" s="67"/>
      <c r="I10531" s="68"/>
      <c r="J10531" s="68"/>
      <c r="K10531" s="69"/>
    </row>
    <row r="10532" spans="1:11" ht="24.95" customHeight="1">
      <c r="A10532" s="4"/>
      <c r="B10532" s="4"/>
      <c r="C10532" s="4"/>
      <c r="D10532" s="4"/>
      <c r="E10532" s="66"/>
      <c r="F10532" s="66"/>
      <c r="G10532" s="66"/>
      <c r="H10532" s="67"/>
      <c r="I10532" s="68"/>
      <c r="J10532" s="68"/>
      <c r="K10532" s="69"/>
    </row>
    <row r="10533" spans="1:11" ht="24.95" customHeight="1">
      <c r="A10533" s="4"/>
      <c r="B10533" s="4"/>
      <c r="C10533" s="4"/>
      <c r="D10533" s="4"/>
      <c r="E10533" s="66"/>
      <c r="F10533" s="66"/>
      <c r="G10533" s="66"/>
      <c r="H10533" s="67"/>
      <c r="I10533" s="68"/>
      <c r="J10533" s="68"/>
      <c r="K10533" s="69"/>
    </row>
    <row r="10534" spans="1:11" ht="24.95" customHeight="1">
      <c r="A10534" s="4"/>
      <c r="B10534" s="4"/>
      <c r="C10534" s="4"/>
      <c r="D10534" s="4"/>
      <c r="E10534" s="66"/>
      <c r="F10534" s="66"/>
      <c r="G10534" s="66"/>
      <c r="H10534" s="67"/>
      <c r="I10534" s="68"/>
      <c r="J10534" s="68"/>
      <c r="K10534" s="69"/>
    </row>
    <row r="10535" spans="1:11" ht="24.95" customHeight="1">
      <c r="A10535" s="4"/>
      <c r="B10535" s="4"/>
      <c r="C10535" s="4"/>
      <c r="D10535" s="4"/>
      <c r="E10535" s="66"/>
      <c r="F10535" s="66"/>
      <c r="G10535" s="66"/>
      <c r="H10535" s="67"/>
      <c r="I10535" s="68"/>
      <c r="J10535" s="68"/>
      <c r="K10535" s="69"/>
    </row>
    <row r="10536" spans="1:11" ht="24.95" customHeight="1">
      <c r="A10536" s="4"/>
      <c r="B10536" s="4"/>
      <c r="C10536" s="4"/>
      <c r="D10536" s="4"/>
      <c r="E10536" s="66"/>
      <c r="F10536" s="66"/>
      <c r="G10536" s="66"/>
      <c r="H10536" s="67"/>
      <c r="I10536" s="68"/>
      <c r="J10536" s="68"/>
      <c r="K10536" s="69"/>
    </row>
    <row r="10537" spans="1:11" ht="24.95" customHeight="1">
      <c r="A10537" s="4"/>
      <c r="B10537" s="4"/>
      <c r="C10537" s="4"/>
      <c r="D10537" s="4"/>
      <c r="E10537" s="66"/>
      <c r="F10537" s="66"/>
      <c r="G10537" s="66"/>
      <c r="H10537" s="67"/>
      <c r="I10537" s="68"/>
      <c r="J10537" s="68"/>
      <c r="K10537" s="69"/>
    </row>
    <row r="10538" spans="1:11" ht="24.95" customHeight="1">
      <c r="A10538" s="4"/>
      <c r="B10538" s="4"/>
      <c r="C10538" s="4"/>
      <c r="D10538" s="4"/>
      <c r="E10538" s="66"/>
      <c r="F10538" s="66"/>
      <c r="G10538" s="66"/>
      <c r="H10538" s="67"/>
      <c r="I10538" s="68"/>
      <c r="J10538" s="68"/>
      <c r="K10538" s="69"/>
    </row>
    <row r="10539" spans="1:11" ht="24.95" customHeight="1">
      <c r="A10539" s="4"/>
      <c r="B10539" s="4"/>
      <c r="C10539" s="4"/>
      <c r="D10539" s="4"/>
      <c r="E10539" s="66"/>
      <c r="F10539" s="66"/>
      <c r="G10539" s="66"/>
      <c r="H10539" s="67"/>
      <c r="I10539" s="68"/>
      <c r="J10539" s="68"/>
      <c r="K10539" s="69"/>
    </row>
    <row r="10540" spans="1:11" ht="24.95" customHeight="1">
      <c r="A10540" s="4"/>
      <c r="B10540" s="4"/>
      <c r="C10540" s="4"/>
      <c r="D10540" s="4"/>
      <c r="E10540" s="66"/>
      <c r="F10540" s="66"/>
      <c r="G10540" s="66"/>
      <c r="H10540" s="67"/>
      <c r="I10540" s="68"/>
      <c r="J10540" s="68"/>
      <c r="K10540" s="69"/>
    </row>
    <row r="10541" spans="1:11" ht="24.95" customHeight="1">
      <c r="A10541" s="4"/>
      <c r="B10541" s="4"/>
      <c r="C10541" s="4"/>
      <c r="D10541" s="4"/>
      <c r="E10541" s="66"/>
      <c r="F10541" s="66"/>
      <c r="G10541" s="66"/>
      <c r="H10541" s="67"/>
      <c r="I10541" s="68"/>
      <c r="J10541" s="68"/>
      <c r="K10541" s="69"/>
    </row>
    <row r="10542" spans="1:11" ht="24.95" customHeight="1">
      <c r="A10542" s="4"/>
      <c r="B10542" s="4"/>
      <c r="C10542" s="4"/>
      <c r="D10542" s="4"/>
      <c r="E10542" s="66"/>
      <c r="F10542" s="66"/>
      <c r="G10542" s="66"/>
      <c r="H10542" s="67"/>
      <c r="I10542" s="68"/>
      <c r="J10542" s="68"/>
      <c r="K10542" s="69"/>
    </row>
    <row r="10543" spans="1:11" ht="24.95" customHeight="1">
      <c r="A10543" s="4"/>
      <c r="B10543" s="4"/>
      <c r="C10543" s="4"/>
      <c r="D10543" s="4"/>
      <c r="E10543" s="66"/>
      <c r="F10543" s="66"/>
      <c r="G10543" s="66"/>
      <c r="H10543" s="67"/>
      <c r="I10543" s="68"/>
      <c r="J10543" s="68"/>
      <c r="K10543" s="69"/>
    </row>
    <row r="10544" spans="1:11" ht="24.95" customHeight="1">
      <c r="A10544" s="4"/>
      <c r="B10544" s="4"/>
      <c r="C10544" s="4"/>
      <c r="D10544" s="4"/>
      <c r="E10544" s="66"/>
      <c r="F10544" s="66"/>
      <c r="G10544" s="66"/>
      <c r="H10544" s="67"/>
      <c r="I10544" s="68"/>
      <c r="J10544" s="68"/>
      <c r="K10544" s="69"/>
    </row>
    <row r="10545" spans="1:11" ht="24.95" customHeight="1">
      <c r="A10545" s="4"/>
      <c r="B10545" s="4"/>
      <c r="C10545" s="4"/>
      <c r="D10545" s="4"/>
      <c r="E10545" s="66"/>
      <c r="F10545" s="66"/>
      <c r="G10545" s="66"/>
      <c r="H10545" s="67"/>
      <c r="I10545" s="68"/>
      <c r="J10545" s="68"/>
      <c r="K10545" s="69"/>
    </row>
    <row r="10546" spans="1:11" ht="24.95" customHeight="1">
      <c r="A10546" s="4"/>
      <c r="B10546" s="4"/>
      <c r="C10546" s="4"/>
      <c r="D10546" s="4"/>
      <c r="E10546" s="66"/>
      <c r="F10546" s="66"/>
      <c r="G10546" s="66"/>
      <c r="H10546" s="67"/>
      <c r="I10546" s="68"/>
      <c r="J10546" s="68"/>
      <c r="K10546" s="69"/>
    </row>
    <row r="10547" spans="1:11" ht="24.95" customHeight="1">
      <c r="A10547" s="4"/>
      <c r="B10547" s="4"/>
      <c r="C10547" s="4"/>
      <c r="D10547" s="4"/>
      <c r="E10547" s="66"/>
      <c r="F10547" s="66"/>
      <c r="G10547" s="66"/>
      <c r="H10547" s="67"/>
      <c r="I10547" s="68"/>
      <c r="J10547" s="68"/>
      <c r="K10547" s="69"/>
    </row>
    <row r="10548" spans="1:11" ht="24.95" customHeight="1">
      <c r="A10548" s="4"/>
      <c r="B10548" s="4"/>
      <c r="C10548" s="4"/>
      <c r="D10548" s="4"/>
      <c r="E10548" s="66"/>
      <c r="F10548" s="66"/>
      <c r="G10548" s="66"/>
      <c r="H10548" s="67"/>
      <c r="I10548" s="68"/>
      <c r="J10548" s="68"/>
      <c r="K10548" s="69"/>
    </row>
    <row r="10549" spans="1:11" ht="24.95" customHeight="1">
      <c r="A10549" s="4"/>
      <c r="B10549" s="4"/>
      <c r="C10549" s="4"/>
      <c r="D10549" s="4"/>
      <c r="E10549" s="66"/>
      <c r="F10549" s="66"/>
      <c r="G10549" s="66"/>
      <c r="H10549" s="67"/>
      <c r="I10549" s="68"/>
      <c r="J10549" s="68"/>
      <c r="K10549" s="69"/>
    </row>
    <row r="10550" spans="1:11" ht="24.95" customHeight="1">
      <c r="A10550" s="4"/>
      <c r="B10550" s="4"/>
      <c r="C10550" s="4"/>
      <c r="D10550" s="4"/>
      <c r="E10550" s="66"/>
      <c r="F10550" s="66"/>
      <c r="G10550" s="66"/>
      <c r="H10550" s="67"/>
      <c r="I10550" s="68"/>
      <c r="J10550" s="68"/>
      <c r="K10550" s="69"/>
    </row>
    <row r="10551" spans="1:11" ht="24.95" customHeight="1">
      <c r="A10551" s="4"/>
      <c r="B10551" s="4"/>
      <c r="C10551" s="4"/>
      <c r="D10551" s="4"/>
      <c r="E10551" s="66"/>
      <c r="F10551" s="66"/>
      <c r="G10551" s="66"/>
      <c r="H10551" s="67"/>
      <c r="I10551" s="68"/>
      <c r="J10551" s="68"/>
      <c r="K10551" s="69"/>
    </row>
    <row r="10552" spans="1:11" ht="24.95" customHeight="1">
      <c r="A10552" s="4"/>
      <c r="B10552" s="4"/>
      <c r="C10552" s="4"/>
      <c r="D10552" s="4"/>
      <c r="E10552" s="66"/>
      <c r="F10552" s="66"/>
      <c r="G10552" s="66"/>
      <c r="H10552" s="67"/>
      <c r="I10552" s="68"/>
      <c r="J10552" s="68"/>
      <c r="K10552" s="69"/>
    </row>
    <row r="10553" spans="1:11" ht="24.95" customHeight="1">
      <c r="A10553" s="4"/>
      <c r="B10553" s="4"/>
      <c r="C10553" s="4"/>
      <c r="D10553" s="4"/>
      <c r="E10553" s="66"/>
      <c r="F10553" s="66"/>
      <c r="G10553" s="66"/>
      <c r="H10553" s="67"/>
      <c r="I10553" s="68"/>
      <c r="J10553" s="68"/>
      <c r="K10553" s="69"/>
    </row>
    <row r="10554" spans="1:11" ht="24.95" customHeight="1">
      <c r="A10554" s="4"/>
      <c r="B10554" s="4"/>
      <c r="C10554" s="4"/>
      <c r="D10554" s="4"/>
      <c r="E10554" s="66"/>
      <c r="F10554" s="66"/>
      <c r="G10554" s="66"/>
      <c r="H10554" s="67"/>
      <c r="I10554" s="68"/>
      <c r="J10554" s="68"/>
      <c r="K10554" s="69"/>
    </row>
    <row r="10555" spans="1:11" ht="24.95" customHeight="1">
      <c r="A10555" s="4"/>
      <c r="B10555" s="4"/>
      <c r="C10555" s="4"/>
      <c r="D10555" s="4"/>
      <c r="E10555" s="66"/>
      <c r="F10555" s="66"/>
      <c r="G10555" s="66"/>
      <c r="H10555" s="67"/>
      <c r="I10555" s="68"/>
      <c r="J10555" s="68"/>
      <c r="K10555" s="69"/>
    </row>
    <row r="10556" spans="1:11" ht="24.95" customHeight="1">
      <c r="A10556" s="4"/>
      <c r="B10556" s="4"/>
      <c r="C10556" s="4"/>
      <c r="D10556" s="4"/>
      <c r="E10556" s="66"/>
      <c r="F10556" s="66"/>
      <c r="G10556" s="66"/>
      <c r="H10556" s="67"/>
      <c r="I10556" s="68"/>
      <c r="J10556" s="68"/>
      <c r="K10556" s="69"/>
    </row>
    <row r="10557" spans="1:11" ht="24.95" customHeight="1">
      <c r="A10557" s="4"/>
      <c r="B10557" s="4"/>
      <c r="C10557" s="4"/>
      <c r="D10557" s="4"/>
      <c r="E10557" s="66"/>
      <c r="F10557" s="66"/>
      <c r="G10557" s="66"/>
      <c r="H10557" s="67"/>
      <c r="I10557" s="68"/>
      <c r="J10557" s="68"/>
      <c r="K10557" s="69"/>
    </row>
    <row r="10558" spans="1:11" ht="24.95" customHeight="1">
      <c r="A10558" s="4"/>
      <c r="B10558" s="4"/>
      <c r="C10558" s="4"/>
      <c r="D10558" s="4"/>
      <c r="E10558" s="66"/>
      <c r="F10558" s="66"/>
      <c r="G10558" s="66"/>
      <c r="H10558" s="67"/>
      <c r="I10558" s="68"/>
      <c r="J10558" s="68"/>
      <c r="K10558" s="69"/>
    </row>
    <row r="10559" spans="1:11" ht="24.95" customHeight="1">
      <c r="A10559" s="4"/>
      <c r="B10559" s="4"/>
      <c r="C10559" s="4"/>
      <c r="D10559" s="4"/>
      <c r="E10559" s="66"/>
      <c r="F10559" s="66"/>
      <c r="G10559" s="66"/>
      <c r="H10559" s="67"/>
      <c r="I10559" s="68"/>
      <c r="J10559" s="68"/>
      <c r="K10559" s="69"/>
    </row>
    <row r="10560" spans="1:11" ht="24.95" customHeight="1">
      <c r="A10560" s="4"/>
      <c r="B10560" s="4"/>
      <c r="C10560" s="4"/>
      <c r="D10560" s="4"/>
      <c r="E10560" s="66"/>
      <c r="F10560" s="66"/>
      <c r="G10560" s="66"/>
      <c r="H10560" s="67"/>
      <c r="I10560" s="68"/>
      <c r="J10560" s="68"/>
      <c r="K10560" s="69"/>
    </row>
    <row r="10561" spans="1:11" ht="24.95" customHeight="1">
      <c r="A10561" s="4"/>
      <c r="B10561" s="4"/>
      <c r="C10561" s="4"/>
      <c r="D10561" s="4"/>
      <c r="E10561" s="66"/>
      <c r="F10561" s="66"/>
      <c r="G10561" s="66"/>
      <c r="H10561" s="67"/>
      <c r="I10561" s="68"/>
      <c r="J10561" s="68"/>
      <c r="K10561" s="69"/>
    </row>
    <row r="10562" spans="1:11" ht="24.95" customHeight="1">
      <c r="A10562" s="4"/>
      <c r="B10562" s="4"/>
      <c r="C10562" s="4"/>
      <c r="D10562" s="4"/>
      <c r="E10562" s="66"/>
      <c r="F10562" s="66"/>
      <c r="G10562" s="66"/>
      <c r="H10562" s="67"/>
      <c r="I10562" s="68"/>
      <c r="J10562" s="68"/>
      <c r="K10562" s="69"/>
    </row>
    <row r="10563" spans="1:11" ht="24.95" customHeight="1">
      <c r="A10563" s="4"/>
      <c r="B10563" s="4"/>
      <c r="C10563" s="4"/>
      <c r="D10563" s="4"/>
      <c r="E10563" s="66"/>
      <c r="F10563" s="66"/>
      <c r="G10563" s="66"/>
      <c r="H10563" s="67"/>
      <c r="I10563" s="68"/>
      <c r="J10563" s="68"/>
      <c r="K10563" s="69"/>
    </row>
    <row r="10564" spans="1:11" ht="24.95" customHeight="1">
      <c r="A10564" s="4"/>
      <c r="B10564" s="4"/>
      <c r="C10564" s="4"/>
      <c r="D10564" s="4"/>
      <c r="E10564" s="66"/>
      <c r="F10564" s="66"/>
      <c r="G10564" s="66"/>
      <c r="H10564" s="67"/>
      <c r="I10564" s="68"/>
      <c r="J10564" s="68"/>
      <c r="K10564" s="69"/>
    </row>
    <row r="10565" spans="1:11" ht="24.95" customHeight="1">
      <c r="A10565" s="4"/>
      <c r="B10565" s="4"/>
      <c r="C10565" s="4"/>
      <c r="D10565" s="4"/>
      <c r="E10565" s="66"/>
      <c r="F10565" s="66"/>
      <c r="G10565" s="66"/>
      <c r="H10565" s="67"/>
      <c r="I10565" s="68"/>
      <c r="J10565" s="68"/>
      <c r="K10565" s="69"/>
    </row>
    <row r="10566" spans="1:11" ht="24.95" customHeight="1">
      <c r="A10566" s="4"/>
      <c r="B10566" s="4"/>
      <c r="C10566" s="4"/>
      <c r="D10566" s="4"/>
      <c r="E10566" s="66"/>
      <c r="F10566" s="66"/>
      <c r="G10566" s="66"/>
      <c r="H10566" s="67"/>
      <c r="I10566" s="68"/>
      <c r="J10566" s="68"/>
      <c r="K10566" s="69"/>
    </row>
    <row r="10567" spans="1:11" ht="24.95" customHeight="1">
      <c r="A10567" s="4"/>
      <c r="B10567" s="4"/>
      <c r="C10567" s="4"/>
      <c r="D10567" s="4"/>
      <c r="E10567" s="66"/>
      <c r="F10567" s="66"/>
      <c r="G10567" s="66"/>
      <c r="H10567" s="67"/>
      <c r="I10567" s="68"/>
      <c r="J10567" s="68"/>
      <c r="K10567" s="69"/>
    </row>
    <row r="10568" spans="1:11" ht="24.95" customHeight="1">
      <c r="A10568" s="4"/>
      <c r="B10568" s="4"/>
      <c r="C10568" s="4"/>
      <c r="D10568" s="4"/>
      <c r="E10568" s="66"/>
      <c r="F10568" s="66"/>
      <c r="G10568" s="66"/>
      <c r="H10568" s="67"/>
      <c r="I10568" s="68"/>
      <c r="J10568" s="68"/>
      <c r="K10568" s="69"/>
    </row>
    <row r="10569" spans="1:11" ht="24.95" customHeight="1">
      <c r="A10569" s="4"/>
      <c r="B10569" s="4"/>
      <c r="C10569" s="4"/>
      <c r="D10569" s="4"/>
      <c r="E10569" s="66"/>
      <c r="F10569" s="66"/>
      <c r="G10569" s="66"/>
      <c r="H10569" s="67"/>
      <c r="I10569" s="68"/>
      <c r="J10569" s="68"/>
      <c r="K10569" s="69"/>
    </row>
    <row r="10570" spans="1:11" ht="24.95" customHeight="1">
      <c r="A10570" s="4"/>
      <c r="B10570" s="4"/>
      <c r="C10570" s="4"/>
      <c r="D10570" s="4"/>
      <c r="E10570" s="66"/>
      <c r="F10570" s="66"/>
      <c r="G10570" s="66"/>
      <c r="H10570" s="67"/>
      <c r="I10570" s="68"/>
      <c r="J10570" s="68"/>
      <c r="K10570" s="69"/>
    </row>
    <row r="10571" spans="1:11" ht="24.95" customHeight="1">
      <c r="A10571" s="4"/>
      <c r="B10571" s="4"/>
      <c r="C10571" s="4"/>
      <c r="D10571" s="4"/>
      <c r="E10571" s="66"/>
      <c r="F10571" s="66"/>
      <c r="G10571" s="66"/>
      <c r="H10571" s="67"/>
      <c r="I10571" s="68"/>
      <c r="J10571" s="68"/>
      <c r="K10571" s="69"/>
    </row>
    <row r="10572" spans="1:11" ht="24.95" customHeight="1">
      <c r="A10572" s="4"/>
      <c r="B10572" s="4"/>
      <c r="C10572" s="4"/>
      <c r="D10572" s="4"/>
      <c r="E10572" s="66"/>
      <c r="F10572" s="66"/>
      <c r="G10572" s="66"/>
      <c r="H10572" s="67"/>
      <c r="I10572" s="68"/>
      <c r="J10572" s="68"/>
      <c r="K10572" s="69"/>
    </row>
    <row r="10573" spans="1:11" ht="24.95" customHeight="1">
      <c r="A10573" s="4"/>
      <c r="B10573" s="4"/>
      <c r="C10573" s="4"/>
      <c r="D10573" s="4"/>
      <c r="E10573" s="66"/>
      <c r="F10573" s="66"/>
      <c r="G10573" s="66"/>
      <c r="H10573" s="67"/>
      <c r="I10573" s="68"/>
      <c r="J10573" s="68"/>
      <c r="K10573" s="69"/>
    </row>
    <row r="10574" spans="1:11" ht="24.95" customHeight="1">
      <c r="A10574" s="4"/>
      <c r="B10574" s="4"/>
      <c r="C10574" s="4"/>
      <c r="D10574" s="4"/>
      <c r="E10574" s="66"/>
      <c r="F10574" s="66"/>
      <c r="G10574" s="66"/>
      <c r="H10574" s="67"/>
      <c r="I10574" s="68"/>
      <c r="J10574" s="68"/>
      <c r="K10574" s="69"/>
    </row>
    <row r="10575" spans="1:11" ht="24.95" customHeight="1">
      <c r="A10575" s="4"/>
      <c r="B10575" s="4"/>
      <c r="C10575" s="4"/>
      <c r="D10575" s="4"/>
      <c r="E10575" s="66"/>
      <c r="F10575" s="66"/>
      <c r="G10575" s="66"/>
      <c r="H10575" s="67"/>
      <c r="I10575" s="68"/>
      <c r="J10575" s="68"/>
      <c r="K10575" s="69"/>
    </row>
    <row r="10576" spans="1:11" ht="24.95" customHeight="1">
      <c r="A10576" s="4"/>
      <c r="B10576" s="4"/>
      <c r="C10576" s="4"/>
      <c r="D10576" s="4"/>
      <c r="E10576" s="66"/>
      <c r="F10576" s="66"/>
      <c r="G10576" s="66"/>
      <c r="H10576" s="67"/>
      <c r="I10576" s="68"/>
      <c r="J10576" s="68"/>
      <c r="K10576" s="69"/>
    </row>
    <row r="10577" spans="1:11" ht="24.95" customHeight="1">
      <c r="A10577" s="4"/>
      <c r="B10577" s="4"/>
      <c r="C10577" s="4"/>
      <c r="D10577" s="4"/>
      <c r="E10577" s="66"/>
      <c r="F10577" s="66"/>
      <c r="G10577" s="66"/>
      <c r="H10577" s="67"/>
      <c r="I10577" s="68"/>
      <c r="J10577" s="68"/>
      <c r="K10577" s="69"/>
    </row>
    <row r="10578" spans="1:11" ht="24.95" customHeight="1">
      <c r="A10578" s="4"/>
      <c r="B10578" s="4"/>
      <c r="C10578" s="4"/>
      <c r="D10578" s="4"/>
      <c r="E10578" s="66"/>
      <c r="F10578" s="66"/>
      <c r="G10578" s="66"/>
      <c r="H10578" s="67"/>
      <c r="I10578" s="68"/>
      <c r="J10578" s="68"/>
      <c r="K10578" s="69"/>
    </row>
    <row r="10579" spans="1:11" ht="24.95" customHeight="1">
      <c r="A10579" s="4"/>
      <c r="B10579" s="4"/>
      <c r="C10579" s="4"/>
      <c r="D10579" s="4"/>
      <c r="E10579" s="66"/>
      <c r="F10579" s="66"/>
      <c r="G10579" s="66"/>
      <c r="H10579" s="67"/>
      <c r="I10579" s="68"/>
      <c r="J10579" s="68"/>
      <c r="K10579" s="69"/>
    </row>
    <row r="10580" spans="1:11" ht="24.95" customHeight="1">
      <c r="A10580" s="4"/>
      <c r="B10580" s="4"/>
      <c r="C10580" s="4"/>
      <c r="D10580" s="4"/>
      <c r="E10580" s="66"/>
      <c r="F10580" s="66"/>
      <c r="G10580" s="66"/>
      <c r="H10580" s="67"/>
      <c r="I10580" s="68"/>
      <c r="J10580" s="68"/>
      <c r="K10580" s="69"/>
    </row>
    <row r="10581" spans="1:11" ht="24.95" customHeight="1">
      <c r="A10581" s="4"/>
      <c r="B10581" s="4"/>
      <c r="C10581" s="4"/>
      <c r="D10581" s="4"/>
      <c r="E10581" s="66"/>
      <c r="F10581" s="66"/>
      <c r="G10581" s="66"/>
      <c r="H10581" s="67"/>
      <c r="I10581" s="68"/>
      <c r="J10581" s="68"/>
      <c r="K10581" s="69"/>
    </row>
    <row r="10582" spans="1:11" ht="24.95" customHeight="1">
      <c r="A10582" s="4"/>
      <c r="B10582" s="4"/>
      <c r="C10582" s="4"/>
      <c r="D10582" s="4"/>
      <c r="E10582" s="66"/>
      <c r="F10582" s="66"/>
      <c r="G10582" s="66"/>
      <c r="H10582" s="67"/>
      <c r="I10582" s="68"/>
      <c r="J10582" s="68"/>
      <c r="K10582" s="69"/>
    </row>
    <row r="10583" spans="1:11" ht="24.95" customHeight="1">
      <c r="A10583" s="4"/>
      <c r="B10583" s="4"/>
      <c r="C10583" s="4"/>
      <c r="D10583" s="4"/>
      <c r="E10583" s="66"/>
      <c r="F10583" s="66"/>
      <c r="G10583" s="66"/>
      <c r="H10583" s="67"/>
      <c r="I10583" s="68"/>
      <c r="J10583" s="68"/>
      <c r="K10583" s="69"/>
    </row>
    <row r="10584" spans="1:11" ht="24.95" customHeight="1">
      <c r="A10584" s="4"/>
      <c r="B10584" s="4"/>
      <c r="C10584" s="4"/>
      <c r="D10584" s="4"/>
      <c r="E10584" s="66"/>
      <c r="F10584" s="66"/>
      <c r="G10584" s="66"/>
      <c r="H10584" s="67"/>
      <c r="I10584" s="68"/>
      <c r="J10584" s="68"/>
      <c r="K10584" s="69"/>
    </row>
    <row r="10585" spans="1:11" ht="24.95" customHeight="1">
      <c r="A10585" s="4"/>
      <c r="B10585" s="4"/>
      <c r="C10585" s="4"/>
      <c r="D10585" s="4"/>
      <c r="E10585" s="66"/>
      <c r="F10585" s="66"/>
      <c r="G10585" s="66"/>
      <c r="H10585" s="67"/>
      <c r="I10585" s="68"/>
      <c r="J10585" s="68"/>
      <c r="K10585" s="69"/>
    </row>
    <row r="10586" spans="1:11" ht="24.95" customHeight="1">
      <c r="A10586" s="4"/>
      <c r="B10586" s="4"/>
      <c r="C10586" s="4"/>
      <c r="D10586" s="4"/>
      <c r="E10586" s="66"/>
      <c r="F10586" s="66"/>
      <c r="G10586" s="66"/>
      <c r="H10586" s="67"/>
      <c r="I10586" s="68"/>
      <c r="J10586" s="68"/>
      <c r="K10586" s="69"/>
    </row>
    <row r="10587" spans="1:11" ht="24.95" customHeight="1">
      <c r="A10587" s="4"/>
      <c r="B10587" s="4"/>
      <c r="C10587" s="4"/>
      <c r="D10587" s="4"/>
      <c r="E10587" s="66"/>
      <c r="F10587" s="66"/>
      <c r="G10587" s="66"/>
      <c r="H10587" s="67"/>
      <c r="I10587" s="68"/>
      <c r="J10587" s="68"/>
      <c r="K10587" s="69"/>
    </row>
    <row r="10588" spans="1:11" ht="24.95" customHeight="1">
      <c r="A10588" s="4"/>
      <c r="B10588" s="4"/>
      <c r="C10588" s="4"/>
      <c r="D10588" s="4"/>
      <c r="E10588" s="66"/>
      <c r="F10588" s="66"/>
      <c r="G10588" s="66"/>
      <c r="H10588" s="67"/>
      <c r="I10588" s="68"/>
      <c r="J10588" s="68"/>
      <c r="K10588" s="69"/>
    </row>
    <row r="10589" spans="1:11" ht="24.95" customHeight="1">
      <c r="A10589" s="4"/>
      <c r="B10589" s="4"/>
      <c r="C10589" s="4"/>
      <c r="D10589" s="4"/>
      <c r="E10589" s="66"/>
      <c r="F10589" s="66"/>
      <c r="G10589" s="66"/>
      <c r="H10589" s="67"/>
      <c r="I10589" s="68"/>
      <c r="J10589" s="68"/>
      <c r="K10589" s="69"/>
    </row>
    <row r="10590" spans="1:11" ht="24.95" customHeight="1">
      <c r="A10590" s="4"/>
      <c r="B10590" s="4"/>
      <c r="C10590" s="4"/>
      <c r="D10590" s="4"/>
      <c r="E10590" s="66"/>
      <c r="F10590" s="66"/>
      <c r="G10590" s="66"/>
      <c r="H10590" s="67"/>
      <c r="I10590" s="68"/>
      <c r="J10590" s="68"/>
      <c r="K10590" s="69"/>
    </row>
    <row r="10591" spans="1:11" ht="24.95" customHeight="1">
      <c r="A10591" s="4"/>
      <c r="B10591" s="4"/>
      <c r="C10591" s="4"/>
      <c r="D10591" s="4"/>
      <c r="E10591" s="66"/>
      <c r="F10591" s="66"/>
      <c r="G10591" s="66"/>
      <c r="H10591" s="67"/>
      <c r="I10591" s="68"/>
      <c r="J10591" s="68"/>
      <c r="K10591" s="69"/>
    </row>
    <row r="10592" spans="1:11" ht="24.95" customHeight="1">
      <c r="A10592" s="4"/>
      <c r="B10592" s="4"/>
      <c r="C10592" s="4"/>
      <c r="D10592" s="4"/>
      <c r="E10592" s="66"/>
      <c r="F10592" s="66"/>
      <c r="G10592" s="66"/>
      <c r="H10592" s="67"/>
      <c r="I10592" s="68"/>
      <c r="J10592" s="68"/>
      <c r="K10592" s="69"/>
    </row>
    <row r="10593" spans="1:11" ht="24.95" customHeight="1">
      <c r="A10593" s="4"/>
      <c r="B10593" s="4"/>
      <c r="C10593" s="4"/>
      <c r="D10593" s="4"/>
      <c r="E10593" s="66"/>
      <c r="F10593" s="66"/>
      <c r="G10593" s="66"/>
      <c r="H10593" s="67"/>
      <c r="I10593" s="68"/>
      <c r="J10593" s="68"/>
      <c r="K10593" s="69"/>
    </row>
    <row r="10594" spans="1:11" ht="24.95" customHeight="1">
      <c r="A10594" s="4"/>
      <c r="B10594" s="4"/>
      <c r="C10594" s="4"/>
      <c r="D10594" s="4"/>
      <c r="E10594" s="66"/>
      <c r="F10594" s="66"/>
      <c r="G10594" s="66"/>
      <c r="H10594" s="67"/>
      <c r="I10594" s="68"/>
      <c r="J10594" s="68"/>
      <c r="K10594" s="69"/>
    </row>
    <row r="10595" spans="1:11" ht="24.95" customHeight="1">
      <c r="A10595" s="4"/>
      <c r="B10595" s="4"/>
      <c r="C10595" s="4"/>
      <c r="D10595" s="4"/>
      <c r="E10595" s="66"/>
      <c r="F10595" s="66"/>
      <c r="G10595" s="66"/>
      <c r="H10595" s="67"/>
      <c r="I10595" s="68"/>
      <c r="J10595" s="68"/>
      <c r="K10595" s="69"/>
    </row>
    <row r="10596" spans="1:11" ht="24.95" customHeight="1">
      <c r="A10596" s="4"/>
      <c r="B10596" s="4"/>
      <c r="C10596" s="4"/>
      <c r="D10596" s="4"/>
      <c r="E10596" s="66"/>
      <c r="F10596" s="66"/>
      <c r="G10596" s="66"/>
      <c r="H10596" s="67"/>
      <c r="I10596" s="68"/>
      <c r="J10596" s="68"/>
      <c r="K10596" s="69"/>
    </row>
    <row r="10597" spans="1:11" ht="24.95" customHeight="1">
      <c r="A10597" s="4"/>
      <c r="B10597" s="4"/>
      <c r="C10597" s="4"/>
      <c r="D10597" s="4"/>
      <c r="E10597" s="66"/>
      <c r="F10597" s="66"/>
      <c r="G10597" s="66"/>
      <c r="H10597" s="67"/>
      <c r="I10597" s="68"/>
      <c r="J10597" s="68"/>
      <c r="K10597" s="69"/>
    </row>
    <row r="10598" spans="1:11" ht="24.95" customHeight="1">
      <c r="A10598" s="4"/>
      <c r="B10598" s="4"/>
      <c r="C10598" s="4"/>
      <c r="D10598" s="4"/>
      <c r="E10598" s="66"/>
      <c r="F10598" s="66"/>
      <c r="G10598" s="66"/>
      <c r="H10598" s="67"/>
      <c r="I10598" s="68"/>
      <c r="J10598" s="68"/>
      <c r="K10598" s="69"/>
    </row>
    <row r="10599" spans="1:11" ht="24.95" customHeight="1">
      <c r="A10599" s="4"/>
      <c r="B10599" s="4"/>
      <c r="C10599" s="4"/>
      <c r="D10599" s="4"/>
      <c r="E10599" s="66"/>
      <c r="F10599" s="66"/>
      <c r="G10599" s="66"/>
      <c r="H10599" s="67"/>
      <c r="I10599" s="68"/>
      <c r="J10599" s="68"/>
      <c r="K10599" s="69"/>
    </row>
    <row r="10600" spans="1:11" ht="24.95" customHeight="1">
      <c r="A10600" s="4"/>
      <c r="B10600" s="4"/>
      <c r="C10600" s="4"/>
      <c r="D10600" s="4"/>
      <c r="E10600" s="66"/>
      <c r="F10600" s="66"/>
      <c r="G10600" s="66"/>
      <c r="H10600" s="67"/>
      <c r="I10600" s="68"/>
      <c r="J10600" s="68"/>
      <c r="K10600" s="69"/>
    </row>
    <row r="10601" spans="1:11" ht="24.95" customHeight="1">
      <c r="A10601" s="4"/>
      <c r="B10601" s="4"/>
      <c r="C10601" s="4"/>
      <c r="D10601" s="4"/>
      <c r="E10601" s="66"/>
      <c r="F10601" s="66"/>
      <c r="G10601" s="66"/>
      <c r="H10601" s="67"/>
      <c r="I10601" s="68"/>
      <c r="J10601" s="68"/>
      <c r="K10601" s="69"/>
    </row>
    <row r="10602" spans="1:11" ht="24.95" customHeight="1">
      <c r="A10602" s="4"/>
      <c r="B10602" s="4"/>
      <c r="C10602" s="4"/>
      <c r="D10602" s="4"/>
      <c r="E10602" s="66"/>
      <c r="F10602" s="66"/>
      <c r="G10602" s="66"/>
      <c r="H10602" s="67"/>
      <c r="I10602" s="68"/>
      <c r="J10602" s="68"/>
      <c r="K10602" s="69"/>
    </row>
    <row r="10603" spans="1:11" ht="24.95" customHeight="1">
      <c r="A10603" s="4"/>
      <c r="B10603" s="4"/>
      <c r="C10603" s="4"/>
      <c r="D10603" s="4"/>
      <c r="E10603" s="66"/>
      <c r="F10603" s="66"/>
      <c r="G10603" s="66"/>
      <c r="H10603" s="67"/>
      <c r="I10603" s="68"/>
      <c r="J10603" s="68"/>
      <c r="K10603" s="69"/>
    </row>
    <row r="10604" spans="1:11" ht="24.95" customHeight="1">
      <c r="A10604" s="4"/>
      <c r="B10604" s="4"/>
      <c r="C10604" s="4"/>
      <c r="D10604" s="4"/>
      <c r="E10604" s="66"/>
      <c r="F10604" s="66"/>
      <c r="G10604" s="66"/>
      <c r="H10604" s="67"/>
      <c r="I10604" s="68"/>
      <c r="J10604" s="68"/>
      <c r="K10604" s="69"/>
    </row>
    <row r="10605" spans="1:11" ht="24.95" customHeight="1">
      <c r="A10605" s="4"/>
      <c r="B10605" s="4"/>
      <c r="C10605" s="4"/>
      <c r="D10605" s="4"/>
      <c r="E10605" s="66"/>
      <c r="F10605" s="66"/>
      <c r="G10605" s="66"/>
      <c r="H10605" s="67"/>
      <c r="I10605" s="68"/>
      <c r="J10605" s="68"/>
      <c r="K10605" s="69"/>
    </row>
    <row r="10606" spans="1:11" ht="24.95" customHeight="1">
      <c r="A10606" s="4"/>
      <c r="B10606" s="4"/>
      <c r="C10606" s="4"/>
      <c r="D10606" s="4"/>
      <c r="E10606" s="66"/>
      <c r="F10606" s="66"/>
      <c r="G10606" s="66"/>
      <c r="H10606" s="67"/>
      <c r="I10606" s="68"/>
      <c r="J10606" s="68"/>
      <c r="K10606" s="69"/>
    </row>
    <row r="10607" spans="1:11" ht="24.95" customHeight="1">
      <c r="A10607" s="4"/>
      <c r="B10607" s="4"/>
      <c r="C10607" s="4"/>
      <c r="D10607" s="4"/>
      <c r="E10607" s="66"/>
      <c r="F10607" s="66"/>
      <c r="G10607" s="66"/>
      <c r="H10607" s="67"/>
      <c r="I10607" s="68"/>
      <c r="J10607" s="68"/>
      <c r="K10607" s="69"/>
    </row>
    <row r="10608" spans="1:11" ht="24.95" customHeight="1">
      <c r="A10608" s="4"/>
      <c r="B10608" s="4"/>
      <c r="C10608" s="4"/>
      <c r="D10608" s="4"/>
      <c r="E10608" s="66"/>
      <c r="F10608" s="66"/>
      <c r="G10608" s="66"/>
      <c r="H10608" s="67"/>
      <c r="I10608" s="68"/>
      <c r="J10608" s="68"/>
      <c r="K10608" s="69"/>
    </row>
    <row r="10609" spans="1:11" ht="24.95" customHeight="1">
      <c r="A10609" s="4"/>
      <c r="B10609" s="4"/>
      <c r="C10609" s="4"/>
      <c r="D10609" s="4"/>
      <c r="E10609" s="66"/>
      <c r="F10609" s="66"/>
      <c r="G10609" s="66"/>
      <c r="H10609" s="67"/>
      <c r="I10609" s="68"/>
      <c r="J10609" s="68"/>
      <c r="K10609" s="69"/>
    </row>
    <row r="10610" spans="1:11" ht="24.95" customHeight="1">
      <c r="A10610" s="4"/>
      <c r="B10610" s="4"/>
      <c r="C10610" s="4"/>
      <c r="D10610" s="4"/>
      <c r="E10610" s="66"/>
      <c r="F10610" s="66"/>
      <c r="G10610" s="66"/>
      <c r="H10610" s="67"/>
      <c r="I10610" s="68"/>
      <c r="J10610" s="68"/>
      <c r="K10610" s="69"/>
    </row>
    <row r="10611" spans="1:11" ht="24.95" customHeight="1">
      <c r="A10611" s="4"/>
      <c r="B10611" s="4"/>
      <c r="C10611" s="4"/>
      <c r="D10611" s="4"/>
      <c r="E10611" s="66"/>
      <c r="F10611" s="66"/>
      <c r="G10611" s="66"/>
      <c r="H10611" s="67"/>
      <c r="I10611" s="68"/>
      <c r="J10611" s="68"/>
      <c r="K10611" s="69"/>
    </row>
    <row r="10612" spans="1:11" ht="24.95" customHeight="1">
      <c r="A10612" s="4"/>
      <c r="B10612" s="4"/>
      <c r="C10612" s="4"/>
      <c r="D10612" s="4"/>
      <c r="E10612" s="66"/>
      <c r="F10612" s="66"/>
      <c r="G10612" s="66"/>
      <c r="H10612" s="67"/>
      <c r="I10612" s="68"/>
      <c r="J10612" s="68"/>
      <c r="K10612" s="69"/>
    </row>
    <row r="10613" spans="1:11" ht="24.95" customHeight="1">
      <c r="A10613" s="4"/>
      <c r="B10613" s="4"/>
      <c r="C10613" s="4"/>
      <c r="D10613" s="4"/>
      <c r="E10613" s="66"/>
      <c r="F10613" s="66"/>
      <c r="G10613" s="66"/>
      <c r="H10613" s="67"/>
      <c r="I10613" s="68"/>
      <c r="J10613" s="68"/>
      <c r="K10613" s="69"/>
    </row>
    <row r="10614" spans="1:11" ht="24.95" customHeight="1">
      <c r="A10614" s="4"/>
      <c r="B10614" s="4"/>
      <c r="C10614" s="4"/>
      <c r="D10614" s="4"/>
      <c r="E10614" s="66"/>
      <c r="F10614" s="66"/>
      <c r="G10614" s="66"/>
      <c r="H10614" s="67"/>
      <c r="I10614" s="68"/>
      <c r="J10614" s="68"/>
      <c r="K10614" s="69"/>
    </row>
    <row r="10615" spans="1:11" ht="24.95" customHeight="1">
      <c r="A10615" s="4"/>
      <c r="B10615" s="4"/>
      <c r="C10615" s="4"/>
      <c r="D10615" s="4"/>
      <c r="E10615" s="66"/>
      <c r="F10615" s="66"/>
      <c r="G10615" s="66"/>
      <c r="H10615" s="67"/>
      <c r="I10615" s="68"/>
      <c r="J10615" s="68"/>
      <c r="K10615" s="69"/>
    </row>
    <row r="10616" spans="1:11" ht="24.95" customHeight="1">
      <c r="A10616" s="4"/>
      <c r="B10616" s="4"/>
      <c r="C10616" s="4"/>
      <c r="D10616" s="4"/>
      <c r="E10616" s="66"/>
      <c r="F10616" s="66"/>
      <c r="G10616" s="66"/>
      <c r="H10616" s="67"/>
      <c r="I10616" s="68"/>
      <c r="J10616" s="68"/>
      <c r="K10616" s="69"/>
    </row>
    <row r="10617" spans="1:11" ht="24.95" customHeight="1">
      <c r="A10617" s="4"/>
      <c r="B10617" s="4"/>
      <c r="C10617" s="4"/>
      <c r="D10617" s="4"/>
      <c r="E10617" s="66"/>
      <c r="F10617" s="66"/>
      <c r="G10617" s="66"/>
      <c r="H10617" s="67"/>
      <c r="I10617" s="68"/>
      <c r="J10617" s="68"/>
      <c r="K10617" s="69"/>
    </row>
    <row r="10618" spans="1:11" ht="24.95" customHeight="1">
      <c r="A10618" s="4"/>
      <c r="B10618" s="4"/>
      <c r="C10618" s="4"/>
      <c r="D10618" s="4"/>
      <c r="E10618" s="66"/>
      <c r="F10618" s="66"/>
      <c r="G10618" s="66"/>
      <c r="H10618" s="67"/>
      <c r="I10618" s="68"/>
      <c r="J10618" s="68"/>
      <c r="K10618" s="69"/>
    </row>
    <row r="10619" spans="1:11" ht="24.95" customHeight="1">
      <c r="A10619" s="4"/>
      <c r="B10619" s="4"/>
      <c r="C10619" s="4"/>
      <c r="D10619" s="4"/>
      <c r="E10619" s="66"/>
      <c r="F10619" s="66"/>
      <c r="G10619" s="66"/>
      <c r="H10619" s="67"/>
      <c r="I10619" s="68"/>
      <c r="J10619" s="68"/>
      <c r="K10619" s="69"/>
    </row>
    <row r="10620" spans="1:11" ht="24.95" customHeight="1">
      <c r="A10620" s="4"/>
      <c r="B10620" s="4"/>
      <c r="C10620" s="4"/>
      <c r="D10620" s="4"/>
      <c r="E10620" s="66"/>
      <c r="F10620" s="66"/>
      <c r="G10620" s="66"/>
      <c r="H10620" s="67"/>
      <c r="I10620" s="68"/>
      <c r="J10620" s="68"/>
      <c r="K10620" s="69"/>
    </row>
    <row r="10621" spans="1:11" ht="24.95" customHeight="1">
      <c r="A10621" s="4"/>
      <c r="B10621" s="4"/>
      <c r="C10621" s="4"/>
      <c r="D10621" s="4"/>
      <c r="E10621" s="66"/>
      <c r="F10621" s="66"/>
      <c r="G10621" s="66"/>
      <c r="H10621" s="67"/>
      <c r="I10621" s="68"/>
      <c r="J10621" s="68"/>
      <c r="K10621" s="69"/>
    </row>
    <row r="10622" spans="1:11" ht="24.95" customHeight="1">
      <c r="A10622" s="4"/>
      <c r="B10622" s="4"/>
      <c r="C10622" s="4"/>
      <c r="D10622" s="4"/>
      <c r="E10622" s="66"/>
      <c r="F10622" s="66"/>
      <c r="G10622" s="66"/>
      <c r="H10622" s="67"/>
      <c r="I10622" s="68"/>
      <c r="J10622" s="68"/>
      <c r="K10622" s="69"/>
    </row>
    <row r="10623" spans="1:11" ht="24.95" customHeight="1">
      <c r="A10623" s="4"/>
      <c r="B10623" s="4"/>
      <c r="C10623" s="4"/>
      <c r="D10623" s="4"/>
      <c r="E10623" s="66"/>
      <c r="F10623" s="66"/>
      <c r="G10623" s="66"/>
      <c r="H10623" s="67"/>
      <c r="I10623" s="68"/>
      <c r="J10623" s="68"/>
      <c r="K10623" s="69"/>
    </row>
    <row r="10624" spans="1:11" ht="24.95" customHeight="1">
      <c r="A10624" s="4"/>
      <c r="B10624" s="4"/>
      <c r="C10624" s="4"/>
      <c r="D10624" s="4"/>
      <c r="E10624" s="66"/>
      <c r="F10624" s="66"/>
      <c r="G10624" s="66"/>
      <c r="H10624" s="67"/>
      <c r="I10624" s="68"/>
      <c r="J10624" s="68"/>
      <c r="K10624" s="69"/>
    </row>
    <row r="10625" spans="1:11" ht="24.95" customHeight="1">
      <c r="A10625" s="4"/>
      <c r="B10625" s="4"/>
      <c r="C10625" s="4"/>
      <c r="D10625" s="4"/>
      <c r="E10625" s="66"/>
      <c r="F10625" s="66"/>
      <c r="G10625" s="66"/>
      <c r="H10625" s="67"/>
      <c r="I10625" s="68"/>
      <c r="J10625" s="68"/>
      <c r="K10625" s="69"/>
    </row>
    <row r="10626" spans="1:11" ht="24.95" customHeight="1">
      <c r="A10626" s="4"/>
      <c r="B10626" s="4"/>
      <c r="C10626" s="4"/>
      <c r="D10626" s="4"/>
      <c r="E10626" s="66"/>
      <c r="F10626" s="66"/>
      <c r="G10626" s="66"/>
      <c r="H10626" s="67"/>
      <c r="I10626" s="68"/>
      <c r="J10626" s="68"/>
      <c r="K10626" s="69"/>
    </row>
    <row r="10627" spans="1:11" ht="24.95" customHeight="1">
      <c r="A10627" s="4"/>
      <c r="B10627" s="4"/>
      <c r="C10627" s="4"/>
      <c r="D10627" s="4"/>
      <c r="E10627" s="66"/>
      <c r="F10627" s="66"/>
      <c r="G10627" s="66"/>
      <c r="H10627" s="67"/>
      <c r="I10627" s="68"/>
      <c r="J10627" s="68"/>
      <c r="K10627" s="69"/>
    </row>
    <row r="10628" spans="1:11" ht="24.95" customHeight="1">
      <c r="A10628" s="4"/>
      <c r="B10628" s="4"/>
      <c r="C10628" s="4"/>
      <c r="D10628" s="4"/>
      <c r="E10628" s="66"/>
      <c r="F10628" s="66"/>
      <c r="G10628" s="66"/>
      <c r="H10628" s="67"/>
      <c r="I10628" s="68"/>
      <c r="J10628" s="68"/>
      <c r="K10628" s="69"/>
    </row>
    <row r="10629" spans="1:11" ht="24.95" customHeight="1">
      <c r="A10629" s="4"/>
      <c r="B10629" s="4"/>
      <c r="C10629" s="4"/>
      <c r="D10629" s="4"/>
      <c r="E10629" s="66"/>
      <c r="F10629" s="66"/>
      <c r="G10629" s="66"/>
      <c r="H10629" s="67"/>
      <c r="I10629" s="68"/>
      <c r="J10629" s="68"/>
      <c r="K10629" s="69"/>
    </row>
    <row r="10630" spans="1:11" ht="24.95" customHeight="1">
      <c r="A10630" s="4"/>
      <c r="B10630" s="4"/>
      <c r="C10630" s="4"/>
      <c r="D10630" s="4"/>
      <c r="E10630" s="66"/>
      <c r="F10630" s="66"/>
      <c r="G10630" s="66"/>
      <c r="H10630" s="67"/>
      <c r="I10630" s="68"/>
      <c r="J10630" s="68"/>
      <c r="K10630" s="69"/>
    </row>
    <row r="10631" spans="1:11" ht="24.95" customHeight="1">
      <c r="A10631" s="4"/>
      <c r="B10631" s="4"/>
      <c r="C10631" s="4"/>
      <c r="D10631" s="4"/>
      <c r="E10631" s="66"/>
      <c r="F10631" s="66"/>
      <c r="G10631" s="66"/>
      <c r="H10631" s="67"/>
      <c r="I10631" s="68"/>
      <c r="J10631" s="68"/>
      <c r="K10631" s="69"/>
    </row>
    <row r="10632" spans="1:11" ht="24.95" customHeight="1">
      <c r="A10632" s="4"/>
      <c r="B10632" s="4"/>
      <c r="C10632" s="4"/>
      <c r="D10632" s="4"/>
      <c r="E10632" s="66"/>
      <c r="F10632" s="66"/>
      <c r="G10632" s="66"/>
      <c r="H10632" s="67"/>
      <c r="I10632" s="68"/>
      <c r="J10632" s="68"/>
      <c r="K10632" s="69"/>
    </row>
    <row r="10633" spans="1:11" ht="24.95" customHeight="1">
      <c r="A10633" s="4"/>
      <c r="B10633" s="4"/>
      <c r="C10633" s="4"/>
      <c r="D10633" s="4"/>
      <c r="E10633" s="66"/>
      <c r="F10633" s="66"/>
      <c r="G10633" s="66"/>
      <c r="H10633" s="67"/>
      <c r="I10633" s="68"/>
      <c r="J10633" s="68"/>
      <c r="K10633" s="69"/>
    </row>
    <row r="10634" spans="1:11" ht="24.95" customHeight="1">
      <c r="A10634" s="4"/>
      <c r="B10634" s="4"/>
      <c r="C10634" s="4"/>
      <c r="D10634" s="4"/>
      <c r="E10634" s="66"/>
      <c r="F10634" s="66"/>
      <c r="G10634" s="66"/>
      <c r="H10634" s="67"/>
      <c r="I10634" s="68"/>
      <c r="J10634" s="68"/>
      <c r="K10634" s="69"/>
    </row>
    <row r="10635" spans="1:11" ht="24.95" customHeight="1">
      <c r="A10635" s="4"/>
      <c r="B10635" s="4"/>
      <c r="C10635" s="4"/>
      <c r="D10635" s="4"/>
      <c r="E10635" s="66"/>
      <c r="F10635" s="66"/>
      <c r="G10635" s="66"/>
      <c r="H10635" s="67"/>
      <c r="I10635" s="68"/>
      <c r="J10635" s="68"/>
      <c r="K10635" s="69"/>
    </row>
    <row r="10636" spans="1:11" ht="24.95" customHeight="1">
      <c r="A10636" s="4"/>
      <c r="B10636" s="4"/>
      <c r="C10636" s="4"/>
      <c r="D10636" s="4"/>
      <c r="E10636" s="66"/>
      <c r="F10636" s="66"/>
      <c r="G10636" s="66"/>
      <c r="H10636" s="67"/>
      <c r="I10636" s="68"/>
      <c r="J10636" s="68"/>
      <c r="K10636" s="69"/>
    </row>
    <row r="10637" spans="1:11" ht="24.95" customHeight="1">
      <c r="A10637" s="4"/>
      <c r="B10637" s="4"/>
      <c r="C10637" s="4"/>
      <c r="D10637" s="4"/>
      <c r="E10637" s="66"/>
      <c r="F10637" s="66"/>
      <c r="G10637" s="66"/>
      <c r="H10637" s="67"/>
      <c r="I10637" s="68"/>
      <c r="J10637" s="68"/>
      <c r="K10637" s="69"/>
    </row>
    <row r="10638" spans="1:11" ht="24.95" customHeight="1">
      <c r="A10638" s="4"/>
      <c r="B10638" s="4"/>
      <c r="C10638" s="4"/>
      <c r="D10638" s="4"/>
      <c r="E10638" s="66"/>
      <c r="F10638" s="66"/>
      <c r="G10638" s="66"/>
      <c r="H10638" s="67"/>
      <c r="I10638" s="68"/>
      <c r="J10638" s="68"/>
      <c r="K10638" s="69"/>
    </row>
    <row r="10639" spans="1:11" ht="24.95" customHeight="1">
      <c r="A10639" s="4"/>
      <c r="B10639" s="4"/>
      <c r="C10639" s="4"/>
      <c r="D10639" s="4"/>
      <c r="E10639" s="66"/>
      <c r="F10639" s="66"/>
      <c r="G10639" s="66"/>
      <c r="H10639" s="67"/>
      <c r="I10639" s="68"/>
      <c r="J10639" s="68"/>
      <c r="K10639" s="69"/>
    </row>
    <row r="10640" spans="1:11" ht="24.95" customHeight="1">
      <c r="A10640" s="4"/>
      <c r="B10640" s="4"/>
      <c r="C10640" s="4"/>
      <c r="D10640" s="4"/>
      <c r="E10640" s="66"/>
      <c r="F10640" s="66"/>
      <c r="G10640" s="66"/>
      <c r="H10640" s="67"/>
      <c r="I10640" s="68"/>
      <c r="J10640" s="68"/>
      <c r="K10640" s="69"/>
    </row>
    <row r="10641" spans="1:11" ht="24.95" customHeight="1">
      <c r="A10641" s="4"/>
      <c r="B10641" s="4"/>
      <c r="C10641" s="4"/>
      <c r="D10641" s="4"/>
      <c r="E10641" s="66"/>
      <c r="F10641" s="66"/>
      <c r="G10641" s="66"/>
      <c r="H10641" s="67"/>
      <c r="I10641" s="68"/>
      <c r="J10641" s="68"/>
      <c r="K10641" s="69"/>
    </row>
    <row r="10642" spans="1:11" ht="24.95" customHeight="1">
      <c r="A10642" s="4"/>
      <c r="B10642" s="4"/>
      <c r="C10642" s="4"/>
      <c r="D10642" s="4"/>
      <c r="E10642" s="66"/>
      <c r="F10642" s="66"/>
      <c r="G10642" s="66"/>
      <c r="H10642" s="67"/>
      <c r="I10642" s="68"/>
      <c r="J10642" s="68"/>
      <c r="K10642" s="69"/>
    </row>
    <row r="10643" spans="1:11" ht="24.95" customHeight="1">
      <c r="A10643" s="4"/>
      <c r="B10643" s="4"/>
      <c r="C10643" s="4"/>
      <c r="D10643" s="4"/>
      <c r="E10643" s="66"/>
      <c r="F10643" s="66"/>
      <c r="G10643" s="66"/>
      <c r="H10643" s="67"/>
      <c r="I10643" s="68"/>
      <c r="J10643" s="68"/>
      <c r="K10643" s="69"/>
    </row>
    <row r="10644" spans="1:11" ht="24.95" customHeight="1">
      <c r="A10644" s="4"/>
      <c r="B10644" s="4"/>
      <c r="C10644" s="4"/>
      <c r="D10644" s="4"/>
      <c r="E10644" s="66"/>
      <c r="F10644" s="66"/>
      <c r="G10644" s="66"/>
      <c r="H10644" s="67"/>
      <c r="I10644" s="68"/>
      <c r="J10644" s="68"/>
      <c r="K10644" s="69"/>
    </row>
    <row r="10645" spans="1:11" ht="24.95" customHeight="1">
      <c r="A10645" s="4"/>
      <c r="B10645" s="4"/>
      <c r="C10645" s="4"/>
      <c r="D10645" s="4"/>
      <c r="E10645" s="66"/>
      <c r="F10645" s="66"/>
      <c r="G10645" s="66"/>
      <c r="H10645" s="67"/>
      <c r="I10645" s="68"/>
      <c r="J10645" s="68"/>
      <c r="K10645" s="69"/>
    </row>
    <row r="10646" spans="1:11" ht="24.95" customHeight="1">
      <c r="A10646" s="4"/>
      <c r="B10646" s="4"/>
      <c r="C10646" s="4"/>
      <c r="D10646" s="4"/>
      <c r="E10646" s="66"/>
      <c r="F10646" s="66"/>
      <c r="G10646" s="66"/>
      <c r="H10646" s="67"/>
      <c r="I10646" s="68"/>
      <c r="J10646" s="68"/>
      <c r="K10646" s="69"/>
    </row>
    <row r="10647" spans="1:11" ht="24.95" customHeight="1">
      <c r="A10647" s="4"/>
      <c r="B10647" s="4"/>
      <c r="C10647" s="4"/>
      <c r="D10647" s="4"/>
      <c r="E10647" s="66"/>
      <c r="F10647" s="66"/>
      <c r="G10647" s="66"/>
      <c r="H10647" s="67"/>
      <c r="I10647" s="68"/>
      <c r="J10647" s="68"/>
      <c r="K10647" s="69"/>
    </row>
    <row r="10648" spans="1:11" ht="24.95" customHeight="1">
      <c r="A10648" s="4"/>
      <c r="B10648" s="4"/>
      <c r="C10648" s="4"/>
      <c r="D10648" s="4"/>
      <c r="E10648" s="66"/>
      <c r="F10648" s="66"/>
      <c r="G10648" s="66"/>
      <c r="H10648" s="67"/>
      <c r="I10648" s="68"/>
      <c r="J10648" s="68"/>
      <c r="K10648" s="69"/>
    </row>
    <row r="10649" spans="1:11" ht="24.95" customHeight="1">
      <c r="A10649" s="4"/>
      <c r="B10649" s="4"/>
      <c r="C10649" s="4"/>
      <c r="D10649" s="4"/>
      <c r="E10649" s="66"/>
      <c r="F10649" s="66"/>
      <c r="G10649" s="66"/>
      <c r="H10649" s="67"/>
      <c r="I10649" s="68"/>
      <c r="J10649" s="68"/>
      <c r="K10649" s="69"/>
    </row>
    <row r="10650" spans="1:11" ht="24.95" customHeight="1">
      <c r="A10650" s="4"/>
      <c r="B10650" s="4"/>
      <c r="C10650" s="4"/>
      <c r="D10650" s="4"/>
      <c r="E10650" s="66"/>
      <c r="F10650" s="66"/>
      <c r="G10650" s="66"/>
      <c r="H10650" s="67"/>
      <c r="I10650" s="68"/>
      <c r="J10650" s="68"/>
      <c r="K10650" s="69"/>
    </row>
    <row r="10651" spans="1:11" ht="24.95" customHeight="1">
      <c r="A10651" s="4"/>
      <c r="B10651" s="4"/>
      <c r="C10651" s="4"/>
      <c r="D10651" s="4"/>
      <c r="E10651" s="66"/>
      <c r="F10651" s="66"/>
      <c r="G10651" s="66"/>
      <c r="H10651" s="67"/>
      <c r="I10651" s="68"/>
      <c r="J10651" s="68"/>
      <c r="K10651" s="69"/>
    </row>
    <row r="10652" spans="1:11" ht="24.95" customHeight="1">
      <c r="A10652" s="4"/>
      <c r="B10652" s="4"/>
      <c r="C10652" s="4"/>
      <c r="D10652" s="4"/>
      <c r="E10652" s="66"/>
      <c r="F10652" s="66"/>
      <c r="G10652" s="66"/>
      <c r="H10652" s="67"/>
      <c r="I10652" s="68"/>
      <c r="J10652" s="68"/>
      <c r="K10652" s="69"/>
    </row>
    <row r="10653" spans="1:11" ht="24.95" customHeight="1">
      <c r="A10653" s="4"/>
      <c r="B10653" s="4"/>
      <c r="C10653" s="4"/>
      <c r="D10653" s="4"/>
      <c r="E10653" s="66"/>
      <c r="F10653" s="66"/>
      <c r="G10653" s="66"/>
      <c r="H10653" s="67"/>
      <c r="I10653" s="68"/>
      <c r="J10653" s="68"/>
      <c r="K10653" s="69"/>
    </row>
    <row r="10654" spans="1:11" ht="24.95" customHeight="1">
      <c r="A10654" s="4"/>
      <c r="B10654" s="4"/>
      <c r="C10654" s="4"/>
      <c r="D10654" s="4"/>
      <c r="E10654" s="66"/>
      <c r="F10654" s="66"/>
      <c r="G10654" s="66"/>
      <c r="H10654" s="67"/>
      <c r="I10654" s="68"/>
      <c r="J10654" s="68"/>
      <c r="K10654" s="69"/>
    </row>
    <row r="10655" spans="1:11" ht="24.95" customHeight="1">
      <c r="A10655" s="4"/>
      <c r="B10655" s="4"/>
      <c r="C10655" s="4"/>
      <c r="D10655" s="4"/>
      <c r="E10655" s="66"/>
      <c r="F10655" s="66"/>
      <c r="G10655" s="66"/>
      <c r="H10655" s="67"/>
      <c r="I10655" s="68"/>
      <c r="J10655" s="68"/>
      <c r="K10655" s="69"/>
    </row>
    <row r="10656" spans="1:11" ht="24.95" customHeight="1">
      <c r="A10656" s="4"/>
      <c r="B10656" s="4"/>
      <c r="C10656" s="4"/>
      <c r="D10656" s="4"/>
      <c r="E10656" s="66"/>
      <c r="F10656" s="66"/>
      <c r="G10656" s="66"/>
      <c r="H10656" s="67"/>
      <c r="I10656" s="68"/>
      <c r="J10656" s="68"/>
      <c r="K10656" s="69"/>
    </row>
    <row r="10657" spans="1:11" ht="24.95" customHeight="1">
      <c r="A10657" s="4"/>
      <c r="B10657" s="4"/>
      <c r="C10657" s="4"/>
      <c r="D10657" s="4"/>
      <c r="E10657" s="66"/>
      <c r="F10657" s="66"/>
      <c r="G10657" s="66"/>
      <c r="H10657" s="67"/>
      <c r="I10657" s="68"/>
      <c r="J10657" s="68"/>
      <c r="K10657" s="69"/>
    </row>
    <row r="10658" spans="1:11" ht="24.95" customHeight="1">
      <c r="A10658" s="4"/>
      <c r="B10658" s="4"/>
      <c r="C10658" s="4"/>
      <c r="D10658" s="4"/>
      <c r="E10658" s="66"/>
      <c r="F10658" s="66"/>
      <c r="G10658" s="66"/>
      <c r="H10658" s="67"/>
      <c r="I10658" s="68"/>
      <c r="J10658" s="68"/>
      <c r="K10658" s="69"/>
    </row>
    <row r="10659" spans="1:11" ht="24.95" customHeight="1">
      <c r="A10659" s="4"/>
      <c r="B10659" s="4"/>
      <c r="C10659" s="4"/>
      <c r="D10659" s="4"/>
      <c r="E10659" s="66"/>
      <c r="F10659" s="66"/>
      <c r="G10659" s="66"/>
      <c r="H10659" s="67"/>
      <c r="I10659" s="68"/>
      <c r="J10659" s="68"/>
      <c r="K10659" s="69"/>
    </row>
    <row r="10660" spans="1:11" ht="24.95" customHeight="1">
      <c r="A10660" s="4"/>
      <c r="B10660" s="4"/>
      <c r="C10660" s="4"/>
      <c r="D10660" s="4"/>
      <c r="E10660" s="66"/>
      <c r="F10660" s="66"/>
      <c r="G10660" s="66"/>
      <c r="H10660" s="67"/>
      <c r="I10660" s="68"/>
      <c r="J10660" s="68"/>
      <c r="K10660" s="69"/>
    </row>
    <row r="10661" spans="1:11" ht="24.95" customHeight="1">
      <c r="A10661" s="4"/>
      <c r="B10661" s="4"/>
      <c r="C10661" s="4"/>
      <c r="D10661" s="4"/>
      <c r="E10661" s="66"/>
      <c r="F10661" s="66"/>
      <c r="G10661" s="66"/>
      <c r="H10661" s="67"/>
      <c r="I10661" s="68"/>
      <c r="J10661" s="68"/>
      <c r="K10661" s="69"/>
    </row>
    <row r="10662" spans="1:11" ht="24.95" customHeight="1">
      <c r="A10662" s="4"/>
      <c r="B10662" s="4"/>
      <c r="C10662" s="4"/>
      <c r="D10662" s="4"/>
      <c r="E10662" s="66"/>
      <c r="F10662" s="66"/>
      <c r="G10662" s="66"/>
      <c r="H10662" s="67"/>
      <c r="I10662" s="68"/>
      <c r="J10662" s="68"/>
      <c r="K10662" s="69"/>
    </row>
    <row r="10663" spans="1:11" ht="24.95" customHeight="1">
      <c r="A10663" s="4"/>
      <c r="B10663" s="4"/>
      <c r="C10663" s="4"/>
      <c r="D10663" s="4"/>
      <c r="E10663" s="66"/>
      <c r="F10663" s="66"/>
      <c r="G10663" s="66"/>
      <c r="H10663" s="67"/>
      <c r="I10663" s="68"/>
      <c r="J10663" s="68"/>
      <c r="K10663" s="69"/>
    </row>
    <row r="10664" spans="1:11" ht="24.95" customHeight="1">
      <c r="A10664" s="4"/>
      <c r="B10664" s="4"/>
      <c r="C10664" s="4"/>
      <c r="D10664" s="4"/>
      <c r="E10664" s="66"/>
      <c r="F10664" s="66"/>
      <c r="G10664" s="66"/>
      <c r="H10664" s="67"/>
      <c r="I10664" s="68"/>
      <c r="J10664" s="68"/>
      <c r="K10664" s="69"/>
    </row>
    <row r="10665" spans="1:11" ht="24.95" customHeight="1">
      <c r="A10665" s="4"/>
      <c r="B10665" s="4"/>
      <c r="C10665" s="4"/>
      <c r="D10665" s="4"/>
      <c r="E10665" s="66"/>
      <c r="F10665" s="66"/>
      <c r="G10665" s="66"/>
      <c r="H10665" s="67"/>
      <c r="I10665" s="68"/>
      <c r="J10665" s="68"/>
      <c r="K10665" s="69"/>
    </row>
    <row r="10666" spans="1:11" ht="24.95" customHeight="1">
      <c r="A10666" s="4"/>
      <c r="B10666" s="4"/>
      <c r="C10666" s="4"/>
      <c r="D10666" s="4"/>
      <c r="E10666" s="66"/>
      <c r="F10666" s="66"/>
      <c r="G10666" s="66"/>
      <c r="H10666" s="67"/>
      <c r="I10666" s="68"/>
      <c r="J10666" s="68"/>
      <c r="K10666" s="69"/>
    </row>
    <row r="10667" spans="1:11" ht="24.95" customHeight="1">
      <c r="A10667" s="4"/>
      <c r="B10667" s="4"/>
      <c r="C10667" s="4"/>
      <c r="D10667" s="4"/>
      <c r="E10667" s="66"/>
      <c r="F10667" s="66"/>
      <c r="G10667" s="66"/>
      <c r="H10667" s="67"/>
      <c r="I10667" s="68"/>
      <c r="J10667" s="68"/>
      <c r="K10667" s="69"/>
    </row>
    <row r="10668" spans="1:11" ht="24.95" customHeight="1">
      <c r="A10668" s="4"/>
      <c r="B10668" s="4"/>
      <c r="C10668" s="4"/>
      <c r="D10668" s="4"/>
      <c r="E10668" s="66"/>
      <c r="F10668" s="66"/>
      <c r="G10668" s="66"/>
      <c r="H10668" s="67"/>
      <c r="I10668" s="68"/>
      <c r="J10668" s="68"/>
      <c r="K10668" s="69"/>
    </row>
    <row r="10669" spans="1:11" ht="24.95" customHeight="1">
      <c r="A10669" s="4"/>
      <c r="B10669" s="4"/>
      <c r="C10669" s="4"/>
      <c r="D10669" s="4"/>
      <c r="E10669" s="66"/>
      <c r="F10669" s="66"/>
      <c r="G10669" s="66"/>
      <c r="H10669" s="67"/>
      <c r="I10669" s="68"/>
      <c r="J10669" s="68"/>
      <c r="K10669" s="69"/>
    </row>
    <row r="10670" spans="1:11" ht="24.95" customHeight="1">
      <c r="A10670" s="4"/>
      <c r="B10670" s="4"/>
      <c r="C10670" s="4"/>
      <c r="D10670" s="4"/>
      <c r="E10670" s="66"/>
      <c r="F10670" s="66"/>
      <c r="G10670" s="66"/>
      <c r="H10670" s="67"/>
      <c r="I10670" s="68"/>
      <c r="J10670" s="68"/>
      <c r="K10670" s="69"/>
    </row>
    <row r="10671" spans="1:11" ht="24.95" customHeight="1">
      <c r="A10671" s="4"/>
      <c r="B10671" s="4"/>
      <c r="C10671" s="4"/>
      <c r="D10671" s="4"/>
      <c r="E10671" s="66"/>
      <c r="F10671" s="66"/>
      <c r="G10671" s="66"/>
      <c r="H10671" s="67"/>
      <c r="I10671" s="68"/>
      <c r="J10671" s="68"/>
      <c r="K10671" s="69"/>
    </row>
    <row r="10672" spans="1:11" ht="24.95" customHeight="1">
      <c r="A10672" s="4"/>
      <c r="B10672" s="4"/>
      <c r="C10672" s="4"/>
      <c r="D10672" s="4"/>
      <c r="E10672" s="66"/>
      <c r="F10672" s="66"/>
      <c r="G10672" s="66"/>
      <c r="H10672" s="67"/>
      <c r="I10672" s="68"/>
      <c r="J10672" s="68"/>
      <c r="K10672" s="69"/>
    </row>
    <row r="10673" spans="1:11" ht="24.95" customHeight="1">
      <c r="A10673" s="4"/>
      <c r="B10673" s="4"/>
      <c r="C10673" s="4"/>
      <c r="D10673" s="4"/>
      <c r="E10673" s="66"/>
      <c r="F10673" s="66"/>
      <c r="G10673" s="66"/>
      <c r="H10673" s="67"/>
      <c r="I10673" s="68"/>
      <c r="J10673" s="68"/>
      <c r="K10673" s="69"/>
    </row>
    <row r="10674" spans="1:11" ht="24.95" customHeight="1">
      <c r="A10674" s="4"/>
      <c r="B10674" s="4"/>
      <c r="C10674" s="4"/>
      <c r="D10674" s="4"/>
      <c r="E10674" s="66"/>
      <c r="F10674" s="66"/>
      <c r="G10674" s="66"/>
      <c r="H10674" s="67"/>
      <c r="I10674" s="68"/>
      <c r="J10674" s="68"/>
      <c r="K10674" s="69"/>
    </row>
    <row r="10675" spans="1:11" ht="24.95" customHeight="1">
      <c r="A10675" s="4"/>
      <c r="B10675" s="4"/>
      <c r="C10675" s="4"/>
      <c r="D10675" s="4"/>
      <c r="E10675" s="66"/>
      <c r="F10675" s="66"/>
      <c r="G10675" s="66"/>
      <c r="H10675" s="67"/>
      <c r="I10675" s="68"/>
      <c r="J10675" s="68"/>
      <c r="K10675" s="69"/>
    </row>
    <row r="10676" spans="1:11" ht="24.95" customHeight="1">
      <c r="A10676" s="4"/>
      <c r="B10676" s="4"/>
      <c r="C10676" s="4"/>
      <c r="D10676" s="4"/>
      <c r="E10676" s="66"/>
      <c r="F10676" s="66"/>
      <c r="G10676" s="66"/>
      <c r="H10676" s="67"/>
      <c r="I10676" s="68"/>
      <c r="J10676" s="68"/>
      <c r="K10676" s="69"/>
    </row>
    <row r="10677" spans="1:11" ht="24.95" customHeight="1">
      <c r="A10677" s="4"/>
      <c r="B10677" s="4"/>
      <c r="C10677" s="4"/>
      <c r="D10677" s="4"/>
      <c r="E10677" s="66"/>
      <c r="F10677" s="66"/>
      <c r="G10677" s="66"/>
      <c r="H10677" s="67"/>
      <c r="I10677" s="68"/>
      <c r="J10677" s="68"/>
      <c r="K10677" s="69"/>
    </row>
    <row r="10678" spans="1:11" ht="24.95" customHeight="1">
      <c r="A10678" s="4"/>
      <c r="B10678" s="4"/>
      <c r="C10678" s="4"/>
      <c r="D10678" s="4"/>
      <c r="E10678" s="66"/>
      <c r="F10678" s="66"/>
      <c r="G10678" s="66"/>
      <c r="H10678" s="67"/>
      <c r="I10678" s="68"/>
      <c r="J10678" s="68"/>
      <c r="K10678" s="69"/>
    </row>
    <row r="10679" spans="1:11" ht="24.95" customHeight="1">
      <c r="A10679" s="4"/>
      <c r="B10679" s="4"/>
      <c r="C10679" s="4"/>
      <c r="D10679" s="4"/>
      <c r="E10679" s="66"/>
      <c r="F10679" s="66"/>
      <c r="G10679" s="66"/>
      <c r="H10679" s="67"/>
      <c r="I10679" s="68"/>
      <c r="J10679" s="68"/>
      <c r="K10679" s="69"/>
    </row>
    <row r="10680" spans="1:11" ht="24.95" customHeight="1">
      <c r="A10680" s="4"/>
      <c r="B10680" s="4"/>
      <c r="C10680" s="4"/>
      <c r="D10680" s="4"/>
      <c r="E10680" s="66"/>
      <c r="F10680" s="66"/>
      <c r="G10680" s="66"/>
      <c r="H10680" s="67"/>
      <c r="I10680" s="68"/>
      <c r="J10680" s="68"/>
      <c r="K10680" s="69"/>
    </row>
    <row r="10681" spans="1:11" ht="24.95" customHeight="1">
      <c r="A10681" s="4"/>
      <c r="B10681" s="4"/>
      <c r="C10681" s="4"/>
      <c r="D10681" s="4"/>
      <c r="E10681" s="66"/>
      <c r="F10681" s="66"/>
      <c r="G10681" s="66"/>
      <c r="H10681" s="67"/>
      <c r="I10681" s="68"/>
      <c r="J10681" s="68"/>
      <c r="K10681" s="69"/>
    </row>
    <row r="10682" spans="1:11" ht="24.95" customHeight="1">
      <c r="A10682" s="4"/>
      <c r="B10682" s="4"/>
      <c r="C10682" s="4"/>
      <c r="D10682" s="4"/>
      <c r="E10682" s="66"/>
      <c r="F10682" s="66"/>
      <c r="G10682" s="66"/>
      <c r="H10682" s="67"/>
      <c r="I10682" s="68"/>
      <c r="J10682" s="68"/>
      <c r="K10682" s="69"/>
    </row>
    <row r="10683" spans="1:11" ht="24.95" customHeight="1">
      <c r="A10683" s="4"/>
      <c r="B10683" s="4"/>
      <c r="C10683" s="4"/>
      <c r="D10683" s="4"/>
      <c r="E10683" s="66"/>
      <c r="F10683" s="66"/>
      <c r="G10683" s="66"/>
      <c r="H10683" s="67"/>
      <c r="I10683" s="68"/>
      <c r="J10683" s="68"/>
      <c r="K10683" s="69"/>
    </row>
    <row r="10684" spans="1:11" ht="24.95" customHeight="1">
      <c r="A10684" s="4"/>
      <c r="B10684" s="4"/>
      <c r="C10684" s="4"/>
      <c r="D10684" s="4"/>
      <c r="E10684" s="66"/>
      <c r="F10684" s="66"/>
      <c r="G10684" s="66"/>
      <c r="H10684" s="67"/>
      <c r="I10684" s="68"/>
      <c r="J10684" s="68"/>
      <c r="K10684" s="69"/>
    </row>
    <row r="10685" spans="1:11" ht="24.95" customHeight="1">
      <c r="A10685" s="4"/>
      <c r="B10685" s="4"/>
      <c r="C10685" s="4"/>
      <c r="D10685" s="4"/>
      <c r="E10685" s="66"/>
      <c r="F10685" s="66"/>
      <c r="G10685" s="66"/>
      <c r="H10685" s="67"/>
      <c r="I10685" s="68"/>
      <c r="J10685" s="68"/>
      <c r="K10685" s="69"/>
    </row>
    <row r="10686" spans="1:11" ht="24.95" customHeight="1">
      <c r="A10686" s="4"/>
      <c r="B10686" s="4"/>
      <c r="C10686" s="4"/>
      <c r="D10686" s="4"/>
      <c r="E10686" s="66"/>
      <c r="F10686" s="66"/>
      <c r="G10686" s="66"/>
      <c r="H10686" s="67"/>
      <c r="I10686" s="68"/>
      <c r="J10686" s="68"/>
      <c r="K10686" s="69"/>
    </row>
    <row r="10687" spans="1:11" ht="24.95" customHeight="1">
      <c r="A10687" s="4"/>
      <c r="B10687" s="4"/>
      <c r="C10687" s="4"/>
      <c r="D10687" s="4"/>
      <c r="E10687" s="66"/>
      <c r="F10687" s="66"/>
      <c r="G10687" s="66"/>
      <c r="H10687" s="67"/>
      <c r="I10687" s="68"/>
      <c r="J10687" s="68"/>
      <c r="K10687" s="69"/>
    </row>
    <row r="10688" spans="1:11" ht="24.95" customHeight="1">
      <c r="A10688" s="4"/>
      <c r="B10688" s="4"/>
      <c r="C10688" s="4"/>
      <c r="D10688" s="4"/>
      <c r="E10688" s="66"/>
      <c r="F10688" s="66"/>
      <c r="G10688" s="66"/>
      <c r="H10688" s="67"/>
      <c r="I10688" s="68"/>
      <c r="J10688" s="68"/>
      <c r="K10688" s="69"/>
    </row>
    <row r="10689" spans="1:11" ht="24.95" customHeight="1">
      <c r="A10689" s="4"/>
      <c r="B10689" s="4"/>
      <c r="C10689" s="4"/>
      <c r="D10689" s="4"/>
      <c r="E10689" s="66"/>
      <c r="F10689" s="66"/>
      <c r="G10689" s="66"/>
      <c r="H10689" s="67"/>
      <c r="I10689" s="68"/>
      <c r="J10689" s="68"/>
      <c r="K10689" s="69"/>
    </row>
    <row r="10690" spans="1:11" ht="24.95" customHeight="1">
      <c r="A10690" s="4"/>
      <c r="B10690" s="4"/>
      <c r="C10690" s="4"/>
      <c r="D10690" s="4"/>
      <c r="E10690" s="66"/>
      <c r="F10690" s="66"/>
      <c r="G10690" s="66"/>
      <c r="H10690" s="67"/>
      <c r="I10690" s="68"/>
      <c r="J10690" s="68"/>
      <c r="K10690" s="69"/>
    </row>
    <row r="10691" spans="1:11" ht="24.95" customHeight="1">
      <c r="A10691" s="4"/>
      <c r="B10691" s="4"/>
      <c r="C10691" s="4"/>
      <c r="D10691" s="4"/>
      <c r="E10691" s="66"/>
      <c r="F10691" s="66"/>
      <c r="G10691" s="66"/>
      <c r="H10691" s="67"/>
      <c r="I10691" s="68"/>
      <c r="J10691" s="68"/>
      <c r="K10691" s="69"/>
    </row>
    <row r="10692" spans="1:11" ht="24.95" customHeight="1">
      <c r="A10692" s="4"/>
      <c r="B10692" s="4"/>
      <c r="C10692" s="4"/>
      <c r="D10692" s="4"/>
      <c r="E10692" s="66"/>
      <c r="F10692" s="66"/>
      <c r="G10692" s="66"/>
      <c r="H10692" s="67"/>
      <c r="I10692" s="68"/>
      <c r="J10692" s="68"/>
      <c r="K10692" s="69"/>
    </row>
    <row r="10693" spans="1:11" ht="24.95" customHeight="1">
      <c r="A10693" s="4"/>
      <c r="B10693" s="4"/>
      <c r="C10693" s="4"/>
      <c r="D10693" s="4"/>
      <c r="E10693" s="66"/>
      <c r="F10693" s="66"/>
      <c r="G10693" s="66"/>
      <c r="H10693" s="67"/>
      <c r="I10693" s="68"/>
      <c r="J10693" s="68"/>
      <c r="K10693" s="69"/>
    </row>
    <row r="10694" spans="1:11" ht="24.95" customHeight="1">
      <c r="A10694" s="4"/>
      <c r="B10694" s="4"/>
      <c r="C10694" s="4"/>
      <c r="D10694" s="4"/>
      <c r="E10694" s="66"/>
      <c r="F10694" s="66"/>
      <c r="G10694" s="66"/>
      <c r="H10694" s="67"/>
      <c r="I10694" s="68"/>
      <c r="J10694" s="68"/>
      <c r="K10694" s="69"/>
    </row>
    <row r="10695" spans="1:11" ht="24.95" customHeight="1">
      <c r="A10695" s="4"/>
      <c r="B10695" s="4"/>
      <c r="C10695" s="4"/>
      <c r="D10695" s="4"/>
      <c r="E10695" s="66"/>
      <c r="F10695" s="66"/>
      <c r="G10695" s="66"/>
      <c r="H10695" s="67"/>
      <c r="I10695" s="68"/>
      <c r="J10695" s="68"/>
      <c r="K10695" s="69"/>
    </row>
    <row r="10696" spans="1:11" ht="24.95" customHeight="1">
      <c r="A10696" s="4"/>
      <c r="B10696" s="4"/>
      <c r="C10696" s="4"/>
      <c r="D10696" s="4"/>
      <c r="E10696" s="66"/>
      <c r="F10696" s="66"/>
      <c r="G10696" s="66"/>
      <c r="H10696" s="67"/>
      <c r="I10696" s="68"/>
      <c r="J10696" s="68"/>
      <c r="K10696" s="69"/>
    </row>
    <row r="10697" spans="1:11" ht="24.95" customHeight="1">
      <c r="A10697" s="4"/>
      <c r="B10697" s="4"/>
      <c r="C10697" s="4"/>
      <c r="D10697" s="4"/>
      <c r="E10697" s="66"/>
      <c r="F10697" s="66"/>
      <c r="G10697" s="66"/>
      <c r="H10697" s="67"/>
      <c r="I10697" s="68"/>
      <c r="J10697" s="68"/>
      <c r="K10697" s="69"/>
    </row>
    <row r="10698" spans="1:11" ht="24.95" customHeight="1">
      <c r="A10698" s="4"/>
      <c r="B10698" s="4"/>
      <c r="C10698" s="4"/>
      <c r="D10698" s="4"/>
      <c r="E10698" s="66"/>
      <c r="F10698" s="66"/>
      <c r="G10698" s="66"/>
      <c r="H10698" s="67"/>
      <c r="I10698" s="68"/>
      <c r="J10698" s="68"/>
      <c r="K10698" s="69"/>
    </row>
    <row r="10699" spans="1:11" ht="24.95" customHeight="1">
      <c r="A10699" s="4"/>
      <c r="B10699" s="4"/>
      <c r="C10699" s="4"/>
      <c r="D10699" s="4"/>
      <c r="E10699" s="66"/>
      <c r="F10699" s="66"/>
      <c r="G10699" s="66"/>
      <c r="H10699" s="67"/>
      <c r="I10699" s="68"/>
      <c r="J10699" s="68"/>
      <c r="K10699" s="69"/>
    </row>
    <row r="10700" spans="1:11" ht="24.95" customHeight="1">
      <c r="A10700" s="4"/>
      <c r="B10700" s="4"/>
      <c r="C10700" s="4"/>
      <c r="D10700" s="4"/>
      <c r="E10700" s="66"/>
      <c r="F10700" s="66"/>
      <c r="G10700" s="66"/>
      <c r="H10700" s="67"/>
      <c r="I10700" s="68"/>
      <c r="J10700" s="68"/>
      <c r="K10700" s="69"/>
    </row>
    <row r="10701" spans="1:11" ht="24.95" customHeight="1">
      <c r="A10701" s="4"/>
      <c r="B10701" s="4"/>
      <c r="C10701" s="4"/>
      <c r="D10701" s="4"/>
      <c r="E10701" s="66"/>
      <c r="F10701" s="66"/>
      <c r="G10701" s="66"/>
      <c r="H10701" s="67"/>
      <c r="I10701" s="68"/>
      <c r="J10701" s="68"/>
      <c r="K10701" s="69"/>
    </row>
    <row r="10702" spans="1:11" ht="24.95" customHeight="1">
      <c r="A10702" s="4"/>
      <c r="B10702" s="4"/>
      <c r="C10702" s="4"/>
      <c r="D10702" s="4"/>
      <c r="E10702" s="66"/>
      <c r="F10702" s="66"/>
      <c r="G10702" s="66"/>
      <c r="H10702" s="67"/>
      <c r="I10702" s="68"/>
      <c r="J10702" s="68"/>
      <c r="K10702" s="69"/>
    </row>
    <row r="10703" spans="1:11" ht="24.95" customHeight="1">
      <c r="A10703" s="4"/>
      <c r="B10703" s="4"/>
      <c r="C10703" s="4"/>
      <c r="D10703" s="4"/>
      <c r="E10703" s="66"/>
      <c r="F10703" s="66"/>
      <c r="G10703" s="66"/>
      <c r="H10703" s="67"/>
      <c r="I10703" s="68"/>
      <c r="J10703" s="68"/>
      <c r="K10703" s="69"/>
    </row>
    <row r="10704" spans="1:11" ht="24.95" customHeight="1">
      <c r="A10704" s="4"/>
      <c r="B10704" s="4"/>
      <c r="C10704" s="4"/>
      <c r="D10704" s="4"/>
      <c r="E10704" s="66"/>
      <c r="F10704" s="66"/>
      <c r="G10704" s="66"/>
      <c r="H10704" s="67"/>
      <c r="I10704" s="68"/>
      <c r="J10704" s="68"/>
      <c r="K10704" s="69"/>
    </row>
    <row r="10705" spans="1:11" ht="24.95" customHeight="1">
      <c r="A10705" s="4"/>
      <c r="B10705" s="4"/>
      <c r="C10705" s="4"/>
      <c r="D10705" s="4"/>
      <c r="E10705" s="66"/>
      <c r="F10705" s="66"/>
      <c r="G10705" s="66"/>
      <c r="H10705" s="67"/>
      <c r="I10705" s="68"/>
      <c r="J10705" s="68"/>
      <c r="K10705" s="69"/>
    </row>
    <row r="10706" spans="1:11" ht="24.95" customHeight="1">
      <c r="A10706" s="4"/>
      <c r="B10706" s="4"/>
      <c r="C10706" s="4"/>
      <c r="D10706" s="4"/>
      <c r="E10706" s="66"/>
      <c r="F10706" s="66"/>
      <c r="G10706" s="66"/>
      <c r="H10706" s="67"/>
      <c r="I10706" s="68"/>
      <c r="J10706" s="68"/>
      <c r="K10706" s="69"/>
    </row>
    <row r="10707" spans="1:11" ht="24.95" customHeight="1">
      <c r="A10707" s="4"/>
      <c r="B10707" s="4"/>
      <c r="C10707" s="4"/>
      <c r="D10707" s="4"/>
      <c r="E10707" s="66"/>
      <c r="F10707" s="66"/>
      <c r="G10707" s="66"/>
      <c r="H10707" s="67"/>
      <c r="I10707" s="68"/>
      <c r="J10707" s="68"/>
      <c r="K10707" s="69"/>
    </row>
    <row r="10708" spans="1:11" ht="24.95" customHeight="1">
      <c r="A10708" s="4"/>
      <c r="B10708" s="4"/>
      <c r="C10708" s="4"/>
      <c r="D10708" s="4"/>
      <c r="E10708" s="66"/>
      <c r="F10708" s="66"/>
      <c r="G10708" s="66"/>
      <c r="H10708" s="67"/>
      <c r="I10708" s="68"/>
      <c r="J10708" s="68"/>
      <c r="K10708" s="69"/>
    </row>
    <row r="10709" spans="1:11" ht="24.95" customHeight="1">
      <c r="A10709" s="4"/>
      <c r="B10709" s="4"/>
      <c r="C10709" s="4"/>
      <c r="D10709" s="4"/>
      <c r="E10709" s="66"/>
      <c r="F10709" s="66"/>
      <c r="G10709" s="66"/>
      <c r="H10709" s="67"/>
      <c r="I10709" s="68"/>
      <c r="J10709" s="68"/>
      <c r="K10709" s="69"/>
    </row>
    <row r="10710" spans="1:11" ht="24.95" customHeight="1">
      <c r="A10710" s="4"/>
      <c r="B10710" s="4"/>
      <c r="C10710" s="4"/>
      <c r="D10710" s="4"/>
      <c r="E10710" s="66"/>
      <c r="F10710" s="66"/>
      <c r="G10710" s="66"/>
      <c r="H10710" s="67"/>
      <c r="I10710" s="68"/>
      <c r="J10710" s="68"/>
      <c r="K10710" s="69"/>
    </row>
    <row r="10711" spans="1:11" ht="24.95" customHeight="1">
      <c r="A10711" s="4"/>
      <c r="B10711" s="4"/>
      <c r="C10711" s="4"/>
      <c r="D10711" s="4"/>
      <c r="E10711" s="66"/>
      <c r="F10711" s="66"/>
      <c r="G10711" s="66"/>
      <c r="H10711" s="67"/>
      <c r="I10711" s="68"/>
      <c r="J10711" s="68"/>
      <c r="K10711" s="69"/>
    </row>
    <row r="10712" spans="1:11" ht="24.95" customHeight="1">
      <c r="A10712" s="4"/>
      <c r="B10712" s="4"/>
      <c r="C10712" s="4"/>
      <c r="D10712" s="4"/>
      <c r="E10712" s="66"/>
      <c r="F10712" s="66"/>
      <c r="G10712" s="66"/>
      <c r="H10712" s="67"/>
      <c r="I10712" s="68"/>
      <c r="J10712" s="68"/>
      <c r="K10712" s="69"/>
    </row>
    <row r="10713" spans="1:11" ht="24.95" customHeight="1">
      <c r="A10713" s="4"/>
      <c r="B10713" s="4"/>
      <c r="C10713" s="4"/>
      <c r="D10713" s="4"/>
      <c r="E10713" s="66"/>
      <c r="F10713" s="66"/>
      <c r="G10713" s="66"/>
      <c r="H10713" s="67"/>
      <c r="I10713" s="68"/>
      <c r="J10713" s="68"/>
      <c r="K10713" s="69"/>
    </row>
    <row r="10714" spans="1:11" ht="24.95" customHeight="1">
      <c r="A10714" s="4"/>
      <c r="B10714" s="4"/>
      <c r="C10714" s="4"/>
      <c r="D10714" s="4"/>
      <c r="E10714" s="66"/>
      <c r="F10714" s="66"/>
      <c r="G10714" s="66"/>
      <c r="H10714" s="67"/>
      <c r="I10714" s="68"/>
      <c r="J10714" s="68"/>
      <c r="K10714" s="69"/>
    </row>
    <row r="10715" spans="1:11" ht="24.95" customHeight="1">
      <c r="A10715" s="4"/>
      <c r="B10715" s="4"/>
      <c r="C10715" s="4"/>
      <c r="D10715" s="4"/>
      <c r="E10715" s="66"/>
      <c r="F10715" s="66"/>
      <c r="G10715" s="66"/>
      <c r="H10715" s="67"/>
      <c r="I10715" s="68"/>
      <c r="J10715" s="68"/>
      <c r="K10715" s="69"/>
    </row>
    <row r="10716" spans="1:11" ht="24.95" customHeight="1">
      <c r="A10716" s="4"/>
      <c r="B10716" s="4"/>
      <c r="C10716" s="4"/>
      <c r="D10716" s="4"/>
      <c r="E10716" s="66"/>
      <c r="F10716" s="66"/>
      <c r="G10716" s="66"/>
      <c r="H10716" s="67"/>
      <c r="I10716" s="68"/>
      <c r="J10716" s="68"/>
      <c r="K10716" s="69"/>
    </row>
    <row r="10717" spans="1:11" ht="24.95" customHeight="1">
      <c r="A10717" s="4"/>
      <c r="B10717" s="4"/>
      <c r="C10717" s="4"/>
      <c r="D10717" s="4"/>
      <c r="E10717" s="66"/>
      <c r="F10717" s="66"/>
      <c r="G10717" s="66"/>
      <c r="H10717" s="67"/>
      <c r="I10717" s="68"/>
      <c r="J10717" s="68"/>
      <c r="K10717" s="69"/>
    </row>
    <row r="10718" spans="1:11" ht="24.95" customHeight="1">
      <c r="A10718" s="4"/>
      <c r="B10718" s="4"/>
      <c r="C10718" s="4"/>
      <c r="D10718" s="4"/>
      <c r="E10718" s="66"/>
      <c r="F10718" s="66"/>
      <c r="G10718" s="66"/>
      <c r="H10718" s="67"/>
      <c r="I10718" s="68"/>
      <c r="J10718" s="68"/>
      <c r="K10718" s="69"/>
    </row>
    <row r="10719" spans="1:11" ht="24.95" customHeight="1">
      <c r="A10719" s="4"/>
      <c r="B10719" s="4"/>
      <c r="C10719" s="4"/>
      <c r="D10719" s="4"/>
      <c r="E10719" s="66"/>
      <c r="F10719" s="66"/>
      <c r="G10719" s="66"/>
      <c r="H10719" s="67"/>
      <c r="I10719" s="68"/>
      <c r="J10719" s="68"/>
      <c r="K10719" s="69"/>
    </row>
    <row r="10720" spans="1:11" ht="24.95" customHeight="1">
      <c r="A10720" s="4"/>
      <c r="B10720" s="4"/>
      <c r="C10720" s="4"/>
      <c r="D10720" s="4"/>
      <c r="E10720" s="66"/>
      <c r="F10720" s="66"/>
      <c r="G10720" s="66"/>
      <c r="H10720" s="67"/>
      <c r="I10720" s="68"/>
      <c r="J10720" s="68"/>
      <c r="K10720" s="69"/>
    </row>
    <row r="10721" spans="1:11" ht="24.95" customHeight="1">
      <c r="A10721" s="4"/>
      <c r="B10721" s="4"/>
      <c r="C10721" s="4"/>
      <c r="D10721" s="4"/>
      <c r="E10721" s="66"/>
      <c r="F10721" s="66"/>
      <c r="G10721" s="66"/>
      <c r="H10721" s="67"/>
      <c r="I10721" s="68"/>
      <c r="J10721" s="68"/>
      <c r="K10721" s="69"/>
    </row>
    <row r="10722" spans="1:11" ht="24.95" customHeight="1">
      <c r="A10722" s="4"/>
      <c r="B10722" s="4"/>
      <c r="C10722" s="4"/>
      <c r="D10722" s="4"/>
      <c r="E10722" s="66"/>
      <c r="F10722" s="66"/>
      <c r="G10722" s="66"/>
      <c r="H10722" s="67"/>
      <c r="I10722" s="68"/>
      <c r="J10722" s="68"/>
      <c r="K10722" s="69"/>
    </row>
    <row r="10723" spans="1:11" ht="24.95" customHeight="1">
      <c r="A10723" s="4"/>
      <c r="B10723" s="4"/>
      <c r="C10723" s="4"/>
      <c r="D10723" s="4"/>
      <c r="E10723" s="66"/>
      <c r="F10723" s="66"/>
      <c r="G10723" s="66"/>
      <c r="H10723" s="67"/>
      <c r="I10723" s="68"/>
      <c r="J10723" s="68"/>
      <c r="K10723" s="69"/>
    </row>
    <row r="10724" spans="1:11" ht="24.95" customHeight="1">
      <c r="A10724" s="4"/>
      <c r="B10724" s="4"/>
      <c r="C10724" s="4"/>
      <c r="D10724" s="4"/>
      <c r="E10724" s="66"/>
      <c r="F10724" s="66"/>
      <c r="G10724" s="66"/>
      <c r="H10724" s="67"/>
      <c r="I10724" s="68"/>
      <c r="J10724" s="68"/>
      <c r="K10724" s="69"/>
    </row>
    <row r="10725" spans="1:11" ht="24.95" customHeight="1">
      <c r="A10725" s="4"/>
      <c r="B10725" s="4"/>
      <c r="C10725" s="4"/>
      <c r="D10725" s="4"/>
      <c r="E10725" s="66"/>
      <c r="F10725" s="66"/>
      <c r="G10725" s="66"/>
      <c r="H10725" s="67"/>
      <c r="I10725" s="68"/>
      <c r="J10725" s="68"/>
      <c r="K10725" s="69"/>
    </row>
    <row r="10726" spans="1:11" ht="24.95" customHeight="1">
      <c r="A10726" s="4"/>
      <c r="B10726" s="4"/>
      <c r="C10726" s="4"/>
      <c r="D10726" s="4"/>
      <c r="E10726" s="66"/>
      <c r="F10726" s="66"/>
      <c r="G10726" s="66"/>
      <c r="H10726" s="67"/>
      <c r="I10726" s="68"/>
      <c r="J10726" s="68"/>
      <c r="K10726" s="69"/>
    </row>
    <row r="10727" spans="1:11" ht="24.95" customHeight="1">
      <c r="A10727" s="4"/>
      <c r="B10727" s="4"/>
      <c r="C10727" s="4"/>
      <c r="D10727" s="4"/>
      <c r="E10727" s="66"/>
      <c r="F10727" s="66"/>
      <c r="G10727" s="66"/>
      <c r="H10727" s="67"/>
      <c r="I10727" s="68"/>
      <c r="J10727" s="68"/>
      <c r="K10727" s="69"/>
    </row>
    <row r="10728" spans="1:11" ht="24.95" customHeight="1">
      <c r="A10728" s="4"/>
      <c r="B10728" s="4"/>
      <c r="C10728" s="4"/>
      <c r="D10728" s="4"/>
      <c r="E10728" s="66"/>
      <c r="F10728" s="66"/>
      <c r="G10728" s="66"/>
      <c r="H10728" s="67"/>
      <c r="I10728" s="68"/>
      <c r="J10728" s="68"/>
      <c r="K10728" s="69"/>
    </row>
    <row r="10729" spans="1:11" ht="24.95" customHeight="1">
      <c r="A10729" s="4"/>
      <c r="B10729" s="4"/>
      <c r="C10729" s="4"/>
      <c r="D10729" s="4"/>
      <c r="E10729" s="66"/>
      <c r="F10729" s="66"/>
      <c r="G10729" s="66"/>
      <c r="H10729" s="67"/>
      <c r="I10729" s="68"/>
      <c r="J10729" s="68"/>
      <c r="K10729" s="69"/>
    </row>
    <row r="10730" spans="1:11" ht="24.95" customHeight="1">
      <c r="A10730" s="4"/>
      <c r="B10730" s="4"/>
      <c r="C10730" s="4"/>
      <c r="D10730" s="4"/>
      <c r="E10730" s="66"/>
      <c r="F10730" s="66"/>
      <c r="G10730" s="66"/>
      <c r="H10730" s="67"/>
      <c r="I10730" s="68"/>
      <c r="J10730" s="68"/>
      <c r="K10730" s="69"/>
    </row>
    <row r="10731" spans="1:11" ht="24.95" customHeight="1">
      <c r="A10731" s="4"/>
      <c r="B10731" s="4"/>
      <c r="C10731" s="4"/>
      <c r="D10731" s="4"/>
      <c r="E10731" s="66"/>
      <c r="F10731" s="66"/>
      <c r="G10731" s="66"/>
      <c r="H10731" s="67"/>
      <c r="I10731" s="68"/>
      <c r="J10731" s="68"/>
      <c r="K10731" s="69"/>
    </row>
    <row r="10732" spans="1:11" ht="24.95" customHeight="1">
      <c r="A10732" s="4"/>
      <c r="B10732" s="4"/>
      <c r="C10732" s="4"/>
      <c r="D10732" s="4"/>
      <c r="E10732" s="66"/>
      <c r="F10732" s="66"/>
      <c r="G10732" s="66"/>
      <c r="H10732" s="67"/>
      <c r="I10732" s="68"/>
      <c r="J10732" s="68"/>
      <c r="K10732" s="69"/>
    </row>
    <row r="10733" spans="1:11" ht="24.95" customHeight="1">
      <c r="A10733" s="4"/>
      <c r="B10733" s="4"/>
      <c r="C10733" s="4"/>
      <c r="D10733" s="4"/>
      <c r="E10733" s="66"/>
      <c r="F10733" s="66"/>
      <c r="G10733" s="66"/>
      <c r="H10733" s="67"/>
      <c r="I10733" s="68"/>
      <c r="J10733" s="68"/>
      <c r="K10733" s="69"/>
    </row>
    <row r="10734" spans="1:11" ht="24.95" customHeight="1">
      <c r="A10734" s="4"/>
      <c r="B10734" s="4"/>
      <c r="C10734" s="4"/>
      <c r="D10734" s="4"/>
      <c r="E10734" s="66"/>
      <c r="F10734" s="66"/>
      <c r="G10734" s="66"/>
      <c r="H10734" s="67"/>
      <c r="I10734" s="68"/>
      <c r="J10734" s="68"/>
      <c r="K10734" s="69"/>
    </row>
    <row r="10735" spans="1:11" ht="24.95" customHeight="1">
      <c r="A10735" s="4"/>
      <c r="B10735" s="4"/>
      <c r="C10735" s="4"/>
      <c r="D10735" s="4"/>
      <c r="E10735" s="66"/>
      <c r="F10735" s="66"/>
      <c r="G10735" s="66"/>
      <c r="H10735" s="67"/>
      <c r="I10735" s="68"/>
      <c r="J10735" s="68"/>
      <c r="K10735" s="69"/>
    </row>
    <row r="10736" spans="1:11" ht="24.95" customHeight="1">
      <c r="A10736" s="4"/>
      <c r="B10736" s="4"/>
      <c r="C10736" s="4"/>
      <c r="D10736" s="4"/>
      <c r="E10736" s="66"/>
      <c r="F10736" s="66"/>
      <c r="G10736" s="66"/>
      <c r="H10736" s="67"/>
      <c r="I10736" s="68"/>
      <c r="J10736" s="68"/>
      <c r="K10736" s="69"/>
    </row>
    <row r="10737" spans="1:11" ht="24.95" customHeight="1">
      <c r="A10737" s="4"/>
      <c r="B10737" s="4"/>
      <c r="C10737" s="4"/>
      <c r="D10737" s="4"/>
      <c r="E10737" s="66"/>
      <c r="F10737" s="66"/>
      <c r="G10737" s="66"/>
      <c r="H10737" s="67"/>
      <c r="I10737" s="68"/>
      <c r="J10737" s="68"/>
      <c r="K10737" s="69"/>
    </row>
    <row r="10738" spans="1:11" ht="24.95" customHeight="1">
      <c r="A10738" s="4"/>
      <c r="B10738" s="4"/>
      <c r="C10738" s="4"/>
      <c r="D10738" s="4"/>
      <c r="E10738" s="66"/>
      <c r="F10738" s="66"/>
      <c r="G10738" s="66"/>
      <c r="H10738" s="67"/>
      <c r="I10738" s="68"/>
      <c r="J10738" s="68"/>
      <c r="K10738" s="69"/>
    </row>
    <row r="10739" spans="1:11" ht="24.95" customHeight="1">
      <c r="A10739" s="4"/>
      <c r="B10739" s="4"/>
      <c r="C10739" s="4"/>
      <c r="D10739" s="4"/>
      <c r="E10739" s="66"/>
      <c r="F10739" s="66"/>
      <c r="G10739" s="66"/>
      <c r="H10739" s="67"/>
      <c r="I10739" s="68"/>
      <c r="J10739" s="68"/>
      <c r="K10739" s="69"/>
    </row>
    <row r="10740" spans="1:11" ht="24.95" customHeight="1">
      <c r="A10740" s="4"/>
      <c r="B10740" s="4"/>
      <c r="C10740" s="4"/>
      <c r="D10740" s="4"/>
      <c r="E10740" s="66"/>
      <c r="F10740" s="66"/>
      <c r="G10740" s="66"/>
      <c r="H10740" s="67"/>
      <c r="I10740" s="68"/>
      <c r="J10740" s="68"/>
      <c r="K10740" s="69"/>
    </row>
    <row r="10741" spans="1:11" ht="24.95" customHeight="1">
      <c r="A10741" s="4"/>
      <c r="B10741" s="4"/>
      <c r="C10741" s="4"/>
      <c r="D10741" s="4"/>
      <c r="E10741" s="66"/>
      <c r="F10741" s="66"/>
      <c r="G10741" s="66"/>
      <c r="H10741" s="67"/>
      <c r="I10741" s="68"/>
      <c r="J10741" s="68"/>
      <c r="K10741" s="69"/>
    </row>
    <row r="10742" spans="1:11" ht="24.95" customHeight="1">
      <c r="A10742" s="4"/>
      <c r="B10742" s="4"/>
      <c r="C10742" s="4"/>
      <c r="D10742" s="4"/>
      <c r="E10742" s="66"/>
      <c r="F10742" s="66"/>
      <c r="G10742" s="66"/>
      <c r="H10742" s="67"/>
      <c r="I10742" s="68"/>
      <c r="J10742" s="68"/>
      <c r="K10742" s="69"/>
    </row>
    <row r="10743" spans="1:11" ht="24.95" customHeight="1">
      <c r="A10743" s="4"/>
      <c r="B10743" s="4"/>
      <c r="C10743" s="4"/>
      <c r="D10743" s="4"/>
      <c r="E10743" s="66"/>
      <c r="F10743" s="66"/>
      <c r="G10743" s="66"/>
      <c r="H10743" s="67"/>
      <c r="I10743" s="68"/>
      <c r="J10743" s="68"/>
      <c r="K10743" s="69"/>
    </row>
    <row r="10744" spans="1:11" ht="24.95" customHeight="1">
      <c r="A10744" s="4"/>
      <c r="B10744" s="4"/>
      <c r="C10744" s="4"/>
      <c r="D10744" s="4"/>
      <c r="E10744" s="66"/>
      <c r="F10744" s="66"/>
      <c r="G10744" s="66"/>
      <c r="H10744" s="67"/>
      <c r="I10744" s="68"/>
      <c r="J10744" s="68"/>
      <c r="K10744" s="69"/>
    </row>
    <row r="10745" spans="1:11" ht="24.95" customHeight="1">
      <c r="A10745" s="4"/>
      <c r="B10745" s="4"/>
      <c r="C10745" s="4"/>
      <c r="D10745" s="4"/>
      <c r="E10745" s="66"/>
      <c r="F10745" s="66"/>
      <c r="G10745" s="66"/>
      <c r="H10745" s="67"/>
      <c r="I10745" s="68"/>
      <c r="J10745" s="68"/>
      <c r="K10745" s="69"/>
    </row>
    <row r="10746" spans="1:11" ht="24.95" customHeight="1">
      <c r="A10746" s="4"/>
      <c r="B10746" s="4"/>
      <c r="C10746" s="4"/>
      <c r="D10746" s="4"/>
      <c r="E10746" s="66"/>
      <c r="F10746" s="66"/>
      <c r="G10746" s="66"/>
      <c r="H10746" s="67"/>
      <c r="I10746" s="68"/>
      <c r="J10746" s="68"/>
      <c r="K10746" s="69"/>
    </row>
    <row r="10747" spans="1:11" ht="24.95" customHeight="1">
      <c r="A10747" s="4"/>
      <c r="B10747" s="4"/>
      <c r="C10747" s="4"/>
      <c r="D10747" s="4"/>
      <c r="E10747" s="66"/>
      <c r="F10747" s="66"/>
      <c r="G10747" s="66"/>
      <c r="H10747" s="67"/>
      <c r="I10747" s="68"/>
      <c r="J10747" s="68"/>
      <c r="K10747" s="69"/>
    </row>
    <row r="10748" spans="1:11" ht="24.95" customHeight="1">
      <c r="A10748" s="4"/>
      <c r="B10748" s="4"/>
      <c r="C10748" s="4"/>
      <c r="D10748" s="4"/>
      <c r="E10748" s="66"/>
      <c r="F10748" s="66"/>
      <c r="G10748" s="66"/>
      <c r="H10748" s="67"/>
      <c r="I10748" s="68"/>
      <c r="J10748" s="68"/>
      <c r="K10748" s="69"/>
    </row>
    <row r="10749" spans="1:11" ht="24.95" customHeight="1">
      <c r="A10749" s="4"/>
      <c r="B10749" s="4"/>
      <c r="C10749" s="4"/>
      <c r="D10749" s="4"/>
      <c r="E10749" s="66"/>
      <c r="F10749" s="66"/>
      <c r="G10749" s="66"/>
      <c r="H10749" s="67"/>
      <c r="I10749" s="68"/>
      <c r="J10749" s="68"/>
      <c r="K10749" s="69"/>
    </row>
    <row r="10750" spans="1:11" ht="24.95" customHeight="1">
      <c r="A10750" s="4"/>
      <c r="B10750" s="4"/>
      <c r="C10750" s="4"/>
      <c r="D10750" s="4"/>
      <c r="E10750" s="66"/>
      <c r="F10750" s="66"/>
      <c r="G10750" s="66"/>
      <c r="H10750" s="67"/>
      <c r="I10750" s="68"/>
      <c r="J10750" s="68"/>
      <c r="K10750" s="69"/>
    </row>
    <row r="10751" spans="1:11" ht="24.95" customHeight="1">
      <c r="A10751" s="4"/>
      <c r="B10751" s="4"/>
      <c r="C10751" s="4"/>
      <c r="D10751" s="4"/>
      <c r="E10751" s="66"/>
      <c r="F10751" s="66"/>
      <c r="G10751" s="66"/>
      <c r="H10751" s="67"/>
      <c r="I10751" s="68"/>
      <c r="J10751" s="68"/>
      <c r="K10751" s="69"/>
    </row>
    <row r="10752" spans="1:11" ht="24.95" customHeight="1">
      <c r="A10752" s="4"/>
      <c r="B10752" s="4"/>
      <c r="C10752" s="4"/>
      <c r="D10752" s="4"/>
      <c r="E10752" s="66"/>
      <c r="F10752" s="66"/>
      <c r="G10752" s="66"/>
      <c r="H10752" s="67"/>
      <c r="I10752" s="68"/>
      <c r="J10752" s="68"/>
      <c r="K10752" s="69"/>
    </row>
    <row r="10753" spans="1:11" ht="24.95" customHeight="1">
      <c r="A10753" s="4"/>
      <c r="B10753" s="4"/>
      <c r="C10753" s="4"/>
      <c r="D10753" s="4"/>
      <c r="E10753" s="66"/>
      <c r="F10753" s="66"/>
      <c r="G10753" s="66"/>
      <c r="H10753" s="67"/>
      <c r="I10753" s="68"/>
      <c r="J10753" s="68"/>
      <c r="K10753" s="69"/>
    </row>
    <row r="10754" spans="1:11" ht="24.95" customHeight="1">
      <c r="A10754" s="4"/>
      <c r="B10754" s="4"/>
      <c r="C10754" s="4"/>
      <c r="D10754" s="4"/>
      <c r="E10754" s="66"/>
      <c r="F10754" s="66"/>
      <c r="G10754" s="66"/>
      <c r="H10754" s="67"/>
      <c r="I10754" s="68"/>
      <c r="J10754" s="68"/>
      <c r="K10754" s="69"/>
    </row>
    <row r="10755" spans="1:11" ht="24.95" customHeight="1">
      <c r="A10755" s="4"/>
      <c r="B10755" s="4"/>
      <c r="C10755" s="4"/>
      <c r="D10755" s="4"/>
      <c r="E10755" s="66"/>
      <c r="F10755" s="66"/>
      <c r="G10755" s="66"/>
      <c r="H10755" s="67"/>
      <c r="I10755" s="68"/>
      <c r="J10755" s="68"/>
      <c r="K10755" s="69"/>
    </row>
    <row r="10756" spans="1:11" ht="24.95" customHeight="1">
      <c r="A10756" s="4"/>
      <c r="B10756" s="4"/>
      <c r="C10756" s="4"/>
      <c r="D10756" s="4"/>
      <c r="E10756" s="66"/>
      <c r="F10756" s="66"/>
      <c r="G10756" s="66"/>
      <c r="H10756" s="67"/>
      <c r="I10756" s="68"/>
      <c r="J10756" s="68"/>
      <c r="K10756" s="69"/>
    </row>
    <row r="10757" spans="1:11" ht="24.95" customHeight="1">
      <c r="A10757" s="4"/>
      <c r="B10757" s="4"/>
      <c r="C10757" s="4"/>
      <c r="D10757" s="4"/>
      <c r="E10757" s="66"/>
      <c r="F10757" s="66"/>
      <c r="G10757" s="66"/>
      <c r="H10757" s="67"/>
      <c r="I10757" s="68"/>
      <c r="J10757" s="68"/>
      <c r="K10757" s="69"/>
    </row>
    <row r="10758" spans="1:11" ht="24.95" customHeight="1">
      <c r="A10758" s="4"/>
      <c r="B10758" s="4"/>
      <c r="C10758" s="4"/>
      <c r="D10758" s="4"/>
      <c r="E10758" s="66"/>
      <c r="F10758" s="66"/>
      <c r="G10758" s="66"/>
      <c r="H10758" s="67"/>
      <c r="I10758" s="68"/>
      <c r="J10758" s="68"/>
      <c r="K10758" s="69"/>
    </row>
    <row r="10759" spans="1:11" ht="24.95" customHeight="1">
      <c r="A10759" s="4"/>
      <c r="B10759" s="4"/>
      <c r="C10759" s="4"/>
      <c r="D10759" s="4"/>
      <c r="E10759" s="66"/>
      <c r="F10759" s="66"/>
      <c r="G10759" s="66"/>
      <c r="H10759" s="67"/>
      <c r="I10759" s="68"/>
      <c r="J10759" s="68"/>
      <c r="K10759" s="69"/>
    </row>
    <row r="10760" spans="1:11" ht="24.95" customHeight="1">
      <c r="A10760" s="4"/>
      <c r="B10760" s="4"/>
      <c r="C10760" s="4"/>
      <c r="D10760" s="4"/>
      <c r="E10760" s="66"/>
      <c r="F10760" s="66"/>
      <c r="G10760" s="66"/>
      <c r="H10760" s="67"/>
      <c r="I10760" s="68"/>
      <c r="J10760" s="68"/>
      <c r="K10760" s="69"/>
    </row>
    <row r="10761" spans="1:11" ht="24.95" customHeight="1">
      <c r="A10761" s="4"/>
      <c r="B10761" s="4"/>
      <c r="C10761" s="4"/>
      <c r="D10761" s="4"/>
      <c r="E10761" s="66"/>
      <c r="F10761" s="66"/>
      <c r="G10761" s="66"/>
      <c r="H10761" s="67"/>
      <c r="I10761" s="68"/>
      <c r="J10761" s="68"/>
      <c r="K10761" s="69"/>
    </row>
    <row r="10762" spans="1:11" ht="24.95" customHeight="1">
      <c r="A10762" s="4"/>
      <c r="B10762" s="4"/>
      <c r="C10762" s="4"/>
      <c r="D10762" s="4"/>
      <c r="E10762" s="66"/>
      <c r="F10762" s="66"/>
      <c r="G10762" s="66"/>
      <c r="H10762" s="67"/>
      <c r="I10762" s="68"/>
      <c r="J10762" s="68"/>
      <c r="K10762" s="69"/>
    </row>
    <row r="10763" spans="1:11" ht="24.95" customHeight="1">
      <c r="A10763" s="4"/>
      <c r="B10763" s="4"/>
      <c r="C10763" s="4"/>
      <c r="D10763" s="4"/>
      <c r="E10763" s="66"/>
      <c r="F10763" s="66"/>
      <c r="G10763" s="66"/>
      <c r="H10763" s="67"/>
      <c r="I10763" s="68"/>
      <c r="J10763" s="68"/>
      <c r="K10763" s="69"/>
    </row>
    <row r="10764" spans="1:11" ht="24.95" customHeight="1">
      <c r="A10764" s="4"/>
      <c r="B10764" s="4"/>
      <c r="C10764" s="4"/>
      <c r="D10764" s="4"/>
      <c r="E10764" s="66"/>
      <c r="F10764" s="66"/>
      <c r="G10764" s="66"/>
      <c r="H10764" s="67"/>
      <c r="I10764" s="68"/>
      <c r="J10764" s="68"/>
      <c r="K10764" s="69"/>
    </row>
    <row r="10765" spans="1:11" ht="24.95" customHeight="1">
      <c r="A10765" s="4"/>
      <c r="B10765" s="4"/>
      <c r="C10765" s="4"/>
      <c r="D10765" s="4"/>
      <c r="E10765" s="66"/>
      <c r="F10765" s="66"/>
      <c r="G10765" s="66"/>
      <c r="H10765" s="67"/>
      <c r="I10765" s="68"/>
      <c r="J10765" s="68"/>
      <c r="K10765" s="69"/>
    </row>
    <row r="10766" spans="1:11" ht="24.95" customHeight="1">
      <c r="A10766" s="4"/>
      <c r="B10766" s="4"/>
      <c r="C10766" s="4"/>
      <c r="D10766" s="4"/>
      <c r="E10766" s="66"/>
      <c r="F10766" s="66"/>
      <c r="G10766" s="66"/>
      <c r="H10766" s="67"/>
      <c r="I10766" s="68"/>
      <c r="J10766" s="68"/>
      <c r="K10766" s="69"/>
    </row>
    <row r="10767" spans="1:11" ht="24.95" customHeight="1">
      <c r="A10767" s="4"/>
      <c r="B10767" s="4"/>
      <c r="C10767" s="4"/>
      <c r="D10767" s="4"/>
      <c r="E10767" s="66"/>
      <c r="F10767" s="66"/>
      <c r="G10767" s="66"/>
      <c r="H10767" s="67"/>
      <c r="I10767" s="68"/>
      <c r="J10767" s="68"/>
      <c r="K10767" s="69"/>
    </row>
    <row r="10768" spans="1:11" ht="24.95" customHeight="1">
      <c r="A10768" s="4"/>
      <c r="B10768" s="4"/>
      <c r="C10768" s="4"/>
      <c r="D10768" s="4"/>
      <c r="E10768" s="66"/>
      <c r="F10768" s="66"/>
      <c r="G10768" s="66"/>
      <c r="H10768" s="67"/>
      <c r="I10768" s="68"/>
      <c r="J10768" s="68"/>
      <c r="K10768" s="69"/>
    </row>
    <row r="10769" spans="1:11" ht="24.95" customHeight="1">
      <c r="A10769" s="4"/>
      <c r="B10769" s="4"/>
      <c r="C10769" s="4"/>
      <c r="D10769" s="4"/>
      <c r="E10769" s="66"/>
      <c r="F10769" s="66"/>
      <c r="G10769" s="66"/>
      <c r="H10769" s="67"/>
      <c r="I10769" s="68"/>
      <c r="J10769" s="68"/>
      <c r="K10769" s="69"/>
    </row>
    <row r="10770" spans="1:11" ht="24.95" customHeight="1">
      <c r="A10770" s="4"/>
      <c r="B10770" s="4"/>
      <c r="C10770" s="4"/>
      <c r="D10770" s="4"/>
      <c r="E10770" s="66"/>
      <c r="F10770" s="66"/>
      <c r="G10770" s="66"/>
      <c r="H10770" s="67"/>
      <c r="I10770" s="68"/>
      <c r="J10770" s="68"/>
      <c r="K10770" s="69"/>
    </row>
    <row r="10771" spans="1:11" ht="24.95" customHeight="1">
      <c r="A10771" s="4"/>
      <c r="B10771" s="4"/>
      <c r="C10771" s="4"/>
      <c r="D10771" s="4"/>
      <c r="E10771" s="66"/>
      <c r="F10771" s="66"/>
      <c r="G10771" s="66"/>
      <c r="H10771" s="67"/>
      <c r="I10771" s="68"/>
      <c r="J10771" s="68"/>
      <c r="K10771" s="69"/>
    </row>
    <row r="10772" spans="1:11" ht="24.95" customHeight="1">
      <c r="A10772" s="4"/>
      <c r="B10772" s="4"/>
      <c r="C10772" s="4"/>
      <c r="D10772" s="4"/>
      <c r="E10772" s="66"/>
      <c r="F10772" s="66"/>
      <c r="G10772" s="66"/>
      <c r="H10772" s="67"/>
      <c r="I10772" s="68"/>
      <c r="J10772" s="68"/>
      <c r="K10772" s="69"/>
    </row>
    <row r="10773" spans="1:11" ht="24.95" customHeight="1">
      <c r="A10773" s="4"/>
      <c r="B10773" s="4"/>
      <c r="C10773" s="4"/>
      <c r="D10773" s="4"/>
      <c r="E10773" s="66"/>
      <c r="F10773" s="66"/>
      <c r="G10773" s="66"/>
      <c r="H10773" s="67"/>
      <c r="I10773" s="68"/>
      <c r="J10773" s="68"/>
      <c r="K10773" s="69"/>
    </row>
    <row r="10774" spans="1:11" ht="24.95" customHeight="1">
      <c r="A10774" s="4"/>
      <c r="B10774" s="4"/>
      <c r="C10774" s="4"/>
      <c r="D10774" s="4"/>
      <c r="E10774" s="66"/>
      <c r="F10774" s="66"/>
      <c r="G10774" s="66"/>
      <c r="H10774" s="67"/>
      <c r="I10774" s="68"/>
      <c r="J10774" s="68"/>
      <c r="K10774" s="69"/>
    </row>
    <row r="10775" spans="1:11" ht="24.95" customHeight="1">
      <c r="A10775" s="4"/>
      <c r="B10775" s="4"/>
      <c r="C10775" s="4"/>
      <c r="D10775" s="4"/>
      <c r="E10775" s="66"/>
      <c r="F10775" s="66"/>
      <c r="G10775" s="66"/>
      <c r="H10775" s="67"/>
      <c r="I10775" s="68"/>
      <c r="J10775" s="68"/>
      <c r="K10775" s="69"/>
    </row>
    <row r="10776" spans="1:11" ht="24.95" customHeight="1">
      <c r="A10776" s="4"/>
      <c r="B10776" s="4"/>
      <c r="C10776" s="4"/>
      <c r="D10776" s="4"/>
      <c r="E10776" s="66"/>
      <c r="F10776" s="66"/>
      <c r="G10776" s="66"/>
      <c r="H10776" s="67"/>
      <c r="I10776" s="68"/>
      <c r="J10776" s="68"/>
      <c r="K10776" s="69"/>
    </row>
    <row r="10777" spans="1:11" ht="24.95" customHeight="1">
      <c r="A10777" s="4"/>
      <c r="B10777" s="4"/>
      <c r="C10777" s="4"/>
      <c r="D10777" s="4"/>
      <c r="E10777" s="66"/>
      <c r="F10777" s="66"/>
      <c r="G10777" s="66"/>
      <c r="H10777" s="67"/>
      <c r="I10777" s="68"/>
      <c r="J10777" s="68"/>
      <c r="K10777" s="69"/>
    </row>
    <row r="10778" spans="1:11" ht="24.95" customHeight="1">
      <c r="A10778" s="4"/>
      <c r="B10778" s="4"/>
      <c r="C10778" s="4"/>
      <c r="D10778" s="4"/>
      <c r="E10778" s="66"/>
      <c r="F10778" s="66"/>
      <c r="G10778" s="66"/>
      <c r="H10778" s="67"/>
      <c r="I10778" s="68"/>
      <c r="J10778" s="68"/>
      <c r="K10778" s="69"/>
    </row>
    <row r="10779" spans="1:11" ht="24.95" customHeight="1">
      <c r="A10779" s="4"/>
      <c r="B10779" s="4"/>
      <c r="C10779" s="4"/>
      <c r="D10779" s="4"/>
      <c r="E10779" s="66"/>
      <c r="F10779" s="66"/>
      <c r="G10779" s="66"/>
      <c r="H10779" s="67"/>
      <c r="I10779" s="68"/>
      <c r="J10779" s="68"/>
      <c r="K10779" s="69"/>
    </row>
    <row r="10780" spans="1:11" ht="24.95" customHeight="1">
      <c r="A10780" s="4"/>
      <c r="B10780" s="4"/>
      <c r="C10780" s="4"/>
      <c r="D10780" s="4"/>
      <c r="E10780" s="66"/>
      <c r="F10780" s="66"/>
      <c r="G10780" s="66"/>
      <c r="H10780" s="67"/>
      <c r="I10780" s="68"/>
      <c r="J10780" s="68"/>
      <c r="K10780" s="69"/>
    </row>
    <row r="10781" spans="1:11" ht="24.95" customHeight="1">
      <c r="A10781" s="4"/>
      <c r="B10781" s="4"/>
      <c r="C10781" s="4"/>
      <c r="D10781" s="4"/>
      <c r="E10781" s="66"/>
      <c r="F10781" s="66"/>
      <c r="G10781" s="66"/>
      <c r="H10781" s="67"/>
      <c r="I10781" s="68"/>
      <c r="J10781" s="68"/>
      <c r="K10781" s="69"/>
    </row>
    <row r="10782" spans="1:11" ht="24.95" customHeight="1">
      <c r="A10782" s="4"/>
      <c r="B10782" s="4"/>
      <c r="C10782" s="4"/>
      <c r="D10782" s="4"/>
      <c r="E10782" s="66"/>
      <c r="F10782" s="66"/>
      <c r="G10782" s="66"/>
      <c r="H10782" s="67"/>
      <c r="I10782" s="68"/>
      <c r="J10782" s="68"/>
      <c r="K10782" s="69"/>
    </row>
    <row r="10783" spans="1:11" ht="24.95" customHeight="1">
      <c r="A10783" s="4"/>
      <c r="B10783" s="4"/>
      <c r="C10783" s="4"/>
      <c r="D10783" s="4"/>
      <c r="E10783" s="66"/>
      <c r="F10783" s="66"/>
      <c r="G10783" s="66"/>
      <c r="H10783" s="67"/>
      <c r="I10783" s="68"/>
      <c r="J10783" s="68"/>
      <c r="K10783" s="69"/>
    </row>
    <row r="10784" spans="1:11" ht="24.95" customHeight="1">
      <c r="A10784" s="4"/>
      <c r="B10784" s="4"/>
      <c r="C10784" s="4"/>
      <c r="D10784" s="4"/>
      <c r="E10784" s="66"/>
      <c r="F10784" s="66"/>
      <c r="G10784" s="66"/>
      <c r="H10784" s="67"/>
      <c r="I10784" s="68"/>
      <c r="J10784" s="68"/>
      <c r="K10784" s="69"/>
    </row>
    <row r="10785" spans="1:11" ht="24.95" customHeight="1">
      <c r="A10785" s="4"/>
      <c r="B10785" s="4"/>
      <c r="C10785" s="4"/>
      <c r="D10785" s="4"/>
      <c r="E10785" s="66"/>
      <c r="F10785" s="66"/>
      <c r="G10785" s="66"/>
      <c r="H10785" s="67"/>
      <c r="I10785" s="68"/>
      <c r="J10785" s="68"/>
      <c r="K10785" s="69"/>
    </row>
    <row r="10786" spans="1:11" ht="24.95" customHeight="1">
      <c r="A10786" s="4"/>
      <c r="B10786" s="4"/>
      <c r="C10786" s="4"/>
      <c r="D10786" s="4"/>
      <c r="E10786" s="66"/>
      <c r="F10786" s="66"/>
      <c r="G10786" s="66"/>
      <c r="H10786" s="67"/>
      <c r="I10786" s="68"/>
      <c r="J10786" s="68"/>
      <c r="K10786" s="69"/>
    </row>
    <row r="10787" spans="1:11" ht="24.95" customHeight="1">
      <c r="A10787" s="4"/>
      <c r="B10787" s="4"/>
      <c r="C10787" s="4"/>
      <c r="D10787" s="4"/>
      <c r="E10787" s="66"/>
      <c r="F10787" s="66"/>
      <c r="G10787" s="66"/>
      <c r="H10787" s="67"/>
      <c r="I10787" s="68"/>
      <c r="J10787" s="68"/>
      <c r="K10787" s="69"/>
    </row>
    <row r="10788" spans="1:11" ht="24.95" customHeight="1">
      <c r="A10788" s="4"/>
      <c r="B10788" s="4"/>
      <c r="C10788" s="4"/>
      <c r="D10788" s="4"/>
      <c r="E10788" s="66"/>
      <c r="F10788" s="66"/>
      <c r="G10788" s="66"/>
      <c r="H10788" s="67"/>
      <c r="I10788" s="68"/>
      <c r="J10788" s="68"/>
      <c r="K10788" s="69"/>
    </row>
    <row r="10789" spans="1:11" ht="24.95" customHeight="1">
      <c r="A10789" s="4"/>
      <c r="B10789" s="4"/>
      <c r="C10789" s="4"/>
      <c r="D10789" s="4"/>
      <c r="E10789" s="66"/>
      <c r="F10789" s="66"/>
      <c r="G10789" s="66"/>
      <c r="H10789" s="67"/>
      <c r="I10789" s="68"/>
      <c r="J10789" s="68"/>
      <c r="K10789" s="69"/>
    </row>
    <row r="10790" spans="1:11" ht="24.95" customHeight="1">
      <c r="A10790" s="4"/>
      <c r="B10790" s="4"/>
      <c r="C10790" s="4"/>
      <c r="D10790" s="4"/>
      <c r="E10790" s="66"/>
      <c r="F10790" s="66"/>
      <c r="G10790" s="66"/>
      <c r="H10790" s="67"/>
      <c r="I10790" s="68"/>
      <c r="J10790" s="68"/>
      <c r="K10790" s="69"/>
    </row>
    <row r="10791" spans="1:11" ht="24.95" customHeight="1">
      <c r="A10791" s="4"/>
      <c r="B10791" s="4"/>
      <c r="C10791" s="4"/>
      <c r="D10791" s="4"/>
      <c r="E10791" s="66"/>
      <c r="F10791" s="66"/>
      <c r="G10791" s="66"/>
      <c r="H10791" s="67"/>
      <c r="I10791" s="68"/>
      <c r="J10791" s="68"/>
      <c r="K10791" s="69"/>
    </row>
    <row r="10792" spans="1:11" ht="24.95" customHeight="1">
      <c r="A10792" s="4"/>
      <c r="B10792" s="4"/>
      <c r="C10792" s="4"/>
      <c r="D10792" s="4"/>
      <c r="E10792" s="66"/>
      <c r="F10792" s="66"/>
      <c r="G10792" s="66"/>
      <c r="H10792" s="67"/>
      <c r="I10792" s="68"/>
      <c r="J10792" s="68"/>
      <c r="K10792" s="69"/>
    </row>
    <row r="10793" spans="1:11" ht="24.95" customHeight="1">
      <c r="A10793" s="4"/>
      <c r="B10793" s="4"/>
      <c r="C10793" s="4"/>
      <c r="D10793" s="4"/>
      <c r="E10793" s="66"/>
      <c r="F10793" s="66"/>
      <c r="G10793" s="66"/>
      <c r="H10793" s="67"/>
      <c r="I10793" s="68"/>
      <c r="J10793" s="68"/>
      <c r="K10793" s="69"/>
    </row>
    <row r="10794" spans="1:11" ht="24.95" customHeight="1">
      <c r="A10794" s="4"/>
      <c r="B10794" s="4"/>
      <c r="C10794" s="4"/>
      <c r="D10794" s="4"/>
      <c r="E10794" s="66"/>
      <c r="F10794" s="66"/>
      <c r="G10794" s="66"/>
      <c r="H10794" s="67"/>
      <c r="I10794" s="68"/>
      <c r="J10794" s="68"/>
      <c r="K10794" s="69"/>
    </row>
    <row r="10795" spans="1:11" ht="24.95" customHeight="1">
      <c r="A10795" s="4"/>
      <c r="B10795" s="4"/>
      <c r="C10795" s="4"/>
      <c r="D10795" s="4"/>
      <c r="E10795" s="66"/>
      <c r="F10795" s="66"/>
      <c r="G10795" s="66"/>
      <c r="H10795" s="67"/>
      <c r="I10795" s="68"/>
      <c r="J10795" s="68"/>
      <c r="K10795" s="69"/>
    </row>
    <row r="10796" spans="1:11" ht="24.95" customHeight="1">
      <c r="A10796" s="4"/>
      <c r="B10796" s="4"/>
      <c r="C10796" s="4"/>
      <c r="D10796" s="4"/>
      <c r="E10796" s="66"/>
      <c r="F10796" s="66"/>
      <c r="G10796" s="66"/>
      <c r="H10796" s="67"/>
      <c r="I10796" s="68"/>
      <c r="J10796" s="68"/>
      <c r="K10796" s="69"/>
    </row>
    <row r="10797" spans="1:11" ht="24.95" customHeight="1">
      <c r="A10797" s="4"/>
      <c r="B10797" s="4"/>
      <c r="C10797" s="4"/>
      <c r="D10797" s="4"/>
      <c r="E10797" s="66"/>
      <c r="F10797" s="66"/>
      <c r="G10797" s="66"/>
      <c r="H10797" s="67"/>
      <c r="I10797" s="68"/>
      <c r="J10797" s="68"/>
      <c r="K10797" s="69"/>
    </row>
    <row r="10798" spans="1:11" ht="24.95" customHeight="1">
      <c r="A10798" s="4"/>
      <c r="B10798" s="4"/>
      <c r="C10798" s="4"/>
      <c r="D10798" s="4"/>
      <c r="E10798" s="66"/>
      <c r="F10798" s="66"/>
      <c r="G10798" s="66"/>
      <c r="H10798" s="67"/>
      <c r="I10798" s="68"/>
      <c r="J10798" s="68"/>
      <c r="K10798" s="69"/>
    </row>
    <row r="10799" spans="1:11" ht="24.95" customHeight="1">
      <c r="A10799" s="4"/>
      <c r="B10799" s="4"/>
      <c r="C10799" s="4"/>
      <c r="D10799" s="4"/>
      <c r="E10799" s="66"/>
      <c r="F10799" s="66"/>
      <c r="G10799" s="66"/>
      <c r="H10799" s="67"/>
      <c r="I10799" s="68"/>
      <c r="J10799" s="68"/>
      <c r="K10799" s="69"/>
    </row>
    <row r="10800" spans="1:11" ht="24.95" customHeight="1">
      <c r="A10800" s="4"/>
      <c r="B10800" s="4"/>
      <c r="C10800" s="4"/>
      <c r="D10800" s="4"/>
      <c r="E10800" s="66"/>
      <c r="F10800" s="66"/>
      <c r="G10800" s="66"/>
      <c r="H10800" s="67"/>
      <c r="I10800" s="68"/>
      <c r="J10800" s="68"/>
      <c r="K10800" s="69"/>
    </row>
    <row r="10801" spans="1:11" ht="24.95" customHeight="1">
      <c r="A10801" s="4"/>
      <c r="B10801" s="4"/>
      <c r="C10801" s="4"/>
      <c r="D10801" s="4"/>
      <c r="E10801" s="66"/>
      <c r="F10801" s="66"/>
      <c r="G10801" s="66"/>
      <c r="H10801" s="67"/>
      <c r="I10801" s="68"/>
      <c r="J10801" s="68"/>
      <c r="K10801" s="69"/>
    </row>
    <row r="10802" spans="1:11" ht="24.95" customHeight="1">
      <c r="A10802" s="4"/>
      <c r="B10802" s="4"/>
      <c r="C10802" s="4"/>
      <c r="D10802" s="4"/>
      <c r="E10802" s="66"/>
      <c r="F10802" s="66"/>
      <c r="G10802" s="66"/>
      <c r="H10802" s="67"/>
      <c r="I10802" s="68"/>
      <c r="J10802" s="68"/>
      <c r="K10802" s="69"/>
    </row>
    <row r="10803" spans="1:11" ht="24.95" customHeight="1">
      <c r="A10803" s="4"/>
      <c r="B10803" s="4"/>
      <c r="C10803" s="4"/>
      <c r="D10803" s="4"/>
      <c r="E10803" s="66"/>
      <c r="F10803" s="66"/>
      <c r="G10803" s="66"/>
      <c r="H10803" s="67"/>
      <c r="I10803" s="68"/>
      <c r="J10803" s="68"/>
      <c r="K10803" s="69"/>
    </row>
    <row r="10804" spans="1:11" ht="24.95" customHeight="1">
      <c r="A10804" s="4"/>
      <c r="B10804" s="4"/>
      <c r="C10804" s="4"/>
      <c r="D10804" s="4"/>
      <c r="E10804" s="66"/>
      <c r="F10804" s="66"/>
      <c r="G10804" s="66"/>
      <c r="H10804" s="67"/>
      <c r="I10804" s="68"/>
      <c r="J10804" s="68"/>
      <c r="K10804" s="69"/>
    </row>
    <row r="10805" spans="1:11" ht="24.95" customHeight="1">
      <c r="A10805" s="4"/>
      <c r="B10805" s="4"/>
      <c r="C10805" s="4"/>
      <c r="D10805" s="4"/>
      <c r="E10805" s="66"/>
      <c r="F10805" s="66"/>
      <c r="G10805" s="66"/>
      <c r="H10805" s="67"/>
      <c r="I10805" s="68"/>
      <c r="J10805" s="68"/>
      <c r="K10805" s="69"/>
    </row>
    <row r="10806" spans="1:11" ht="24.95" customHeight="1">
      <c r="A10806" s="4"/>
      <c r="B10806" s="4"/>
      <c r="C10806" s="4"/>
      <c r="D10806" s="4"/>
      <c r="E10806" s="66"/>
      <c r="F10806" s="66"/>
      <c r="G10806" s="66"/>
      <c r="H10806" s="67"/>
      <c r="I10806" s="68"/>
      <c r="J10806" s="68"/>
      <c r="K10806" s="69"/>
    </row>
    <row r="10807" spans="1:11" ht="24.95" customHeight="1">
      <c r="A10807" s="4"/>
      <c r="B10807" s="4"/>
      <c r="C10807" s="4"/>
      <c r="D10807" s="4"/>
      <c r="E10807" s="66"/>
      <c r="F10807" s="66"/>
      <c r="G10807" s="66"/>
      <c r="H10807" s="67"/>
      <c r="I10807" s="68"/>
      <c r="J10807" s="68"/>
      <c r="K10807" s="69"/>
    </row>
    <row r="10808" spans="1:11" ht="24.95" customHeight="1">
      <c r="A10808" s="4"/>
      <c r="B10808" s="4"/>
      <c r="C10808" s="4"/>
      <c r="D10808" s="4"/>
      <c r="E10808" s="66"/>
      <c r="F10808" s="66"/>
      <c r="G10808" s="66"/>
      <c r="H10808" s="67"/>
      <c r="I10808" s="68"/>
      <c r="J10808" s="68"/>
      <c r="K10808" s="69"/>
    </row>
    <row r="10809" spans="1:11" ht="24.95" customHeight="1">
      <c r="A10809" s="4"/>
      <c r="B10809" s="4"/>
      <c r="C10809" s="4"/>
      <c r="D10809" s="4"/>
      <c r="E10809" s="66"/>
      <c r="F10809" s="66"/>
      <c r="G10809" s="66"/>
      <c r="H10809" s="67"/>
      <c r="I10809" s="68"/>
      <c r="J10809" s="68"/>
      <c r="K10809" s="69"/>
    </row>
    <row r="10810" spans="1:11" ht="24.95" customHeight="1">
      <c r="A10810" s="4"/>
      <c r="B10810" s="4"/>
      <c r="C10810" s="4"/>
      <c r="D10810" s="4"/>
      <c r="E10810" s="66"/>
      <c r="F10810" s="66"/>
      <c r="G10810" s="66"/>
      <c r="H10810" s="67"/>
      <c r="I10810" s="68"/>
      <c r="J10810" s="68"/>
      <c r="K10810" s="69"/>
    </row>
    <row r="10811" spans="1:11" ht="24.95" customHeight="1">
      <c r="A10811" s="4"/>
      <c r="B10811" s="4"/>
      <c r="C10811" s="4"/>
      <c r="D10811" s="4"/>
      <c r="E10811" s="66"/>
      <c r="F10811" s="66"/>
      <c r="G10811" s="66"/>
      <c r="H10811" s="67"/>
      <c r="I10811" s="68"/>
      <c r="J10811" s="68"/>
      <c r="K10811" s="69"/>
    </row>
    <row r="10812" spans="1:11" ht="24.95" customHeight="1">
      <c r="A10812" s="4"/>
      <c r="B10812" s="4"/>
      <c r="C10812" s="4"/>
      <c r="D10812" s="4"/>
      <c r="E10812" s="66"/>
      <c r="F10812" s="66"/>
      <c r="G10812" s="66"/>
      <c r="H10812" s="67"/>
      <c r="I10812" s="68"/>
      <c r="J10812" s="68"/>
      <c r="K10812" s="69"/>
    </row>
    <row r="10813" spans="1:11" ht="24.95" customHeight="1">
      <c r="A10813" s="4"/>
      <c r="B10813" s="4"/>
      <c r="C10813" s="4"/>
      <c r="D10813" s="4"/>
      <c r="E10813" s="66"/>
      <c r="F10813" s="66"/>
      <c r="G10813" s="66"/>
      <c r="H10813" s="67"/>
      <c r="I10813" s="68"/>
      <c r="J10813" s="68"/>
      <c r="K10813" s="69"/>
    </row>
    <row r="10814" spans="1:11" ht="24.95" customHeight="1">
      <c r="A10814" s="4"/>
      <c r="B10814" s="4"/>
      <c r="C10814" s="4"/>
      <c r="D10814" s="4"/>
      <c r="E10814" s="66"/>
      <c r="F10814" s="66"/>
      <c r="G10814" s="66"/>
      <c r="H10814" s="67"/>
      <c r="I10814" s="68"/>
      <c r="J10814" s="68"/>
      <c r="K10814" s="69"/>
    </row>
    <row r="10815" spans="1:11" ht="24.95" customHeight="1">
      <c r="A10815" s="4"/>
      <c r="B10815" s="4"/>
      <c r="C10815" s="4"/>
      <c r="D10815" s="4"/>
      <c r="E10815" s="66"/>
      <c r="F10815" s="66"/>
      <c r="G10815" s="66"/>
      <c r="H10815" s="67"/>
      <c r="I10815" s="68"/>
      <c r="J10815" s="68"/>
      <c r="K10815" s="69"/>
    </row>
    <row r="10816" spans="1:11" ht="24.95" customHeight="1">
      <c r="A10816" s="4"/>
      <c r="B10816" s="4"/>
      <c r="C10816" s="4"/>
      <c r="D10816" s="4"/>
      <c r="E10816" s="66"/>
      <c r="F10816" s="66"/>
      <c r="G10816" s="66"/>
      <c r="H10816" s="67"/>
      <c r="I10816" s="68"/>
      <c r="J10816" s="68"/>
      <c r="K10816" s="69"/>
    </row>
    <row r="10817" spans="1:11" ht="24.95" customHeight="1">
      <c r="A10817" s="4"/>
      <c r="B10817" s="4"/>
      <c r="C10817" s="4"/>
      <c r="D10817" s="4"/>
      <c r="E10817" s="66"/>
      <c r="F10817" s="66"/>
      <c r="G10817" s="66"/>
      <c r="H10817" s="67"/>
      <c r="I10817" s="68"/>
      <c r="J10817" s="68"/>
      <c r="K10817" s="69"/>
    </row>
    <row r="10818" spans="1:11" ht="24.95" customHeight="1">
      <c r="A10818" s="4"/>
      <c r="B10818" s="4"/>
      <c r="C10818" s="4"/>
      <c r="D10818" s="4"/>
      <c r="E10818" s="66"/>
      <c r="F10818" s="66"/>
      <c r="G10818" s="66"/>
      <c r="H10818" s="67"/>
      <c r="I10818" s="68"/>
      <c r="J10818" s="68"/>
      <c r="K10818" s="69"/>
    </row>
    <row r="10819" spans="1:11" ht="24.95" customHeight="1">
      <c r="A10819" s="4"/>
      <c r="B10819" s="4"/>
      <c r="C10819" s="4"/>
      <c r="D10819" s="4"/>
      <c r="E10819" s="66"/>
      <c r="F10819" s="66"/>
      <c r="G10819" s="66"/>
      <c r="H10819" s="67"/>
      <c r="I10819" s="68"/>
      <c r="J10819" s="68"/>
      <c r="K10819" s="69"/>
    </row>
    <row r="10820" spans="1:11" ht="24.95" customHeight="1">
      <c r="A10820" s="4"/>
      <c r="B10820" s="4"/>
      <c r="C10820" s="4"/>
      <c r="D10820" s="4"/>
      <c r="E10820" s="66"/>
      <c r="F10820" s="66"/>
      <c r="G10820" s="66"/>
      <c r="H10820" s="67"/>
      <c r="I10820" s="68"/>
      <c r="J10820" s="68"/>
      <c r="K10820" s="69"/>
    </row>
    <row r="10821" spans="1:11" ht="24.95" customHeight="1">
      <c r="A10821" s="4"/>
      <c r="B10821" s="4"/>
      <c r="C10821" s="4"/>
      <c r="D10821" s="4"/>
      <c r="E10821" s="66"/>
      <c r="F10821" s="66"/>
      <c r="G10821" s="66"/>
      <c r="H10821" s="67"/>
      <c r="I10821" s="68"/>
      <c r="J10821" s="68"/>
      <c r="K10821" s="69"/>
    </row>
    <row r="10822" spans="1:11" ht="24.95" customHeight="1">
      <c r="A10822" s="4"/>
      <c r="B10822" s="4"/>
      <c r="C10822" s="4"/>
      <c r="D10822" s="4"/>
      <c r="E10822" s="66"/>
      <c r="F10822" s="66"/>
      <c r="G10822" s="66"/>
      <c r="H10822" s="67"/>
      <c r="I10822" s="68"/>
      <c r="J10822" s="68"/>
      <c r="K10822" s="69"/>
    </row>
    <row r="10823" spans="1:11" ht="24.95" customHeight="1">
      <c r="A10823" s="4"/>
      <c r="B10823" s="4"/>
      <c r="C10823" s="4"/>
      <c r="D10823" s="4"/>
      <c r="E10823" s="66"/>
      <c r="F10823" s="66"/>
      <c r="G10823" s="66"/>
      <c r="H10823" s="67"/>
      <c r="I10823" s="68"/>
      <c r="J10823" s="68"/>
      <c r="K10823" s="69"/>
    </row>
    <row r="10824" spans="1:11" ht="24.95" customHeight="1">
      <c r="A10824" s="4"/>
      <c r="B10824" s="4"/>
      <c r="C10824" s="4"/>
      <c r="D10824" s="4"/>
      <c r="E10824" s="66"/>
      <c r="F10824" s="66"/>
      <c r="G10824" s="66"/>
      <c r="H10824" s="67"/>
      <c r="I10824" s="68"/>
      <c r="J10824" s="68"/>
      <c r="K10824" s="69"/>
    </row>
    <row r="10825" spans="1:11" ht="24.95" customHeight="1">
      <c r="A10825" s="4"/>
      <c r="B10825" s="4"/>
      <c r="C10825" s="4"/>
      <c r="D10825" s="4"/>
      <c r="E10825" s="66"/>
      <c r="F10825" s="66"/>
      <c r="G10825" s="66"/>
      <c r="H10825" s="67"/>
      <c r="I10825" s="68"/>
      <c r="J10825" s="68"/>
      <c r="K10825" s="69"/>
    </row>
    <row r="10826" spans="1:11" ht="24.95" customHeight="1">
      <c r="A10826" s="4"/>
      <c r="B10826" s="4"/>
      <c r="C10826" s="4"/>
      <c r="D10826" s="4"/>
      <c r="E10826" s="66"/>
      <c r="F10826" s="66"/>
      <c r="G10826" s="66"/>
      <c r="H10826" s="67"/>
      <c r="I10826" s="68"/>
      <c r="J10826" s="68"/>
      <c r="K10826" s="69"/>
    </row>
    <row r="10827" spans="1:11" ht="24.95" customHeight="1">
      <c r="A10827" s="4"/>
      <c r="B10827" s="4"/>
      <c r="C10827" s="4"/>
      <c r="D10827" s="4"/>
      <c r="E10827" s="66"/>
      <c r="F10827" s="66"/>
      <c r="G10827" s="66"/>
      <c r="H10827" s="67"/>
      <c r="I10827" s="68"/>
      <c r="J10827" s="68"/>
      <c r="K10827" s="69"/>
    </row>
    <row r="10828" spans="1:11" ht="24.95" customHeight="1">
      <c r="A10828" s="4"/>
      <c r="B10828" s="4"/>
      <c r="C10828" s="4"/>
      <c r="D10828" s="4"/>
      <c r="E10828" s="66"/>
      <c r="F10828" s="66"/>
      <c r="G10828" s="66"/>
      <c r="H10828" s="67"/>
      <c r="I10828" s="68"/>
      <c r="J10828" s="68"/>
      <c r="K10828" s="69"/>
    </row>
    <row r="10829" spans="1:11" ht="24.95" customHeight="1">
      <c r="A10829" s="4"/>
      <c r="B10829" s="4"/>
      <c r="C10829" s="4"/>
      <c r="D10829" s="4"/>
      <c r="E10829" s="66"/>
      <c r="F10829" s="66"/>
      <c r="G10829" s="66"/>
      <c r="H10829" s="67"/>
      <c r="I10829" s="68"/>
      <c r="J10829" s="68"/>
      <c r="K10829" s="69"/>
    </row>
    <row r="10830" spans="1:11" ht="24.95" customHeight="1">
      <c r="A10830" s="4"/>
      <c r="B10830" s="4"/>
      <c r="C10830" s="4"/>
      <c r="D10830" s="4"/>
      <c r="E10830" s="66"/>
      <c r="F10830" s="66"/>
      <c r="G10830" s="66"/>
      <c r="H10830" s="67"/>
      <c r="I10830" s="68"/>
      <c r="J10830" s="68"/>
      <c r="K10830" s="69"/>
    </row>
    <row r="10831" spans="1:11" ht="24.95" customHeight="1">
      <c r="A10831" s="4"/>
      <c r="B10831" s="4"/>
      <c r="C10831" s="4"/>
      <c r="D10831" s="4"/>
      <c r="E10831" s="66"/>
      <c r="F10831" s="66"/>
      <c r="G10831" s="66"/>
      <c r="H10831" s="67"/>
      <c r="I10831" s="68"/>
      <c r="J10831" s="68"/>
      <c r="K10831" s="69"/>
    </row>
    <row r="10832" spans="1:11" ht="24.95" customHeight="1">
      <c r="A10832" s="4"/>
      <c r="B10832" s="4"/>
      <c r="C10832" s="4"/>
      <c r="D10832" s="4"/>
      <c r="E10832" s="66"/>
      <c r="F10832" s="66"/>
      <c r="G10832" s="66"/>
      <c r="H10832" s="67"/>
      <c r="I10832" s="68"/>
      <c r="J10832" s="68"/>
      <c r="K10832" s="69"/>
    </row>
    <row r="10833" spans="1:11" ht="24.95" customHeight="1">
      <c r="A10833" s="4"/>
      <c r="B10833" s="4"/>
      <c r="C10833" s="4"/>
      <c r="D10833" s="4"/>
      <c r="E10833" s="66"/>
      <c r="F10833" s="66"/>
      <c r="G10833" s="66"/>
      <c r="H10833" s="67"/>
      <c r="I10833" s="68"/>
      <c r="J10833" s="68"/>
      <c r="K10833" s="69"/>
    </row>
    <row r="10834" spans="1:11" ht="24.95" customHeight="1">
      <c r="A10834" s="4"/>
      <c r="B10834" s="4"/>
      <c r="C10834" s="4"/>
      <c r="D10834" s="4"/>
      <c r="E10834" s="66"/>
      <c r="F10834" s="66"/>
      <c r="G10834" s="66"/>
      <c r="H10834" s="67"/>
      <c r="I10834" s="68"/>
      <c r="J10834" s="68"/>
      <c r="K10834" s="69"/>
    </row>
    <row r="10835" spans="1:11" ht="24.95" customHeight="1">
      <c r="A10835" s="4"/>
      <c r="B10835" s="4"/>
      <c r="C10835" s="4"/>
      <c r="D10835" s="4"/>
      <c r="E10835" s="66"/>
      <c r="F10835" s="66"/>
      <c r="G10835" s="66"/>
      <c r="H10835" s="67"/>
      <c r="I10835" s="68"/>
      <c r="J10835" s="68"/>
      <c r="K10835" s="69"/>
    </row>
    <row r="10836" spans="1:11" ht="24.95" customHeight="1">
      <c r="A10836" s="4"/>
      <c r="B10836" s="4"/>
      <c r="C10836" s="4"/>
      <c r="D10836" s="4"/>
      <c r="E10836" s="66"/>
      <c r="F10836" s="66"/>
      <c r="G10836" s="66"/>
      <c r="H10836" s="67"/>
      <c r="I10836" s="68"/>
      <c r="J10836" s="68"/>
      <c r="K10836" s="69"/>
    </row>
    <row r="10837" spans="1:11" ht="24.95" customHeight="1">
      <c r="A10837" s="4"/>
      <c r="B10837" s="4"/>
      <c r="C10837" s="4"/>
      <c r="D10837" s="4"/>
      <c r="E10837" s="66"/>
      <c r="F10837" s="66"/>
      <c r="G10837" s="66"/>
      <c r="H10837" s="67"/>
      <c r="I10837" s="68"/>
      <c r="J10837" s="68"/>
      <c r="K10837" s="69"/>
    </row>
    <row r="10838" spans="1:11" ht="24.95" customHeight="1">
      <c r="A10838" s="4"/>
      <c r="B10838" s="4"/>
      <c r="C10838" s="4"/>
      <c r="D10838" s="4"/>
      <c r="E10838" s="66"/>
      <c r="F10838" s="66"/>
      <c r="G10838" s="66"/>
      <c r="H10838" s="67"/>
      <c r="I10838" s="68"/>
      <c r="J10838" s="68"/>
      <c r="K10838" s="69"/>
    </row>
    <row r="10839" spans="1:11" ht="24.95" customHeight="1">
      <c r="A10839" s="4"/>
      <c r="B10839" s="4"/>
      <c r="C10839" s="4"/>
      <c r="D10839" s="4"/>
      <c r="E10839" s="66"/>
      <c r="F10839" s="66"/>
      <c r="G10839" s="66"/>
      <c r="H10839" s="67"/>
      <c r="I10839" s="68"/>
      <c r="J10839" s="68"/>
      <c r="K10839" s="69"/>
    </row>
    <row r="10840" spans="1:11" ht="24.95" customHeight="1">
      <c r="A10840" s="4"/>
      <c r="B10840" s="4"/>
      <c r="C10840" s="4"/>
      <c r="D10840" s="4"/>
      <c r="E10840" s="66"/>
      <c r="F10840" s="66"/>
      <c r="G10840" s="66"/>
      <c r="H10840" s="67"/>
      <c r="I10840" s="68"/>
      <c r="J10840" s="68"/>
      <c r="K10840" s="69"/>
    </row>
    <row r="10841" spans="1:11" ht="24.95" customHeight="1">
      <c r="A10841" s="4"/>
      <c r="B10841" s="4"/>
      <c r="C10841" s="4"/>
      <c r="D10841" s="4"/>
      <c r="E10841" s="66"/>
      <c r="F10841" s="66"/>
      <c r="G10841" s="66"/>
      <c r="H10841" s="67"/>
      <c r="I10841" s="68"/>
      <c r="J10841" s="68"/>
      <c r="K10841" s="69"/>
    </row>
    <row r="10842" spans="1:11" ht="24.95" customHeight="1">
      <c r="A10842" s="4"/>
      <c r="B10842" s="4"/>
      <c r="C10842" s="4"/>
      <c r="D10842" s="4"/>
      <c r="E10842" s="66"/>
      <c r="F10842" s="66"/>
      <c r="G10842" s="66"/>
      <c r="H10842" s="67"/>
      <c r="I10842" s="68"/>
      <c r="J10842" s="68"/>
      <c r="K10842" s="69"/>
    </row>
    <row r="10843" spans="1:11" ht="24.95" customHeight="1">
      <c r="A10843" s="4"/>
      <c r="B10843" s="4"/>
      <c r="C10843" s="4"/>
      <c r="D10843" s="4"/>
      <c r="E10843" s="66"/>
      <c r="F10843" s="66"/>
      <c r="G10843" s="66"/>
      <c r="H10843" s="67"/>
      <c r="I10843" s="68"/>
      <c r="J10843" s="68"/>
      <c r="K10843" s="69"/>
    </row>
    <row r="10844" spans="1:11" ht="24.95" customHeight="1">
      <c r="A10844" s="4"/>
      <c r="B10844" s="4"/>
      <c r="C10844" s="4"/>
      <c r="D10844" s="4"/>
      <c r="E10844" s="66"/>
      <c r="F10844" s="66"/>
      <c r="G10844" s="66"/>
      <c r="H10844" s="67"/>
      <c r="I10844" s="68"/>
      <c r="J10844" s="68"/>
      <c r="K10844" s="69"/>
    </row>
    <row r="10845" spans="1:11" ht="24.95" customHeight="1">
      <c r="A10845" s="4"/>
      <c r="B10845" s="4"/>
      <c r="C10845" s="4"/>
      <c r="D10845" s="4"/>
      <c r="E10845" s="66"/>
      <c r="F10845" s="66"/>
      <c r="G10845" s="66"/>
      <c r="H10845" s="67"/>
      <c r="I10845" s="68"/>
      <c r="J10845" s="68"/>
      <c r="K10845" s="69"/>
    </row>
    <row r="10846" spans="1:11" ht="24.95" customHeight="1">
      <c r="A10846" s="4"/>
      <c r="B10846" s="4"/>
      <c r="C10846" s="4"/>
      <c r="D10846" s="4"/>
      <c r="E10846" s="66"/>
      <c r="F10846" s="66"/>
      <c r="G10846" s="66"/>
      <c r="H10846" s="67"/>
      <c r="I10846" s="68"/>
      <c r="J10846" s="68"/>
      <c r="K10846" s="69"/>
    </row>
    <row r="10847" spans="1:11" ht="24.95" customHeight="1">
      <c r="A10847" s="4"/>
      <c r="B10847" s="4"/>
      <c r="C10847" s="4"/>
      <c r="D10847" s="4"/>
      <c r="E10847" s="66"/>
      <c r="F10847" s="66"/>
      <c r="G10847" s="66"/>
      <c r="H10847" s="67"/>
      <c r="I10847" s="68"/>
      <c r="J10847" s="68"/>
      <c r="K10847" s="69"/>
    </row>
    <row r="10848" spans="1:11" ht="24.95" customHeight="1">
      <c r="A10848" s="4"/>
      <c r="B10848" s="4"/>
      <c r="C10848" s="4"/>
      <c r="D10848" s="4"/>
      <c r="E10848" s="66"/>
      <c r="F10848" s="66"/>
      <c r="G10848" s="66"/>
      <c r="H10848" s="67"/>
      <c r="I10848" s="68"/>
      <c r="J10848" s="68"/>
      <c r="K10848" s="69"/>
    </row>
    <row r="10849" spans="1:11" ht="24.95" customHeight="1">
      <c r="A10849" s="4"/>
      <c r="B10849" s="4"/>
      <c r="C10849" s="4"/>
      <c r="D10849" s="4"/>
      <c r="E10849" s="66"/>
      <c r="F10849" s="66"/>
      <c r="G10849" s="66"/>
      <c r="H10849" s="67"/>
      <c r="I10849" s="68"/>
      <c r="J10849" s="68"/>
      <c r="K10849" s="69"/>
    </row>
    <row r="10850" spans="1:11" ht="24.95" customHeight="1">
      <c r="A10850" s="4"/>
      <c r="B10850" s="4"/>
      <c r="C10850" s="4"/>
      <c r="D10850" s="4"/>
      <c r="E10850" s="66"/>
      <c r="F10850" s="66"/>
      <c r="G10850" s="66"/>
      <c r="H10850" s="67"/>
      <c r="I10850" s="68"/>
      <c r="J10850" s="68"/>
      <c r="K10850" s="69"/>
    </row>
    <row r="10851" spans="1:11" ht="24.95" customHeight="1">
      <c r="A10851" s="4"/>
      <c r="B10851" s="4"/>
      <c r="C10851" s="4"/>
      <c r="D10851" s="4"/>
      <c r="E10851" s="66"/>
      <c r="F10851" s="66"/>
      <c r="G10851" s="66"/>
      <c r="H10851" s="67"/>
      <c r="I10851" s="68"/>
      <c r="J10851" s="68"/>
      <c r="K10851" s="69"/>
    </row>
    <row r="10852" spans="1:11" ht="24.95" customHeight="1">
      <c r="A10852" s="4"/>
      <c r="B10852" s="4"/>
      <c r="C10852" s="4"/>
      <c r="D10852" s="4"/>
      <c r="E10852" s="66"/>
      <c r="F10852" s="66"/>
      <c r="G10852" s="66"/>
      <c r="H10852" s="67"/>
      <c r="I10852" s="68"/>
      <c r="J10852" s="68"/>
      <c r="K10852" s="69"/>
    </row>
    <row r="10853" spans="1:11" ht="24.95" customHeight="1">
      <c r="A10853" s="4"/>
      <c r="B10853" s="4"/>
      <c r="C10853" s="4"/>
      <c r="D10853" s="4"/>
      <c r="E10853" s="66"/>
      <c r="F10853" s="66"/>
      <c r="G10853" s="66"/>
      <c r="H10853" s="67"/>
      <c r="I10853" s="68"/>
      <c r="J10853" s="68"/>
      <c r="K10853" s="69"/>
    </row>
    <row r="10854" spans="1:11" ht="24.95" customHeight="1">
      <c r="A10854" s="4"/>
      <c r="B10854" s="4"/>
      <c r="C10854" s="4"/>
      <c r="D10854" s="4"/>
      <c r="E10854" s="66"/>
      <c r="F10854" s="66"/>
      <c r="G10854" s="66"/>
      <c r="H10854" s="67"/>
      <c r="I10854" s="68"/>
      <c r="J10854" s="68"/>
      <c r="K10854" s="69"/>
    </row>
    <row r="10855" spans="1:11" ht="24.95" customHeight="1">
      <c r="A10855" s="4"/>
      <c r="B10855" s="4"/>
      <c r="C10855" s="4"/>
      <c r="D10855" s="4"/>
      <c r="E10855" s="66"/>
      <c r="F10855" s="66"/>
      <c r="G10855" s="66"/>
      <c r="H10855" s="67"/>
      <c r="I10855" s="68"/>
      <c r="J10855" s="68"/>
      <c r="K10855" s="69"/>
    </row>
    <row r="10856" spans="1:11" ht="24.95" customHeight="1">
      <c r="A10856" s="4"/>
      <c r="B10856" s="4"/>
      <c r="C10856" s="4"/>
      <c r="D10856" s="4"/>
      <c r="E10856" s="66"/>
      <c r="F10856" s="66"/>
      <c r="G10856" s="66"/>
      <c r="H10856" s="67"/>
      <c r="I10856" s="68"/>
      <c r="J10856" s="68"/>
      <c r="K10856" s="69"/>
    </row>
    <row r="10857" spans="1:11" ht="24.95" customHeight="1">
      <c r="A10857" s="4"/>
      <c r="B10857" s="4"/>
      <c r="C10857" s="4"/>
      <c r="D10857" s="4"/>
      <c r="E10857" s="66"/>
      <c r="F10857" s="66"/>
      <c r="G10857" s="66"/>
      <c r="H10857" s="67"/>
      <c r="I10857" s="68"/>
      <c r="J10857" s="68"/>
      <c r="K10857" s="69"/>
    </row>
    <row r="10858" spans="1:11" ht="24.95" customHeight="1">
      <c r="A10858" s="4"/>
      <c r="B10858" s="4"/>
      <c r="C10858" s="4"/>
      <c r="D10858" s="4"/>
      <c r="E10858" s="66"/>
      <c r="F10858" s="66"/>
      <c r="G10858" s="66"/>
      <c r="H10858" s="67"/>
      <c r="I10858" s="68"/>
      <c r="J10858" s="68"/>
      <c r="K10858" s="69"/>
    </row>
    <row r="10859" spans="1:11" ht="24.95" customHeight="1">
      <c r="A10859" s="4"/>
      <c r="B10859" s="4"/>
      <c r="C10859" s="4"/>
      <c r="D10859" s="4"/>
      <c r="E10859" s="66"/>
      <c r="F10859" s="66"/>
      <c r="G10859" s="66"/>
      <c r="H10859" s="67"/>
      <c r="I10859" s="68"/>
      <c r="J10859" s="68"/>
      <c r="K10859" s="69"/>
    </row>
    <row r="10860" spans="1:11" ht="24.95" customHeight="1">
      <c r="A10860" s="4"/>
      <c r="B10860" s="4"/>
      <c r="C10860" s="4"/>
      <c r="D10860" s="4"/>
      <c r="E10860" s="66"/>
      <c r="F10860" s="66"/>
      <c r="G10860" s="66"/>
      <c r="H10860" s="67"/>
      <c r="I10860" s="68"/>
      <c r="J10860" s="68"/>
      <c r="K10860" s="69"/>
    </row>
    <row r="10861" spans="1:11" ht="24.95" customHeight="1">
      <c r="A10861" s="4"/>
      <c r="B10861" s="4"/>
      <c r="C10861" s="4"/>
      <c r="D10861" s="4"/>
      <c r="E10861" s="66"/>
      <c r="F10861" s="66"/>
      <c r="G10861" s="66"/>
      <c r="H10861" s="67"/>
      <c r="I10861" s="68"/>
      <c r="J10861" s="68"/>
      <c r="K10861" s="69"/>
    </row>
    <row r="10862" spans="1:11" ht="24.95" customHeight="1">
      <c r="A10862" s="4"/>
      <c r="B10862" s="4"/>
      <c r="C10862" s="4"/>
      <c r="D10862" s="4"/>
      <c r="E10862" s="66"/>
      <c r="F10862" s="66"/>
      <c r="G10862" s="66"/>
      <c r="H10862" s="67"/>
      <c r="I10862" s="68"/>
      <c r="J10862" s="68"/>
      <c r="K10862" s="69"/>
    </row>
    <row r="10863" spans="1:11" ht="24.95" customHeight="1">
      <c r="A10863" s="4"/>
      <c r="B10863" s="4"/>
      <c r="C10863" s="4"/>
      <c r="D10863" s="4"/>
      <c r="E10863" s="66"/>
      <c r="F10863" s="66"/>
      <c r="G10863" s="66"/>
      <c r="H10863" s="67"/>
      <c r="I10863" s="68"/>
      <c r="J10863" s="68"/>
      <c r="K10863" s="69"/>
    </row>
    <row r="10864" spans="1:11" ht="24.95" customHeight="1">
      <c r="A10864" s="4"/>
      <c r="B10864" s="4"/>
      <c r="C10864" s="4"/>
      <c r="D10864" s="4"/>
      <c r="E10864" s="66"/>
      <c r="F10864" s="66"/>
      <c r="G10864" s="66"/>
      <c r="H10864" s="67"/>
      <c r="I10864" s="68"/>
      <c r="J10864" s="68"/>
      <c r="K10864" s="69"/>
    </row>
    <row r="10865" spans="1:11" ht="24.95" customHeight="1">
      <c r="A10865" s="4"/>
      <c r="B10865" s="4"/>
      <c r="C10865" s="4"/>
      <c r="D10865" s="4"/>
      <c r="E10865" s="66"/>
      <c r="F10865" s="66"/>
      <c r="G10865" s="66"/>
      <c r="H10865" s="67"/>
      <c r="I10865" s="68"/>
      <c r="J10865" s="68"/>
      <c r="K10865" s="69"/>
    </row>
    <row r="10866" spans="1:11" ht="24.95" customHeight="1">
      <c r="A10866" s="4"/>
      <c r="B10866" s="4"/>
      <c r="C10866" s="4"/>
      <c r="D10866" s="4"/>
      <c r="E10866" s="66"/>
      <c r="F10866" s="66"/>
      <c r="G10866" s="66"/>
      <c r="H10866" s="67"/>
      <c r="I10866" s="68"/>
      <c r="J10866" s="68"/>
      <c r="K10866" s="69"/>
    </row>
    <row r="10867" spans="1:11" ht="24.95" customHeight="1">
      <c r="A10867" s="4"/>
      <c r="B10867" s="4"/>
      <c r="C10867" s="4"/>
      <c r="D10867" s="4"/>
      <c r="E10867" s="66"/>
      <c r="F10867" s="66"/>
      <c r="G10867" s="66"/>
      <c r="H10867" s="67"/>
      <c r="I10867" s="68"/>
      <c r="J10867" s="68"/>
      <c r="K10867" s="69"/>
    </row>
    <row r="10868" spans="1:11" ht="24.95" customHeight="1">
      <c r="A10868" s="4"/>
      <c r="B10868" s="4"/>
      <c r="C10868" s="4"/>
      <c r="D10868" s="4"/>
      <c r="E10868" s="66"/>
      <c r="F10868" s="66"/>
      <c r="G10868" s="66"/>
      <c r="H10868" s="67"/>
      <c r="I10868" s="68"/>
      <c r="J10868" s="68"/>
      <c r="K10868" s="69"/>
    </row>
    <row r="10869" spans="1:11" ht="24.95" customHeight="1">
      <c r="A10869" s="4"/>
      <c r="B10869" s="4"/>
      <c r="C10869" s="4"/>
      <c r="D10869" s="4"/>
      <c r="E10869" s="66"/>
      <c r="F10869" s="66"/>
      <c r="G10869" s="66"/>
      <c r="H10869" s="67"/>
      <c r="I10869" s="68"/>
      <c r="J10869" s="68"/>
      <c r="K10869" s="69"/>
    </row>
    <row r="10870" spans="1:11" ht="24.95" customHeight="1">
      <c r="A10870" s="4"/>
      <c r="B10870" s="4"/>
      <c r="C10870" s="4"/>
      <c r="D10870" s="4"/>
      <c r="E10870" s="66"/>
      <c r="F10870" s="66"/>
      <c r="G10870" s="66"/>
      <c r="H10870" s="67"/>
      <c r="I10870" s="68"/>
      <c r="J10870" s="68"/>
      <c r="K10870" s="69"/>
    </row>
    <row r="10871" spans="1:11" ht="24.95" customHeight="1">
      <c r="A10871" s="4"/>
      <c r="B10871" s="4"/>
      <c r="C10871" s="4"/>
      <c r="D10871" s="4"/>
      <c r="E10871" s="66"/>
      <c r="F10871" s="66"/>
      <c r="G10871" s="66"/>
      <c r="H10871" s="67"/>
      <c r="I10871" s="68"/>
      <c r="J10871" s="68"/>
      <c r="K10871" s="69"/>
    </row>
    <row r="10872" spans="1:11" ht="24.95" customHeight="1">
      <c r="A10872" s="4"/>
      <c r="B10872" s="4"/>
      <c r="C10872" s="4"/>
      <c r="D10872" s="4"/>
      <c r="E10872" s="66"/>
      <c r="F10872" s="66"/>
      <c r="G10872" s="66"/>
      <c r="H10872" s="67"/>
      <c r="I10872" s="68"/>
      <c r="J10872" s="68"/>
      <c r="K10872" s="69"/>
    </row>
    <row r="10873" spans="1:11" ht="24.95" customHeight="1">
      <c r="A10873" s="4"/>
      <c r="B10873" s="4"/>
      <c r="C10873" s="4"/>
      <c r="D10873" s="4"/>
      <c r="E10873" s="66"/>
      <c r="F10873" s="66"/>
      <c r="G10873" s="66"/>
      <c r="H10873" s="67"/>
      <c r="I10873" s="68"/>
      <c r="J10873" s="68"/>
      <c r="K10873" s="69"/>
    </row>
    <row r="10874" spans="1:11" ht="24.95" customHeight="1">
      <c r="A10874" s="4"/>
      <c r="B10874" s="4"/>
      <c r="C10874" s="4"/>
      <c r="D10874" s="4"/>
      <c r="E10874" s="66"/>
      <c r="F10874" s="66"/>
      <c r="G10874" s="66"/>
      <c r="H10874" s="67"/>
      <c r="I10874" s="68"/>
      <c r="J10874" s="68"/>
      <c r="K10874" s="69"/>
    </row>
    <row r="10875" spans="1:11" ht="24.95" customHeight="1">
      <c r="A10875" s="4"/>
      <c r="B10875" s="4"/>
      <c r="C10875" s="4"/>
      <c r="D10875" s="4"/>
      <c r="E10875" s="66"/>
      <c r="F10875" s="66"/>
      <c r="G10875" s="66"/>
      <c r="H10875" s="67"/>
      <c r="I10875" s="68"/>
      <c r="J10875" s="68"/>
      <c r="K10875" s="69"/>
    </row>
    <row r="10876" spans="1:11" ht="24.95" customHeight="1">
      <c r="A10876" s="4"/>
      <c r="B10876" s="4"/>
      <c r="C10876" s="4"/>
      <c r="D10876" s="4"/>
      <c r="E10876" s="66"/>
      <c r="F10876" s="66"/>
      <c r="G10876" s="66"/>
      <c r="H10876" s="67"/>
      <c r="I10876" s="68"/>
      <c r="J10876" s="68"/>
      <c r="K10876" s="69"/>
    </row>
    <row r="10877" spans="1:11" ht="24.95" customHeight="1">
      <c r="A10877" s="4"/>
      <c r="B10877" s="4"/>
      <c r="C10877" s="4"/>
      <c r="D10877" s="4"/>
      <c r="E10877" s="66"/>
      <c r="F10877" s="66"/>
      <c r="G10877" s="66"/>
      <c r="H10877" s="67"/>
      <c r="I10877" s="68"/>
      <c r="J10877" s="68"/>
      <c r="K10877" s="69"/>
    </row>
    <row r="10878" spans="1:11" ht="24.95" customHeight="1">
      <c r="A10878" s="4"/>
      <c r="B10878" s="4"/>
      <c r="C10878" s="4"/>
      <c r="D10878" s="4"/>
      <c r="E10878" s="66"/>
      <c r="F10878" s="66"/>
      <c r="G10878" s="66"/>
      <c r="H10878" s="67"/>
      <c r="I10878" s="68"/>
      <c r="J10878" s="68"/>
      <c r="K10878" s="69"/>
    </row>
    <row r="10879" spans="1:11" ht="24.95" customHeight="1">
      <c r="A10879" s="4"/>
      <c r="B10879" s="4"/>
      <c r="C10879" s="4"/>
      <c r="D10879" s="4"/>
      <c r="E10879" s="66"/>
      <c r="F10879" s="66"/>
      <c r="G10879" s="66"/>
      <c r="H10879" s="67"/>
      <c r="I10879" s="68"/>
      <c r="J10879" s="68"/>
      <c r="K10879" s="69"/>
    </row>
    <row r="10880" spans="1:11" ht="24.95" customHeight="1">
      <c r="A10880" s="4"/>
      <c r="B10880" s="4"/>
      <c r="C10880" s="4"/>
      <c r="D10880" s="4"/>
      <c r="E10880" s="66"/>
      <c r="F10880" s="66"/>
      <c r="G10880" s="66"/>
      <c r="H10880" s="67"/>
      <c r="I10880" s="68"/>
      <c r="J10880" s="68"/>
      <c r="K10880" s="69"/>
    </row>
    <row r="10881" spans="1:11" ht="24.95" customHeight="1">
      <c r="A10881" s="4"/>
      <c r="B10881" s="4"/>
      <c r="C10881" s="4"/>
      <c r="D10881" s="4"/>
      <c r="E10881" s="66"/>
      <c r="F10881" s="66"/>
      <c r="G10881" s="66"/>
      <c r="H10881" s="67"/>
      <c r="I10881" s="68"/>
      <c r="J10881" s="68"/>
      <c r="K10881" s="69"/>
    </row>
    <row r="10882" spans="1:11" ht="24.95" customHeight="1">
      <c r="A10882" s="4"/>
      <c r="B10882" s="4"/>
      <c r="C10882" s="4"/>
      <c r="D10882" s="4"/>
      <c r="E10882" s="66"/>
      <c r="F10882" s="66"/>
      <c r="G10882" s="66"/>
      <c r="H10882" s="67"/>
      <c r="I10882" s="68"/>
      <c r="J10882" s="68"/>
      <c r="K10882" s="69"/>
    </row>
    <row r="10883" spans="1:11" ht="24.95" customHeight="1">
      <c r="A10883" s="4"/>
      <c r="B10883" s="4"/>
      <c r="C10883" s="4"/>
      <c r="D10883" s="4"/>
      <c r="E10883" s="66"/>
      <c r="F10883" s="66"/>
      <c r="G10883" s="66"/>
      <c r="H10883" s="67"/>
      <c r="I10883" s="68"/>
      <c r="J10883" s="68"/>
      <c r="K10883" s="69"/>
    </row>
    <row r="10884" spans="1:11" ht="24.95" customHeight="1">
      <c r="A10884" s="4"/>
      <c r="B10884" s="4"/>
      <c r="C10884" s="4"/>
      <c r="D10884" s="4"/>
      <c r="E10884" s="66"/>
      <c r="F10884" s="66"/>
      <c r="G10884" s="66"/>
      <c r="H10884" s="67"/>
      <c r="I10884" s="68"/>
      <c r="J10884" s="68"/>
      <c r="K10884" s="69"/>
    </row>
    <row r="10885" spans="1:11" ht="24.95" customHeight="1">
      <c r="A10885" s="4"/>
      <c r="B10885" s="4"/>
      <c r="C10885" s="4"/>
      <c r="D10885" s="4"/>
      <c r="E10885" s="66"/>
      <c r="F10885" s="66"/>
      <c r="G10885" s="66"/>
      <c r="H10885" s="67"/>
      <c r="I10885" s="68"/>
      <c r="J10885" s="68"/>
      <c r="K10885" s="69"/>
    </row>
    <row r="10886" spans="1:11" ht="24.95" customHeight="1">
      <c r="A10886" s="4"/>
      <c r="B10886" s="4"/>
      <c r="C10886" s="4"/>
      <c r="D10886" s="4"/>
      <c r="E10886" s="66"/>
      <c r="F10886" s="66"/>
      <c r="G10886" s="66"/>
      <c r="H10886" s="67"/>
      <c r="I10886" s="68"/>
      <c r="J10886" s="68"/>
      <c r="K10886" s="69"/>
    </row>
    <row r="10887" spans="1:11" ht="24.95" customHeight="1">
      <c r="A10887" s="4"/>
      <c r="B10887" s="4"/>
      <c r="C10887" s="4"/>
      <c r="D10887" s="4"/>
      <c r="E10887" s="66"/>
      <c r="F10887" s="66"/>
      <c r="G10887" s="66"/>
      <c r="H10887" s="67"/>
      <c r="I10887" s="68"/>
      <c r="J10887" s="68"/>
      <c r="K10887" s="69"/>
    </row>
    <row r="10888" spans="1:11" ht="24.95" customHeight="1">
      <c r="A10888" s="4"/>
      <c r="B10888" s="4"/>
      <c r="C10888" s="4"/>
      <c r="D10888" s="4"/>
      <c r="E10888" s="66"/>
      <c r="F10888" s="66"/>
      <c r="G10888" s="66"/>
      <c r="H10888" s="67"/>
      <c r="I10888" s="68"/>
      <c r="J10888" s="68"/>
      <c r="K10888" s="69"/>
    </row>
    <row r="10889" spans="1:11" ht="24.95" customHeight="1">
      <c r="A10889" s="4"/>
      <c r="B10889" s="4"/>
      <c r="C10889" s="4"/>
      <c r="D10889" s="4"/>
      <c r="E10889" s="66"/>
      <c r="F10889" s="66"/>
      <c r="G10889" s="66"/>
      <c r="H10889" s="67"/>
      <c r="I10889" s="68"/>
      <c r="J10889" s="68"/>
      <c r="K10889" s="69"/>
    </row>
    <row r="10890" spans="1:11" ht="24.95" customHeight="1">
      <c r="A10890" s="4"/>
      <c r="B10890" s="4"/>
      <c r="C10890" s="4"/>
      <c r="D10890" s="4"/>
      <c r="E10890" s="66"/>
      <c r="F10890" s="66"/>
      <c r="G10890" s="66"/>
      <c r="H10890" s="67"/>
      <c r="I10890" s="68"/>
      <c r="J10890" s="68"/>
      <c r="K10890" s="69"/>
    </row>
    <row r="10891" spans="1:11" ht="24.95" customHeight="1">
      <c r="A10891" s="4"/>
      <c r="B10891" s="4"/>
      <c r="C10891" s="4"/>
      <c r="D10891" s="4"/>
      <c r="E10891" s="66"/>
      <c r="F10891" s="66"/>
      <c r="G10891" s="66"/>
      <c r="H10891" s="67"/>
      <c r="I10891" s="68"/>
      <c r="J10891" s="68"/>
      <c r="K10891" s="69"/>
    </row>
    <row r="10892" spans="1:11" ht="24.95" customHeight="1">
      <c r="A10892" s="4"/>
      <c r="B10892" s="4"/>
      <c r="C10892" s="4"/>
      <c r="D10892" s="4"/>
      <c r="E10892" s="66"/>
      <c r="F10892" s="66"/>
      <c r="G10892" s="66"/>
      <c r="H10892" s="67"/>
      <c r="I10892" s="68"/>
      <c r="J10892" s="68"/>
      <c r="K10892" s="69"/>
    </row>
    <row r="10893" spans="1:11" ht="24.95" customHeight="1">
      <c r="A10893" s="4"/>
      <c r="B10893" s="4"/>
      <c r="C10893" s="4"/>
      <c r="D10893" s="4"/>
      <c r="E10893" s="66"/>
      <c r="F10893" s="66"/>
      <c r="G10893" s="66"/>
      <c r="H10893" s="67"/>
      <c r="I10893" s="68"/>
      <c r="J10893" s="68"/>
      <c r="K10893" s="69"/>
    </row>
    <row r="10894" spans="1:11" ht="24.95" customHeight="1">
      <c r="A10894" s="4"/>
      <c r="B10894" s="4"/>
      <c r="C10894" s="4"/>
      <c r="D10894" s="4"/>
      <c r="E10894" s="66"/>
      <c r="F10894" s="66"/>
      <c r="G10894" s="66"/>
      <c r="H10894" s="67"/>
      <c r="I10894" s="68"/>
      <c r="J10894" s="68"/>
      <c r="K10894" s="69"/>
    </row>
    <row r="10895" spans="1:11" ht="24.95" customHeight="1">
      <c r="A10895" s="4"/>
      <c r="B10895" s="4"/>
      <c r="C10895" s="4"/>
      <c r="D10895" s="4"/>
      <c r="E10895" s="66"/>
      <c r="F10895" s="66"/>
      <c r="G10895" s="66"/>
      <c r="H10895" s="67"/>
      <c r="I10895" s="68"/>
      <c r="J10895" s="68"/>
      <c r="K10895" s="69"/>
    </row>
    <row r="10896" spans="1:11" ht="24.95" customHeight="1">
      <c r="A10896" s="4"/>
      <c r="B10896" s="4"/>
      <c r="C10896" s="4"/>
      <c r="D10896" s="4"/>
      <c r="E10896" s="66"/>
      <c r="F10896" s="66"/>
      <c r="G10896" s="66"/>
      <c r="H10896" s="67"/>
      <c r="I10896" s="68"/>
      <c r="J10896" s="68"/>
      <c r="K10896" s="69"/>
    </row>
    <row r="10897" spans="1:11" ht="24.95" customHeight="1">
      <c r="A10897" s="4"/>
      <c r="B10897" s="4"/>
      <c r="C10897" s="4"/>
      <c r="D10897" s="4"/>
      <c r="E10897" s="66"/>
      <c r="F10897" s="66"/>
      <c r="G10897" s="66"/>
      <c r="H10897" s="67"/>
      <c r="I10897" s="68"/>
      <c r="J10897" s="68"/>
      <c r="K10897" s="69"/>
    </row>
    <row r="10898" spans="1:11" ht="24.95" customHeight="1">
      <c r="A10898" s="4"/>
      <c r="B10898" s="4"/>
      <c r="C10898" s="4"/>
      <c r="D10898" s="4"/>
      <c r="E10898" s="66"/>
      <c r="F10898" s="66"/>
      <c r="G10898" s="66"/>
      <c r="H10898" s="67"/>
      <c r="I10898" s="68"/>
      <c r="J10898" s="68"/>
      <c r="K10898" s="69"/>
    </row>
    <row r="10899" spans="1:11" ht="24.95" customHeight="1">
      <c r="A10899" s="4"/>
      <c r="B10899" s="4"/>
      <c r="C10899" s="4"/>
      <c r="D10899" s="4"/>
      <c r="E10899" s="66"/>
      <c r="F10899" s="66"/>
      <c r="G10899" s="66"/>
      <c r="H10899" s="67"/>
      <c r="I10899" s="68"/>
      <c r="J10899" s="68"/>
      <c r="K10899" s="69"/>
    </row>
    <row r="10900" spans="1:11" ht="24.95" customHeight="1">
      <c r="A10900" s="4"/>
      <c r="B10900" s="4"/>
      <c r="C10900" s="4"/>
      <c r="D10900" s="4"/>
      <c r="E10900" s="66"/>
      <c r="F10900" s="66"/>
      <c r="G10900" s="66"/>
      <c r="H10900" s="67"/>
      <c r="I10900" s="68"/>
      <c r="J10900" s="68"/>
      <c r="K10900" s="69"/>
    </row>
    <row r="10901" spans="1:11" ht="24.95" customHeight="1">
      <c r="A10901" s="4"/>
      <c r="B10901" s="4"/>
      <c r="C10901" s="4"/>
      <c r="D10901" s="4"/>
      <c r="E10901" s="66"/>
      <c r="F10901" s="66"/>
      <c r="G10901" s="66"/>
      <c r="H10901" s="67"/>
      <c r="I10901" s="68"/>
      <c r="J10901" s="68"/>
      <c r="K10901" s="69"/>
    </row>
    <row r="10902" spans="1:11" ht="24.95" customHeight="1">
      <c r="A10902" s="4"/>
      <c r="B10902" s="4"/>
      <c r="C10902" s="4"/>
      <c r="D10902" s="4"/>
      <c r="E10902" s="66"/>
      <c r="F10902" s="66"/>
      <c r="G10902" s="66"/>
      <c r="H10902" s="67"/>
      <c r="I10902" s="68"/>
      <c r="J10902" s="68"/>
      <c r="K10902" s="69"/>
    </row>
    <row r="10903" spans="1:11" ht="24.95" customHeight="1">
      <c r="A10903" s="4"/>
      <c r="B10903" s="4"/>
      <c r="C10903" s="4"/>
      <c r="D10903" s="4"/>
      <c r="E10903" s="66"/>
      <c r="F10903" s="66"/>
      <c r="G10903" s="66"/>
      <c r="H10903" s="67"/>
      <c r="I10903" s="68"/>
      <c r="J10903" s="68"/>
      <c r="K10903" s="69"/>
    </row>
    <row r="10904" spans="1:11" ht="24.95" customHeight="1">
      <c r="A10904" s="4"/>
      <c r="B10904" s="4"/>
      <c r="C10904" s="4"/>
      <c r="D10904" s="4"/>
      <c r="E10904" s="66"/>
      <c r="F10904" s="66"/>
      <c r="G10904" s="66"/>
      <c r="H10904" s="67"/>
      <c r="I10904" s="68"/>
      <c r="J10904" s="68"/>
      <c r="K10904" s="69"/>
    </row>
    <row r="10905" spans="1:11" ht="24.95" customHeight="1">
      <c r="A10905" s="4"/>
      <c r="B10905" s="4"/>
      <c r="C10905" s="4"/>
      <c r="D10905" s="4"/>
      <c r="E10905" s="66"/>
      <c r="F10905" s="66"/>
      <c r="G10905" s="66"/>
      <c r="H10905" s="67"/>
      <c r="I10905" s="68"/>
      <c r="J10905" s="68"/>
      <c r="K10905" s="69"/>
    </row>
    <row r="10906" spans="1:11" ht="24.95" customHeight="1">
      <c r="A10906" s="4"/>
      <c r="B10906" s="4"/>
      <c r="C10906" s="4"/>
      <c r="D10906" s="4"/>
      <c r="E10906" s="66"/>
      <c r="F10906" s="66"/>
      <c r="G10906" s="66"/>
      <c r="H10906" s="67"/>
      <c r="I10906" s="68"/>
      <c r="J10906" s="68"/>
      <c r="K10906" s="69"/>
    </row>
    <row r="10907" spans="1:11" ht="24.95" customHeight="1">
      <c r="A10907" s="4"/>
      <c r="B10907" s="4"/>
      <c r="C10907" s="4"/>
      <c r="D10907" s="4"/>
      <c r="E10907" s="66"/>
      <c r="F10907" s="66"/>
      <c r="G10907" s="66"/>
      <c r="H10907" s="67"/>
      <c r="I10907" s="68"/>
      <c r="J10907" s="68"/>
      <c r="K10907" s="69"/>
    </row>
    <row r="10908" spans="1:11" ht="24.95" customHeight="1">
      <c r="A10908" s="4"/>
      <c r="B10908" s="4"/>
      <c r="C10908" s="4"/>
      <c r="D10908" s="4"/>
      <c r="E10908" s="66"/>
      <c r="F10908" s="66"/>
      <c r="G10908" s="66"/>
      <c r="H10908" s="67"/>
      <c r="I10908" s="68"/>
      <c r="J10908" s="68"/>
      <c r="K10908" s="69"/>
    </row>
    <row r="10909" spans="1:11" ht="24.95" customHeight="1">
      <c r="A10909" s="4"/>
      <c r="B10909" s="4"/>
      <c r="C10909" s="4"/>
      <c r="D10909" s="4"/>
      <c r="E10909" s="66"/>
      <c r="F10909" s="66"/>
      <c r="G10909" s="66"/>
      <c r="H10909" s="67"/>
      <c r="I10909" s="68"/>
      <c r="J10909" s="68"/>
      <c r="K10909" s="69"/>
    </row>
    <row r="10910" spans="1:11" ht="24.95" customHeight="1">
      <c r="A10910" s="4"/>
      <c r="B10910" s="4"/>
      <c r="C10910" s="4"/>
      <c r="D10910" s="4"/>
      <c r="E10910" s="66"/>
      <c r="F10910" s="66"/>
      <c r="G10910" s="66"/>
      <c r="H10910" s="67"/>
      <c r="I10910" s="68"/>
      <c r="J10910" s="68"/>
      <c r="K10910" s="69"/>
    </row>
    <row r="10911" spans="1:11" ht="24.95" customHeight="1">
      <c r="A10911" s="4"/>
      <c r="B10911" s="4"/>
      <c r="C10911" s="4"/>
      <c r="D10911" s="4"/>
      <c r="E10911" s="66"/>
      <c r="F10911" s="66"/>
      <c r="G10911" s="66"/>
      <c r="H10911" s="67"/>
      <c r="I10911" s="68"/>
      <c r="J10911" s="68"/>
      <c r="K10911" s="69"/>
    </row>
    <row r="10912" spans="1:11" ht="24.95" customHeight="1">
      <c r="A10912" s="4"/>
      <c r="B10912" s="4"/>
      <c r="C10912" s="4"/>
      <c r="D10912" s="4"/>
      <c r="E10912" s="66"/>
      <c r="F10912" s="66"/>
      <c r="G10912" s="66"/>
      <c r="H10912" s="67"/>
      <c r="I10912" s="68"/>
      <c r="J10912" s="68"/>
      <c r="K10912" s="69"/>
    </row>
    <row r="10913" spans="1:11" ht="24.95" customHeight="1">
      <c r="A10913" s="4"/>
      <c r="B10913" s="4"/>
      <c r="C10913" s="4"/>
      <c r="D10913" s="4"/>
      <c r="E10913" s="66"/>
      <c r="F10913" s="66"/>
      <c r="G10913" s="66"/>
      <c r="H10913" s="67"/>
      <c r="I10913" s="68"/>
      <c r="J10913" s="68"/>
      <c r="K10913" s="69"/>
    </row>
    <row r="10914" spans="1:11" ht="24.95" customHeight="1">
      <c r="A10914" s="4"/>
      <c r="B10914" s="4"/>
      <c r="C10914" s="4"/>
      <c r="D10914" s="4"/>
      <c r="E10914" s="66"/>
      <c r="F10914" s="66"/>
      <c r="G10914" s="66"/>
      <c r="H10914" s="67"/>
      <c r="I10914" s="68"/>
      <c r="J10914" s="68"/>
      <c r="K10914" s="69"/>
    </row>
    <row r="10915" spans="1:11" ht="24.95" customHeight="1">
      <c r="A10915" s="4"/>
      <c r="B10915" s="4"/>
      <c r="C10915" s="4"/>
      <c r="D10915" s="4"/>
      <c r="E10915" s="66"/>
      <c r="F10915" s="66"/>
      <c r="G10915" s="66"/>
      <c r="H10915" s="67"/>
      <c r="I10915" s="68"/>
      <c r="J10915" s="68"/>
      <c r="K10915" s="69"/>
    </row>
    <row r="10916" spans="1:11" ht="24.95" customHeight="1">
      <c r="A10916" s="4"/>
      <c r="B10916" s="4"/>
      <c r="C10916" s="4"/>
      <c r="D10916" s="4"/>
      <c r="E10916" s="66"/>
      <c r="F10916" s="66"/>
      <c r="G10916" s="66"/>
      <c r="H10916" s="67"/>
      <c r="I10916" s="68"/>
      <c r="J10916" s="68"/>
      <c r="K10916" s="69"/>
    </row>
    <row r="10917" spans="1:11" ht="24.95" customHeight="1">
      <c r="A10917" s="4"/>
      <c r="B10917" s="4"/>
      <c r="C10917" s="4"/>
      <c r="D10917" s="4"/>
      <c r="E10917" s="66"/>
      <c r="F10917" s="66"/>
      <c r="G10917" s="66"/>
      <c r="H10917" s="67"/>
      <c r="I10917" s="68"/>
      <c r="J10917" s="68"/>
      <c r="K10917" s="69"/>
    </row>
    <row r="10918" spans="1:11" ht="24.95" customHeight="1">
      <c r="A10918" s="4"/>
      <c r="B10918" s="4"/>
      <c r="C10918" s="4"/>
      <c r="D10918" s="4"/>
      <c r="E10918" s="66"/>
      <c r="F10918" s="66"/>
      <c r="G10918" s="66"/>
      <c r="H10918" s="67"/>
      <c r="I10918" s="68"/>
      <c r="J10918" s="68"/>
      <c r="K10918" s="69"/>
    </row>
    <row r="10919" spans="1:11" ht="24.95" customHeight="1">
      <c r="A10919" s="4"/>
      <c r="B10919" s="4"/>
      <c r="C10919" s="4"/>
      <c r="D10919" s="4"/>
      <c r="E10919" s="66"/>
      <c r="F10919" s="66"/>
      <c r="G10919" s="66"/>
      <c r="H10919" s="67"/>
      <c r="I10919" s="68"/>
      <c r="J10919" s="68"/>
      <c r="K10919" s="69"/>
    </row>
    <row r="10920" spans="1:11" ht="24.95" customHeight="1">
      <c r="A10920" s="4"/>
      <c r="B10920" s="4"/>
      <c r="C10920" s="4"/>
      <c r="D10920" s="4"/>
      <c r="E10920" s="66"/>
      <c r="F10920" s="66"/>
      <c r="G10920" s="66"/>
      <c r="H10920" s="67"/>
      <c r="I10920" s="68"/>
      <c r="J10920" s="68"/>
      <c r="K10920" s="69"/>
    </row>
    <row r="10921" spans="1:11" ht="24.95" customHeight="1">
      <c r="A10921" s="4"/>
      <c r="B10921" s="4"/>
      <c r="C10921" s="4"/>
      <c r="D10921" s="4"/>
      <c r="E10921" s="66"/>
      <c r="F10921" s="66"/>
      <c r="G10921" s="66"/>
      <c r="H10921" s="67"/>
      <c r="I10921" s="68"/>
      <c r="J10921" s="68"/>
      <c r="K10921" s="69"/>
    </row>
    <row r="10922" spans="1:11" ht="24.95" customHeight="1">
      <c r="A10922" s="4"/>
      <c r="B10922" s="4"/>
      <c r="C10922" s="4"/>
      <c r="D10922" s="4"/>
      <c r="E10922" s="66"/>
      <c r="F10922" s="66"/>
      <c r="G10922" s="66"/>
      <c r="H10922" s="67"/>
      <c r="I10922" s="68"/>
      <c r="J10922" s="68"/>
      <c r="K10922" s="69"/>
    </row>
    <row r="10923" spans="1:11" ht="24.95" customHeight="1">
      <c r="A10923" s="4"/>
      <c r="B10923" s="4"/>
      <c r="C10923" s="4"/>
      <c r="D10923" s="4"/>
      <c r="E10923" s="66"/>
      <c r="F10923" s="66"/>
      <c r="G10923" s="66"/>
      <c r="H10923" s="67"/>
      <c r="I10923" s="68"/>
      <c r="J10923" s="68"/>
      <c r="K10923" s="69"/>
    </row>
    <row r="10924" spans="1:11" ht="24.95" customHeight="1">
      <c r="A10924" s="4"/>
      <c r="B10924" s="4"/>
      <c r="C10924" s="4"/>
      <c r="D10924" s="4"/>
      <c r="E10924" s="66"/>
      <c r="F10924" s="66"/>
      <c r="G10924" s="66"/>
      <c r="H10924" s="67"/>
      <c r="I10924" s="68"/>
      <c r="J10924" s="68"/>
      <c r="K10924" s="69"/>
    </row>
    <row r="10925" spans="1:11" ht="24.95" customHeight="1">
      <c r="A10925" s="4"/>
      <c r="B10925" s="4"/>
      <c r="C10925" s="4"/>
      <c r="D10925" s="4"/>
      <c r="E10925" s="66"/>
      <c r="F10925" s="66"/>
      <c r="G10925" s="66"/>
      <c r="H10925" s="67"/>
      <c r="I10925" s="68"/>
      <c r="J10925" s="68"/>
      <c r="K10925" s="69"/>
    </row>
    <row r="10926" spans="1:11" ht="24.95" customHeight="1">
      <c r="A10926" s="4"/>
      <c r="B10926" s="4"/>
      <c r="C10926" s="4"/>
      <c r="D10926" s="4"/>
      <c r="E10926" s="66"/>
      <c r="F10926" s="66"/>
      <c r="G10926" s="66"/>
      <c r="H10926" s="67"/>
      <c r="I10926" s="68"/>
      <c r="J10926" s="68"/>
      <c r="K10926" s="69"/>
    </row>
    <row r="10927" spans="1:11" ht="24.95" customHeight="1">
      <c r="A10927" s="4"/>
      <c r="B10927" s="4"/>
      <c r="C10927" s="4"/>
      <c r="D10927" s="4"/>
      <c r="E10927" s="66"/>
      <c r="F10927" s="66"/>
      <c r="G10927" s="66"/>
      <c r="H10927" s="67"/>
      <c r="I10927" s="68"/>
      <c r="J10927" s="68"/>
      <c r="K10927" s="69"/>
    </row>
    <row r="10928" spans="1:11" ht="24.95" customHeight="1">
      <c r="A10928" s="4"/>
      <c r="B10928" s="4"/>
      <c r="C10928" s="4"/>
      <c r="D10928" s="4"/>
      <c r="E10928" s="66"/>
      <c r="F10928" s="66"/>
      <c r="G10928" s="66"/>
      <c r="H10928" s="67"/>
      <c r="I10928" s="68"/>
      <c r="J10928" s="68"/>
      <c r="K10928" s="69"/>
    </row>
    <row r="10929" spans="1:11" ht="24.95" customHeight="1">
      <c r="A10929" s="4"/>
      <c r="B10929" s="4"/>
      <c r="C10929" s="4"/>
      <c r="D10929" s="4"/>
      <c r="E10929" s="66"/>
      <c r="F10929" s="66"/>
      <c r="G10929" s="66"/>
      <c r="H10929" s="67"/>
      <c r="I10929" s="68"/>
      <c r="J10929" s="68"/>
      <c r="K10929" s="69"/>
    </row>
    <row r="10930" spans="1:11" ht="24.95" customHeight="1">
      <c r="A10930" s="4"/>
      <c r="B10930" s="4"/>
      <c r="C10930" s="4"/>
      <c r="D10930" s="4"/>
      <c r="E10930" s="66"/>
      <c r="F10930" s="66"/>
      <c r="G10930" s="66"/>
      <c r="H10930" s="67"/>
      <c r="I10930" s="68"/>
      <c r="J10930" s="68"/>
      <c r="K10930" s="69"/>
    </row>
    <row r="10931" spans="1:11" ht="24.95" customHeight="1">
      <c r="A10931" s="4"/>
      <c r="B10931" s="4"/>
      <c r="C10931" s="4"/>
      <c r="D10931" s="4"/>
      <c r="E10931" s="66"/>
      <c r="F10931" s="66"/>
      <c r="G10931" s="66"/>
      <c r="H10931" s="67"/>
      <c r="I10931" s="68"/>
      <c r="J10931" s="68"/>
      <c r="K10931" s="69"/>
    </row>
    <row r="10932" spans="1:11" ht="24.95" customHeight="1">
      <c r="A10932" s="4"/>
      <c r="B10932" s="4"/>
      <c r="C10932" s="4"/>
      <c r="D10932" s="4"/>
      <c r="E10932" s="66"/>
      <c r="F10932" s="66"/>
      <c r="G10932" s="66"/>
      <c r="H10932" s="67"/>
      <c r="I10932" s="68"/>
      <c r="J10932" s="68"/>
      <c r="K10932" s="69"/>
    </row>
    <row r="10933" spans="1:11" ht="24.95" customHeight="1">
      <c r="A10933" s="4"/>
      <c r="B10933" s="4"/>
      <c r="C10933" s="4"/>
      <c r="D10933" s="4"/>
      <c r="E10933" s="66"/>
      <c r="F10933" s="66"/>
      <c r="G10933" s="66"/>
      <c r="H10933" s="67"/>
      <c r="I10933" s="68"/>
      <c r="J10933" s="68"/>
      <c r="K10933" s="69"/>
    </row>
    <row r="10934" spans="1:11" ht="24.95" customHeight="1">
      <c r="A10934" s="4"/>
      <c r="B10934" s="4"/>
      <c r="C10934" s="4"/>
      <c r="D10934" s="4"/>
      <c r="E10934" s="66"/>
      <c r="F10934" s="66"/>
      <c r="G10934" s="66"/>
      <c r="H10934" s="67"/>
      <c r="I10934" s="68"/>
      <c r="J10934" s="68"/>
      <c r="K10934" s="69"/>
    </row>
    <row r="10935" spans="1:11" ht="24.95" customHeight="1">
      <c r="A10935" s="4"/>
      <c r="B10935" s="4"/>
      <c r="C10935" s="4"/>
      <c r="D10935" s="4"/>
      <c r="E10935" s="66"/>
      <c r="F10935" s="66"/>
      <c r="G10935" s="66"/>
      <c r="H10935" s="67"/>
      <c r="I10935" s="68"/>
      <c r="J10935" s="68"/>
      <c r="K10935" s="69"/>
    </row>
    <row r="10936" spans="1:11" ht="24.95" customHeight="1">
      <c r="A10936" s="4"/>
      <c r="B10936" s="4"/>
      <c r="C10936" s="4"/>
      <c r="D10936" s="4"/>
      <c r="E10936" s="66"/>
      <c r="F10936" s="66"/>
      <c r="G10936" s="66"/>
      <c r="H10936" s="67"/>
      <c r="I10936" s="68"/>
      <c r="J10936" s="68"/>
      <c r="K10936" s="69"/>
    </row>
    <row r="10937" spans="1:11" ht="24.95" customHeight="1">
      <c r="A10937" s="4"/>
      <c r="B10937" s="4"/>
      <c r="C10937" s="4"/>
      <c r="D10937" s="4"/>
      <c r="E10937" s="66"/>
      <c r="F10937" s="66"/>
      <c r="G10937" s="66"/>
      <c r="H10937" s="67"/>
      <c r="I10937" s="68"/>
      <c r="J10937" s="68"/>
      <c r="K10937" s="69"/>
    </row>
    <row r="10938" spans="1:11" ht="24.95" customHeight="1">
      <c r="A10938" s="4"/>
      <c r="B10938" s="4"/>
      <c r="C10938" s="4"/>
      <c r="D10938" s="4"/>
      <c r="E10938" s="66"/>
      <c r="F10938" s="66"/>
      <c r="G10938" s="66"/>
      <c r="H10938" s="67"/>
      <c r="I10938" s="68"/>
      <c r="J10938" s="68"/>
      <c r="K10938" s="69"/>
    </row>
    <row r="10939" spans="1:11" ht="24.95" customHeight="1">
      <c r="A10939" s="4"/>
      <c r="B10939" s="4"/>
      <c r="C10939" s="4"/>
      <c r="D10939" s="4"/>
      <c r="E10939" s="66"/>
      <c r="F10939" s="66"/>
      <c r="G10939" s="66"/>
      <c r="H10939" s="67"/>
      <c r="I10939" s="68"/>
      <c r="J10939" s="68"/>
      <c r="K10939" s="69"/>
    </row>
    <row r="10940" spans="1:11" ht="24.95" customHeight="1">
      <c r="A10940" s="4"/>
      <c r="B10940" s="4"/>
      <c r="C10940" s="4"/>
      <c r="D10940" s="4"/>
      <c r="E10940" s="66"/>
      <c r="F10940" s="66"/>
      <c r="G10940" s="66"/>
      <c r="H10940" s="67"/>
      <c r="I10940" s="68"/>
      <c r="J10940" s="68"/>
      <c r="K10940" s="69"/>
    </row>
    <row r="10941" spans="1:11" ht="24.95" customHeight="1">
      <c r="A10941" s="4"/>
      <c r="B10941" s="4"/>
      <c r="C10941" s="4"/>
      <c r="D10941" s="4"/>
      <c r="E10941" s="66"/>
      <c r="F10941" s="66"/>
      <c r="G10941" s="66"/>
      <c r="H10941" s="67"/>
      <c r="I10941" s="68"/>
      <c r="J10941" s="68"/>
      <c r="K10941" s="69"/>
    </row>
    <row r="10942" spans="1:11" ht="24.95" customHeight="1">
      <c r="A10942" s="4"/>
      <c r="B10942" s="4"/>
      <c r="C10942" s="4"/>
      <c r="D10942" s="4"/>
      <c r="E10942" s="66"/>
      <c r="F10942" s="66"/>
      <c r="G10942" s="66"/>
      <c r="H10942" s="67"/>
      <c r="I10942" s="68"/>
      <c r="J10942" s="68"/>
      <c r="K10942" s="69"/>
    </row>
    <row r="10943" spans="1:11" ht="24.95" customHeight="1">
      <c r="A10943" s="4"/>
      <c r="B10943" s="4"/>
      <c r="C10943" s="4"/>
      <c r="D10943" s="4"/>
      <c r="E10943" s="66"/>
      <c r="F10943" s="66"/>
      <c r="G10943" s="66"/>
      <c r="H10943" s="67"/>
      <c r="I10943" s="68"/>
      <c r="J10943" s="68"/>
      <c r="K10943" s="69"/>
    </row>
    <row r="10944" spans="1:11" ht="24.95" customHeight="1">
      <c r="A10944" s="4"/>
      <c r="B10944" s="4"/>
      <c r="C10944" s="4"/>
      <c r="D10944" s="4"/>
      <c r="E10944" s="66"/>
      <c r="F10944" s="66"/>
      <c r="G10944" s="66"/>
      <c r="H10944" s="67"/>
      <c r="I10944" s="68"/>
      <c r="J10944" s="68"/>
      <c r="K10944" s="69"/>
    </row>
    <row r="10945" spans="1:11" ht="24.95" customHeight="1">
      <c r="A10945" s="4"/>
      <c r="B10945" s="4"/>
      <c r="C10945" s="4"/>
      <c r="D10945" s="4"/>
      <c r="E10945" s="66"/>
      <c r="F10945" s="66"/>
      <c r="G10945" s="66"/>
      <c r="H10945" s="67"/>
      <c r="I10945" s="68"/>
      <c r="J10945" s="68"/>
      <c r="K10945" s="69"/>
    </row>
    <row r="10946" spans="1:11" ht="24.95" customHeight="1">
      <c r="A10946" s="4"/>
      <c r="B10946" s="4"/>
      <c r="C10946" s="4"/>
      <c r="D10946" s="4"/>
      <c r="E10946" s="66"/>
      <c r="F10946" s="66"/>
      <c r="G10946" s="66"/>
      <c r="H10946" s="67"/>
      <c r="I10946" s="68"/>
      <c r="J10946" s="68"/>
      <c r="K10946" s="69"/>
    </row>
    <row r="10947" spans="1:11" ht="24.95" customHeight="1">
      <c r="A10947" s="4"/>
      <c r="B10947" s="4"/>
      <c r="C10947" s="4"/>
      <c r="D10947" s="4"/>
      <c r="E10947" s="66"/>
      <c r="F10947" s="66"/>
      <c r="G10947" s="66"/>
      <c r="H10947" s="67"/>
      <c r="I10947" s="68"/>
      <c r="J10947" s="68"/>
      <c r="K10947" s="69"/>
    </row>
    <row r="10948" spans="1:11" ht="24.95" customHeight="1">
      <c r="A10948" s="4"/>
      <c r="B10948" s="4"/>
      <c r="C10948" s="4"/>
      <c r="D10948" s="4"/>
      <c r="E10948" s="66"/>
      <c r="F10948" s="66"/>
      <c r="G10948" s="66"/>
      <c r="H10948" s="67"/>
      <c r="I10948" s="68"/>
      <c r="J10948" s="68"/>
      <c r="K10948" s="69"/>
    </row>
    <row r="10949" spans="1:11" ht="24.95" customHeight="1">
      <c r="A10949" s="4"/>
      <c r="B10949" s="4"/>
      <c r="C10949" s="4"/>
      <c r="D10949" s="4"/>
      <c r="E10949" s="66"/>
      <c r="F10949" s="66"/>
      <c r="G10949" s="66"/>
      <c r="H10949" s="67"/>
      <c r="I10949" s="68"/>
      <c r="J10949" s="68"/>
      <c r="K10949" s="69"/>
    </row>
    <row r="10950" spans="1:11" ht="24.95" customHeight="1">
      <c r="A10950" s="4"/>
      <c r="B10950" s="4"/>
      <c r="C10950" s="4"/>
      <c r="D10950" s="4"/>
      <c r="E10950" s="66"/>
      <c r="F10950" s="66"/>
      <c r="G10950" s="66"/>
      <c r="H10950" s="67"/>
      <c r="I10950" s="68"/>
      <c r="J10950" s="68"/>
      <c r="K10950" s="69"/>
    </row>
    <row r="10951" spans="1:11" ht="24.95" customHeight="1">
      <c r="A10951" s="4"/>
      <c r="B10951" s="4"/>
      <c r="C10951" s="4"/>
      <c r="D10951" s="4"/>
      <c r="E10951" s="66"/>
      <c r="F10951" s="66"/>
      <c r="G10951" s="66"/>
      <c r="H10951" s="67"/>
      <c r="I10951" s="68"/>
      <c r="J10951" s="68"/>
      <c r="K10951" s="69"/>
    </row>
    <row r="10952" spans="1:11" ht="24.95" customHeight="1">
      <c r="A10952" s="4"/>
      <c r="B10952" s="4"/>
      <c r="C10952" s="4"/>
      <c r="D10952" s="4"/>
      <c r="E10952" s="66"/>
      <c r="F10952" s="66"/>
      <c r="G10952" s="66"/>
      <c r="H10952" s="67"/>
      <c r="I10952" s="68"/>
      <c r="J10952" s="68"/>
      <c r="K10952" s="69"/>
    </row>
    <row r="10953" spans="1:11" ht="24.95" customHeight="1">
      <c r="A10953" s="4"/>
      <c r="B10953" s="4"/>
      <c r="C10953" s="4"/>
      <c r="D10953" s="4"/>
      <c r="E10953" s="66"/>
      <c r="F10953" s="66"/>
      <c r="G10953" s="66"/>
      <c r="H10953" s="67"/>
      <c r="I10953" s="68"/>
      <c r="J10953" s="68"/>
      <c r="K10953" s="69"/>
    </row>
    <row r="10954" spans="1:11" ht="24.95" customHeight="1">
      <c r="A10954" s="4"/>
      <c r="B10954" s="4"/>
      <c r="C10954" s="4"/>
      <c r="D10954" s="4"/>
      <c r="E10954" s="66"/>
      <c r="F10954" s="66"/>
      <c r="G10954" s="66"/>
      <c r="H10954" s="67"/>
      <c r="I10954" s="68"/>
      <c r="J10954" s="68"/>
      <c r="K10954" s="69"/>
    </row>
    <row r="10955" spans="1:11" ht="24.95" customHeight="1">
      <c r="A10955" s="4"/>
      <c r="B10955" s="4"/>
      <c r="C10955" s="4"/>
      <c r="D10955" s="4"/>
      <c r="E10955" s="66"/>
      <c r="F10955" s="66"/>
      <c r="G10955" s="66"/>
      <c r="H10955" s="67"/>
      <c r="I10955" s="68"/>
      <c r="J10955" s="68"/>
      <c r="K10955" s="69"/>
    </row>
    <row r="10956" spans="1:11" ht="24.95" customHeight="1">
      <c r="A10956" s="4"/>
      <c r="B10956" s="4"/>
      <c r="C10956" s="4"/>
      <c r="D10956" s="4"/>
      <c r="E10956" s="66"/>
      <c r="F10956" s="66"/>
      <c r="G10956" s="66"/>
      <c r="H10956" s="67"/>
      <c r="I10956" s="68"/>
      <c r="J10956" s="68"/>
      <c r="K10956" s="69"/>
    </row>
    <row r="10957" spans="1:11" ht="24.95" customHeight="1">
      <c r="A10957" s="4"/>
      <c r="B10957" s="4"/>
      <c r="C10957" s="4"/>
      <c r="D10957" s="4"/>
      <c r="E10957" s="66"/>
      <c r="F10957" s="66"/>
      <c r="G10957" s="66"/>
      <c r="H10957" s="67"/>
      <c r="I10957" s="68"/>
      <c r="J10957" s="68"/>
      <c r="K10957" s="69"/>
    </row>
    <row r="10958" spans="1:11" ht="24.95" customHeight="1">
      <c r="A10958" s="4"/>
      <c r="B10958" s="4"/>
      <c r="C10958" s="4"/>
      <c r="D10958" s="4"/>
      <c r="E10958" s="66"/>
      <c r="F10958" s="66"/>
      <c r="G10958" s="66"/>
      <c r="H10958" s="67"/>
      <c r="I10958" s="68"/>
      <c r="J10958" s="68"/>
      <c r="K10958" s="69"/>
    </row>
    <row r="10959" spans="1:11" ht="24.95" customHeight="1">
      <c r="A10959" s="4"/>
      <c r="B10959" s="4"/>
      <c r="C10959" s="4"/>
      <c r="D10959" s="4"/>
      <c r="E10959" s="66"/>
      <c r="F10959" s="66"/>
      <c r="G10959" s="66"/>
      <c r="H10959" s="67"/>
      <c r="I10959" s="68"/>
      <c r="J10959" s="68"/>
      <c r="K10959" s="69"/>
    </row>
    <row r="10960" spans="1:11" ht="24.95" customHeight="1">
      <c r="A10960" s="4"/>
      <c r="B10960" s="4"/>
      <c r="C10960" s="4"/>
      <c r="D10960" s="4"/>
      <c r="E10960" s="66"/>
      <c r="F10960" s="66"/>
      <c r="G10960" s="66"/>
      <c r="H10960" s="67"/>
      <c r="I10960" s="68"/>
      <c r="J10960" s="68"/>
      <c r="K10960" s="69"/>
    </row>
    <row r="10961" spans="1:11" ht="24.95" customHeight="1">
      <c r="A10961" s="4"/>
      <c r="B10961" s="4"/>
      <c r="C10961" s="4"/>
      <c r="D10961" s="4"/>
      <c r="E10961" s="66"/>
      <c r="F10961" s="66"/>
      <c r="G10961" s="66"/>
      <c r="H10961" s="67"/>
      <c r="I10961" s="68"/>
      <c r="J10961" s="68"/>
      <c r="K10961" s="69"/>
    </row>
    <row r="10962" spans="1:11" ht="24.95" customHeight="1">
      <c r="A10962" s="4"/>
      <c r="B10962" s="4"/>
      <c r="C10962" s="4"/>
      <c r="D10962" s="4"/>
      <c r="E10962" s="66"/>
      <c r="F10962" s="66"/>
      <c r="G10962" s="66"/>
      <c r="H10962" s="67"/>
      <c r="I10962" s="68"/>
      <c r="J10962" s="68"/>
      <c r="K10962" s="69"/>
    </row>
    <row r="10963" spans="1:11" ht="24.95" customHeight="1">
      <c r="A10963" s="4"/>
      <c r="B10963" s="4"/>
      <c r="C10963" s="4"/>
      <c r="D10963" s="4"/>
      <c r="E10963" s="66"/>
      <c r="F10963" s="66"/>
      <c r="G10963" s="66"/>
      <c r="H10963" s="67"/>
      <c r="I10963" s="68"/>
      <c r="J10963" s="68"/>
      <c r="K10963" s="69"/>
    </row>
    <row r="10964" spans="1:11" ht="24.95" customHeight="1">
      <c r="A10964" s="4"/>
      <c r="B10964" s="4"/>
      <c r="C10964" s="4"/>
      <c r="D10964" s="4"/>
      <c r="E10964" s="66"/>
      <c r="F10964" s="66"/>
      <c r="G10964" s="66"/>
      <c r="H10964" s="67"/>
      <c r="I10964" s="68"/>
      <c r="J10964" s="68"/>
      <c r="K10964" s="69"/>
    </row>
    <row r="10965" spans="1:11" ht="24.95" customHeight="1">
      <c r="A10965" s="4"/>
      <c r="B10965" s="4"/>
      <c r="C10965" s="4"/>
      <c r="D10965" s="4"/>
      <c r="E10965" s="66"/>
      <c r="F10965" s="66"/>
      <c r="G10965" s="66"/>
      <c r="H10965" s="67"/>
      <c r="I10965" s="68"/>
      <c r="J10965" s="68"/>
      <c r="K10965" s="69"/>
    </row>
    <row r="10966" spans="1:11" ht="24.95" customHeight="1">
      <c r="A10966" s="4"/>
      <c r="B10966" s="4"/>
      <c r="C10966" s="4"/>
      <c r="D10966" s="4"/>
      <c r="E10966" s="66"/>
      <c r="F10966" s="66"/>
      <c r="G10966" s="66"/>
      <c r="H10966" s="67"/>
      <c r="I10966" s="68"/>
      <c r="J10966" s="68"/>
      <c r="K10966" s="69"/>
    </row>
    <row r="10967" spans="1:11" ht="24.95" customHeight="1">
      <c r="A10967" s="4"/>
      <c r="B10967" s="4"/>
      <c r="C10967" s="4"/>
      <c r="D10967" s="4"/>
      <c r="E10967" s="66"/>
      <c r="F10967" s="66"/>
      <c r="G10967" s="66"/>
      <c r="H10967" s="67"/>
      <c r="I10967" s="68"/>
      <c r="J10967" s="68"/>
      <c r="K10967" s="69"/>
    </row>
    <row r="10968" spans="1:11" ht="24.95" customHeight="1">
      <c r="A10968" s="4"/>
      <c r="B10968" s="4"/>
      <c r="C10968" s="4"/>
      <c r="D10968" s="4"/>
      <c r="E10968" s="66"/>
      <c r="F10968" s="66"/>
      <c r="G10968" s="66"/>
      <c r="H10968" s="67"/>
      <c r="I10968" s="68"/>
      <c r="J10968" s="68"/>
      <c r="K10968" s="69"/>
    </row>
    <row r="10969" spans="1:11" ht="24.95" customHeight="1">
      <c r="A10969" s="4"/>
      <c r="B10969" s="4"/>
      <c r="C10969" s="4"/>
      <c r="D10969" s="4"/>
      <c r="E10969" s="66"/>
      <c r="F10969" s="66"/>
      <c r="G10969" s="66"/>
      <c r="H10969" s="67"/>
      <c r="I10969" s="68"/>
      <c r="J10969" s="68"/>
      <c r="K10969" s="69"/>
    </row>
    <row r="10970" spans="1:11" ht="24.95" customHeight="1">
      <c r="A10970" s="4"/>
      <c r="B10970" s="4"/>
      <c r="C10970" s="4"/>
      <c r="D10970" s="4"/>
      <c r="E10970" s="66"/>
      <c r="F10970" s="66"/>
      <c r="G10970" s="66"/>
      <c r="H10970" s="67"/>
      <c r="I10970" s="68"/>
      <c r="J10970" s="68"/>
      <c r="K10970" s="69"/>
    </row>
    <row r="10971" spans="1:11" ht="24.95" customHeight="1">
      <c r="A10971" s="4"/>
      <c r="B10971" s="4"/>
      <c r="C10971" s="4"/>
      <c r="D10971" s="4"/>
      <c r="E10971" s="66"/>
      <c r="F10971" s="66"/>
      <c r="G10971" s="66"/>
      <c r="H10971" s="67"/>
      <c r="I10971" s="68"/>
      <c r="J10971" s="68"/>
      <c r="K10971" s="69"/>
    </row>
    <row r="10972" spans="1:11" ht="24.95" customHeight="1">
      <c r="A10972" s="4"/>
      <c r="B10972" s="4"/>
      <c r="C10972" s="4"/>
      <c r="D10972" s="4"/>
      <c r="E10972" s="66"/>
      <c r="F10972" s="66"/>
      <c r="G10972" s="66"/>
      <c r="H10972" s="67"/>
      <c r="I10972" s="68"/>
      <c r="J10972" s="68"/>
      <c r="K10972" s="69"/>
    </row>
    <row r="10973" spans="1:11" ht="24.95" customHeight="1">
      <c r="A10973" s="4"/>
      <c r="B10973" s="4"/>
      <c r="C10973" s="4"/>
      <c r="D10973" s="4"/>
      <c r="E10973" s="66"/>
      <c r="F10973" s="66"/>
      <c r="G10973" s="66"/>
      <c r="H10973" s="67"/>
      <c r="I10973" s="68"/>
      <c r="J10973" s="68"/>
      <c r="K10973" s="69"/>
    </row>
    <row r="10974" spans="1:11" ht="24.95" customHeight="1">
      <c r="A10974" s="4"/>
      <c r="B10974" s="4"/>
      <c r="C10974" s="4"/>
      <c r="D10974" s="4"/>
      <c r="E10974" s="66"/>
      <c r="F10974" s="66"/>
      <c r="G10974" s="66"/>
      <c r="H10974" s="67"/>
      <c r="I10974" s="68"/>
      <c r="J10974" s="68"/>
      <c r="K10974" s="69"/>
    </row>
    <row r="10975" spans="1:11" ht="24.95" customHeight="1">
      <c r="A10975" s="4"/>
      <c r="B10975" s="4"/>
      <c r="C10975" s="4"/>
      <c r="D10975" s="4"/>
      <c r="E10975" s="66"/>
      <c r="F10975" s="66"/>
      <c r="G10975" s="66"/>
      <c r="H10975" s="67"/>
      <c r="I10975" s="68"/>
      <c r="J10975" s="68"/>
      <c r="K10975" s="69"/>
    </row>
    <row r="10976" spans="1:11" ht="24.95" customHeight="1">
      <c r="A10976" s="4"/>
      <c r="B10976" s="4"/>
      <c r="C10976" s="4"/>
      <c r="D10976" s="4"/>
      <c r="E10976" s="66"/>
      <c r="F10976" s="66"/>
      <c r="G10976" s="66"/>
      <c r="H10976" s="67"/>
      <c r="I10976" s="68"/>
      <c r="J10976" s="68"/>
      <c r="K10976" s="69"/>
    </row>
    <row r="10977" spans="1:11" ht="24.95" customHeight="1">
      <c r="A10977" s="4"/>
      <c r="B10977" s="4"/>
      <c r="C10977" s="4"/>
      <c r="D10977" s="4"/>
      <c r="E10977" s="66"/>
      <c r="F10977" s="66"/>
      <c r="G10977" s="66"/>
      <c r="H10977" s="67"/>
      <c r="I10977" s="68"/>
      <c r="J10977" s="68"/>
      <c r="K10977" s="69"/>
    </row>
    <row r="10978" spans="1:11" ht="24.95" customHeight="1">
      <c r="A10978" s="4"/>
      <c r="B10978" s="4"/>
      <c r="C10978" s="4"/>
      <c r="D10978" s="4"/>
      <c r="E10978" s="66"/>
      <c r="F10978" s="66"/>
      <c r="G10978" s="66"/>
      <c r="H10978" s="67"/>
      <c r="I10978" s="68"/>
      <c r="J10978" s="68"/>
      <c r="K10978" s="69"/>
    </row>
    <row r="10979" spans="1:11" ht="24.95" customHeight="1">
      <c r="A10979" s="4"/>
      <c r="B10979" s="4"/>
      <c r="C10979" s="4"/>
      <c r="D10979" s="4"/>
      <c r="E10979" s="66"/>
      <c r="F10979" s="66"/>
      <c r="G10979" s="66"/>
      <c r="H10979" s="67"/>
      <c r="I10979" s="68"/>
      <c r="J10979" s="68"/>
      <c r="K10979" s="69"/>
    </row>
    <row r="10980" spans="1:11" ht="24.95" customHeight="1">
      <c r="A10980" s="4"/>
      <c r="B10980" s="4"/>
      <c r="C10980" s="4"/>
      <c r="D10980" s="4"/>
      <c r="E10980" s="66"/>
      <c r="F10980" s="66"/>
      <c r="G10980" s="66"/>
      <c r="H10980" s="67"/>
      <c r="I10980" s="68"/>
      <c r="J10980" s="68"/>
      <c r="K10980" s="69"/>
    </row>
    <row r="10981" spans="1:11" ht="24.95" customHeight="1">
      <c r="A10981" s="4"/>
      <c r="B10981" s="4"/>
      <c r="C10981" s="4"/>
      <c r="D10981" s="4"/>
      <c r="E10981" s="66"/>
      <c r="F10981" s="66"/>
      <c r="G10981" s="66"/>
      <c r="H10981" s="67"/>
      <c r="I10981" s="68"/>
      <c r="J10981" s="68"/>
      <c r="K10981" s="69"/>
    </row>
    <row r="10982" spans="1:11" ht="24.95" customHeight="1">
      <c r="A10982" s="4"/>
      <c r="B10982" s="4"/>
      <c r="C10982" s="4"/>
      <c r="D10982" s="4"/>
      <c r="E10982" s="66"/>
      <c r="F10982" s="66"/>
      <c r="G10982" s="66"/>
      <c r="H10982" s="67"/>
      <c r="I10982" s="68"/>
      <c r="J10982" s="68"/>
      <c r="K10982" s="69"/>
    </row>
    <row r="10983" spans="1:11" ht="24.95" customHeight="1">
      <c r="A10983" s="4"/>
      <c r="B10983" s="4"/>
      <c r="C10983" s="4"/>
      <c r="D10983" s="4"/>
      <c r="E10983" s="66"/>
      <c r="F10983" s="66"/>
      <c r="G10983" s="66"/>
      <c r="H10983" s="67"/>
      <c r="I10983" s="68"/>
      <c r="J10983" s="68"/>
      <c r="K10983" s="69"/>
    </row>
    <row r="10984" spans="1:11" ht="24.95" customHeight="1">
      <c r="A10984" s="4"/>
      <c r="B10984" s="4"/>
      <c r="C10984" s="4"/>
      <c r="D10984" s="4"/>
      <c r="E10984" s="66"/>
      <c r="F10984" s="66"/>
      <c r="G10984" s="66"/>
      <c r="H10984" s="67"/>
      <c r="I10984" s="68"/>
      <c r="J10984" s="68"/>
      <c r="K10984" s="69"/>
    </row>
    <row r="10985" spans="1:11" ht="24.95" customHeight="1">
      <c r="A10985" s="4"/>
      <c r="B10985" s="4"/>
      <c r="C10985" s="4"/>
      <c r="D10985" s="4"/>
      <c r="E10985" s="66"/>
      <c r="F10985" s="66"/>
      <c r="G10985" s="66"/>
      <c r="H10985" s="67"/>
      <c r="I10985" s="68"/>
      <c r="J10985" s="68"/>
      <c r="K10985" s="69"/>
    </row>
    <row r="10986" spans="1:11" ht="24.95" customHeight="1">
      <c r="A10986" s="4"/>
      <c r="B10986" s="4"/>
      <c r="C10986" s="4"/>
      <c r="D10986" s="4"/>
      <c r="E10986" s="66"/>
      <c r="F10986" s="66"/>
      <c r="G10986" s="66"/>
      <c r="H10986" s="67"/>
      <c r="I10986" s="68"/>
      <c r="J10986" s="68"/>
      <c r="K10986" s="69"/>
    </row>
    <row r="10987" spans="1:11" ht="24.95" customHeight="1">
      <c r="A10987" s="4"/>
      <c r="B10987" s="4"/>
      <c r="C10987" s="4"/>
      <c r="D10987" s="4"/>
      <c r="E10987" s="66"/>
      <c r="F10987" s="66"/>
      <c r="G10987" s="66"/>
      <c r="H10987" s="67"/>
      <c r="I10987" s="68"/>
      <c r="J10987" s="68"/>
      <c r="K10987" s="69"/>
    </row>
    <row r="10988" spans="1:11" ht="24.95" customHeight="1">
      <c r="A10988" s="4"/>
      <c r="B10988" s="4"/>
      <c r="C10988" s="4"/>
      <c r="D10988" s="4"/>
      <c r="E10988" s="66"/>
      <c r="F10988" s="66"/>
      <c r="G10988" s="66"/>
      <c r="H10988" s="67"/>
      <c r="I10988" s="68"/>
      <c r="J10988" s="68"/>
      <c r="K10988" s="69"/>
    </row>
    <row r="10989" spans="1:11" ht="24.95" customHeight="1">
      <c r="A10989" s="4"/>
      <c r="B10989" s="4"/>
      <c r="C10989" s="4"/>
      <c r="D10989" s="4"/>
      <c r="E10989" s="66"/>
      <c r="F10989" s="66"/>
      <c r="G10989" s="66"/>
      <c r="H10989" s="67"/>
      <c r="I10989" s="68"/>
      <c r="J10989" s="68"/>
      <c r="K10989" s="69"/>
    </row>
    <row r="10990" spans="1:11" ht="24.95" customHeight="1">
      <c r="A10990" s="4"/>
      <c r="B10990" s="4"/>
      <c r="C10990" s="4"/>
      <c r="D10990" s="4"/>
      <c r="E10990" s="66"/>
      <c r="F10990" s="66"/>
      <c r="G10990" s="66"/>
      <c r="H10990" s="67"/>
      <c r="I10990" s="68"/>
      <c r="J10990" s="68"/>
      <c r="K10990" s="69"/>
    </row>
    <row r="10991" spans="1:11" ht="24.95" customHeight="1">
      <c r="A10991" s="4"/>
      <c r="B10991" s="4"/>
      <c r="C10991" s="4"/>
      <c r="D10991" s="4"/>
      <c r="E10991" s="66"/>
      <c r="F10991" s="66"/>
      <c r="G10991" s="66"/>
      <c r="H10991" s="67"/>
      <c r="I10991" s="68"/>
      <c r="J10991" s="68"/>
      <c r="K10991" s="69"/>
    </row>
    <row r="10992" spans="1:11" ht="24.95" customHeight="1">
      <c r="A10992" s="4"/>
      <c r="B10992" s="4"/>
      <c r="C10992" s="4"/>
      <c r="D10992" s="4"/>
      <c r="E10992" s="66"/>
      <c r="F10992" s="66"/>
      <c r="G10992" s="66"/>
      <c r="H10992" s="67"/>
      <c r="I10992" s="68"/>
      <c r="J10992" s="68"/>
      <c r="K10992" s="69"/>
    </row>
    <row r="10993" spans="1:11" ht="24.95" customHeight="1">
      <c r="A10993" s="4"/>
      <c r="B10993" s="4"/>
      <c r="C10993" s="4"/>
      <c r="D10993" s="4"/>
      <c r="E10993" s="66"/>
      <c r="F10993" s="66"/>
      <c r="G10993" s="66"/>
      <c r="H10993" s="67"/>
      <c r="I10993" s="68"/>
      <c r="J10993" s="68"/>
      <c r="K10993" s="69"/>
    </row>
    <row r="10994" spans="1:11" ht="24.95" customHeight="1">
      <c r="A10994" s="4"/>
      <c r="B10994" s="4"/>
      <c r="C10994" s="4"/>
      <c r="D10994" s="4"/>
      <c r="E10994" s="66"/>
      <c r="F10994" s="66"/>
      <c r="G10994" s="66"/>
      <c r="H10994" s="67"/>
      <c r="I10994" s="68"/>
      <c r="J10994" s="68"/>
      <c r="K10994" s="69"/>
    </row>
    <row r="10995" spans="1:11" ht="24.95" customHeight="1">
      <c r="A10995" s="4"/>
      <c r="B10995" s="4"/>
      <c r="C10995" s="4"/>
      <c r="D10995" s="4"/>
      <c r="E10995" s="66"/>
      <c r="F10995" s="66"/>
      <c r="G10995" s="66"/>
      <c r="H10995" s="67"/>
      <c r="I10995" s="68"/>
      <c r="J10995" s="68"/>
      <c r="K10995" s="69"/>
    </row>
    <row r="10996" spans="1:11" ht="24.95" customHeight="1">
      <c r="A10996" s="4"/>
      <c r="B10996" s="4"/>
      <c r="C10996" s="4"/>
      <c r="D10996" s="4"/>
      <c r="E10996" s="66"/>
      <c r="F10996" s="66"/>
      <c r="G10996" s="66"/>
      <c r="H10996" s="67"/>
      <c r="I10996" s="68"/>
      <c r="J10996" s="68"/>
      <c r="K10996" s="69"/>
    </row>
    <row r="10997" spans="1:11" ht="24.95" customHeight="1">
      <c r="A10997" s="4"/>
      <c r="B10997" s="4"/>
      <c r="C10997" s="4"/>
      <c r="D10997" s="4"/>
      <c r="E10997" s="66"/>
      <c r="F10997" s="66"/>
      <c r="G10997" s="66"/>
      <c r="H10997" s="67"/>
      <c r="I10997" s="68"/>
      <c r="J10997" s="68"/>
      <c r="K10997" s="69"/>
    </row>
    <row r="10998" spans="1:11" ht="24.95" customHeight="1">
      <c r="A10998" s="4"/>
      <c r="B10998" s="4"/>
      <c r="C10998" s="4"/>
      <c r="D10998" s="4"/>
      <c r="E10998" s="66"/>
      <c r="F10998" s="66"/>
      <c r="G10998" s="66"/>
      <c r="H10998" s="67"/>
      <c r="I10998" s="68"/>
      <c r="J10998" s="68"/>
      <c r="K10998" s="69"/>
    </row>
    <row r="10999" spans="1:11" ht="24.95" customHeight="1">
      <c r="A10999" s="4"/>
      <c r="B10999" s="4"/>
      <c r="C10999" s="4"/>
      <c r="D10999" s="4"/>
      <c r="E10999" s="66"/>
      <c r="F10999" s="66"/>
      <c r="G10999" s="66"/>
      <c r="H10999" s="67"/>
      <c r="I10999" s="68"/>
      <c r="J10999" s="68"/>
      <c r="K10999" s="69"/>
    </row>
    <row r="11000" spans="1:11" ht="24.95" customHeight="1">
      <c r="A11000" s="4"/>
      <c r="B11000" s="4"/>
      <c r="C11000" s="4"/>
      <c r="D11000" s="4"/>
      <c r="E11000" s="66"/>
      <c r="F11000" s="66"/>
      <c r="G11000" s="66"/>
      <c r="H11000" s="67"/>
      <c r="I11000" s="68"/>
      <c r="J11000" s="68"/>
      <c r="K11000" s="69"/>
    </row>
    <row r="11001" spans="1:11" ht="24.95" customHeight="1">
      <c r="A11001" s="4"/>
      <c r="B11001" s="4"/>
      <c r="C11001" s="4"/>
      <c r="D11001" s="4"/>
      <c r="E11001" s="66"/>
      <c r="F11001" s="66"/>
      <c r="G11001" s="66"/>
      <c r="H11001" s="67"/>
      <c r="I11001" s="68"/>
      <c r="J11001" s="68"/>
      <c r="K11001" s="69"/>
    </row>
    <row r="11002" spans="1:11" ht="24.95" customHeight="1">
      <c r="A11002" s="4"/>
      <c r="B11002" s="4"/>
      <c r="C11002" s="4"/>
      <c r="D11002" s="4"/>
      <c r="E11002" s="66"/>
      <c r="F11002" s="66"/>
      <c r="G11002" s="66"/>
      <c r="H11002" s="67"/>
      <c r="I11002" s="68"/>
      <c r="J11002" s="68"/>
      <c r="K11002" s="69"/>
    </row>
    <row r="11003" spans="1:11" ht="24.95" customHeight="1">
      <c r="A11003" s="4"/>
      <c r="B11003" s="4"/>
      <c r="C11003" s="4"/>
      <c r="D11003" s="4"/>
      <c r="E11003" s="66"/>
      <c r="F11003" s="66"/>
      <c r="G11003" s="66"/>
      <c r="H11003" s="67"/>
      <c r="I11003" s="68"/>
      <c r="J11003" s="68"/>
      <c r="K11003" s="69"/>
    </row>
    <row r="11004" spans="1:11" ht="24.95" customHeight="1">
      <c r="A11004" s="4"/>
      <c r="B11004" s="4"/>
      <c r="C11004" s="4"/>
      <c r="D11004" s="4"/>
      <c r="E11004" s="66"/>
      <c r="F11004" s="66"/>
      <c r="G11004" s="66"/>
      <c r="H11004" s="67"/>
      <c r="I11004" s="68"/>
      <c r="J11004" s="68"/>
      <c r="K11004" s="69"/>
    </row>
    <row r="11005" spans="1:11" ht="24.95" customHeight="1">
      <c r="A11005" s="4"/>
      <c r="B11005" s="4"/>
      <c r="C11005" s="4"/>
      <c r="D11005" s="4"/>
      <c r="E11005" s="66"/>
      <c r="F11005" s="66"/>
      <c r="G11005" s="66"/>
      <c r="H11005" s="67"/>
      <c r="I11005" s="68"/>
      <c r="J11005" s="68"/>
      <c r="K11005" s="69"/>
    </row>
    <row r="11006" spans="1:11" ht="24.95" customHeight="1">
      <c r="A11006" s="4"/>
      <c r="B11006" s="4"/>
      <c r="C11006" s="4"/>
      <c r="D11006" s="4"/>
      <c r="E11006" s="66"/>
      <c r="F11006" s="66"/>
      <c r="G11006" s="66"/>
      <c r="H11006" s="67"/>
      <c r="I11006" s="68"/>
      <c r="J11006" s="68"/>
      <c r="K11006" s="69"/>
    </row>
    <row r="11007" spans="1:11" ht="24.95" customHeight="1">
      <c r="A11007" s="4"/>
      <c r="B11007" s="4"/>
      <c r="C11007" s="4"/>
      <c r="D11007" s="4"/>
      <c r="E11007" s="66"/>
      <c r="F11007" s="66"/>
      <c r="G11007" s="66"/>
      <c r="H11007" s="67"/>
      <c r="I11007" s="68"/>
      <c r="J11007" s="68"/>
      <c r="K11007" s="69"/>
    </row>
    <row r="11008" spans="1:11" ht="24.95" customHeight="1">
      <c r="A11008" s="4"/>
      <c r="B11008" s="4"/>
      <c r="C11008" s="4"/>
      <c r="D11008" s="4"/>
      <c r="E11008" s="66"/>
      <c r="F11008" s="66"/>
      <c r="G11008" s="66"/>
      <c r="H11008" s="67"/>
      <c r="I11008" s="68"/>
      <c r="J11008" s="68"/>
      <c r="K11008" s="69"/>
    </row>
    <row r="11009" spans="1:11" ht="24.95" customHeight="1">
      <c r="A11009" s="4"/>
      <c r="B11009" s="4"/>
      <c r="C11009" s="4"/>
      <c r="D11009" s="4"/>
      <c r="E11009" s="66"/>
      <c r="F11009" s="66"/>
      <c r="G11009" s="66"/>
      <c r="H11009" s="67"/>
      <c r="I11009" s="68"/>
      <c r="J11009" s="68"/>
      <c r="K11009" s="69"/>
    </row>
    <row r="11010" spans="1:11" ht="24.95" customHeight="1">
      <c r="A11010" s="4"/>
      <c r="B11010" s="4"/>
      <c r="C11010" s="4"/>
      <c r="D11010" s="4"/>
      <c r="E11010" s="66"/>
      <c r="F11010" s="66"/>
      <c r="G11010" s="66"/>
      <c r="H11010" s="67"/>
      <c r="I11010" s="68"/>
      <c r="J11010" s="68"/>
      <c r="K11010" s="69"/>
    </row>
    <row r="11011" spans="1:11" ht="24.95" customHeight="1">
      <c r="A11011" s="4"/>
      <c r="B11011" s="4"/>
      <c r="C11011" s="4"/>
      <c r="D11011" s="4"/>
      <c r="E11011" s="66"/>
      <c r="F11011" s="66"/>
      <c r="G11011" s="66"/>
      <c r="H11011" s="67"/>
      <c r="I11011" s="68"/>
      <c r="J11011" s="68"/>
      <c r="K11011" s="69"/>
    </row>
    <row r="11012" spans="1:11" ht="24.95" customHeight="1">
      <c r="A11012" s="4"/>
      <c r="B11012" s="4"/>
      <c r="C11012" s="4"/>
      <c r="D11012" s="4"/>
      <c r="E11012" s="66"/>
      <c r="F11012" s="66"/>
      <c r="G11012" s="66"/>
      <c r="H11012" s="67"/>
      <c r="I11012" s="68"/>
      <c r="J11012" s="68"/>
      <c r="K11012" s="69"/>
    </row>
    <row r="11013" spans="1:11" ht="24.95" customHeight="1">
      <c r="A11013" s="4"/>
      <c r="B11013" s="4"/>
      <c r="C11013" s="4"/>
      <c r="D11013" s="4"/>
      <c r="E11013" s="66"/>
      <c r="F11013" s="66"/>
      <c r="G11013" s="66"/>
      <c r="H11013" s="67"/>
      <c r="I11013" s="68"/>
      <c r="J11013" s="68"/>
      <c r="K11013" s="69"/>
    </row>
    <row r="11014" spans="1:11" ht="24.95" customHeight="1">
      <c r="A11014" s="4"/>
      <c r="B11014" s="4"/>
      <c r="C11014" s="4"/>
      <c r="D11014" s="4"/>
      <c r="E11014" s="66"/>
      <c r="F11014" s="66"/>
      <c r="G11014" s="66"/>
      <c r="H11014" s="67"/>
      <c r="I11014" s="68"/>
      <c r="J11014" s="68"/>
      <c r="K11014" s="69"/>
    </row>
    <row r="11015" spans="1:11" ht="24.95" customHeight="1">
      <c r="A11015" s="4"/>
      <c r="B11015" s="4"/>
      <c r="C11015" s="4"/>
      <c r="D11015" s="4"/>
      <c r="E11015" s="66"/>
      <c r="F11015" s="66"/>
      <c r="G11015" s="66"/>
      <c r="H11015" s="67"/>
      <c r="I11015" s="68"/>
      <c r="J11015" s="68"/>
      <c r="K11015" s="69"/>
    </row>
    <row r="11016" spans="1:11" ht="24.95" customHeight="1">
      <c r="A11016" s="4"/>
      <c r="B11016" s="4"/>
      <c r="C11016" s="4"/>
      <c r="D11016" s="4"/>
      <c r="E11016" s="66"/>
      <c r="F11016" s="66"/>
      <c r="G11016" s="66"/>
      <c r="H11016" s="67"/>
      <c r="I11016" s="68"/>
      <c r="J11016" s="68"/>
      <c r="K11016" s="69"/>
    </row>
    <row r="11017" spans="1:11" ht="24.95" customHeight="1">
      <c r="A11017" s="4"/>
      <c r="B11017" s="4"/>
      <c r="C11017" s="4"/>
      <c r="D11017" s="4"/>
      <c r="E11017" s="66"/>
      <c r="F11017" s="66"/>
      <c r="G11017" s="66"/>
      <c r="H11017" s="67"/>
      <c r="I11017" s="68"/>
      <c r="J11017" s="68"/>
      <c r="K11017" s="69"/>
    </row>
    <row r="11018" spans="1:11" ht="24.95" customHeight="1">
      <c r="A11018" s="4"/>
      <c r="B11018" s="4"/>
      <c r="C11018" s="4"/>
      <c r="D11018" s="4"/>
      <c r="E11018" s="66"/>
      <c r="F11018" s="66"/>
      <c r="G11018" s="66"/>
      <c r="H11018" s="67"/>
      <c r="I11018" s="68"/>
      <c r="J11018" s="68"/>
      <c r="K11018" s="69"/>
    </row>
    <row r="11019" spans="1:11" ht="24.95" customHeight="1">
      <c r="A11019" s="4"/>
      <c r="B11019" s="4"/>
      <c r="C11019" s="4"/>
      <c r="D11019" s="4"/>
      <c r="E11019" s="66"/>
      <c r="F11019" s="66"/>
      <c r="G11019" s="66"/>
      <c r="H11019" s="67"/>
      <c r="I11019" s="68"/>
      <c r="J11019" s="68"/>
      <c r="K11019" s="69"/>
    </row>
    <row r="11020" spans="1:11" ht="24.95" customHeight="1">
      <c r="A11020" s="4"/>
      <c r="B11020" s="4"/>
      <c r="C11020" s="4"/>
      <c r="D11020" s="4"/>
      <c r="E11020" s="66"/>
      <c r="F11020" s="66"/>
      <c r="G11020" s="66"/>
      <c r="H11020" s="67"/>
      <c r="I11020" s="68"/>
      <c r="J11020" s="68"/>
      <c r="K11020" s="69"/>
    </row>
    <row r="11021" spans="1:11" ht="24.95" customHeight="1">
      <c r="A11021" s="4"/>
      <c r="B11021" s="4"/>
      <c r="C11021" s="4"/>
      <c r="D11021" s="4"/>
      <c r="E11021" s="66"/>
      <c r="F11021" s="66"/>
      <c r="G11021" s="66"/>
      <c r="H11021" s="67"/>
      <c r="I11021" s="68"/>
      <c r="J11021" s="68"/>
      <c r="K11021" s="69"/>
    </row>
    <row r="11022" spans="1:11" ht="24.95" customHeight="1">
      <c r="A11022" s="4"/>
      <c r="B11022" s="4"/>
      <c r="C11022" s="4"/>
      <c r="D11022" s="4"/>
      <c r="E11022" s="66"/>
      <c r="F11022" s="66"/>
      <c r="G11022" s="66"/>
      <c r="H11022" s="67"/>
      <c r="I11022" s="68"/>
      <c r="J11022" s="68"/>
      <c r="K11022" s="69"/>
    </row>
    <row r="11023" spans="1:11" ht="24.95" customHeight="1">
      <c r="A11023" s="4"/>
      <c r="B11023" s="4"/>
      <c r="C11023" s="4"/>
      <c r="D11023" s="4"/>
      <c r="E11023" s="66"/>
      <c r="F11023" s="66"/>
      <c r="G11023" s="66"/>
      <c r="H11023" s="67"/>
      <c r="I11023" s="68"/>
      <c r="J11023" s="68"/>
      <c r="K11023" s="69"/>
    </row>
    <row r="11024" spans="1:11" ht="24.95" customHeight="1">
      <c r="A11024" s="4"/>
      <c r="B11024" s="4"/>
      <c r="C11024" s="4"/>
      <c r="D11024" s="4"/>
      <c r="E11024" s="66"/>
      <c r="F11024" s="66"/>
      <c r="G11024" s="66"/>
      <c r="H11024" s="67"/>
      <c r="I11024" s="68"/>
      <c r="J11024" s="68"/>
      <c r="K11024" s="69"/>
    </row>
    <row r="11025" spans="1:11" ht="24.95" customHeight="1">
      <c r="A11025" s="4"/>
      <c r="B11025" s="4"/>
      <c r="C11025" s="4"/>
      <c r="D11025" s="4"/>
      <c r="E11025" s="66"/>
      <c r="F11025" s="66"/>
      <c r="G11025" s="66"/>
      <c r="H11025" s="67"/>
      <c r="I11025" s="68"/>
      <c r="J11025" s="68"/>
      <c r="K11025" s="69"/>
    </row>
    <row r="11026" spans="1:11" ht="24.95" customHeight="1">
      <c r="A11026" s="4"/>
      <c r="B11026" s="4"/>
      <c r="C11026" s="4"/>
      <c r="D11026" s="4"/>
      <c r="E11026" s="66"/>
      <c r="F11026" s="66"/>
      <c r="G11026" s="66"/>
      <c r="H11026" s="67"/>
      <c r="I11026" s="68"/>
      <c r="J11026" s="68"/>
      <c r="K11026" s="69"/>
    </row>
    <row r="11027" spans="1:11" ht="24.95" customHeight="1">
      <c r="A11027" s="4"/>
      <c r="B11027" s="4"/>
      <c r="C11027" s="4"/>
      <c r="D11027" s="4"/>
      <c r="E11027" s="66"/>
      <c r="F11027" s="66"/>
      <c r="G11027" s="66"/>
      <c r="H11027" s="67"/>
      <c r="I11027" s="68"/>
      <c r="J11027" s="68"/>
      <c r="K11027" s="69"/>
    </row>
    <row r="11028" spans="1:11" ht="24.95" customHeight="1">
      <c r="A11028" s="4"/>
      <c r="B11028" s="4"/>
      <c r="C11028" s="4"/>
      <c r="D11028" s="4"/>
      <c r="E11028" s="66"/>
      <c r="F11028" s="66"/>
      <c r="G11028" s="66"/>
      <c r="H11028" s="67"/>
      <c r="I11028" s="68"/>
      <c r="J11028" s="68"/>
      <c r="K11028" s="69"/>
    </row>
    <row r="11029" spans="1:11" ht="24.95" customHeight="1">
      <c r="A11029" s="4"/>
      <c r="B11029" s="4"/>
      <c r="C11029" s="4"/>
      <c r="D11029" s="4"/>
      <c r="E11029" s="66"/>
      <c r="F11029" s="66"/>
      <c r="G11029" s="66"/>
      <c r="H11029" s="67"/>
      <c r="I11029" s="68"/>
      <c r="J11029" s="68"/>
      <c r="K11029" s="69"/>
    </row>
    <row r="11030" spans="1:11" ht="24.95" customHeight="1">
      <c r="A11030" s="4"/>
      <c r="B11030" s="4"/>
      <c r="C11030" s="4"/>
      <c r="D11030" s="4"/>
      <c r="E11030" s="66"/>
      <c r="F11030" s="66"/>
      <c r="G11030" s="66"/>
      <c r="H11030" s="67"/>
      <c r="I11030" s="68"/>
      <c r="J11030" s="68"/>
      <c r="K11030" s="69"/>
    </row>
    <row r="11031" spans="1:11" ht="24.95" customHeight="1">
      <c r="A11031" s="4"/>
      <c r="B11031" s="4"/>
      <c r="C11031" s="4"/>
      <c r="D11031" s="4"/>
      <c r="E11031" s="66"/>
      <c r="F11031" s="66"/>
      <c r="G11031" s="66"/>
      <c r="H11031" s="67"/>
      <c r="I11031" s="68"/>
      <c r="J11031" s="68"/>
      <c r="K11031" s="69"/>
    </row>
    <row r="11032" spans="1:11" ht="24.95" customHeight="1">
      <c r="A11032" s="4"/>
      <c r="B11032" s="4"/>
      <c r="C11032" s="4"/>
      <c r="D11032" s="4"/>
      <c r="E11032" s="66"/>
      <c r="F11032" s="66"/>
      <c r="G11032" s="66"/>
      <c r="H11032" s="67"/>
      <c r="I11032" s="68"/>
      <c r="J11032" s="68"/>
      <c r="K11032" s="69"/>
    </row>
    <row r="11033" spans="1:11" ht="24.95" customHeight="1">
      <c r="A11033" s="4"/>
      <c r="B11033" s="4"/>
      <c r="C11033" s="4"/>
      <c r="D11033" s="4"/>
      <c r="E11033" s="66"/>
      <c r="F11033" s="66"/>
      <c r="G11033" s="66"/>
      <c r="H11033" s="67"/>
      <c r="I11033" s="68"/>
      <c r="J11033" s="68"/>
      <c r="K11033" s="69"/>
    </row>
    <row r="11034" spans="1:11" ht="24.95" customHeight="1">
      <c r="A11034" s="4"/>
      <c r="B11034" s="4"/>
      <c r="C11034" s="4"/>
      <c r="D11034" s="4"/>
      <c r="E11034" s="66"/>
      <c r="F11034" s="66"/>
      <c r="G11034" s="66"/>
      <c r="H11034" s="67"/>
      <c r="I11034" s="68"/>
      <c r="J11034" s="68"/>
      <c r="K11034" s="69"/>
    </row>
    <row r="11035" spans="1:11" ht="24.95" customHeight="1">
      <c r="A11035" s="4"/>
      <c r="B11035" s="4"/>
      <c r="C11035" s="4"/>
      <c r="D11035" s="4"/>
      <c r="E11035" s="66"/>
      <c r="F11035" s="66"/>
      <c r="G11035" s="66"/>
      <c r="H11035" s="67"/>
      <c r="I11035" s="68"/>
      <c r="J11035" s="68"/>
      <c r="K11035" s="69"/>
    </row>
    <row r="11036" spans="1:11" ht="24.95" customHeight="1">
      <c r="A11036" s="4"/>
      <c r="B11036" s="4"/>
      <c r="C11036" s="4"/>
      <c r="D11036" s="4"/>
      <c r="E11036" s="66"/>
      <c r="F11036" s="66"/>
      <c r="G11036" s="66"/>
      <c r="H11036" s="67"/>
      <c r="I11036" s="68"/>
      <c r="J11036" s="68"/>
      <c r="K11036" s="69"/>
    </row>
    <row r="11037" spans="1:11" ht="24.95" customHeight="1">
      <c r="A11037" s="4"/>
      <c r="B11037" s="4"/>
      <c r="C11037" s="4"/>
      <c r="D11037" s="4"/>
      <c r="E11037" s="66"/>
      <c r="F11037" s="66"/>
      <c r="G11037" s="66"/>
      <c r="H11037" s="67"/>
      <c r="I11037" s="68"/>
      <c r="J11037" s="68"/>
      <c r="K11037" s="69"/>
    </row>
    <row r="11038" spans="1:11" ht="24.95" customHeight="1">
      <c r="A11038" s="4"/>
      <c r="B11038" s="4"/>
      <c r="C11038" s="4"/>
      <c r="D11038" s="4"/>
      <c r="E11038" s="66"/>
      <c r="F11038" s="66"/>
      <c r="G11038" s="66"/>
      <c r="H11038" s="67"/>
      <c r="I11038" s="68"/>
      <c r="J11038" s="68"/>
      <c r="K11038" s="69"/>
    </row>
    <row r="11039" spans="1:11" ht="24.95" customHeight="1">
      <c r="A11039" s="4"/>
      <c r="B11039" s="4"/>
      <c r="C11039" s="4"/>
      <c r="D11039" s="4"/>
      <c r="E11039" s="66"/>
      <c r="F11039" s="66"/>
      <c r="G11039" s="66"/>
      <c r="H11039" s="67"/>
      <c r="I11039" s="68"/>
      <c r="J11039" s="68"/>
      <c r="K11039" s="69"/>
    </row>
    <row r="11040" spans="1:11" ht="24.95" customHeight="1">
      <c r="A11040" s="4"/>
      <c r="B11040" s="4"/>
      <c r="C11040" s="4"/>
      <c r="D11040" s="4"/>
      <c r="E11040" s="66"/>
      <c r="F11040" s="66"/>
      <c r="G11040" s="66"/>
      <c r="H11040" s="67"/>
      <c r="I11040" s="68"/>
      <c r="J11040" s="68"/>
      <c r="K11040" s="69"/>
    </row>
    <row r="11041" spans="1:11" ht="24.95" customHeight="1">
      <c r="A11041" s="4"/>
      <c r="B11041" s="4"/>
      <c r="C11041" s="4"/>
      <c r="D11041" s="4"/>
      <c r="E11041" s="66"/>
      <c r="F11041" s="66"/>
      <c r="G11041" s="66"/>
      <c r="H11041" s="67"/>
      <c r="I11041" s="68"/>
      <c r="J11041" s="68"/>
      <c r="K11041" s="69"/>
    </row>
    <row r="11042" spans="1:11" ht="24.95" customHeight="1">
      <c r="A11042" s="4"/>
      <c r="B11042" s="4"/>
      <c r="C11042" s="4"/>
      <c r="D11042" s="4"/>
      <c r="E11042" s="66"/>
      <c r="F11042" s="66"/>
      <c r="G11042" s="66"/>
      <c r="H11042" s="67"/>
      <c r="I11042" s="68"/>
      <c r="J11042" s="68"/>
      <c r="K11042" s="69"/>
    </row>
    <row r="11043" spans="1:11" ht="24.95" customHeight="1">
      <c r="A11043" s="4"/>
      <c r="B11043" s="4"/>
      <c r="C11043" s="4"/>
      <c r="D11043" s="4"/>
      <c r="E11043" s="66"/>
      <c r="F11043" s="66"/>
      <c r="G11043" s="66"/>
      <c r="H11043" s="67"/>
      <c r="I11043" s="68"/>
      <c r="J11043" s="68"/>
      <c r="K11043" s="69"/>
    </row>
    <row r="11044" spans="1:11" ht="24.95" customHeight="1">
      <c r="A11044" s="4"/>
      <c r="B11044" s="4"/>
      <c r="C11044" s="4"/>
      <c r="D11044" s="4"/>
      <c r="E11044" s="66"/>
      <c r="F11044" s="66"/>
      <c r="G11044" s="66"/>
      <c r="H11044" s="67"/>
      <c r="I11044" s="68"/>
      <c r="J11044" s="68"/>
      <c r="K11044" s="69"/>
    </row>
    <row r="11045" spans="1:11" ht="24.95" customHeight="1">
      <c r="A11045" s="4"/>
      <c r="B11045" s="4"/>
      <c r="C11045" s="4"/>
      <c r="D11045" s="4"/>
      <c r="E11045" s="66"/>
      <c r="F11045" s="66"/>
      <c r="G11045" s="66"/>
      <c r="H11045" s="67"/>
      <c r="I11045" s="68"/>
      <c r="J11045" s="68"/>
      <c r="K11045" s="69"/>
    </row>
    <row r="11046" spans="1:11" ht="24.95" customHeight="1">
      <c r="A11046" s="4"/>
      <c r="B11046" s="4"/>
      <c r="C11046" s="4"/>
      <c r="D11046" s="4"/>
      <c r="E11046" s="66"/>
      <c r="F11046" s="66"/>
      <c r="G11046" s="66"/>
      <c r="H11046" s="67"/>
      <c r="I11046" s="68"/>
      <c r="J11046" s="68"/>
      <c r="K11046" s="69"/>
    </row>
    <row r="11047" spans="1:11" ht="24.95" customHeight="1">
      <c r="A11047" s="4"/>
      <c r="B11047" s="4"/>
      <c r="C11047" s="4"/>
      <c r="D11047" s="4"/>
      <c r="E11047" s="66"/>
      <c r="F11047" s="66"/>
      <c r="G11047" s="66"/>
      <c r="H11047" s="67"/>
      <c r="I11047" s="68"/>
      <c r="J11047" s="68"/>
      <c r="K11047" s="69"/>
    </row>
    <row r="11048" spans="1:11" ht="24.95" customHeight="1">
      <c r="A11048" s="4"/>
      <c r="B11048" s="4"/>
      <c r="C11048" s="4"/>
      <c r="D11048" s="4"/>
      <c r="E11048" s="66"/>
      <c r="F11048" s="66"/>
      <c r="G11048" s="66"/>
      <c r="H11048" s="67"/>
      <c r="I11048" s="68"/>
      <c r="J11048" s="68"/>
      <c r="K11048" s="69"/>
    </row>
    <row r="11049" spans="1:11" ht="24.95" customHeight="1">
      <c r="A11049" s="4"/>
      <c r="B11049" s="4"/>
      <c r="C11049" s="4"/>
      <c r="D11049" s="4"/>
      <c r="E11049" s="66"/>
      <c r="F11049" s="66"/>
      <c r="G11049" s="66"/>
      <c r="H11049" s="67"/>
      <c r="I11049" s="68"/>
      <c r="J11049" s="68"/>
      <c r="K11049" s="69"/>
    </row>
    <row r="11050" spans="1:11" ht="24.95" customHeight="1">
      <c r="A11050" s="4"/>
      <c r="B11050" s="4"/>
      <c r="C11050" s="4"/>
      <c r="D11050" s="4"/>
      <c r="E11050" s="66"/>
      <c r="F11050" s="66"/>
      <c r="G11050" s="66"/>
      <c r="H11050" s="67"/>
      <c r="I11050" s="68"/>
      <c r="J11050" s="68"/>
      <c r="K11050" s="69"/>
    </row>
    <row r="11051" spans="1:11" ht="24.95" customHeight="1">
      <c r="A11051" s="4"/>
      <c r="B11051" s="4"/>
      <c r="C11051" s="4"/>
      <c r="D11051" s="4"/>
      <c r="E11051" s="66"/>
      <c r="F11051" s="66"/>
      <c r="G11051" s="66"/>
      <c r="H11051" s="67"/>
      <c r="I11051" s="68"/>
      <c r="J11051" s="68"/>
      <c r="K11051" s="69"/>
    </row>
    <row r="11052" spans="1:11" ht="24.95" customHeight="1">
      <c r="A11052" s="4"/>
      <c r="B11052" s="4"/>
      <c r="C11052" s="4"/>
      <c r="D11052" s="4"/>
      <c r="E11052" s="66"/>
      <c r="F11052" s="66"/>
      <c r="G11052" s="66"/>
      <c r="H11052" s="67"/>
      <c r="I11052" s="68"/>
      <c r="J11052" s="68"/>
      <c r="K11052" s="69"/>
    </row>
    <row r="11053" spans="1:11" ht="24.95" customHeight="1">
      <c r="A11053" s="4"/>
      <c r="B11053" s="4"/>
      <c r="C11053" s="4"/>
      <c r="D11053" s="4"/>
      <c r="E11053" s="66"/>
      <c r="F11053" s="66"/>
      <c r="G11053" s="66"/>
      <c r="H11053" s="67"/>
      <c r="I11053" s="68"/>
      <c r="J11053" s="68"/>
      <c r="K11053" s="69"/>
    </row>
    <row r="11054" spans="1:11" ht="24.95" customHeight="1">
      <c r="A11054" s="4"/>
      <c r="B11054" s="4"/>
      <c r="C11054" s="4"/>
      <c r="D11054" s="4"/>
      <c r="E11054" s="66"/>
      <c r="F11054" s="66"/>
      <c r="G11054" s="66"/>
      <c r="H11054" s="67"/>
      <c r="I11054" s="68"/>
      <c r="J11054" s="68"/>
      <c r="K11054" s="69"/>
    </row>
    <row r="11055" spans="1:11" ht="24.95" customHeight="1">
      <c r="A11055" s="4"/>
      <c r="B11055" s="4"/>
      <c r="C11055" s="4"/>
      <c r="D11055" s="4"/>
      <c r="E11055" s="66"/>
      <c r="F11055" s="66"/>
      <c r="G11055" s="66"/>
      <c r="H11055" s="67"/>
      <c r="I11055" s="68"/>
      <c r="J11055" s="68"/>
      <c r="K11055" s="69"/>
    </row>
    <row r="11056" spans="1:11" ht="24.95" customHeight="1">
      <c r="A11056" s="4"/>
      <c r="B11056" s="4"/>
      <c r="C11056" s="4"/>
      <c r="D11056" s="4"/>
      <c r="E11056" s="66"/>
      <c r="F11056" s="66"/>
      <c r="G11056" s="66"/>
      <c r="H11056" s="67"/>
      <c r="I11056" s="68"/>
      <c r="J11056" s="68"/>
      <c r="K11056" s="69"/>
    </row>
    <row r="11057" spans="1:11" ht="24.95" customHeight="1">
      <c r="A11057" s="4"/>
      <c r="B11057" s="4"/>
      <c r="C11057" s="4"/>
      <c r="D11057" s="4"/>
      <c r="E11057" s="66"/>
      <c r="F11057" s="66"/>
      <c r="G11057" s="66"/>
      <c r="H11057" s="67"/>
      <c r="I11057" s="68"/>
      <c r="J11057" s="68"/>
      <c r="K11057" s="69"/>
    </row>
    <row r="11058" spans="1:11" ht="24.95" customHeight="1">
      <c r="A11058" s="4"/>
      <c r="B11058" s="4"/>
      <c r="C11058" s="4"/>
      <c r="D11058" s="4"/>
      <c r="E11058" s="66"/>
      <c r="F11058" s="66"/>
      <c r="G11058" s="66"/>
      <c r="H11058" s="67"/>
      <c r="I11058" s="68"/>
      <c r="J11058" s="68"/>
      <c r="K11058" s="69"/>
    </row>
    <row r="11059" spans="1:11" ht="24.95" customHeight="1">
      <c r="A11059" s="4"/>
      <c r="B11059" s="4"/>
      <c r="C11059" s="4"/>
      <c r="D11059" s="4"/>
      <c r="E11059" s="66"/>
      <c r="F11059" s="66"/>
      <c r="G11059" s="66"/>
      <c r="H11059" s="67"/>
      <c r="I11059" s="68"/>
      <c r="J11059" s="68"/>
      <c r="K11059" s="69"/>
    </row>
    <row r="11060" spans="1:11" ht="24.95" customHeight="1">
      <c r="A11060" s="4"/>
      <c r="B11060" s="4"/>
      <c r="C11060" s="4"/>
      <c r="D11060" s="4"/>
      <c r="E11060" s="66"/>
      <c r="F11060" s="66"/>
      <c r="G11060" s="66"/>
      <c r="H11060" s="67"/>
      <c r="I11060" s="68"/>
      <c r="J11060" s="68"/>
      <c r="K11060" s="69"/>
    </row>
    <row r="11061" spans="1:11" ht="24.95" customHeight="1">
      <c r="A11061" s="4"/>
      <c r="B11061" s="4"/>
      <c r="C11061" s="4"/>
      <c r="D11061" s="4"/>
      <c r="E11061" s="66"/>
      <c r="F11061" s="66"/>
      <c r="G11061" s="66"/>
      <c r="H11061" s="67"/>
      <c r="I11061" s="68"/>
      <c r="J11061" s="68"/>
      <c r="K11061" s="69"/>
    </row>
    <row r="11062" spans="1:11" ht="24.95" customHeight="1">
      <c r="A11062" s="4"/>
      <c r="B11062" s="4"/>
      <c r="C11062" s="4"/>
      <c r="D11062" s="4"/>
      <c r="E11062" s="66"/>
      <c r="F11062" s="66"/>
      <c r="G11062" s="66"/>
      <c r="H11062" s="67"/>
      <c r="I11062" s="68"/>
      <c r="J11062" s="68"/>
      <c r="K11062" s="69"/>
    </row>
    <row r="11063" spans="1:11" ht="24.95" customHeight="1">
      <c r="A11063" s="4"/>
      <c r="B11063" s="4"/>
      <c r="C11063" s="4"/>
      <c r="D11063" s="4"/>
      <c r="E11063" s="66"/>
      <c r="F11063" s="66"/>
      <c r="G11063" s="66"/>
      <c r="H11063" s="67"/>
      <c r="I11063" s="68"/>
      <c r="J11063" s="68"/>
      <c r="K11063" s="69"/>
    </row>
    <row r="11064" spans="1:11" ht="24.95" customHeight="1">
      <c r="A11064" s="4"/>
      <c r="B11064" s="4"/>
      <c r="C11064" s="4"/>
      <c r="D11064" s="4"/>
      <c r="E11064" s="66"/>
      <c r="F11064" s="66"/>
      <c r="G11064" s="66"/>
      <c r="H11064" s="67"/>
      <c r="I11064" s="68"/>
      <c r="J11064" s="68"/>
      <c r="K11064" s="69"/>
    </row>
    <row r="11065" spans="1:11" ht="24.95" customHeight="1">
      <c r="A11065" s="4"/>
      <c r="B11065" s="4"/>
      <c r="C11065" s="4"/>
      <c r="D11065" s="4"/>
      <c r="E11065" s="66"/>
      <c r="F11065" s="66"/>
      <c r="G11065" s="66"/>
      <c r="H11065" s="67"/>
      <c r="I11065" s="68"/>
      <c r="J11065" s="68"/>
      <c r="K11065" s="69"/>
    </row>
    <row r="11066" spans="1:11" ht="24.95" customHeight="1">
      <c r="A11066" s="4"/>
      <c r="B11066" s="4"/>
      <c r="C11066" s="4"/>
      <c r="D11066" s="4"/>
      <c r="E11066" s="66"/>
      <c r="F11066" s="66"/>
      <c r="G11066" s="66"/>
      <c r="H11066" s="67"/>
      <c r="I11066" s="68"/>
      <c r="J11066" s="68"/>
      <c r="K11066" s="69"/>
    </row>
    <row r="11067" spans="1:11" ht="24.95" customHeight="1">
      <c r="A11067" s="4"/>
      <c r="B11067" s="4"/>
      <c r="C11067" s="4"/>
      <c r="D11067" s="4"/>
      <c r="E11067" s="66"/>
      <c r="F11067" s="66"/>
      <c r="G11067" s="66"/>
      <c r="H11067" s="67"/>
      <c r="I11067" s="68"/>
      <c r="J11067" s="68"/>
      <c r="K11067" s="69"/>
    </row>
    <row r="11068" spans="1:11" ht="24.95" customHeight="1">
      <c r="A11068" s="4"/>
      <c r="B11068" s="4"/>
      <c r="C11068" s="4"/>
      <c r="D11068" s="4"/>
      <c r="E11068" s="66"/>
      <c r="F11068" s="66"/>
      <c r="G11068" s="66"/>
      <c r="H11068" s="67"/>
      <c r="I11068" s="68"/>
      <c r="J11068" s="68"/>
      <c r="K11068" s="69"/>
    </row>
    <row r="11069" spans="1:11" ht="24.95" customHeight="1">
      <c r="A11069" s="4"/>
      <c r="B11069" s="4"/>
      <c r="C11069" s="4"/>
      <c r="D11069" s="4"/>
      <c r="E11069" s="66"/>
      <c r="F11069" s="66"/>
      <c r="G11069" s="66"/>
      <c r="H11069" s="67"/>
      <c r="I11069" s="68"/>
      <c r="J11069" s="68"/>
      <c r="K11069" s="69"/>
    </row>
    <row r="11070" spans="1:11" ht="24.95" customHeight="1">
      <c r="A11070" s="4"/>
      <c r="B11070" s="4"/>
      <c r="C11070" s="4"/>
      <c r="D11070" s="4"/>
      <c r="E11070" s="66"/>
      <c r="F11070" s="66"/>
      <c r="G11070" s="66"/>
      <c r="H11070" s="67"/>
      <c r="I11070" s="68"/>
      <c r="J11070" s="68"/>
      <c r="K11070" s="69"/>
    </row>
    <row r="11071" spans="1:11" ht="24.95" customHeight="1">
      <c r="A11071" s="4"/>
      <c r="B11071" s="4"/>
      <c r="C11071" s="4"/>
      <c r="D11071" s="4"/>
      <c r="E11071" s="66"/>
      <c r="F11071" s="66"/>
      <c r="G11071" s="66"/>
      <c r="H11071" s="67"/>
      <c r="I11071" s="68"/>
      <c r="J11071" s="68"/>
      <c r="K11071" s="69"/>
    </row>
    <row r="11072" spans="1:11" ht="24.95" customHeight="1">
      <c r="A11072" s="4"/>
      <c r="B11072" s="4"/>
      <c r="C11072" s="4"/>
      <c r="D11072" s="4"/>
      <c r="E11072" s="66"/>
      <c r="F11072" s="66"/>
      <c r="G11072" s="66"/>
      <c r="H11072" s="67"/>
      <c r="I11072" s="68"/>
      <c r="J11072" s="68"/>
      <c r="K11072" s="69"/>
    </row>
    <row r="11073" spans="1:11" ht="24.95" customHeight="1">
      <c r="A11073" s="4"/>
      <c r="B11073" s="4"/>
      <c r="C11073" s="4"/>
      <c r="D11073" s="4"/>
      <c r="E11073" s="66"/>
      <c r="F11073" s="66"/>
      <c r="G11073" s="66"/>
      <c r="H11073" s="67"/>
      <c r="I11073" s="68"/>
      <c r="J11073" s="68"/>
      <c r="K11073" s="69"/>
    </row>
    <row r="11074" spans="1:11" ht="24.95" customHeight="1">
      <c r="A11074" s="4"/>
      <c r="B11074" s="4"/>
      <c r="C11074" s="4"/>
      <c r="D11074" s="4"/>
      <c r="E11074" s="66"/>
      <c r="F11074" s="66"/>
      <c r="G11074" s="66"/>
      <c r="H11074" s="67"/>
      <c r="I11074" s="68"/>
      <c r="J11074" s="68"/>
      <c r="K11074" s="69"/>
    </row>
    <row r="11075" spans="1:11" ht="24.95" customHeight="1">
      <c r="A11075" s="4"/>
      <c r="B11075" s="4"/>
      <c r="C11075" s="4"/>
      <c r="D11075" s="4"/>
      <c r="E11075" s="66"/>
      <c r="F11075" s="66"/>
      <c r="G11075" s="66"/>
      <c r="H11075" s="67"/>
      <c r="I11075" s="68"/>
      <c r="J11075" s="68"/>
      <c r="K11075" s="69"/>
    </row>
    <row r="11076" spans="1:11" ht="24.95" customHeight="1">
      <c r="A11076" s="4"/>
      <c r="B11076" s="4"/>
      <c r="C11076" s="4"/>
      <c r="D11076" s="4"/>
      <c r="E11076" s="66"/>
      <c r="F11076" s="66"/>
      <c r="G11076" s="66"/>
      <c r="H11076" s="67"/>
      <c r="I11076" s="68"/>
      <c r="J11076" s="68"/>
      <c r="K11076" s="69"/>
    </row>
    <row r="11077" spans="1:11" ht="24.95" customHeight="1">
      <c r="A11077" s="4"/>
      <c r="B11077" s="4"/>
      <c r="C11077" s="4"/>
      <c r="D11077" s="4"/>
      <c r="E11077" s="66"/>
      <c r="F11077" s="66"/>
      <c r="G11077" s="66"/>
      <c r="H11077" s="67"/>
      <c r="I11077" s="68"/>
      <c r="J11077" s="68"/>
      <c r="K11077" s="69"/>
    </row>
    <row r="11078" spans="1:11" ht="24.95" customHeight="1">
      <c r="A11078" s="4"/>
      <c r="B11078" s="4"/>
      <c r="C11078" s="4"/>
      <c r="D11078" s="4"/>
      <c r="E11078" s="66"/>
      <c r="F11078" s="66"/>
      <c r="G11078" s="66"/>
      <c r="H11078" s="67"/>
      <c r="I11078" s="68"/>
      <c r="J11078" s="68"/>
      <c r="K11078" s="69"/>
    </row>
    <row r="11079" spans="1:11" ht="24.95" customHeight="1">
      <c r="A11079" s="4"/>
      <c r="B11079" s="4"/>
      <c r="C11079" s="4"/>
      <c r="D11079" s="4"/>
      <c r="E11079" s="66"/>
      <c r="F11079" s="66"/>
      <c r="G11079" s="66"/>
      <c r="H11079" s="67"/>
      <c r="I11079" s="68"/>
      <c r="J11079" s="68"/>
      <c r="K11079" s="69"/>
    </row>
    <row r="11080" spans="1:11" ht="24.95" customHeight="1">
      <c r="A11080" s="4"/>
      <c r="B11080" s="4"/>
      <c r="C11080" s="4"/>
      <c r="D11080" s="4"/>
      <c r="E11080" s="66"/>
      <c r="F11080" s="66"/>
      <c r="G11080" s="66"/>
      <c r="H11080" s="67"/>
      <c r="I11080" s="68"/>
      <c r="J11080" s="68"/>
      <c r="K11080" s="69"/>
    </row>
    <row r="11081" spans="1:11" ht="24.95" customHeight="1">
      <c r="A11081" s="4"/>
      <c r="B11081" s="4"/>
      <c r="C11081" s="4"/>
      <c r="D11081" s="4"/>
      <c r="E11081" s="66"/>
      <c r="F11081" s="66"/>
      <c r="G11081" s="66"/>
      <c r="H11081" s="67"/>
      <c r="I11081" s="68"/>
      <c r="J11081" s="68"/>
      <c r="K11081" s="69"/>
    </row>
    <row r="11082" spans="1:11" ht="24.95" customHeight="1">
      <c r="A11082" s="4"/>
      <c r="B11082" s="4"/>
      <c r="C11082" s="4"/>
      <c r="D11082" s="4"/>
      <c r="E11082" s="66"/>
      <c r="F11082" s="66"/>
      <c r="G11082" s="66"/>
      <c r="H11082" s="67"/>
      <c r="I11082" s="68"/>
      <c r="J11082" s="68"/>
      <c r="K11082" s="69"/>
    </row>
    <row r="11083" spans="1:11" ht="24.95" customHeight="1">
      <c r="A11083" s="4"/>
      <c r="B11083" s="4"/>
      <c r="C11083" s="4"/>
      <c r="D11083" s="4"/>
      <c r="E11083" s="66"/>
      <c r="F11083" s="66"/>
      <c r="G11083" s="66"/>
      <c r="H11083" s="67"/>
      <c r="I11083" s="68"/>
      <c r="J11083" s="68"/>
      <c r="K11083" s="69"/>
    </row>
    <row r="11084" spans="1:11" ht="24.95" customHeight="1">
      <c r="A11084" s="4"/>
      <c r="B11084" s="4"/>
      <c r="C11084" s="4"/>
      <c r="D11084" s="4"/>
      <c r="E11084" s="66"/>
      <c r="F11084" s="66"/>
      <c r="G11084" s="66"/>
      <c r="H11084" s="67"/>
      <c r="I11084" s="68"/>
      <c r="J11084" s="68"/>
      <c r="K11084" s="69"/>
    </row>
    <row r="11085" spans="1:11" ht="24.95" customHeight="1">
      <c r="A11085" s="4"/>
      <c r="B11085" s="4"/>
      <c r="C11085" s="4"/>
      <c r="D11085" s="4"/>
      <c r="E11085" s="66"/>
      <c r="F11085" s="66"/>
      <c r="G11085" s="66"/>
      <c r="H11085" s="67"/>
      <c r="I11085" s="68"/>
      <c r="J11085" s="68"/>
      <c r="K11085" s="69"/>
    </row>
    <row r="11086" spans="1:11" ht="24.95" customHeight="1">
      <c r="A11086" s="4"/>
      <c r="B11086" s="4"/>
      <c r="C11086" s="4"/>
      <c r="D11086" s="4"/>
      <c r="E11086" s="66"/>
      <c r="F11086" s="66"/>
      <c r="G11086" s="66"/>
      <c r="H11086" s="67"/>
      <c r="I11086" s="68"/>
      <c r="J11086" s="68"/>
      <c r="K11086" s="69"/>
    </row>
    <row r="11087" spans="1:11" ht="24.95" customHeight="1">
      <c r="A11087" s="4"/>
      <c r="B11087" s="4"/>
      <c r="C11087" s="4"/>
      <c r="D11087" s="4"/>
      <c r="E11087" s="66"/>
      <c r="F11087" s="66"/>
      <c r="G11087" s="66"/>
      <c r="H11087" s="67"/>
      <c r="I11087" s="68"/>
      <c r="J11087" s="68"/>
      <c r="K11087" s="69"/>
    </row>
    <row r="11088" spans="1:11" ht="24.95" customHeight="1">
      <c r="A11088" s="4"/>
      <c r="B11088" s="4"/>
      <c r="C11088" s="4"/>
      <c r="D11088" s="4"/>
      <c r="E11088" s="66"/>
      <c r="F11088" s="66"/>
      <c r="G11088" s="66"/>
      <c r="H11088" s="67"/>
      <c r="I11088" s="68"/>
      <c r="J11088" s="68"/>
      <c r="K11088" s="69"/>
    </row>
    <row r="11089" spans="1:11" ht="24.95" customHeight="1">
      <c r="A11089" s="4"/>
      <c r="B11089" s="4"/>
      <c r="C11089" s="4"/>
      <c r="D11089" s="4"/>
      <c r="E11089" s="66"/>
      <c r="F11089" s="66"/>
      <c r="G11089" s="66"/>
      <c r="H11089" s="67"/>
      <c r="I11089" s="68"/>
      <c r="J11089" s="68"/>
      <c r="K11089" s="69"/>
    </row>
    <row r="11090" spans="1:11" ht="24.95" customHeight="1">
      <c r="A11090" s="4"/>
      <c r="B11090" s="4"/>
      <c r="C11090" s="4"/>
      <c r="D11090" s="4"/>
      <c r="E11090" s="66"/>
      <c r="F11090" s="66"/>
      <c r="G11090" s="66"/>
      <c r="H11090" s="67"/>
      <c r="I11090" s="68"/>
      <c r="J11090" s="68"/>
      <c r="K11090" s="69"/>
    </row>
    <row r="11091" spans="1:11" ht="24.95" customHeight="1">
      <c r="A11091" s="4"/>
      <c r="B11091" s="4"/>
      <c r="C11091" s="4"/>
      <c r="D11091" s="4"/>
      <c r="E11091" s="66"/>
      <c r="F11091" s="66"/>
      <c r="G11091" s="66"/>
      <c r="H11091" s="67"/>
      <c r="I11091" s="68"/>
      <c r="J11091" s="68"/>
      <c r="K11091" s="69"/>
    </row>
    <row r="11092" spans="1:11" ht="24.95" customHeight="1">
      <c r="A11092" s="4"/>
      <c r="B11092" s="4"/>
      <c r="C11092" s="4"/>
      <c r="D11092" s="4"/>
      <c r="E11092" s="66"/>
      <c r="F11092" s="66"/>
      <c r="G11092" s="66"/>
      <c r="H11092" s="67"/>
      <c r="I11092" s="68"/>
      <c r="J11092" s="68"/>
      <c r="K11092" s="69"/>
    </row>
    <row r="11093" spans="1:11" ht="24.95" customHeight="1">
      <c r="A11093" s="4"/>
      <c r="B11093" s="4"/>
      <c r="C11093" s="4"/>
      <c r="D11093" s="4"/>
      <c r="E11093" s="66"/>
      <c r="F11093" s="66"/>
      <c r="G11093" s="66"/>
      <c r="H11093" s="67"/>
      <c r="I11093" s="68"/>
      <c r="J11093" s="68"/>
      <c r="K11093" s="69"/>
    </row>
    <row r="11094" spans="1:11" ht="24.95" customHeight="1">
      <c r="A11094" s="4"/>
      <c r="B11094" s="4"/>
      <c r="C11094" s="4"/>
      <c r="D11094" s="4"/>
      <c r="E11094" s="66"/>
      <c r="F11094" s="66"/>
      <c r="G11094" s="66"/>
      <c r="H11094" s="67"/>
      <c r="I11094" s="68"/>
      <c r="J11094" s="68"/>
      <c r="K11094" s="69"/>
    </row>
    <row r="11095" spans="1:11" ht="24.95" customHeight="1">
      <c r="A11095" s="4"/>
      <c r="B11095" s="4"/>
      <c r="C11095" s="4"/>
      <c r="D11095" s="4"/>
      <c r="E11095" s="66"/>
      <c r="F11095" s="66"/>
      <c r="G11095" s="66"/>
      <c r="H11095" s="67"/>
      <c r="I11095" s="68"/>
      <c r="J11095" s="68"/>
      <c r="K11095" s="69"/>
    </row>
    <row r="11096" spans="1:11" ht="24.95" customHeight="1">
      <c r="A11096" s="4"/>
      <c r="B11096" s="4"/>
      <c r="C11096" s="4"/>
      <c r="D11096" s="4"/>
      <c r="E11096" s="66"/>
      <c r="F11096" s="66"/>
      <c r="G11096" s="66"/>
      <c r="H11096" s="67"/>
      <c r="I11096" s="68"/>
      <c r="J11096" s="68"/>
      <c r="K11096" s="69"/>
    </row>
    <row r="11097" spans="1:11" ht="24.95" customHeight="1">
      <c r="A11097" s="4"/>
      <c r="B11097" s="4"/>
      <c r="C11097" s="4"/>
      <c r="D11097" s="4"/>
      <c r="E11097" s="66"/>
      <c r="F11097" s="66"/>
      <c r="G11097" s="66"/>
      <c r="H11097" s="67"/>
      <c r="I11097" s="68"/>
      <c r="J11097" s="68"/>
      <c r="K11097" s="69"/>
    </row>
    <row r="11098" spans="1:11" ht="24.95" customHeight="1">
      <c r="A11098" s="4"/>
      <c r="B11098" s="4"/>
      <c r="C11098" s="4"/>
      <c r="D11098" s="4"/>
      <c r="E11098" s="66"/>
      <c r="F11098" s="66"/>
      <c r="G11098" s="66"/>
      <c r="H11098" s="67"/>
      <c r="I11098" s="68"/>
      <c r="J11098" s="68"/>
      <c r="K11098" s="69"/>
    </row>
    <row r="11099" spans="1:11" ht="24.95" customHeight="1">
      <c r="A11099" s="4"/>
      <c r="B11099" s="4"/>
      <c r="C11099" s="4"/>
      <c r="D11099" s="4"/>
      <c r="E11099" s="66"/>
      <c r="F11099" s="66"/>
      <c r="G11099" s="66"/>
      <c r="H11099" s="67"/>
      <c r="I11099" s="68"/>
      <c r="J11099" s="68"/>
      <c r="K11099" s="69"/>
    </row>
    <row r="11100" spans="1:11" ht="24.95" customHeight="1">
      <c r="A11100" s="4"/>
      <c r="B11100" s="4"/>
      <c r="C11100" s="4"/>
      <c r="D11100" s="4"/>
      <c r="E11100" s="66"/>
      <c r="F11100" s="66"/>
      <c r="G11100" s="66"/>
      <c r="H11100" s="67"/>
      <c r="I11100" s="68"/>
      <c r="J11100" s="68"/>
      <c r="K11100" s="69"/>
    </row>
    <row r="11101" spans="1:11" ht="24.95" customHeight="1">
      <c r="A11101" s="4"/>
      <c r="B11101" s="4"/>
      <c r="C11101" s="4"/>
      <c r="D11101" s="4"/>
      <c r="E11101" s="66"/>
      <c r="F11101" s="66"/>
      <c r="G11101" s="66"/>
      <c r="H11101" s="67"/>
      <c r="I11101" s="68"/>
      <c r="J11101" s="68"/>
      <c r="K11101" s="69"/>
    </row>
    <row r="11102" spans="1:11" ht="24.95" customHeight="1">
      <c r="A11102" s="4"/>
      <c r="B11102" s="4"/>
      <c r="C11102" s="4"/>
      <c r="D11102" s="4"/>
      <c r="E11102" s="66"/>
      <c r="F11102" s="66"/>
      <c r="G11102" s="66"/>
      <c r="H11102" s="67"/>
      <c r="I11102" s="68"/>
      <c r="J11102" s="68"/>
      <c r="K11102" s="69"/>
    </row>
    <row r="11103" spans="1:11" ht="24.95" customHeight="1">
      <c r="A11103" s="4"/>
      <c r="B11103" s="4"/>
      <c r="C11103" s="4"/>
      <c r="D11103" s="4"/>
      <c r="E11103" s="66"/>
      <c r="F11103" s="66"/>
      <c r="G11103" s="66"/>
      <c r="H11103" s="67"/>
      <c r="I11103" s="68"/>
      <c r="J11103" s="68"/>
      <c r="K11103" s="69"/>
    </row>
    <row r="11104" spans="1:11" ht="24.95" customHeight="1">
      <c r="A11104" s="4"/>
      <c r="B11104" s="4"/>
      <c r="C11104" s="4"/>
      <c r="D11104" s="4"/>
      <c r="E11104" s="66"/>
      <c r="F11104" s="66"/>
      <c r="G11104" s="66"/>
      <c r="H11104" s="67"/>
      <c r="I11104" s="68"/>
      <c r="J11104" s="68"/>
      <c r="K11104" s="69"/>
    </row>
    <row r="11105" spans="1:11" ht="24.95" customHeight="1">
      <c r="A11105" s="4"/>
      <c r="B11105" s="4"/>
      <c r="C11105" s="4"/>
      <c r="D11105" s="4"/>
      <c r="E11105" s="66"/>
      <c r="F11105" s="66"/>
      <c r="G11105" s="66"/>
      <c r="H11105" s="67"/>
      <c r="I11105" s="68"/>
      <c r="J11105" s="68"/>
      <c r="K11105" s="69"/>
    </row>
    <row r="11106" spans="1:11" ht="24.95" customHeight="1">
      <c r="A11106" s="4"/>
      <c r="B11106" s="4"/>
      <c r="C11106" s="4"/>
      <c r="D11106" s="4"/>
      <c r="E11106" s="66"/>
      <c r="F11106" s="66"/>
      <c r="G11106" s="66"/>
      <c r="H11106" s="67"/>
      <c r="I11106" s="68"/>
      <c r="J11106" s="68"/>
      <c r="K11106" s="69"/>
    </row>
    <row r="11107" spans="1:11" ht="24.95" customHeight="1">
      <c r="A11107" s="4"/>
      <c r="B11107" s="4"/>
      <c r="C11107" s="4"/>
      <c r="D11107" s="4"/>
      <c r="E11107" s="66"/>
      <c r="F11107" s="66"/>
      <c r="G11107" s="66"/>
      <c r="H11107" s="67"/>
      <c r="I11107" s="68"/>
      <c r="J11107" s="68"/>
      <c r="K11107" s="69"/>
    </row>
    <row r="11108" spans="1:11" ht="24.95" customHeight="1">
      <c r="A11108" s="4"/>
      <c r="B11108" s="4"/>
      <c r="C11108" s="4"/>
      <c r="D11108" s="4"/>
      <c r="E11108" s="66"/>
      <c r="F11108" s="66"/>
      <c r="G11108" s="66"/>
      <c r="H11108" s="67"/>
      <c r="I11108" s="68"/>
      <c r="J11108" s="68"/>
      <c r="K11108" s="69"/>
    </row>
    <row r="11109" spans="1:11" ht="24.95" customHeight="1">
      <c r="A11109" s="4"/>
      <c r="B11109" s="4"/>
      <c r="C11109" s="4"/>
      <c r="D11109" s="4"/>
      <c r="E11109" s="66"/>
      <c r="F11109" s="66"/>
      <c r="G11109" s="66"/>
      <c r="H11109" s="67"/>
      <c r="I11109" s="68"/>
      <c r="J11109" s="68"/>
      <c r="K11109" s="69"/>
    </row>
    <row r="11110" spans="1:11" ht="24.95" customHeight="1">
      <c r="A11110" s="4"/>
      <c r="B11110" s="4"/>
      <c r="C11110" s="4"/>
      <c r="D11110" s="4"/>
      <c r="E11110" s="66"/>
      <c r="F11110" s="66"/>
      <c r="G11110" s="66"/>
      <c r="H11110" s="67"/>
      <c r="I11110" s="68"/>
      <c r="J11110" s="68"/>
      <c r="K11110" s="69"/>
    </row>
    <row r="11111" spans="1:11" ht="24.95" customHeight="1">
      <c r="A11111" s="4"/>
      <c r="B11111" s="4"/>
      <c r="C11111" s="4"/>
      <c r="D11111" s="4"/>
      <c r="E11111" s="66"/>
      <c r="F11111" s="66"/>
      <c r="G11111" s="66"/>
      <c r="H11111" s="67"/>
      <c r="I11111" s="68"/>
      <c r="J11111" s="68"/>
      <c r="K11111" s="69"/>
    </row>
    <row r="11112" spans="1:11" ht="24.95" customHeight="1">
      <c r="A11112" s="4"/>
      <c r="B11112" s="4"/>
      <c r="C11112" s="4"/>
      <c r="D11112" s="4"/>
      <c r="E11112" s="66"/>
      <c r="F11112" s="66"/>
      <c r="G11112" s="66"/>
      <c r="H11112" s="67"/>
      <c r="I11112" s="68"/>
      <c r="J11112" s="68"/>
      <c r="K11112" s="69"/>
    </row>
    <row r="11113" spans="1:11" ht="24.95" customHeight="1">
      <c r="A11113" s="4"/>
      <c r="B11113" s="4"/>
      <c r="C11113" s="4"/>
      <c r="D11113" s="4"/>
      <c r="E11113" s="66"/>
      <c r="F11113" s="66"/>
      <c r="G11113" s="66"/>
      <c r="H11113" s="67"/>
      <c r="I11113" s="68"/>
      <c r="J11113" s="68"/>
      <c r="K11113" s="69"/>
    </row>
    <row r="11114" spans="1:11" ht="24.95" customHeight="1">
      <c r="A11114" s="4"/>
      <c r="B11114" s="4"/>
      <c r="C11114" s="4"/>
      <c r="D11114" s="4"/>
      <c r="E11114" s="66"/>
      <c r="F11114" s="66"/>
      <c r="G11114" s="66"/>
      <c r="H11114" s="67"/>
      <c r="I11114" s="68"/>
      <c r="J11114" s="68"/>
      <c r="K11114" s="69"/>
    </row>
    <row r="11115" spans="1:11" ht="24.95" customHeight="1">
      <c r="A11115" s="4"/>
      <c r="B11115" s="4"/>
      <c r="C11115" s="4"/>
      <c r="D11115" s="4"/>
      <c r="E11115" s="66"/>
      <c r="F11115" s="66"/>
      <c r="G11115" s="66"/>
      <c r="H11115" s="67"/>
      <c r="I11115" s="68"/>
      <c r="J11115" s="68"/>
      <c r="K11115" s="69"/>
    </row>
    <row r="11116" spans="1:11" ht="24.95" customHeight="1">
      <c r="A11116" s="4"/>
      <c r="B11116" s="4"/>
      <c r="C11116" s="4"/>
      <c r="D11116" s="4"/>
      <c r="E11116" s="66"/>
      <c r="F11116" s="66"/>
      <c r="G11116" s="66"/>
      <c r="H11116" s="67"/>
      <c r="I11116" s="68"/>
      <c r="J11116" s="68"/>
      <c r="K11116" s="69"/>
    </row>
    <row r="11117" spans="1:11" ht="24.95" customHeight="1">
      <c r="A11117" s="4"/>
      <c r="B11117" s="4"/>
      <c r="C11117" s="4"/>
      <c r="D11117" s="4"/>
      <c r="E11117" s="66"/>
      <c r="F11117" s="66"/>
      <c r="G11117" s="66"/>
      <c r="H11117" s="67"/>
      <c r="I11117" s="68"/>
      <c r="J11117" s="68"/>
      <c r="K11117" s="69"/>
    </row>
    <row r="11118" spans="1:11" ht="24.95" customHeight="1">
      <c r="A11118" s="4"/>
      <c r="B11118" s="4"/>
      <c r="C11118" s="4"/>
      <c r="D11118" s="4"/>
      <c r="E11118" s="66"/>
      <c r="F11118" s="66"/>
      <c r="G11118" s="66"/>
      <c r="H11118" s="67"/>
      <c r="I11118" s="68"/>
      <c r="J11118" s="68"/>
      <c r="K11118" s="69"/>
    </row>
    <row r="11119" spans="1:11" ht="24.95" customHeight="1">
      <c r="A11119" s="4"/>
      <c r="B11119" s="4"/>
      <c r="C11119" s="4"/>
      <c r="D11119" s="4"/>
      <c r="E11119" s="66"/>
      <c r="F11119" s="66"/>
      <c r="G11119" s="66"/>
      <c r="H11119" s="67"/>
      <c r="I11119" s="68"/>
      <c r="J11119" s="68"/>
      <c r="K11119" s="69"/>
    </row>
    <row r="11120" spans="1:11" ht="24.95" customHeight="1">
      <c r="A11120" s="4"/>
      <c r="B11120" s="4"/>
      <c r="C11120" s="4"/>
      <c r="D11120" s="4"/>
      <c r="E11120" s="66"/>
      <c r="F11120" s="66"/>
      <c r="G11120" s="66"/>
      <c r="H11120" s="67"/>
      <c r="I11120" s="68"/>
      <c r="J11120" s="68"/>
      <c r="K11120" s="69"/>
    </row>
    <row r="11121" spans="1:11" ht="24.95" customHeight="1">
      <c r="A11121" s="4"/>
      <c r="B11121" s="4"/>
      <c r="C11121" s="4"/>
      <c r="D11121" s="4"/>
      <c r="E11121" s="66"/>
      <c r="F11121" s="66"/>
      <c r="G11121" s="66"/>
      <c r="H11121" s="67"/>
      <c r="I11121" s="68"/>
      <c r="J11121" s="68"/>
      <c r="K11121" s="69"/>
    </row>
    <row r="11122" spans="1:11" ht="24.95" customHeight="1">
      <c r="A11122" s="4"/>
      <c r="B11122" s="4"/>
      <c r="C11122" s="4"/>
      <c r="D11122" s="4"/>
      <c r="E11122" s="66"/>
      <c r="F11122" s="66"/>
      <c r="G11122" s="66"/>
      <c r="H11122" s="67"/>
      <c r="I11122" s="68"/>
      <c r="J11122" s="68"/>
      <c r="K11122" s="69"/>
    </row>
    <row r="11123" spans="1:11" ht="24.95" customHeight="1">
      <c r="A11123" s="4"/>
      <c r="B11123" s="4"/>
      <c r="C11123" s="4"/>
      <c r="D11123" s="4"/>
      <c r="E11123" s="66"/>
      <c r="F11123" s="66"/>
      <c r="G11123" s="66"/>
      <c r="H11123" s="67"/>
      <c r="I11123" s="68"/>
      <c r="J11123" s="68"/>
      <c r="K11123" s="69"/>
    </row>
    <row r="11124" spans="1:11" ht="24.95" customHeight="1">
      <c r="A11124" s="4"/>
      <c r="B11124" s="4"/>
      <c r="C11124" s="4"/>
      <c r="D11124" s="4"/>
      <c r="E11124" s="66"/>
      <c r="F11124" s="66"/>
      <c r="G11124" s="66"/>
      <c r="H11124" s="67"/>
      <c r="I11124" s="68"/>
      <c r="J11124" s="68"/>
      <c r="K11124" s="69"/>
    </row>
    <row r="11125" spans="1:11" ht="24.95" customHeight="1">
      <c r="A11125" s="4"/>
      <c r="B11125" s="4"/>
      <c r="C11125" s="4"/>
      <c r="D11125" s="4"/>
      <c r="E11125" s="66"/>
      <c r="F11125" s="66"/>
      <c r="G11125" s="66"/>
      <c r="H11125" s="67"/>
      <c r="I11125" s="68"/>
      <c r="J11125" s="68"/>
      <c r="K11125" s="69"/>
    </row>
    <row r="11126" spans="1:11" ht="24.95" customHeight="1">
      <c r="A11126" s="4"/>
      <c r="B11126" s="4"/>
      <c r="C11126" s="4"/>
      <c r="D11126" s="4"/>
      <c r="E11126" s="66"/>
      <c r="F11126" s="66"/>
      <c r="G11126" s="66"/>
      <c r="H11126" s="67"/>
      <c r="I11126" s="68"/>
      <c r="J11126" s="68"/>
      <c r="K11126" s="69"/>
    </row>
    <row r="11127" spans="1:11" ht="24.95" customHeight="1">
      <c r="A11127" s="4"/>
      <c r="B11127" s="4"/>
      <c r="C11127" s="4"/>
      <c r="D11127" s="4"/>
      <c r="E11127" s="66"/>
      <c r="F11127" s="66"/>
      <c r="G11127" s="66"/>
      <c r="H11127" s="67"/>
      <c r="I11127" s="68"/>
      <c r="J11127" s="68"/>
      <c r="K11127" s="69"/>
    </row>
    <row r="11128" spans="1:11" ht="24.95" customHeight="1">
      <c r="A11128" s="4"/>
      <c r="B11128" s="4"/>
      <c r="C11128" s="4"/>
      <c r="D11128" s="4"/>
      <c r="E11128" s="66"/>
      <c r="F11128" s="66"/>
      <c r="G11128" s="66"/>
      <c r="H11128" s="67"/>
      <c r="I11128" s="68"/>
      <c r="J11128" s="68"/>
      <c r="K11128" s="69"/>
    </row>
    <row r="11129" spans="1:11" ht="24.95" customHeight="1">
      <c r="A11129" s="4"/>
      <c r="B11129" s="4"/>
      <c r="C11129" s="4"/>
      <c r="D11129" s="4"/>
      <c r="E11129" s="66"/>
      <c r="F11129" s="66"/>
      <c r="G11129" s="66"/>
      <c r="H11129" s="67"/>
      <c r="I11129" s="68"/>
      <c r="J11129" s="68"/>
      <c r="K11129" s="69"/>
    </row>
    <row r="11130" spans="1:11" ht="24.95" customHeight="1">
      <c r="A11130" s="4"/>
      <c r="B11130" s="4"/>
      <c r="C11130" s="4"/>
      <c r="D11130" s="4"/>
      <c r="E11130" s="66"/>
      <c r="F11130" s="66"/>
      <c r="G11130" s="66"/>
      <c r="H11130" s="67"/>
      <c r="I11130" s="68"/>
      <c r="J11130" s="68"/>
      <c r="K11130" s="69"/>
    </row>
    <row r="11131" spans="1:11" ht="24.95" customHeight="1">
      <c r="A11131" s="4"/>
      <c r="B11131" s="4"/>
      <c r="C11131" s="4"/>
      <c r="D11131" s="4"/>
      <c r="E11131" s="66"/>
      <c r="F11131" s="66"/>
      <c r="G11131" s="66"/>
      <c r="H11131" s="67"/>
      <c r="I11131" s="68"/>
      <c r="J11131" s="68"/>
      <c r="K11131" s="69"/>
    </row>
    <row r="11132" spans="1:11" ht="24.95" customHeight="1">
      <c r="A11132" s="4"/>
      <c r="B11132" s="4"/>
      <c r="C11132" s="4"/>
      <c r="D11132" s="4"/>
      <c r="E11132" s="66"/>
      <c r="F11132" s="66"/>
      <c r="G11132" s="66"/>
      <c r="H11132" s="67"/>
      <c r="I11132" s="68"/>
      <c r="J11132" s="68"/>
      <c r="K11132" s="69"/>
    </row>
    <row r="11133" spans="1:11" ht="24.95" customHeight="1">
      <c r="A11133" s="4"/>
      <c r="B11133" s="4"/>
      <c r="C11133" s="4"/>
      <c r="D11133" s="4"/>
      <c r="E11133" s="66"/>
      <c r="F11133" s="66"/>
      <c r="G11133" s="66"/>
      <c r="H11133" s="67"/>
      <c r="I11133" s="68"/>
      <c r="J11133" s="68"/>
      <c r="K11133" s="69"/>
    </row>
    <row r="11134" spans="1:11" ht="24.95" customHeight="1">
      <c r="A11134" s="4"/>
      <c r="B11134" s="4"/>
      <c r="C11134" s="4"/>
      <c r="D11134" s="4"/>
      <c r="E11134" s="66"/>
      <c r="F11134" s="66"/>
      <c r="G11134" s="66"/>
      <c r="H11134" s="67"/>
      <c r="I11134" s="68"/>
      <c r="J11134" s="68"/>
      <c r="K11134" s="69"/>
    </row>
    <row r="11135" spans="1:11" ht="24.95" customHeight="1">
      <c r="A11135" s="4"/>
      <c r="B11135" s="4"/>
      <c r="C11135" s="4"/>
      <c r="D11135" s="4"/>
      <c r="E11135" s="66"/>
      <c r="F11135" s="66"/>
      <c r="G11135" s="66"/>
      <c r="H11135" s="67"/>
      <c r="I11135" s="68"/>
      <c r="J11135" s="68"/>
      <c r="K11135" s="69"/>
    </row>
    <row r="11136" spans="1:11" ht="24.95" customHeight="1">
      <c r="A11136" s="4"/>
      <c r="B11136" s="4"/>
      <c r="C11136" s="4"/>
      <c r="D11136" s="4"/>
      <c r="E11136" s="66"/>
      <c r="F11136" s="66"/>
      <c r="G11136" s="66"/>
      <c r="H11136" s="67"/>
      <c r="I11136" s="68"/>
      <c r="J11136" s="68"/>
      <c r="K11136" s="69"/>
    </row>
    <row r="11137" spans="1:11" ht="24.95" customHeight="1">
      <c r="A11137" s="4"/>
      <c r="B11137" s="4"/>
      <c r="C11137" s="4"/>
      <c r="D11137" s="4"/>
      <c r="E11137" s="66"/>
      <c r="F11137" s="66"/>
      <c r="G11137" s="66"/>
      <c r="H11137" s="67"/>
      <c r="I11137" s="68"/>
      <c r="J11137" s="68"/>
      <c r="K11137" s="69"/>
    </row>
    <row r="11138" spans="1:11" ht="24.95" customHeight="1">
      <c r="A11138" s="4"/>
      <c r="B11138" s="4"/>
      <c r="C11138" s="4"/>
      <c r="D11138" s="4"/>
      <c r="E11138" s="66"/>
      <c r="F11138" s="66"/>
      <c r="G11138" s="66"/>
      <c r="H11138" s="67"/>
      <c r="I11138" s="68"/>
      <c r="J11138" s="68"/>
      <c r="K11138" s="69"/>
    </row>
    <row r="11139" spans="1:11" ht="24.95" customHeight="1">
      <c r="A11139" s="4"/>
      <c r="B11139" s="4"/>
      <c r="C11139" s="4"/>
      <c r="D11139" s="4"/>
      <c r="E11139" s="66"/>
      <c r="F11139" s="66"/>
      <c r="G11139" s="66"/>
      <c r="H11139" s="67"/>
      <c r="I11139" s="68"/>
      <c r="J11139" s="68"/>
      <c r="K11139" s="69"/>
    </row>
    <row r="11140" spans="1:11" ht="24.95" customHeight="1">
      <c r="A11140" s="4"/>
      <c r="B11140" s="4"/>
      <c r="C11140" s="4"/>
      <c r="D11140" s="4"/>
      <c r="E11140" s="66"/>
      <c r="F11140" s="66"/>
      <c r="G11140" s="66"/>
      <c r="H11140" s="67"/>
      <c r="I11140" s="68"/>
      <c r="J11140" s="68"/>
      <c r="K11140" s="69"/>
    </row>
    <row r="11141" spans="1:11" ht="24.95" customHeight="1">
      <c r="A11141" s="4"/>
      <c r="B11141" s="4"/>
      <c r="C11141" s="4"/>
      <c r="D11141" s="4"/>
      <c r="E11141" s="66"/>
      <c r="F11141" s="66"/>
      <c r="G11141" s="66"/>
      <c r="H11141" s="67"/>
      <c r="I11141" s="68"/>
      <c r="J11141" s="68"/>
      <c r="K11141" s="69"/>
    </row>
    <row r="11142" spans="1:11" ht="24.95" customHeight="1">
      <c r="A11142" s="4"/>
      <c r="B11142" s="4"/>
      <c r="C11142" s="4"/>
      <c r="D11142" s="4"/>
      <c r="E11142" s="66"/>
      <c r="F11142" s="66"/>
      <c r="G11142" s="66"/>
      <c r="H11142" s="67"/>
      <c r="I11142" s="68"/>
      <c r="J11142" s="68"/>
      <c r="K11142" s="69"/>
    </row>
    <row r="11143" spans="1:11" ht="24.95" customHeight="1">
      <c r="A11143" s="4"/>
      <c r="B11143" s="4"/>
      <c r="C11143" s="4"/>
      <c r="D11143" s="4"/>
      <c r="E11143" s="66"/>
      <c r="F11143" s="66"/>
      <c r="G11143" s="66"/>
      <c r="H11143" s="67"/>
      <c r="I11143" s="68"/>
      <c r="J11143" s="68"/>
      <c r="K11143" s="69"/>
    </row>
    <row r="11144" spans="1:11" ht="24.95" customHeight="1">
      <c r="A11144" s="4"/>
      <c r="B11144" s="4"/>
      <c r="C11144" s="4"/>
      <c r="D11144" s="4"/>
      <c r="E11144" s="66"/>
      <c r="F11144" s="66"/>
      <c r="G11144" s="66"/>
      <c r="H11144" s="67"/>
      <c r="I11144" s="68"/>
      <c r="J11144" s="68"/>
      <c r="K11144" s="69"/>
    </row>
    <row r="11145" spans="1:11" ht="24.95" customHeight="1">
      <c r="A11145" s="4"/>
      <c r="B11145" s="4"/>
      <c r="C11145" s="4"/>
      <c r="D11145" s="4"/>
      <c r="E11145" s="66"/>
      <c r="F11145" s="66"/>
      <c r="G11145" s="66"/>
      <c r="H11145" s="67"/>
      <c r="I11145" s="68"/>
      <c r="J11145" s="68"/>
      <c r="K11145" s="69"/>
    </row>
    <row r="11146" spans="1:11" ht="24.95" customHeight="1">
      <c r="A11146" s="4"/>
      <c r="B11146" s="4"/>
      <c r="C11146" s="4"/>
      <c r="D11146" s="4"/>
      <c r="E11146" s="66"/>
      <c r="F11146" s="66"/>
      <c r="G11146" s="66"/>
      <c r="H11146" s="67"/>
      <c r="I11146" s="68"/>
      <c r="J11146" s="68"/>
      <c r="K11146" s="69"/>
    </row>
    <row r="11147" spans="1:11" ht="24.95" customHeight="1">
      <c r="A11147" s="4"/>
      <c r="B11147" s="4"/>
      <c r="C11147" s="4"/>
      <c r="D11147" s="4"/>
      <c r="E11147" s="66"/>
      <c r="F11147" s="66"/>
      <c r="G11147" s="66"/>
      <c r="H11147" s="67"/>
      <c r="I11147" s="68"/>
      <c r="J11147" s="68"/>
      <c r="K11147" s="69"/>
    </row>
    <row r="11148" spans="1:11" ht="24.95" customHeight="1">
      <c r="A11148" s="4"/>
      <c r="B11148" s="4"/>
      <c r="C11148" s="4"/>
      <c r="D11148" s="4"/>
      <c r="E11148" s="66"/>
      <c r="F11148" s="66"/>
      <c r="G11148" s="66"/>
      <c r="H11148" s="67"/>
      <c r="I11148" s="68"/>
      <c r="J11148" s="68"/>
      <c r="K11148" s="69"/>
    </row>
    <row r="11149" spans="1:11" ht="24.95" customHeight="1">
      <c r="A11149" s="4"/>
      <c r="B11149" s="4"/>
      <c r="C11149" s="4"/>
      <c r="D11149" s="4"/>
      <c r="E11149" s="66"/>
      <c r="F11149" s="66"/>
      <c r="G11149" s="66"/>
      <c r="H11149" s="67"/>
      <c r="I11149" s="68"/>
      <c r="J11149" s="68"/>
      <c r="K11149" s="69"/>
    </row>
    <row r="11150" spans="1:11" ht="24.95" customHeight="1">
      <c r="A11150" s="4"/>
      <c r="B11150" s="4"/>
      <c r="C11150" s="4"/>
      <c r="D11150" s="4"/>
      <c r="E11150" s="66"/>
      <c r="F11150" s="66"/>
      <c r="G11150" s="66"/>
      <c r="H11150" s="67"/>
      <c r="I11150" s="68"/>
      <c r="J11150" s="68"/>
      <c r="K11150" s="69"/>
    </row>
    <row r="11151" spans="1:11" ht="24.95" customHeight="1">
      <c r="A11151" s="4"/>
      <c r="B11151" s="4"/>
      <c r="C11151" s="4"/>
      <c r="D11151" s="4"/>
      <c r="E11151" s="66"/>
      <c r="F11151" s="66"/>
      <c r="G11151" s="66"/>
      <c r="H11151" s="67"/>
      <c r="I11151" s="68"/>
      <c r="J11151" s="68"/>
      <c r="K11151" s="69"/>
    </row>
    <row r="11152" spans="1:11" ht="24.95" customHeight="1">
      <c r="A11152" s="4"/>
      <c r="B11152" s="4"/>
      <c r="C11152" s="4"/>
      <c r="D11152" s="4"/>
      <c r="E11152" s="66"/>
      <c r="F11152" s="66"/>
      <c r="G11152" s="66"/>
      <c r="H11152" s="67"/>
      <c r="I11152" s="68"/>
      <c r="J11152" s="68"/>
      <c r="K11152" s="69"/>
    </row>
    <row r="11153" spans="1:11" ht="24.95" customHeight="1">
      <c r="A11153" s="4"/>
      <c r="B11153" s="4"/>
      <c r="C11153" s="4"/>
      <c r="D11153" s="4"/>
      <c r="E11153" s="66"/>
      <c r="F11153" s="66"/>
      <c r="G11153" s="66"/>
      <c r="H11153" s="67"/>
      <c r="I11153" s="68"/>
      <c r="J11153" s="68"/>
      <c r="K11153" s="69"/>
    </row>
    <row r="11154" spans="1:11" ht="24.95" customHeight="1">
      <c r="A11154" s="4"/>
      <c r="B11154" s="4"/>
      <c r="C11154" s="4"/>
      <c r="D11154" s="4"/>
      <c r="E11154" s="66"/>
      <c r="F11154" s="66"/>
      <c r="G11154" s="66"/>
      <c r="H11154" s="67"/>
      <c r="I11154" s="68"/>
      <c r="J11154" s="68"/>
      <c r="K11154" s="69"/>
    </row>
    <row r="11155" spans="1:11" ht="24.95" customHeight="1">
      <c r="A11155" s="4"/>
      <c r="B11155" s="4"/>
      <c r="C11155" s="4"/>
      <c r="D11155" s="4"/>
      <c r="E11155" s="66"/>
      <c r="F11155" s="66"/>
      <c r="G11155" s="66"/>
      <c r="H11155" s="67"/>
      <c r="I11155" s="68"/>
      <c r="J11155" s="68"/>
      <c r="K11155" s="69"/>
    </row>
    <row r="11156" spans="1:11" ht="24.95" customHeight="1">
      <c r="A11156" s="4"/>
      <c r="B11156" s="4"/>
      <c r="C11156" s="4"/>
      <c r="D11156" s="4"/>
      <c r="E11156" s="66"/>
      <c r="F11156" s="66"/>
      <c r="G11156" s="66"/>
      <c r="H11156" s="67"/>
      <c r="I11156" s="68"/>
      <c r="J11156" s="68"/>
      <c r="K11156" s="69"/>
    </row>
    <row r="11157" spans="1:11" ht="24.95" customHeight="1">
      <c r="A11157" s="4"/>
      <c r="B11157" s="4"/>
      <c r="C11157" s="4"/>
      <c r="D11157" s="4"/>
      <c r="E11157" s="66"/>
      <c r="F11157" s="66"/>
      <c r="G11157" s="66"/>
      <c r="H11157" s="67"/>
      <c r="I11157" s="68"/>
      <c r="J11157" s="68"/>
      <c r="K11157" s="69"/>
    </row>
    <row r="11158" spans="1:11" ht="24.95" customHeight="1">
      <c r="A11158" s="4"/>
      <c r="B11158" s="4"/>
      <c r="C11158" s="4"/>
      <c r="D11158" s="4"/>
      <c r="E11158" s="66"/>
      <c r="F11158" s="66"/>
      <c r="G11158" s="66"/>
      <c r="H11158" s="67"/>
      <c r="I11158" s="68"/>
      <c r="J11158" s="68"/>
      <c r="K11158" s="69"/>
    </row>
    <row r="11159" spans="1:11" ht="24.95" customHeight="1">
      <c r="A11159" s="4"/>
      <c r="B11159" s="4"/>
      <c r="C11159" s="4"/>
      <c r="D11159" s="4"/>
      <c r="E11159" s="66"/>
      <c r="F11159" s="66"/>
      <c r="G11159" s="66"/>
      <c r="H11159" s="67"/>
      <c r="I11159" s="68"/>
      <c r="J11159" s="68"/>
      <c r="K11159" s="69"/>
    </row>
    <row r="11160" spans="1:11" ht="24.95" customHeight="1">
      <c r="A11160" s="4"/>
      <c r="B11160" s="4"/>
      <c r="C11160" s="4"/>
      <c r="D11160" s="4"/>
      <c r="E11160" s="66"/>
      <c r="F11160" s="66"/>
      <c r="G11160" s="66"/>
      <c r="H11160" s="67"/>
      <c r="I11160" s="68"/>
      <c r="J11160" s="68"/>
      <c r="K11160" s="69"/>
    </row>
    <row r="11161" spans="1:11" ht="24.95" customHeight="1">
      <c r="A11161" s="4"/>
      <c r="B11161" s="4"/>
      <c r="C11161" s="4"/>
      <c r="D11161" s="4"/>
      <c r="E11161" s="66"/>
      <c r="F11161" s="66"/>
      <c r="G11161" s="66"/>
      <c r="H11161" s="67"/>
      <c r="I11161" s="68"/>
      <c r="J11161" s="68"/>
      <c r="K11161" s="69"/>
    </row>
    <row r="11162" spans="1:11" ht="24.95" customHeight="1">
      <c r="A11162" s="4"/>
      <c r="B11162" s="4"/>
      <c r="C11162" s="4"/>
      <c r="D11162" s="4"/>
      <c r="E11162" s="66"/>
      <c r="F11162" s="66"/>
      <c r="G11162" s="66"/>
      <c r="H11162" s="67"/>
      <c r="I11162" s="68"/>
      <c r="J11162" s="68"/>
      <c r="K11162" s="69"/>
    </row>
    <row r="11163" spans="1:11" ht="24.95" customHeight="1">
      <c r="A11163" s="4"/>
      <c r="B11163" s="4"/>
      <c r="C11163" s="4"/>
      <c r="D11163" s="4"/>
      <c r="E11163" s="66"/>
      <c r="F11163" s="66"/>
      <c r="G11163" s="66"/>
      <c r="H11163" s="67"/>
      <c r="I11163" s="68"/>
      <c r="J11163" s="68"/>
      <c r="K11163" s="69"/>
    </row>
    <row r="11164" spans="1:11" ht="24.95" customHeight="1">
      <c r="A11164" s="4"/>
      <c r="B11164" s="4"/>
      <c r="C11164" s="4"/>
      <c r="D11164" s="4"/>
      <c r="E11164" s="66"/>
      <c r="F11164" s="66"/>
      <c r="G11164" s="66"/>
      <c r="H11164" s="67"/>
      <c r="I11164" s="68"/>
      <c r="J11164" s="68"/>
      <c r="K11164" s="69"/>
    </row>
    <row r="11165" spans="1:11" ht="24.95" customHeight="1">
      <c r="A11165" s="4"/>
      <c r="B11165" s="4"/>
      <c r="C11165" s="4"/>
      <c r="D11165" s="4"/>
      <c r="E11165" s="66"/>
      <c r="F11165" s="66"/>
      <c r="G11165" s="66"/>
      <c r="H11165" s="67"/>
      <c r="I11165" s="68"/>
      <c r="J11165" s="68"/>
      <c r="K11165" s="69"/>
    </row>
    <row r="11166" spans="1:11" ht="24.95" customHeight="1">
      <c r="A11166" s="4"/>
      <c r="B11166" s="4"/>
      <c r="C11166" s="4"/>
      <c r="D11166" s="4"/>
      <c r="E11166" s="66"/>
      <c r="F11166" s="66"/>
      <c r="G11166" s="66"/>
      <c r="H11166" s="67"/>
      <c r="I11166" s="68"/>
      <c r="J11166" s="68"/>
      <c r="K11166" s="69"/>
    </row>
    <row r="11167" spans="1:11" ht="24.95" customHeight="1">
      <c r="A11167" s="4"/>
      <c r="B11167" s="4"/>
      <c r="C11167" s="4"/>
      <c r="D11167" s="4"/>
      <c r="E11167" s="66"/>
      <c r="F11167" s="66"/>
      <c r="G11167" s="66"/>
      <c r="H11167" s="67"/>
      <c r="I11167" s="68"/>
      <c r="J11167" s="68"/>
      <c r="K11167" s="69"/>
    </row>
    <row r="11168" spans="1:11" ht="24.95" customHeight="1">
      <c r="A11168" s="4"/>
      <c r="B11168" s="4"/>
      <c r="C11168" s="4"/>
      <c r="D11168" s="4"/>
      <c r="E11168" s="66"/>
      <c r="F11168" s="66"/>
      <c r="G11168" s="66"/>
      <c r="H11168" s="67"/>
      <c r="I11168" s="68"/>
      <c r="J11168" s="68"/>
      <c r="K11168" s="69"/>
    </row>
    <row r="11169" spans="1:11" ht="24.95" customHeight="1">
      <c r="A11169" s="4"/>
      <c r="B11169" s="4"/>
      <c r="C11169" s="4"/>
      <c r="D11169" s="4"/>
      <c r="E11169" s="66"/>
      <c r="F11169" s="66"/>
      <c r="G11169" s="66"/>
      <c r="H11169" s="67"/>
      <c r="I11169" s="68"/>
      <c r="J11169" s="68"/>
      <c r="K11169" s="69"/>
    </row>
    <row r="11170" spans="1:11" ht="24.95" customHeight="1">
      <c r="A11170" s="4"/>
      <c r="B11170" s="4"/>
      <c r="C11170" s="4"/>
      <c r="D11170" s="4"/>
      <c r="E11170" s="66"/>
      <c r="F11170" s="66"/>
      <c r="G11170" s="66"/>
      <c r="H11170" s="67"/>
      <c r="I11170" s="68"/>
      <c r="J11170" s="68"/>
      <c r="K11170" s="69"/>
    </row>
    <row r="11171" spans="1:11" ht="24.95" customHeight="1">
      <c r="A11171" s="4"/>
      <c r="B11171" s="4"/>
      <c r="C11171" s="4"/>
      <c r="D11171" s="4"/>
      <c r="E11171" s="66"/>
      <c r="F11171" s="66"/>
      <c r="G11171" s="66"/>
      <c r="H11171" s="67"/>
      <c r="I11171" s="68"/>
      <c r="J11171" s="68"/>
      <c r="K11171" s="69"/>
    </row>
    <row r="11172" spans="1:11" ht="24.95" customHeight="1">
      <c r="A11172" s="4"/>
      <c r="B11172" s="4"/>
      <c r="C11172" s="4"/>
      <c r="D11172" s="4"/>
      <c r="E11172" s="66"/>
      <c r="F11172" s="66"/>
      <c r="G11172" s="66"/>
      <c r="H11172" s="67"/>
      <c r="I11172" s="68"/>
      <c r="J11172" s="68"/>
      <c r="K11172" s="69"/>
    </row>
    <row r="11173" spans="1:11" ht="24.95" customHeight="1">
      <c r="A11173" s="4"/>
      <c r="B11173" s="4"/>
      <c r="C11173" s="4"/>
      <c r="D11173" s="4"/>
      <c r="E11173" s="66"/>
      <c r="F11173" s="66"/>
      <c r="G11173" s="66"/>
      <c r="H11173" s="67"/>
      <c r="I11173" s="68"/>
      <c r="J11173" s="68"/>
      <c r="K11173" s="69"/>
    </row>
    <row r="11174" spans="1:11" ht="24.95" customHeight="1">
      <c r="A11174" s="4"/>
      <c r="B11174" s="4"/>
      <c r="C11174" s="4"/>
      <c r="D11174" s="4"/>
      <c r="E11174" s="66"/>
      <c r="F11174" s="66"/>
      <c r="G11174" s="66"/>
      <c r="H11174" s="67"/>
      <c r="I11174" s="68"/>
      <c r="J11174" s="68"/>
      <c r="K11174" s="69"/>
    </row>
    <row r="11175" spans="1:11" ht="24.95" customHeight="1">
      <c r="A11175" s="4"/>
      <c r="B11175" s="4"/>
      <c r="C11175" s="4"/>
      <c r="D11175" s="4"/>
      <c r="E11175" s="66"/>
      <c r="F11175" s="66"/>
      <c r="G11175" s="66"/>
      <c r="H11175" s="67"/>
      <c r="I11175" s="68"/>
      <c r="J11175" s="68"/>
      <c r="K11175" s="69"/>
    </row>
    <row r="11176" spans="1:11" ht="24.95" customHeight="1">
      <c r="A11176" s="4"/>
      <c r="B11176" s="4"/>
      <c r="C11176" s="4"/>
      <c r="D11176" s="4"/>
      <c r="E11176" s="66"/>
      <c r="F11176" s="66"/>
      <c r="G11176" s="66"/>
      <c r="H11176" s="67"/>
      <c r="I11176" s="68"/>
      <c r="J11176" s="68"/>
      <c r="K11176" s="69"/>
    </row>
    <row r="11177" spans="1:11" ht="24.95" customHeight="1">
      <c r="A11177" s="4"/>
      <c r="B11177" s="4"/>
      <c r="C11177" s="4"/>
      <c r="D11177" s="4"/>
      <c r="E11177" s="66"/>
      <c r="F11177" s="66"/>
      <c r="G11177" s="66"/>
      <c r="H11177" s="67"/>
      <c r="I11177" s="68"/>
      <c r="J11177" s="68"/>
      <c r="K11177" s="69"/>
    </row>
    <row r="11178" spans="1:11" ht="24.95" customHeight="1">
      <c r="A11178" s="4"/>
      <c r="B11178" s="4"/>
      <c r="C11178" s="4"/>
      <c r="D11178" s="4"/>
      <c r="E11178" s="66"/>
      <c r="F11178" s="66"/>
      <c r="G11178" s="66"/>
      <c r="H11178" s="67"/>
      <c r="I11178" s="68"/>
      <c r="J11178" s="68"/>
      <c r="K11178" s="69"/>
    </row>
    <row r="11179" spans="1:11" ht="24.95" customHeight="1">
      <c r="A11179" s="4"/>
      <c r="B11179" s="4"/>
      <c r="C11179" s="4"/>
      <c r="D11179" s="4"/>
      <c r="E11179" s="66"/>
      <c r="F11179" s="66"/>
      <c r="G11179" s="66"/>
      <c r="H11179" s="67"/>
      <c r="I11179" s="68"/>
      <c r="J11179" s="68"/>
      <c r="K11179" s="69"/>
    </row>
    <row r="11180" spans="1:11" ht="24.95" customHeight="1">
      <c r="A11180" s="4"/>
      <c r="B11180" s="4"/>
      <c r="C11180" s="4"/>
      <c r="D11180" s="4"/>
      <c r="E11180" s="66"/>
      <c r="F11180" s="66"/>
      <c r="G11180" s="66"/>
      <c r="H11180" s="67"/>
      <c r="I11180" s="68"/>
      <c r="J11180" s="68"/>
      <c r="K11180" s="69"/>
    </row>
    <row r="11181" spans="1:11" ht="24.95" customHeight="1">
      <c r="A11181" s="4"/>
      <c r="B11181" s="4"/>
      <c r="C11181" s="4"/>
      <c r="D11181" s="4"/>
      <c r="E11181" s="66"/>
      <c r="F11181" s="66"/>
      <c r="G11181" s="66"/>
      <c r="H11181" s="67"/>
      <c r="I11181" s="68"/>
      <c r="J11181" s="68"/>
      <c r="K11181" s="69"/>
    </row>
    <row r="11182" spans="1:11" ht="24.95" customHeight="1">
      <c r="A11182" s="4"/>
      <c r="B11182" s="4"/>
      <c r="C11182" s="4"/>
      <c r="D11182" s="4"/>
      <c r="E11182" s="66"/>
      <c r="F11182" s="66"/>
      <c r="G11182" s="66"/>
      <c r="H11182" s="67"/>
      <c r="I11182" s="68"/>
      <c r="J11182" s="68"/>
      <c r="K11182" s="69"/>
    </row>
    <row r="11183" spans="1:11" ht="24.95" customHeight="1">
      <c r="A11183" s="4"/>
      <c r="B11183" s="4"/>
      <c r="C11183" s="4"/>
      <c r="D11183" s="4"/>
      <c r="E11183" s="66"/>
      <c r="F11183" s="66"/>
      <c r="G11183" s="66"/>
      <c r="H11183" s="67"/>
      <c r="I11183" s="68"/>
      <c r="J11183" s="68"/>
      <c r="K11183" s="69"/>
    </row>
    <row r="11184" spans="1:11" ht="24.95" customHeight="1">
      <c r="A11184" s="4"/>
      <c r="B11184" s="4"/>
      <c r="C11184" s="4"/>
      <c r="D11184" s="4"/>
      <c r="E11184" s="66"/>
      <c r="F11184" s="66"/>
      <c r="G11184" s="66"/>
      <c r="H11184" s="67"/>
      <c r="I11184" s="68"/>
      <c r="J11184" s="68"/>
      <c r="K11184" s="69"/>
    </row>
    <row r="11185" spans="1:11" ht="24.95" customHeight="1">
      <c r="A11185" s="4"/>
      <c r="B11185" s="4"/>
      <c r="C11185" s="4"/>
      <c r="D11185" s="4"/>
      <c r="E11185" s="66"/>
      <c r="F11185" s="66"/>
      <c r="G11185" s="66"/>
      <c r="H11185" s="67"/>
      <c r="I11185" s="68"/>
      <c r="J11185" s="68"/>
      <c r="K11185" s="69"/>
    </row>
    <row r="11186" spans="1:11" ht="24.95" customHeight="1">
      <c r="A11186" s="4"/>
      <c r="B11186" s="4"/>
      <c r="C11186" s="4"/>
      <c r="D11186" s="4"/>
      <c r="E11186" s="66"/>
      <c r="F11186" s="66"/>
      <c r="G11186" s="66"/>
      <c r="H11186" s="67"/>
      <c r="I11186" s="68"/>
      <c r="J11186" s="68"/>
      <c r="K11186" s="69"/>
    </row>
    <row r="11187" spans="1:11" ht="24.95" customHeight="1">
      <c r="A11187" s="4"/>
      <c r="B11187" s="4"/>
      <c r="C11187" s="4"/>
      <c r="D11187" s="4"/>
      <c r="E11187" s="66"/>
      <c r="F11187" s="66"/>
      <c r="G11187" s="66"/>
      <c r="H11187" s="67"/>
      <c r="I11187" s="68"/>
      <c r="J11187" s="68"/>
      <c r="K11187" s="69"/>
    </row>
    <row r="11188" spans="1:11" ht="24.95" customHeight="1">
      <c r="A11188" s="4"/>
      <c r="B11188" s="4"/>
      <c r="C11188" s="4"/>
      <c r="D11188" s="4"/>
      <c r="E11188" s="66"/>
      <c r="F11188" s="66"/>
      <c r="G11188" s="66"/>
      <c r="H11188" s="67"/>
      <c r="I11188" s="68"/>
      <c r="J11188" s="68"/>
      <c r="K11188" s="69"/>
    </row>
    <row r="11189" spans="1:11" ht="24.95" customHeight="1">
      <c r="A11189" s="4"/>
      <c r="B11189" s="4"/>
      <c r="C11189" s="4"/>
      <c r="D11189" s="4"/>
      <c r="E11189" s="66"/>
      <c r="F11189" s="66"/>
      <c r="G11189" s="66"/>
      <c r="H11189" s="67"/>
      <c r="I11189" s="68"/>
      <c r="J11189" s="68"/>
      <c r="K11189" s="69"/>
    </row>
    <row r="11190" spans="1:11" ht="24.95" customHeight="1">
      <c r="A11190" s="4"/>
      <c r="B11190" s="4"/>
      <c r="C11190" s="4"/>
      <c r="D11190" s="4"/>
      <c r="E11190" s="66"/>
      <c r="F11190" s="66"/>
      <c r="G11190" s="66"/>
      <c r="H11190" s="67"/>
      <c r="I11190" s="68"/>
      <c r="J11190" s="68"/>
      <c r="K11190" s="69"/>
    </row>
    <row r="11191" spans="1:11" ht="24.95" customHeight="1">
      <c r="A11191" s="4"/>
      <c r="B11191" s="4"/>
      <c r="C11191" s="4"/>
      <c r="D11191" s="4"/>
      <c r="E11191" s="66"/>
      <c r="F11191" s="66"/>
      <c r="G11191" s="66"/>
      <c r="H11191" s="67"/>
      <c r="I11191" s="68"/>
      <c r="J11191" s="68"/>
      <c r="K11191" s="69"/>
    </row>
    <row r="11192" spans="1:11" ht="24.95" customHeight="1">
      <c r="A11192" s="4"/>
      <c r="B11192" s="4"/>
      <c r="C11192" s="4"/>
      <c r="D11192" s="4"/>
      <c r="E11192" s="66"/>
      <c r="F11192" s="66"/>
      <c r="G11192" s="66"/>
      <c r="H11192" s="67"/>
      <c r="I11192" s="68"/>
      <c r="J11192" s="68"/>
      <c r="K11192" s="69"/>
    </row>
    <row r="11193" spans="1:11" ht="24.95" customHeight="1">
      <c r="A11193" s="4"/>
      <c r="B11193" s="4"/>
      <c r="C11193" s="4"/>
      <c r="D11193" s="4"/>
      <c r="E11193" s="66"/>
      <c r="F11193" s="66"/>
      <c r="G11193" s="66"/>
      <c r="H11193" s="67"/>
      <c r="I11193" s="68"/>
      <c r="J11193" s="68"/>
      <c r="K11193" s="69"/>
    </row>
    <row r="11194" spans="1:11" ht="24.95" customHeight="1">
      <c r="A11194" s="4"/>
      <c r="B11194" s="4"/>
      <c r="C11194" s="4"/>
      <c r="D11194" s="4"/>
      <c r="E11194" s="66"/>
      <c r="F11194" s="66"/>
      <c r="G11194" s="66"/>
      <c r="H11194" s="67"/>
      <c r="I11194" s="68"/>
      <c r="J11194" s="68"/>
      <c r="K11194" s="69"/>
    </row>
    <row r="11195" spans="1:11" ht="24.95" customHeight="1">
      <c r="A11195" s="4"/>
      <c r="B11195" s="4"/>
      <c r="C11195" s="4"/>
      <c r="D11195" s="4"/>
      <c r="E11195" s="66"/>
      <c r="F11195" s="66"/>
      <c r="G11195" s="66"/>
      <c r="H11195" s="67"/>
      <c r="I11195" s="68"/>
      <c r="J11195" s="68"/>
      <c r="K11195" s="69"/>
    </row>
    <row r="11196" spans="1:11" ht="24.95" customHeight="1">
      <c r="A11196" s="4"/>
      <c r="B11196" s="4"/>
      <c r="C11196" s="4"/>
      <c r="D11196" s="4"/>
      <c r="E11196" s="66"/>
      <c r="F11196" s="66"/>
      <c r="G11196" s="66"/>
      <c r="H11196" s="67"/>
      <c r="I11196" s="68"/>
      <c r="J11196" s="68"/>
      <c r="K11196" s="69"/>
    </row>
    <row r="11197" spans="1:11" ht="24.95" customHeight="1">
      <c r="A11197" s="4"/>
      <c r="B11197" s="4"/>
      <c r="C11197" s="4"/>
      <c r="D11197" s="4"/>
      <c r="E11197" s="66"/>
      <c r="F11197" s="66"/>
      <c r="G11197" s="66"/>
      <c r="H11197" s="67"/>
      <c r="I11197" s="68"/>
      <c r="J11197" s="68"/>
      <c r="K11197" s="69"/>
    </row>
    <row r="11198" spans="1:11" ht="24.95" customHeight="1">
      <c r="A11198" s="4"/>
      <c r="B11198" s="4"/>
      <c r="C11198" s="4"/>
      <c r="D11198" s="4"/>
      <c r="E11198" s="66"/>
      <c r="F11198" s="66"/>
      <c r="G11198" s="66"/>
      <c r="H11198" s="67"/>
      <c r="I11198" s="68"/>
      <c r="J11198" s="68"/>
      <c r="K11198" s="69"/>
    </row>
    <row r="11199" spans="1:11" ht="24.95" customHeight="1">
      <c r="A11199" s="4"/>
      <c r="B11199" s="4"/>
      <c r="C11199" s="4"/>
      <c r="D11199" s="4"/>
      <c r="E11199" s="66"/>
      <c r="F11199" s="66"/>
      <c r="G11199" s="66"/>
      <c r="H11199" s="67"/>
      <c r="I11199" s="68"/>
      <c r="J11199" s="68"/>
      <c r="K11199" s="69"/>
    </row>
    <row r="11200" spans="1:11" ht="24.95" customHeight="1">
      <c r="A11200" s="4"/>
      <c r="B11200" s="4"/>
      <c r="C11200" s="4"/>
      <c r="D11200" s="4"/>
      <c r="E11200" s="66"/>
      <c r="F11200" s="66"/>
      <c r="G11200" s="66"/>
      <c r="H11200" s="67"/>
      <c r="I11200" s="68"/>
      <c r="J11200" s="68"/>
      <c r="K11200" s="69"/>
    </row>
    <row r="11201" spans="1:11" ht="24.95" customHeight="1">
      <c r="A11201" s="4"/>
      <c r="B11201" s="4"/>
      <c r="C11201" s="4"/>
      <c r="D11201" s="4"/>
      <c r="E11201" s="66"/>
      <c r="F11201" s="66"/>
      <c r="G11201" s="66"/>
      <c r="H11201" s="67"/>
      <c r="I11201" s="68"/>
      <c r="J11201" s="68"/>
      <c r="K11201" s="69"/>
    </row>
    <row r="11202" spans="1:11" ht="24.95" customHeight="1">
      <c r="A11202" s="4"/>
      <c r="B11202" s="4"/>
      <c r="C11202" s="4"/>
      <c r="D11202" s="4"/>
      <c r="E11202" s="66"/>
      <c r="F11202" s="66"/>
      <c r="G11202" s="66"/>
      <c r="H11202" s="67"/>
      <c r="I11202" s="68"/>
      <c r="J11202" s="68"/>
      <c r="K11202" s="69"/>
    </row>
    <row r="11203" spans="1:11" ht="24.95" customHeight="1">
      <c r="A11203" s="4"/>
      <c r="B11203" s="4"/>
      <c r="C11203" s="4"/>
      <c r="D11203" s="4"/>
      <c r="E11203" s="66"/>
      <c r="F11203" s="66"/>
      <c r="G11203" s="66"/>
      <c r="H11203" s="67"/>
      <c r="I11203" s="68"/>
      <c r="J11203" s="68"/>
      <c r="K11203" s="69"/>
    </row>
    <row r="11204" spans="1:11" ht="24.95" customHeight="1">
      <c r="A11204" s="4"/>
      <c r="B11204" s="4"/>
      <c r="C11204" s="4"/>
      <c r="D11204" s="4"/>
      <c r="E11204" s="66"/>
      <c r="F11204" s="66"/>
      <c r="G11204" s="66"/>
      <c r="H11204" s="67"/>
      <c r="I11204" s="68"/>
      <c r="J11204" s="68"/>
      <c r="K11204" s="69"/>
    </row>
    <row r="11205" spans="1:11" ht="24.95" customHeight="1">
      <c r="A11205" s="4"/>
      <c r="B11205" s="4"/>
      <c r="C11205" s="4"/>
      <c r="D11205" s="4"/>
      <c r="E11205" s="66"/>
      <c r="F11205" s="66"/>
      <c r="G11205" s="66"/>
      <c r="H11205" s="67"/>
      <c r="I11205" s="68"/>
      <c r="J11205" s="68"/>
      <c r="K11205" s="69"/>
    </row>
    <row r="11206" spans="1:11" ht="24.95" customHeight="1">
      <c r="A11206" s="4"/>
      <c r="B11206" s="4"/>
      <c r="C11206" s="4"/>
      <c r="D11206" s="4"/>
      <c r="E11206" s="66"/>
      <c r="F11206" s="66"/>
      <c r="G11206" s="66"/>
      <c r="H11206" s="67"/>
      <c r="I11206" s="68"/>
      <c r="J11206" s="68"/>
      <c r="K11206" s="69"/>
    </row>
    <row r="11207" spans="1:11" ht="24.95" customHeight="1">
      <c r="A11207" s="4"/>
      <c r="B11207" s="4"/>
      <c r="C11207" s="4"/>
      <c r="D11207" s="4"/>
      <c r="E11207" s="66"/>
      <c r="F11207" s="66"/>
      <c r="G11207" s="66"/>
      <c r="H11207" s="67"/>
      <c r="I11207" s="68"/>
      <c r="J11207" s="68"/>
      <c r="K11207" s="69"/>
    </row>
    <row r="11208" spans="1:11" ht="24.95" customHeight="1">
      <c r="A11208" s="4"/>
      <c r="B11208" s="4"/>
      <c r="C11208" s="4"/>
      <c r="D11208" s="4"/>
      <c r="E11208" s="66"/>
      <c r="F11208" s="66"/>
      <c r="G11208" s="66"/>
      <c r="H11208" s="67"/>
      <c r="I11208" s="68"/>
      <c r="J11208" s="68"/>
      <c r="K11208" s="69"/>
    </row>
    <row r="11209" spans="1:11" ht="24.95" customHeight="1">
      <c r="A11209" s="4"/>
      <c r="B11209" s="4"/>
      <c r="C11209" s="4"/>
      <c r="D11209" s="4"/>
      <c r="E11209" s="66"/>
      <c r="F11209" s="66"/>
      <c r="G11209" s="66"/>
      <c r="H11209" s="67"/>
      <c r="I11209" s="68"/>
      <c r="J11209" s="68"/>
      <c r="K11209" s="69"/>
    </row>
    <row r="11210" spans="1:11" ht="24.95" customHeight="1">
      <c r="A11210" s="4"/>
      <c r="B11210" s="4"/>
      <c r="C11210" s="4"/>
      <c r="D11210" s="4"/>
      <c r="E11210" s="66"/>
      <c r="F11210" s="66"/>
      <c r="G11210" s="66"/>
      <c r="H11210" s="67"/>
      <c r="I11210" s="68"/>
      <c r="J11210" s="68"/>
      <c r="K11210" s="69"/>
    </row>
    <row r="11211" spans="1:11" ht="24.95" customHeight="1">
      <c r="A11211" s="4"/>
      <c r="B11211" s="4"/>
      <c r="C11211" s="4"/>
      <c r="D11211" s="4"/>
      <c r="E11211" s="66"/>
      <c r="F11211" s="66"/>
      <c r="G11211" s="66"/>
      <c r="H11211" s="67"/>
      <c r="I11211" s="68"/>
      <c r="J11211" s="68"/>
      <c r="K11211" s="69"/>
    </row>
    <row r="11212" spans="1:11" ht="24.95" customHeight="1">
      <c r="A11212" s="4"/>
      <c r="B11212" s="4"/>
      <c r="C11212" s="4"/>
      <c r="D11212" s="4"/>
      <c r="E11212" s="66"/>
      <c r="F11212" s="66"/>
      <c r="G11212" s="66"/>
      <c r="H11212" s="67"/>
      <c r="I11212" s="68"/>
      <c r="J11212" s="68"/>
      <c r="K11212" s="69"/>
    </row>
    <row r="11213" spans="1:11" ht="24.95" customHeight="1">
      <c r="A11213" s="4"/>
      <c r="B11213" s="4"/>
      <c r="C11213" s="4"/>
      <c r="D11213" s="4"/>
      <c r="E11213" s="66"/>
      <c r="F11213" s="66"/>
      <c r="G11213" s="66"/>
      <c r="H11213" s="67"/>
      <c r="I11213" s="68"/>
      <c r="J11213" s="68"/>
      <c r="K11213" s="69"/>
    </row>
    <row r="11214" spans="1:11" ht="24.95" customHeight="1">
      <c r="A11214" s="4"/>
      <c r="B11214" s="4"/>
      <c r="C11214" s="4"/>
      <c r="D11214" s="4"/>
      <c r="E11214" s="66"/>
      <c r="F11214" s="66"/>
      <c r="G11214" s="66"/>
      <c r="H11214" s="67"/>
      <c r="I11214" s="68"/>
      <c r="J11214" s="68"/>
      <c r="K11214" s="69"/>
    </row>
    <row r="11215" spans="1:11" ht="24.95" customHeight="1">
      <c r="A11215" s="4"/>
      <c r="B11215" s="4"/>
      <c r="C11215" s="4"/>
      <c r="D11215" s="4"/>
      <c r="E11215" s="66"/>
      <c r="F11215" s="66"/>
      <c r="G11215" s="66"/>
      <c r="H11215" s="67"/>
      <c r="I11215" s="68"/>
      <c r="J11215" s="68"/>
      <c r="K11215" s="69"/>
    </row>
    <row r="11216" spans="1:11" ht="24.95" customHeight="1">
      <c r="A11216" s="4"/>
      <c r="B11216" s="4"/>
      <c r="C11216" s="4"/>
      <c r="D11216" s="4"/>
      <c r="E11216" s="66"/>
      <c r="F11216" s="66"/>
      <c r="G11216" s="66"/>
      <c r="H11216" s="67"/>
      <c r="I11216" s="68"/>
      <c r="J11216" s="68"/>
      <c r="K11216" s="69"/>
    </row>
    <row r="11217" spans="1:11" ht="24.95" customHeight="1">
      <c r="A11217" s="4"/>
      <c r="B11217" s="4"/>
      <c r="C11217" s="4"/>
      <c r="D11217" s="4"/>
      <c r="E11217" s="66"/>
      <c r="F11217" s="66"/>
      <c r="G11217" s="66"/>
      <c r="H11217" s="67"/>
      <c r="I11217" s="68"/>
      <c r="J11217" s="68"/>
      <c r="K11217" s="69"/>
    </row>
    <row r="11218" spans="1:11" ht="24.95" customHeight="1">
      <c r="A11218" s="4"/>
      <c r="B11218" s="4"/>
      <c r="C11218" s="4"/>
      <c r="D11218" s="4"/>
      <c r="E11218" s="66"/>
      <c r="F11218" s="66"/>
      <c r="G11218" s="66"/>
      <c r="H11218" s="67"/>
      <c r="I11218" s="68"/>
      <c r="J11218" s="68"/>
      <c r="K11218" s="69"/>
    </row>
    <row r="11219" spans="1:11" ht="24.95" customHeight="1">
      <c r="A11219" s="4"/>
      <c r="B11219" s="4"/>
      <c r="C11219" s="4"/>
      <c r="D11219" s="4"/>
      <c r="E11219" s="66"/>
      <c r="F11219" s="66"/>
      <c r="G11219" s="66"/>
      <c r="H11219" s="67"/>
      <c r="I11219" s="68"/>
      <c r="J11219" s="68"/>
      <c r="K11219" s="69"/>
    </row>
    <row r="11220" spans="1:11" ht="24.95" customHeight="1">
      <c r="A11220" s="4"/>
      <c r="B11220" s="4"/>
      <c r="C11220" s="4"/>
      <c r="D11220" s="4"/>
      <c r="E11220" s="66"/>
      <c r="F11220" s="66"/>
      <c r="G11220" s="66"/>
      <c r="H11220" s="67"/>
      <c r="I11220" s="68"/>
      <c r="J11220" s="68"/>
      <c r="K11220" s="69"/>
    </row>
    <row r="11221" spans="1:11" ht="24.95" customHeight="1">
      <c r="A11221" s="4"/>
      <c r="B11221" s="4"/>
      <c r="C11221" s="4"/>
      <c r="D11221" s="4"/>
      <c r="E11221" s="66"/>
      <c r="F11221" s="66"/>
      <c r="G11221" s="66"/>
      <c r="H11221" s="67"/>
      <c r="I11221" s="68"/>
      <c r="J11221" s="68"/>
      <c r="K11221" s="69"/>
    </row>
    <row r="11222" spans="1:11" ht="24.95" customHeight="1">
      <c r="A11222" s="4"/>
      <c r="B11222" s="4"/>
      <c r="C11222" s="4"/>
      <c r="D11222" s="4"/>
      <c r="E11222" s="66"/>
      <c r="F11222" s="66"/>
      <c r="G11222" s="66"/>
      <c r="H11222" s="67"/>
      <c r="I11222" s="68"/>
      <c r="J11222" s="68"/>
      <c r="K11222" s="69"/>
    </row>
    <row r="11223" spans="1:11" ht="24.95" customHeight="1">
      <c r="A11223" s="4"/>
      <c r="B11223" s="4"/>
      <c r="C11223" s="4"/>
      <c r="D11223" s="4"/>
      <c r="E11223" s="66"/>
      <c r="F11223" s="66"/>
      <c r="G11223" s="66"/>
      <c r="H11223" s="67"/>
      <c r="I11223" s="68"/>
      <c r="J11223" s="68"/>
      <c r="K11223" s="69"/>
    </row>
    <row r="11224" spans="1:11" ht="24.95" customHeight="1">
      <c r="A11224" s="4"/>
      <c r="B11224" s="4"/>
      <c r="C11224" s="4"/>
      <c r="D11224" s="4"/>
      <c r="E11224" s="66"/>
      <c r="F11224" s="66"/>
      <c r="G11224" s="66"/>
      <c r="H11224" s="67"/>
      <c r="I11224" s="68"/>
      <c r="J11224" s="68"/>
      <c r="K11224" s="69"/>
    </row>
    <row r="11225" spans="1:11" ht="24.95" customHeight="1">
      <c r="A11225" s="4"/>
      <c r="B11225" s="4"/>
      <c r="C11225" s="4"/>
      <c r="D11225" s="4"/>
      <c r="E11225" s="66"/>
      <c r="F11225" s="66"/>
      <c r="G11225" s="66"/>
      <c r="H11225" s="67"/>
      <c r="I11225" s="68"/>
      <c r="J11225" s="68"/>
      <c r="K11225" s="69"/>
    </row>
    <row r="11226" spans="1:11" ht="24.95" customHeight="1">
      <c r="A11226" s="4"/>
      <c r="B11226" s="4"/>
      <c r="C11226" s="4"/>
      <c r="D11226" s="4"/>
      <c r="E11226" s="66"/>
      <c r="F11226" s="66"/>
      <c r="G11226" s="66"/>
      <c r="H11226" s="67"/>
      <c r="I11226" s="68"/>
      <c r="J11226" s="68"/>
      <c r="K11226" s="69"/>
    </row>
    <row r="11227" spans="1:11" ht="24.95" customHeight="1">
      <c r="A11227" s="4"/>
      <c r="B11227" s="4"/>
      <c r="C11227" s="4"/>
      <c r="D11227" s="4"/>
      <c r="E11227" s="66"/>
      <c r="F11227" s="66"/>
      <c r="G11227" s="66"/>
      <c r="H11227" s="67"/>
      <c r="I11227" s="68"/>
      <c r="J11227" s="68"/>
      <c r="K11227" s="69"/>
    </row>
    <row r="11228" spans="1:11" ht="24.95" customHeight="1">
      <c r="A11228" s="4"/>
      <c r="B11228" s="4"/>
      <c r="C11228" s="4"/>
      <c r="D11228" s="4"/>
      <c r="E11228" s="66"/>
      <c r="F11228" s="66"/>
      <c r="G11228" s="66"/>
      <c r="H11228" s="67"/>
      <c r="I11228" s="68"/>
      <c r="J11228" s="68"/>
      <c r="K11228" s="69"/>
    </row>
    <row r="11229" spans="1:11" ht="24.95" customHeight="1">
      <c r="A11229" s="4"/>
      <c r="B11229" s="4"/>
      <c r="C11229" s="4"/>
      <c r="D11229" s="4"/>
      <c r="E11229" s="66"/>
      <c r="F11229" s="66"/>
      <c r="G11229" s="66"/>
      <c r="H11229" s="67"/>
      <c r="I11229" s="68"/>
      <c r="J11229" s="68"/>
      <c r="K11229" s="69"/>
    </row>
    <row r="11230" spans="1:11" ht="24.95" customHeight="1">
      <c r="A11230" s="4"/>
      <c r="B11230" s="4"/>
      <c r="C11230" s="4"/>
      <c r="D11230" s="4"/>
      <c r="E11230" s="66"/>
      <c r="F11230" s="66"/>
      <c r="G11230" s="66"/>
      <c r="H11230" s="67"/>
      <c r="I11230" s="68"/>
      <c r="J11230" s="68"/>
      <c r="K11230" s="69"/>
    </row>
    <row r="11231" spans="1:11" ht="24.95" customHeight="1">
      <c r="A11231" s="4"/>
      <c r="B11231" s="4"/>
      <c r="C11231" s="4"/>
      <c r="D11231" s="4"/>
      <c r="E11231" s="66"/>
      <c r="F11231" s="66"/>
      <c r="G11231" s="66"/>
      <c r="H11231" s="67"/>
      <c r="I11231" s="68"/>
      <c r="J11231" s="68"/>
      <c r="K11231" s="69"/>
    </row>
    <row r="11232" spans="1:11" ht="24.95" customHeight="1">
      <c r="A11232" s="4"/>
      <c r="B11232" s="4"/>
      <c r="C11232" s="4"/>
      <c r="D11232" s="4"/>
      <c r="E11232" s="66"/>
      <c r="F11232" s="66"/>
      <c r="G11232" s="66"/>
      <c r="H11232" s="67"/>
      <c r="I11232" s="68"/>
      <c r="J11232" s="68"/>
      <c r="K11232" s="69"/>
    </row>
    <row r="11233" spans="1:11" ht="24.95" customHeight="1">
      <c r="A11233" s="4"/>
      <c r="B11233" s="4"/>
      <c r="C11233" s="4"/>
      <c r="D11233" s="4"/>
      <c r="E11233" s="66"/>
      <c r="F11233" s="66"/>
      <c r="G11233" s="66"/>
      <c r="H11233" s="67"/>
      <c r="I11233" s="68"/>
      <c r="J11233" s="68"/>
      <c r="K11233" s="69"/>
    </row>
    <row r="11234" spans="1:11" ht="24.95" customHeight="1">
      <c r="A11234" s="4"/>
      <c r="B11234" s="4"/>
      <c r="C11234" s="4"/>
      <c r="D11234" s="4"/>
      <c r="E11234" s="66"/>
      <c r="F11234" s="66"/>
      <c r="G11234" s="66"/>
      <c r="H11234" s="67"/>
      <c r="I11234" s="68"/>
      <c r="J11234" s="68"/>
      <c r="K11234" s="69"/>
    </row>
    <row r="11235" spans="1:11" ht="24.95" customHeight="1">
      <c r="A11235" s="4"/>
      <c r="B11235" s="4"/>
      <c r="C11235" s="4"/>
      <c r="D11235" s="4"/>
      <c r="E11235" s="66"/>
      <c r="F11235" s="66"/>
      <c r="G11235" s="66"/>
      <c r="H11235" s="67"/>
      <c r="I11235" s="68"/>
      <c r="J11235" s="68"/>
      <c r="K11235" s="69"/>
    </row>
    <row r="11236" spans="1:11" ht="24.95" customHeight="1">
      <c r="A11236" s="4"/>
      <c r="B11236" s="4"/>
      <c r="C11236" s="4"/>
      <c r="D11236" s="4"/>
      <c r="E11236" s="66"/>
      <c r="F11236" s="66"/>
      <c r="G11236" s="66"/>
      <c r="H11236" s="67"/>
      <c r="I11236" s="68"/>
      <c r="J11236" s="68"/>
      <c r="K11236" s="69"/>
    </row>
    <row r="11237" spans="1:11" ht="24.95" customHeight="1">
      <c r="A11237" s="4"/>
      <c r="B11237" s="4"/>
      <c r="C11237" s="4"/>
      <c r="D11237" s="4"/>
      <c r="E11237" s="66"/>
      <c r="F11237" s="66"/>
      <c r="G11237" s="66"/>
      <c r="H11237" s="67"/>
      <c r="I11237" s="68"/>
      <c r="J11237" s="68"/>
      <c r="K11237" s="69"/>
    </row>
    <row r="11238" spans="1:11" ht="24.95" customHeight="1">
      <c r="A11238" s="4"/>
      <c r="B11238" s="4"/>
      <c r="C11238" s="4"/>
      <c r="D11238" s="4"/>
      <c r="E11238" s="66"/>
      <c r="F11238" s="66"/>
      <c r="G11238" s="66"/>
      <c r="H11238" s="67"/>
      <c r="I11238" s="68"/>
      <c r="J11238" s="68"/>
      <c r="K11238" s="69"/>
    </row>
    <row r="11239" spans="1:11" ht="24.95" customHeight="1">
      <c r="A11239" s="4"/>
      <c r="B11239" s="4"/>
      <c r="C11239" s="4"/>
      <c r="D11239" s="4"/>
      <c r="E11239" s="66"/>
      <c r="F11239" s="66"/>
      <c r="G11239" s="66"/>
      <c r="H11239" s="67"/>
      <c r="I11239" s="68"/>
      <c r="J11239" s="68"/>
      <c r="K11239" s="69"/>
    </row>
    <row r="11240" spans="1:11" ht="24.95" customHeight="1">
      <c r="A11240" s="4"/>
      <c r="B11240" s="4"/>
      <c r="C11240" s="4"/>
      <c r="D11240" s="4"/>
      <c r="E11240" s="66"/>
      <c r="F11240" s="66"/>
      <c r="G11240" s="66"/>
      <c r="H11240" s="67"/>
      <c r="I11240" s="68"/>
      <c r="J11240" s="68"/>
      <c r="K11240" s="69"/>
    </row>
    <row r="11241" spans="1:11" ht="24.95" customHeight="1">
      <c r="A11241" s="4"/>
      <c r="B11241" s="4"/>
      <c r="C11241" s="4"/>
      <c r="D11241" s="4"/>
      <c r="E11241" s="66"/>
      <c r="F11241" s="66"/>
      <c r="G11241" s="66"/>
      <c r="H11241" s="67"/>
      <c r="I11241" s="68"/>
      <c r="J11241" s="68"/>
      <c r="K11241" s="69"/>
    </row>
    <row r="11242" spans="1:11" ht="24.95" customHeight="1">
      <c r="A11242" s="4"/>
      <c r="B11242" s="4"/>
      <c r="C11242" s="4"/>
      <c r="D11242" s="4"/>
      <c r="E11242" s="66"/>
      <c r="F11242" s="66"/>
      <c r="G11242" s="66"/>
      <c r="H11242" s="67"/>
      <c r="I11242" s="68"/>
      <c r="J11242" s="68"/>
      <c r="K11242" s="69"/>
    </row>
    <row r="11243" spans="1:11" ht="24.95" customHeight="1">
      <c r="A11243" s="4"/>
      <c r="B11243" s="4"/>
      <c r="C11243" s="4"/>
      <c r="D11243" s="4"/>
      <c r="E11243" s="66"/>
      <c r="F11243" s="66"/>
      <c r="G11243" s="66"/>
      <c r="H11243" s="67"/>
      <c r="I11243" s="68"/>
      <c r="J11243" s="68"/>
      <c r="K11243" s="69"/>
    </row>
    <row r="11244" spans="1:11" ht="24.95" customHeight="1">
      <c r="A11244" s="4"/>
      <c r="B11244" s="4"/>
      <c r="C11244" s="4"/>
      <c r="D11244" s="4"/>
      <c r="E11244" s="66"/>
      <c r="F11244" s="66"/>
      <c r="G11244" s="66"/>
      <c r="H11244" s="67"/>
      <c r="I11244" s="68"/>
      <c r="J11244" s="68"/>
      <c r="K11244" s="69"/>
    </row>
    <row r="11245" spans="1:11" ht="24.95" customHeight="1">
      <c r="A11245" s="4"/>
      <c r="B11245" s="4"/>
      <c r="C11245" s="4"/>
      <c r="D11245" s="4"/>
      <c r="E11245" s="66"/>
      <c r="F11245" s="66"/>
      <c r="G11245" s="66"/>
      <c r="H11245" s="67"/>
      <c r="I11245" s="68"/>
      <c r="J11245" s="68"/>
      <c r="K11245" s="69"/>
    </row>
    <row r="11246" spans="1:11" ht="24.95" customHeight="1">
      <c r="A11246" s="4"/>
      <c r="B11246" s="4"/>
      <c r="C11246" s="4"/>
      <c r="D11246" s="4"/>
      <c r="E11246" s="66"/>
      <c r="F11246" s="66"/>
      <c r="G11246" s="66"/>
      <c r="H11246" s="67"/>
      <c r="I11246" s="68"/>
      <c r="J11246" s="68"/>
      <c r="K11246" s="69"/>
    </row>
    <row r="11247" spans="1:11" ht="24.95" customHeight="1">
      <c r="A11247" s="4"/>
      <c r="B11247" s="4"/>
      <c r="C11247" s="4"/>
      <c r="D11247" s="4"/>
      <c r="E11247" s="66"/>
      <c r="F11247" s="66"/>
      <c r="G11247" s="66"/>
      <c r="H11247" s="67"/>
      <c r="I11247" s="68"/>
      <c r="J11247" s="68"/>
      <c r="K11247" s="69"/>
    </row>
    <row r="11248" spans="1:11" ht="24.95" customHeight="1">
      <c r="A11248" s="4"/>
      <c r="B11248" s="4"/>
      <c r="C11248" s="4"/>
      <c r="D11248" s="4"/>
      <c r="E11248" s="66"/>
      <c r="F11248" s="66"/>
      <c r="G11248" s="66"/>
      <c r="H11248" s="67"/>
      <c r="I11248" s="68"/>
      <c r="J11248" s="68"/>
      <c r="K11248" s="69"/>
    </row>
    <row r="11249" spans="1:11" ht="24.95" customHeight="1">
      <c r="A11249" s="4"/>
      <c r="B11249" s="4"/>
      <c r="C11249" s="4"/>
      <c r="D11249" s="4"/>
      <c r="E11249" s="66"/>
      <c r="F11249" s="66"/>
      <c r="G11249" s="66"/>
      <c r="H11249" s="67"/>
      <c r="I11249" s="68"/>
      <c r="J11249" s="68"/>
      <c r="K11249" s="69"/>
    </row>
    <row r="11250" spans="1:11" ht="24.95" customHeight="1">
      <c r="A11250" s="4"/>
      <c r="B11250" s="4"/>
      <c r="C11250" s="4"/>
      <c r="D11250" s="4"/>
      <c r="E11250" s="66"/>
      <c r="F11250" s="66"/>
      <c r="G11250" s="66"/>
      <c r="H11250" s="67"/>
      <c r="I11250" s="68"/>
      <c r="J11250" s="68"/>
      <c r="K11250" s="69"/>
    </row>
    <row r="11251" spans="1:11" ht="24.95" customHeight="1">
      <c r="A11251" s="4"/>
      <c r="B11251" s="4"/>
      <c r="C11251" s="4"/>
      <c r="D11251" s="4"/>
      <c r="E11251" s="66"/>
      <c r="F11251" s="66"/>
      <c r="G11251" s="66"/>
      <c r="H11251" s="67"/>
      <c r="I11251" s="68"/>
      <c r="J11251" s="68"/>
      <c r="K11251" s="69"/>
    </row>
    <row r="11252" spans="1:11" ht="24.95" customHeight="1">
      <c r="A11252" s="4"/>
      <c r="B11252" s="4"/>
      <c r="C11252" s="4"/>
      <c r="D11252" s="4"/>
      <c r="E11252" s="66"/>
      <c r="F11252" s="66"/>
      <c r="G11252" s="66"/>
      <c r="H11252" s="67"/>
      <c r="I11252" s="68"/>
      <c r="J11252" s="68"/>
      <c r="K11252" s="69"/>
    </row>
    <row r="11253" spans="1:11" ht="24.95" customHeight="1">
      <c r="A11253" s="4"/>
      <c r="B11253" s="4"/>
      <c r="C11253" s="4"/>
      <c r="D11253" s="4"/>
      <c r="E11253" s="66"/>
      <c r="F11253" s="66"/>
      <c r="G11253" s="66"/>
      <c r="H11253" s="67"/>
      <c r="I11253" s="68"/>
      <c r="J11253" s="68"/>
      <c r="K11253" s="69"/>
    </row>
    <row r="11254" spans="1:11" ht="24.95" customHeight="1">
      <c r="A11254" s="4"/>
      <c r="B11254" s="4"/>
      <c r="C11254" s="4"/>
      <c r="D11254" s="4"/>
      <c r="E11254" s="66"/>
      <c r="F11254" s="66"/>
      <c r="G11254" s="66"/>
      <c r="H11254" s="67"/>
      <c r="I11254" s="68"/>
      <c r="J11254" s="68"/>
      <c r="K11254" s="69"/>
    </row>
    <row r="11255" spans="1:11" ht="24.95" customHeight="1">
      <c r="A11255" s="4"/>
      <c r="B11255" s="4"/>
      <c r="C11255" s="4"/>
      <c r="D11255" s="4"/>
      <c r="E11255" s="66"/>
      <c r="F11255" s="66"/>
      <c r="G11255" s="66"/>
      <c r="H11255" s="67"/>
      <c r="I11255" s="68"/>
      <c r="J11255" s="68"/>
      <c r="K11255" s="69"/>
    </row>
    <row r="11256" spans="1:11" ht="24.95" customHeight="1">
      <c r="A11256" s="4"/>
      <c r="B11256" s="4"/>
      <c r="C11256" s="4"/>
      <c r="D11256" s="4"/>
      <c r="E11256" s="66"/>
      <c r="F11256" s="66"/>
      <c r="G11256" s="66"/>
      <c r="H11256" s="67"/>
      <c r="I11256" s="68"/>
      <c r="J11256" s="68"/>
      <c r="K11256" s="69"/>
    </row>
    <row r="11257" spans="1:11" ht="24.95" customHeight="1">
      <c r="A11257" s="4"/>
      <c r="B11257" s="4"/>
      <c r="C11257" s="4"/>
      <c r="D11257" s="4"/>
      <c r="E11257" s="66"/>
      <c r="F11257" s="66"/>
      <c r="G11257" s="66"/>
      <c r="H11257" s="67"/>
      <c r="I11257" s="68"/>
      <c r="J11257" s="68"/>
      <c r="K11257" s="69"/>
    </row>
    <row r="11258" spans="1:11" ht="24.95" customHeight="1">
      <c r="A11258" s="4"/>
      <c r="B11258" s="4"/>
      <c r="C11258" s="4"/>
      <c r="D11258" s="4"/>
      <c r="E11258" s="66"/>
      <c r="F11258" s="66"/>
      <c r="G11258" s="66"/>
      <c r="H11258" s="67"/>
      <c r="I11258" s="68"/>
      <c r="J11258" s="68"/>
      <c r="K11258" s="69"/>
    </row>
    <row r="11259" spans="1:11" ht="24.95" customHeight="1">
      <c r="A11259" s="4"/>
      <c r="B11259" s="4"/>
      <c r="C11259" s="4"/>
      <c r="D11259" s="4"/>
      <c r="E11259" s="66"/>
      <c r="F11259" s="66"/>
      <c r="G11259" s="66"/>
      <c r="H11259" s="67"/>
      <c r="I11259" s="68"/>
      <c r="J11259" s="68"/>
      <c r="K11259" s="69"/>
    </row>
    <row r="11260" spans="1:11" ht="24.95" customHeight="1">
      <c r="A11260" s="4"/>
      <c r="B11260" s="4"/>
      <c r="C11260" s="4"/>
      <c r="D11260" s="4"/>
      <c r="E11260" s="66"/>
      <c r="F11260" s="66"/>
      <c r="G11260" s="66"/>
      <c r="H11260" s="67"/>
      <c r="I11260" s="68"/>
      <c r="J11260" s="68"/>
      <c r="K11260" s="69"/>
    </row>
    <row r="11261" spans="1:11" ht="24.95" customHeight="1">
      <c r="A11261" s="4"/>
      <c r="B11261" s="4"/>
      <c r="C11261" s="4"/>
      <c r="D11261" s="4"/>
      <c r="E11261" s="66"/>
      <c r="F11261" s="66"/>
      <c r="G11261" s="66"/>
      <c r="H11261" s="67"/>
      <c r="I11261" s="68"/>
      <c r="J11261" s="68"/>
      <c r="K11261" s="69"/>
    </row>
    <row r="11262" spans="1:11" ht="24.95" customHeight="1">
      <c r="A11262" s="4"/>
      <c r="B11262" s="4"/>
      <c r="C11262" s="4"/>
      <c r="D11262" s="4"/>
      <c r="E11262" s="66"/>
      <c r="F11262" s="66"/>
      <c r="G11262" s="66"/>
      <c r="H11262" s="67"/>
      <c r="I11262" s="68"/>
      <c r="J11262" s="68"/>
      <c r="K11262" s="69"/>
    </row>
    <row r="11263" spans="1:11" ht="24.95" customHeight="1">
      <c r="A11263" s="4"/>
      <c r="B11263" s="4"/>
      <c r="C11263" s="4"/>
      <c r="D11263" s="4"/>
      <c r="E11263" s="66"/>
      <c r="F11263" s="66"/>
      <c r="G11263" s="66"/>
      <c r="H11263" s="67"/>
      <c r="I11263" s="68"/>
      <c r="J11263" s="68"/>
      <c r="K11263" s="69"/>
    </row>
    <row r="11264" spans="1:11" ht="24.95" customHeight="1">
      <c r="A11264" s="4"/>
      <c r="B11264" s="4"/>
      <c r="C11264" s="4"/>
      <c r="D11264" s="4"/>
      <c r="E11264" s="66"/>
      <c r="F11264" s="66"/>
      <c r="G11264" s="66"/>
      <c r="H11264" s="67"/>
      <c r="I11264" s="68"/>
      <c r="J11264" s="68"/>
      <c r="K11264" s="69"/>
    </row>
    <row r="11265" spans="1:11" ht="24.95" customHeight="1">
      <c r="A11265" s="4"/>
      <c r="B11265" s="4"/>
      <c r="C11265" s="4"/>
      <c r="D11265" s="4"/>
      <c r="E11265" s="66"/>
      <c r="F11265" s="66"/>
      <c r="G11265" s="66"/>
      <c r="H11265" s="67"/>
      <c r="I11265" s="68"/>
      <c r="J11265" s="68"/>
      <c r="K11265" s="69"/>
    </row>
    <row r="11266" spans="1:11" ht="24.95" customHeight="1">
      <c r="A11266" s="4"/>
      <c r="B11266" s="4"/>
      <c r="C11266" s="4"/>
      <c r="D11266" s="4"/>
      <c r="E11266" s="66"/>
      <c r="F11266" s="66"/>
      <c r="G11266" s="66"/>
      <c r="H11266" s="67"/>
      <c r="I11266" s="68"/>
      <c r="J11266" s="68"/>
      <c r="K11266" s="69"/>
    </row>
    <row r="11267" spans="1:11" ht="24.95" customHeight="1">
      <c r="A11267" s="4"/>
      <c r="B11267" s="4"/>
      <c r="C11267" s="4"/>
      <c r="D11267" s="4"/>
      <c r="E11267" s="66"/>
      <c r="F11267" s="66"/>
      <c r="G11267" s="66"/>
      <c r="H11267" s="67"/>
      <c r="I11267" s="68"/>
      <c r="J11267" s="68"/>
      <c r="K11267" s="69"/>
    </row>
    <row r="11268" spans="1:11" ht="24.95" customHeight="1">
      <c r="A11268" s="4"/>
      <c r="B11268" s="4"/>
      <c r="C11268" s="4"/>
      <c r="D11268" s="4"/>
      <c r="E11268" s="66"/>
      <c r="F11268" s="66"/>
      <c r="G11268" s="66"/>
      <c r="H11268" s="67"/>
      <c r="I11268" s="68"/>
      <c r="J11268" s="68"/>
      <c r="K11268" s="69"/>
    </row>
    <row r="11269" spans="1:11" ht="24.95" customHeight="1">
      <c r="A11269" s="4"/>
      <c r="B11269" s="4"/>
      <c r="C11269" s="4"/>
      <c r="D11269" s="4"/>
      <c r="E11269" s="66"/>
      <c r="F11269" s="66"/>
      <c r="G11269" s="66"/>
      <c r="H11269" s="67"/>
      <c r="I11269" s="68"/>
      <c r="J11269" s="68"/>
      <c r="K11269" s="69"/>
    </row>
    <row r="11270" spans="1:11" ht="24.95" customHeight="1">
      <c r="A11270" s="4"/>
      <c r="B11270" s="4"/>
      <c r="C11270" s="4"/>
      <c r="D11270" s="4"/>
      <c r="E11270" s="66"/>
      <c r="F11270" s="66"/>
      <c r="G11270" s="66"/>
      <c r="H11270" s="67"/>
      <c r="I11270" s="68"/>
      <c r="J11270" s="68"/>
      <c r="K11270" s="69"/>
    </row>
    <row r="11271" spans="1:11" ht="24.95" customHeight="1">
      <c r="A11271" s="4"/>
      <c r="B11271" s="4"/>
      <c r="C11271" s="4"/>
      <c r="D11271" s="4"/>
      <c r="E11271" s="66"/>
      <c r="F11271" s="66"/>
      <c r="G11271" s="66"/>
      <c r="H11271" s="67"/>
      <c r="I11271" s="68"/>
      <c r="J11271" s="68"/>
      <c r="K11271" s="69"/>
    </row>
    <row r="11272" spans="1:11" ht="24.95" customHeight="1">
      <c r="A11272" s="4"/>
      <c r="B11272" s="4"/>
      <c r="C11272" s="4"/>
      <c r="D11272" s="4"/>
      <c r="E11272" s="66"/>
      <c r="F11272" s="66"/>
      <c r="G11272" s="66"/>
      <c r="H11272" s="67"/>
      <c r="I11272" s="68"/>
      <c r="J11272" s="68"/>
      <c r="K11272" s="69"/>
    </row>
    <row r="11273" spans="1:11" ht="24.95" customHeight="1">
      <c r="A11273" s="4"/>
      <c r="B11273" s="4"/>
      <c r="C11273" s="4"/>
      <c r="D11273" s="4"/>
      <c r="E11273" s="66"/>
      <c r="F11273" s="66"/>
      <c r="G11273" s="66"/>
      <c r="H11273" s="67"/>
      <c r="I11273" s="68"/>
      <c r="J11273" s="68"/>
      <c r="K11273" s="69"/>
    </row>
    <row r="11274" spans="1:11" ht="24.95" customHeight="1">
      <c r="A11274" s="4"/>
      <c r="B11274" s="4"/>
      <c r="C11274" s="4"/>
      <c r="D11274" s="4"/>
      <c r="E11274" s="66"/>
      <c r="F11274" s="66"/>
      <c r="G11274" s="66"/>
      <c r="H11274" s="67"/>
      <c r="I11274" s="68"/>
      <c r="J11274" s="68"/>
      <c r="K11274" s="69"/>
    </row>
    <row r="11275" spans="1:11" ht="24.95" customHeight="1">
      <c r="A11275" s="4"/>
      <c r="B11275" s="4"/>
      <c r="C11275" s="4"/>
      <c r="D11275" s="4"/>
      <c r="E11275" s="66"/>
      <c r="F11275" s="66"/>
      <c r="G11275" s="66"/>
      <c r="H11275" s="67"/>
      <c r="I11275" s="68"/>
      <c r="J11275" s="68"/>
      <c r="K11275" s="69"/>
    </row>
    <row r="11276" spans="1:11" ht="24.95" customHeight="1">
      <c r="A11276" s="4"/>
      <c r="B11276" s="4"/>
      <c r="C11276" s="4"/>
      <c r="D11276" s="4"/>
      <c r="E11276" s="66"/>
      <c r="F11276" s="66"/>
      <c r="G11276" s="66"/>
      <c r="H11276" s="67"/>
      <c r="I11276" s="68"/>
      <c r="J11276" s="68"/>
      <c r="K11276" s="69"/>
    </row>
    <row r="11277" spans="1:11" ht="24.95" customHeight="1">
      <c r="A11277" s="4"/>
      <c r="B11277" s="4"/>
      <c r="C11277" s="4"/>
      <c r="D11277" s="4"/>
      <c r="E11277" s="66"/>
      <c r="F11277" s="66"/>
      <c r="G11277" s="66"/>
      <c r="H11277" s="67"/>
      <c r="I11277" s="68"/>
      <c r="J11277" s="68"/>
      <c r="K11277" s="69"/>
    </row>
    <row r="11278" spans="1:11" ht="24.95" customHeight="1">
      <c r="A11278" s="4"/>
      <c r="B11278" s="4"/>
      <c r="C11278" s="4"/>
      <c r="D11278" s="4"/>
      <c r="E11278" s="66"/>
      <c r="F11278" s="66"/>
      <c r="G11278" s="66"/>
      <c r="H11278" s="67"/>
      <c r="I11278" s="68"/>
      <c r="J11278" s="68"/>
      <c r="K11278" s="69"/>
    </row>
    <row r="11279" spans="1:11" ht="24.95" customHeight="1">
      <c r="A11279" s="4"/>
      <c r="B11279" s="4"/>
      <c r="C11279" s="4"/>
      <c r="D11279" s="4"/>
      <c r="E11279" s="66"/>
      <c r="F11279" s="66"/>
      <c r="G11279" s="66"/>
      <c r="H11279" s="67"/>
      <c r="I11279" s="68"/>
      <c r="J11279" s="68"/>
      <c r="K11279" s="69"/>
    </row>
    <row r="11280" spans="1:11" ht="24.95" customHeight="1">
      <c r="A11280" s="4"/>
      <c r="B11280" s="4"/>
      <c r="C11280" s="4"/>
      <c r="D11280" s="4"/>
      <c r="E11280" s="66"/>
      <c r="F11280" s="66"/>
      <c r="G11280" s="66"/>
      <c r="H11280" s="67"/>
      <c r="I11280" s="68"/>
      <c r="J11280" s="68"/>
      <c r="K11280" s="69"/>
    </row>
    <row r="11281" spans="1:11" ht="24.95" customHeight="1">
      <c r="A11281" s="4"/>
      <c r="B11281" s="4"/>
      <c r="C11281" s="4"/>
      <c r="D11281" s="4"/>
      <c r="E11281" s="66"/>
      <c r="F11281" s="66"/>
      <c r="G11281" s="66"/>
      <c r="H11281" s="67"/>
      <c r="I11281" s="68"/>
      <c r="J11281" s="68"/>
      <c r="K11281" s="69"/>
    </row>
    <row r="11282" spans="1:11" ht="24.95" customHeight="1">
      <c r="A11282" s="4"/>
      <c r="B11282" s="4"/>
      <c r="C11282" s="4"/>
      <c r="D11282" s="4"/>
      <c r="E11282" s="66"/>
      <c r="F11282" s="66"/>
      <c r="G11282" s="66"/>
      <c r="H11282" s="67"/>
      <c r="I11282" s="68"/>
      <c r="J11282" s="68"/>
      <c r="K11282" s="69"/>
    </row>
    <row r="11283" spans="1:11" ht="24.95" customHeight="1">
      <c r="A11283" s="4"/>
      <c r="B11283" s="4"/>
      <c r="C11283" s="4"/>
      <c r="D11283" s="4"/>
      <c r="E11283" s="66"/>
      <c r="F11283" s="66"/>
      <c r="G11283" s="66"/>
      <c r="H11283" s="67"/>
      <c r="I11283" s="68"/>
      <c r="J11283" s="68"/>
      <c r="K11283" s="69"/>
    </row>
    <row r="11284" spans="1:11" ht="24.95" customHeight="1">
      <c r="A11284" s="4"/>
      <c r="B11284" s="4"/>
      <c r="C11284" s="4"/>
      <c r="D11284" s="4"/>
      <c r="E11284" s="66"/>
      <c r="F11284" s="66"/>
      <c r="G11284" s="66"/>
      <c r="H11284" s="67"/>
      <c r="I11284" s="68"/>
      <c r="J11284" s="68"/>
      <c r="K11284" s="69"/>
    </row>
    <row r="11285" spans="1:11" ht="24.95" customHeight="1">
      <c r="A11285" s="4"/>
      <c r="B11285" s="4"/>
      <c r="C11285" s="4"/>
      <c r="D11285" s="4"/>
      <c r="E11285" s="66"/>
      <c r="F11285" s="66"/>
      <c r="G11285" s="66"/>
      <c r="H11285" s="67"/>
      <c r="I11285" s="68"/>
      <c r="J11285" s="68"/>
      <c r="K11285" s="69"/>
    </row>
    <row r="11286" spans="1:11" ht="24.95" customHeight="1">
      <c r="A11286" s="4"/>
      <c r="B11286" s="4"/>
      <c r="C11286" s="4"/>
      <c r="D11286" s="4"/>
      <c r="E11286" s="66"/>
      <c r="F11286" s="66"/>
      <c r="G11286" s="66"/>
      <c r="H11286" s="67"/>
      <c r="I11286" s="68"/>
      <c r="J11286" s="68"/>
      <c r="K11286" s="69"/>
    </row>
    <row r="11287" spans="1:11" ht="24.95" customHeight="1">
      <c r="A11287" s="4"/>
      <c r="B11287" s="4"/>
      <c r="C11287" s="4"/>
      <c r="D11287" s="4"/>
      <c r="E11287" s="66"/>
      <c r="F11287" s="66"/>
      <c r="G11287" s="66"/>
      <c r="H11287" s="67"/>
      <c r="I11287" s="68"/>
      <c r="J11287" s="68"/>
      <c r="K11287" s="69"/>
    </row>
    <row r="11288" spans="1:11" ht="24.95" customHeight="1">
      <c r="A11288" s="4"/>
      <c r="B11288" s="4"/>
      <c r="C11288" s="4"/>
      <c r="D11288" s="4"/>
      <c r="E11288" s="66"/>
      <c r="F11288" s="66"/>
      <c r="G11288" s="66"/>
      <c r="H11288" s="67"/>
      <c r="I11288" s="68"/>
      <c r="J11288" s="68"/>
      <c r="K11288" s="69"/>
    </row>
    <row r="11289" spans="1:11" ht="24.95" customHeight="1">
      <c r="A11289" s="4"/>
      <c r="B11289" s="4"/>
      <c r="C11289" s="4"/>
      <c r="D11289" s="4"/>
      <c r="E11289" s="66"/>
      <c r="F11289" s="66"/>
      <c r="G11289" s="66"/>
      <c r="H11289" s="67"/>
      <c r="I11289" s="68"/>
      <c r="J11289" s="68"/>
      <c r="K11289" s="69"/>
    </row>
    <row r="11290" spans="1:11" ht="24.95" customHeight="1">
      <c r="A11290" s="4"/>
      <c r="B11290" s="4"/>
      <c r="C11290" s="4"/>
      <c r="D11290" s="4"/>
      <c r="E11290" s="66"/>
      <c r="F11290" s="66"/>
      <c r="G11290" s="66"/>
      <c r="H11290" s="67"/>
      <c r="I11290" s="68"/>
      <c r="J11290" s="68"/>
      <c r="K11290" s="69"/>
    </row>
    <row r="11291" spans="1:11" ht="24.95" customHeight="1">
      <c r="A11291" s="4"/>
      <c r="B11291" s="4"/>
      <c r="C11291" s="4"/>
      <c r="D11291" s="4"/>
      <c r="E11291" s="66"/>
      <c r="F11291" s="66"/>
      <c r="G11291" s="66"/>
      <c r="H11291" s="67"/>
      <c r="I11291" s="68"/>
      <c r="J11291" s="68"/>
      <c r="K11291" s="69"/>
    </row>
    <row r="11292" spans="1:11" ht="24.95" customHeight="1">
      <c r="A11292" s="4"/>
      <c r="B11292" s="4"/>
      <c r="C11292" s="4"/>
      <c r="D11292" s="4"/>
      <c r="E11292" s="66"/>
      <c r="F11292" s="66"/>
      <c r="G11292" s="66"/>
      <c r="H11292" s="67"/>
      <c r="I11292" s="68"/>
      <c r="J11292" s="68"/>
      <c r="K11292" s="69"/>
    </row>
    <row r="11293" spans="1:11" ht="24.95" customHeight="1">
      <c r="A11293" s="4"/>
      <c r="B11293" s="4"/>
      <c r="C11293" s="4"/>
      <c r="D11293" s="4"/>
      <c r="E11293" s="66"/>
      <c r="F11293" s="66"/>
      <c r="G11293" s="66"/>
      <c r="H11293" s="67"/>
      <c r="I11293" s="68"/>
      <c r="J11293" s="68"/>
      <c r="K11293" s="69"/>
    </row>
    <row r="11294" spans="1:11" ht="24.95" customHeight="1">
      <c r="A11294" s="4"/>
      <c r="B11294" s="4"/>
      <c r="C11294" s="4"/>
      <c r="D11294" s="4"/>
      <c r="E11294" s="66"/>
      <c r="F11294" s="66"/>
      <c r="G11294" s="66"/>
      <c r="H11294" s="67"/>
      <c r="I11294" s="68"/>
      <c r="J11294" s="68"/>
      <c r="K11294" s="69"/>
    </row>
    <row r="11295" spans="1:11" ht="24.95" customHeight="1">
      <c r="A11295" s="4"/>
      <c r="B11295" s="4"/>
      <c r="C11295" s="4"/>
      <c r="D11295" s="4"/>
      <c r="E11295" s="66"/>
      <c r="F11295" s="66"/>
      <c r="G11295" s="66"/>
      <c r="H11295" s="67"/>
      <c r="I11295" s="68"/>
      <c r="J11295" s="68"/>
      <c r="K11295" s="69"/>
    </row>
    <row r="11296" spans="1:11" ht="24.95" customHeight="1">
      <c r="A11296" s="4"/>
      <c r="B11296" s="4"/>
      <c r="C11296" s="4"/>
      <c r="D11296" s="4"/>
      <c r="E11296" s="66"/>
      <c r="F11296" s="66"/>
      <c r="G11296" s="66"/>
      <c r="H11296" s="67"/>
      <c r="I11296" s="68"/>
      <c r="J11296" s="68"/>
      <c r="K11296" s="69"/>
    </row>
    <row r="11297" spans="1:11" ht="24.95" customHeight="1">
      <c r="A11297" s="4"/>
      <c r="B11297" s="4"/>
      <c r="C11297" s="4"/>
      <c r="D11297" s="4"/>
      <c r="E11297" s="66"/>
      <c r="F11297" s="66"/>
      <c r="G11297" s="66"/>
      <c r="H11297" s="67"/>
      <c r="I11297" s="68"/>
      <c r="J11297" s="68"/>
      <c r="K11297" s="69"/>
    </row>
    <row r="11298" spans="1:11" ht="24.95" customHeight="1">
      <c r="A11298" s="4"/>
      <c r="B11298" s="4"/>
      <c r="C11298" s="4"/>
      <c r="D11298" s="4"/>
      <c r="E11298" s="66"/>
      <c r="F11298" s="66"/>
      <c r="G11298" s="66"/>
      <c r="H11298" s="67"/>
      <c r="I11298" s="68"/>
      <c r="J11298" s="68"/>
      <c r="K11298" s="69"/>
    </row>
    <row r="11299" spans="1:11" ht="24.95" customHeight="1">
      <c r="A11299" s="4"/>
      <c r="B11299" s="4"/>
      <c r="C11299" s="4"/>
      <c r="D11299" s="4"/>
      <c r="E11299" s="66"/>
      <c r="F11299" s="66"/>
      <c r="G11299" s="66"/>
      <c r="H11299" s="67"/>
      <c r="I11299" s="68"/>
      <c r="J11299" s="68"/>
      <c r="K11299" s="69"/>
    </row>
    <row r="11300" spans="1:11" ht="24.95" customHeight="1">
      <c r="A11300" s="4"/>
      <c r="B11300" s="4"/>
      <c r="C11300" s="4"/>
      <c r="D11300" s="4"/>
      <c r="E11300" s="66"/>
      <c r="F11300" s="66"/>
      <c r="G11300" s="66"/>
      <c r="H11300" s="67"/>
      <c r="I11300" s="68"/>
      <c r="J11300" s="68"/>
      <c r="K11300" s="69"/>
    </row>
    <row r="11301" spans="1:11" ht="24.95" customHeight="1">
      <c r="A11301" s="4"/>
      <c r="B11301" s="4"/>
      <c r="C11301" s="4"/>
      <c r="D11301" s="4"/>
      <c r="E11301" s="66"/>
      <c r="F11301" s="66"/>
      <c r="G11301" s="66"/>
      <c r="H11301" s="67"/>
      <c r="I11301" s="68"/>
      <c r="J11301" s="68"/>
      <c r="K11301" s="69"/>
    </row>
    <row r="11302" spans="1:11" ht="24.95" customHeight="1">
      <c r="A11302" s="4"/>
      <c r="B11302" s="4"/>
      <c r="C11302" s="4"/>
      <c r="D11302" s="4"/>
      <c r="E11302" s="66"/>
      <c r="F11302" s="66"/>
      <c r="G11302" s="66"/>
      <c r="H11302" s="67"/>
      <c r="I11302" s="68"/>
      <c r="J11302" s="68"/>
      <c r="K11302" s="69"/>
    </row>
    <row r="11303" spans="1:11" ht="24.95" customHeight="1">
      <c r="A11303" s="4"/>
      <c r="B11303" s="4"/>
      <c r="C11303" s="4"/>
      <c r="D11303" s="4"/>
      <c r="E11303" s="66"/>
      <c r="F11303" s="66"/>
      <c r="G11303" s="66"/>
      <c r="H11303" s="67"/>
      <c r="I11303" s="68"/>
      <c r="J11303" s="68"/>
      <c r="K11303" s="69"/>
    </row>
    <row r="11304" spans="1:11" ht="24.95" customHeight="1">
      <c r="A11304" s="4"/>
      <c r="B11304" s="4"/>
      <c r="C11304" s="4"/>
      <c r="D11304" s="4"/>
      <c r="E11304" s="66"/>
      <c r="F11304" s="66"/>
      <c r="G11304" s="66"/>
      <c r="H11304" s="67"/>
      <c r="I11304" s="68"/>
      <c r="J11304" s="68"/>
      <c r="K11304" s="69"/>
    </row>
    <row r="11305" spans="1:11" ht="24.95" customHeight="1">
      <c r="A11305" s="4"/>
      <c r="B11305" s="4"/>
      <c r="C11305" s="4"/>
      <c r="D11305" s="4"/>
      <c r="E11305" s="66"/>
      <c r="F11305" s="66"/>
      <c r="G11305" s="66"/>
      <c r="H11305" s="67"/>
      <c r="I11305" s="68"/>
      <c r="J11305" s="68"/>
      <c r="K11305" s="69"/>
    </row>
    <row r="11306" spans="1:11" ht="24.95" customHeight="1">
      <c r="A11306" s="4"/>
      <c r="B11306" s="4"/>
      <c r="C11306" s="4"/>
      <c r="D11306" s="4"/>
      <c r="E11306" s="66"/>
      <c r="F11306" s="66"/>
      <c r="G11306" s="66"/>
      <c r="H11306" s="67"/>
      <c r="I11306" s="68"/>
      <c r="J11306" s="68"/>
      <c r="K11306" s="69"/>
    </row>
    <row r="11307" spans="1:11" ht="24.95" customHeight="1">
      <c r="A11307" s="4"/>
      <c r="B11307" s="4"/>
      <c r="C11307" s="4"/>
      <c r="D11307" s="4"/>
      <c r="E11307" s="66"/>
      <c r="F11307" s="66"/>
      <c r="G11307" s="66"/>
      <c r="H11307" s="67"/>
      <c r="I11307" s="68"/>
      <c r="J11307" s="68"/>
      <c r="K11307" s="69"/>
    </row>
    <row r="11308" spans="1:11" ht="24.95" customHeight="1">
      <c r="A11308" s="4"/>
      <c r="B11308" s="4"/>
      <c r="C11308" s="4"/>
      <c r="D11308" s="4"/>
      <c r="E11308" s="66"/>
      <c r="F11308" s="66"/>
      <c r="G11308" s="66"/>
      <c r="H11308" s="67"/>
      <c r="I11308" s="68"/>
      <c r="J11308" s="68"/>
      <c r="K11308" s="69"/>
    </row>
    <row r="11309" spans="1:11" ht="24.95" customHeight="1">
      <c r="A11309" s="4"/>
      <c r="B11309" s="4"/>
      <c r="C11309" s="4"/>
      <c r="D11309" s="4"/>
      <c r="E11309" s="66"/>
      <c r="F11309" s="66"/>
      <c r="G11309" s="66"/>
      <c r="H11309" s="67"/>
      <c r="I11309" s="68"/>
      <c r="J11309" s="68"/>
      <c r="K11309" s="69"/>
    </row>
    <row r="11310" spans="1:11" ht="24.95" customHeight="1">
      <c r="A11310" s="4"/>
      <c r="B11310" s="4"/>
      <c r="C11310" s="4"/>
      <c r="D11310" s="4"/>
      <c r="E11310" s="66"/>
      <c r="F11310" s="66"/>
      <c r="G11310" s="66"/>
      <c r="H11310" s="67"/>
      <c r="I11310" s="68"/>
      <c r="J11310" s="68"/>
      <c r="K11310" s="69"/>
    </row>
    <row r="11311" spans="1:11" ht="24.95" customHeight="1">
      <c r="A11311" s="4"/>
      <c r="B11311" s="4"/>
      <c r="C11311" s="4"/>
      <c r="D11311" s="4"/>
      <c r="E11311" s="66"/>
      <c r="F11311" s="66"/>
      <c r="G11311" s="66"/>
      <c r="H11311" s="67"/>
      <c r="I11311" s="68"/>
      <c r="J11311" s="68"/>
      <c r="K11311" s="69"/>
    </row>
    <row r="11312" spans="1:11" ht="24.95" customHeight="1">
      <c r="A11312" s="4"/>
      <c r="B11312" s="4"/>
      <c r="C11312" s="4"/>
      <c r="D11312" s="4"/>
      <c r="E11312" s="66"/>
      <c r="F11312" s="66"/>
      <c r="G11312" s="66"/>
      <c r="H11312" s="67"/>
      <c r="I11312" s="68"/>
      <c r="J11312" s="68"/>
      <c r="K11312" s="69"/>
    </row>
    <row r="11313" spans="1:11" ht="24.95" customHeight="1">
      <c r="A11313" s="4"/>
      <c r="B11313" s="4"/>
      <c r="C11313" s="4"/>
      <c r="D11313" s="4"/>
      <c r="E11313" s="66"/>
      <c r="F11313" s="66"/>
      <c r="G11313" s="66"/>
      <c r="H11313" s="67"/>
      <c r="I11313" s="68"/>
      <c r="J11313" s="68"/>
      <c r="K11313" s="69"/>
    </row>
    <row r="11314" spans="1:11" ht="24.95" customHeight="1">
      <c r="A11314" s="4"/>
      <c r="B11314" s="4"/>
      <c r="C11314" s="4"/>
      <c r="D11314" s="4"/>
      <c r="E11314" s="66"/>
      <c r="F11314" s="66"/>
      <c r="G11314" s="66"/>
      <c r="H11314" s="67"/>
      <c r="I11314" s="68"/>
      <c r="J11314" s="68"/>
      <c r="K11314" s="69"/>
    </row>
    <row r="11315" spans="1:11" ht="24.95" customHeight="1">
      <c r="A11315" s="4"/>
      <c r="B11315" s="4"/>
      <c r="C11315" s="4"/>
      <c r="D11315" s="4"/>
      <c r="E11315" s="66"/>
      <c r="F11315" s="66"/>
      <c r="G11315" s="66"/>
      <c r="H11315" s="67"/>
      <c r="I11315" s="68"/>
      <c r="J11315" s="68"/>
      <c r="K11315" s="69"/>
    </row>
    <row r="11316" spans="1:11" ht="24.95" customHeight="1">
      <c r="A11316" s="4"/>
      <c r="B11316" s="4"/>
      <c r="C11316" s="4"/>
      <c r="D11316" s="4"/>
      <c r="E11316" s="66"/>
      <c r="F11316" s="66"/>
      <c r="G11316" s="66"/>
      <c r="H11316" s="67"/>
      <c r="I11316" s="68"/>
      <c r="J11316" s="68"/>
      <c r="K11316" s="69"/>
    </row>
    <row r="11317" spans="1:11" ht="24.95" customHeight="1">
      <c r="A11317" s="4"/>
      <c r="B11317" s="4"/>
      <c r="C11317" s="4"/>
      <c r="D11317" s="4"/>
      <c r="E11317" s="66"/>
      <c r="F11317" s="66"/>
      <c r="G11317" s="66"/>
      <c r="H11317" s="67"/>
      <c r="I11317" s="68"/>
      <c r="J11317" s="68"/>
      <c r="K11317" s="69"/>
    </row>
    <row r="11318" spans="1:11" ht="24.95" customHeight="1">
      <c r="A11318" s="4"/>
      <c r="B11318" s="4"/>
      <c r="C11318" s="4"/>
      <c r="D11318" s="4"/>
      <c r="E11318" s="66"/>
      <c r="F11318" s="66"/>
      <c r="G11318" s="66"/>
      <c r="H11318" s="67"/>
      <c r="I11318" s="68"/>
      <c r="J11318" s="68"/>
      <c r="K11318" s="69"/>
    </row>
    <row r="11319" spans="1:11" ht="24.95" customHeight="1">
      <c r="A11319" s="4"/>
      <c r="B11319" s="4"/>
      <c r="C11319" s="4"/>
      <c r="D11319" s="4"/>
      <c r="E11319" s="66"/>
      <c r="F11319" s="66"/>
      <c r="G11319" s="66"/>
      <c r="H11319" s="67"/>
      <c r="I11319" s="68"/>
      <c r="J11319" s="68"/>
      <c r="K11319" s="69"/>
    </row>
    <row r="11320" spans="1:11" ht="24.95" customHeight="1">
      <c r="A11320" s="4"/>
      <c r="B11320" s="4"/>
      <c r="C11320" s="4"/>
      <c r="D11320" s="4"/>
      <c r="E11320" s="66"/>
      <c r="F11320" s="66"/>
      <c r="G11320" s="66"/>
      <c r="H11320" s="67"/>
      <c r="I11320" s="68"/>
      <c r="J11320" s="68"/>
      <c r="K11320" s="69"/>
    </row>
    <row r="11321" spans="1:11" ht="24.95" customHeight="1">
      <c r="A11321" s="4"/>
      <c r="B11321" s="4"/>
      <c r="C11321" s="4"/>
      <c r="D11321" s="4"/>
      <c r="E11321" s="66"/>
      <c r="F11321" s="66"/>
      <c r="G11321" s="66"/>
      <c r="H11321" s="67"/>
      <c r="I11321" s="68"/>
      <c r="J11321" s="68"/>
      <c r="K11321" s="69"/>
    </row>
    <row r="11322" spans="1:11" ht="24.95" customHeight="1">
      <c r="A11322" s="4"/>
      <c r="B11322" s="4"/>
      <c r="C11322" s="4"/>
      <c r="D11322" s="4"/>
      <c r="E11322" s="66"/>
      <c r="F11322" s="66"/>
      <c r="G11322" s="66"/>
      <c r="H11322" s="67"/>
      <c r="I11322" s="68"/>
      <c r="J11322" s="68"/>
      <c r="K11322" s="69"/>
    </row>
    <row r="11323" spans="1:11" ht="24.95" customHeight="1">
      <c r="A11323" s="4"/>
      <c r="B11323" s="4"/>
      <c r="C11323" s="4"/>
      <c r="D11323" s="4"/>
      <c r="E11323" s="66"/>
      <c r="F11323" s="66"/>
      <c r="G11323" s="66"/>
      <c r="H11323" s="67"/>
      <c r="I11323" s="68"/>
      <c r="J11323" s="68"/>
      <c r="K11323" s="69"/>
    </row>
    <row r="11324" spans="1:11" ht="24.95" customHeight="1">
      <c r="A11324" s="4"/>
      <c r="B11324" s="4"/>
      <c r="C11324" s="4"/>
      <c r="D11324" s="4"/>
      <c r="E11324" s="66"/>
      <c r="F11324" s="66"/>
      <c r="G11324" s="66"/>
      <c r="H11324" s="67"/>
      <c r="I11324" s="68"/>
      <c r="J11324" s="68"/>
      <c r="K11324" s="69"/>
    </row>
    <row r="11325" spans="1:11" ht="24.95" customHeight="1">
      <c r="A11325" s="4"/>
      <c r="B11325" s="4"/>
      <c r="C11325" s="4"/>
      <c r="D11325" s="4"/>
      <c r="E11325" s="66"/>
      <c r="F11325" s="66"/>
      <c r="G11325" s="66"/>
      <c r="H11325" s="67"/>
      <c r="I11325" s="68"/>
      <c r="J11325" s="68"/>
      <c r="K11325" s="69"/>
    </row>
    <row r="11326" spans="1:11" ht="24.95" customHeight="1">
      <c r="A11326" s="4"/>
      <c r="B11326" s="4"/>
      <c r="C11326" s="4"/>
      <c r="D11326" s="4"/>
      <c r="E11326" s="66"/>
      <c r="F11326" s="66"/>
      <c r="G11326" s="66"/>
      <c r="H11326" s="67"/>
      <c r="I11326" s="68"/>
      <c r="J11326" s="68"/>
      <c r="K11326" s="69"/>
    </row>
    <row r="11327" spans="1:11" ht="24.95" customHeight="1">
      <c r="A11327" s="4"/>
      <c r="B11327" s="4"/>
      <c r="C11327" s="4"/>
      <c r="D11327" s="4"/>
      <c r="E11327" s="66"/>
      <c r="F11327" s="66"/>
      <c r="G11327" s="66"/>
      <c r="H11327" s="67"/>
      <c r="I11327" s="68"/>
      <c r="J11327" s="68"/>
      <c r="K11327" s="69"/>
    </row>
    <row r="11328" spans="1:11" ht="24.95" customHeight="1">
      <c r="A11328" s="4"/>
      <c r="B11328" s="4"/>
      <c r="C11328" s="4"/>
      <c r="D11328" s="4"/>
      <c r="E11328" s="66"/>
      <c r="F11328" s="66"/>
      <c r="G11328" s="66"/>
      <c r="H11328" s="67"/>
      <c r="I11328" s="68"/>
      <c r="J11328" s="68"/>
      <c r="K11328" s="69"/>
    </row>
    <row r="11329" spans="1:11" ht="24.95" customHeight="1">
      <c r="A11329" s="4"/>
      <c r="B11329" s="4"/>
      <c r="C11329" s="4"/>
      <c r="D11329" s="4"/>
      <c r="E11329" s="66"/>
      <c r="F11329" s="66"/>
      <c r="G11329" s="66"/>
      <c r="H11329" s="67"/>
      <c r="I11329" s="68"/>
      <c r="J11329" s="68"/>
      <c r="K11329" s="69"/>
    </row>
    <row r="11330" spans="1:11" ht="24.95" customHeight="1">
      <c r="A11330" s="4"/>
      <c r="B11330" s="4"/>
      <c r="C11330" s="4"/>
      <c r="D11330" s="4"/>
      <c r="E11330" s="66"/>
      <c r="F11330" s="66"/>
      <c r="G11330" s="66"/>
      <c r="H11330" s="67"/>
      <c r="I11330" s="68"/>
      <c r="J11330" s="68"/>
      <c r="K11330" s="69"/>
    </row>
    <row r="11331" spans="1:11" ht="24.95" customHeight="1">
      <c r="A11331" s="4"/>
      <c r="B11331" s="4"/>
      <c r="C11331" s="4"/>
      <c r="D11331" s="4"/>
      <c r="E11331" s="66"/>
      <c r="F11331" s="66"/>
      <c r="G11331" s="66"/>
      <c r="H11331" s="67"/>
      <c r="I11331" s="68"/>
      <c r="J11331" s="68"/>
      <c r="K11331" s="69"/>
    </row>
    <row r="11332" spans="1:11" ht="24.95" customHeight="1">
      <c r="A11332" s="4"/>
      <c r="B11332" s="4"/>
      <c r="C11332" s="4"/>
      <c r="D11332" s="4"/>
      <c r="E11332" s="66"/>
      <c r="F11332" s="66"/>
      <c r="G11332" s="66"/>
      <c r="H11332" s="67"/>
      <c r="I11332" s="68"/>
      <c r="J11332" s="68"/>
      <c r="K11332" s="69"/>
    </row>
    <row r="11333" spans="1:11" ht="24.95" customHeight="1">
      <c r="A11333" s="4"/>
      <c r="B11333" s="4"/>
      <c r="C11333" s="4"/>
      <c r="D11333" s="4"/>
      <c r="E11333" s="66"/>
      <c r="F11333" s="66"/>
      <c r="G11333" s="66"/>
      <c r="H11333" s="67"/>
      <c r="I11333" s="68"/>
      <c r="J11333" s="68"/>
      <c r="K11333" s="69"/>
    </row>
    <row r="11334" spans="1:11" ht="24.95" customHeight="1">
      <c r="A11334" s="4"/>
      <c r="B11334" s="4"/>
      <c r="C11334" s="4"/>
      <c r="D11334" s="4"/>
      <c r="E11334" s="66"/>
      <c r="F11334" s="66"/>
      <c r="G11334" s="66"/>
      <c r="H11334" s="67"/>
      <c r="I11334" s="68"/>
      <c r="J11334" s="68"/>
      <c r="K11334" s="69"/>
    </row>
    <row r="11335" spans="1:11" ht="24.95" customHeight="1">
      <c r="A11335" s="4"/>
      <c r="B11335" s="4"/>
      <c r="C11335" s="4"/>
      <c r="D11335" s="4"/>
      <c r="E11335" s="66"/>
      <c r="F11335" s="66"/>
      <c r="G11335" s="66"/>
      <c r="H11335" s="67"/>
      <c r="I11335" s="68"/>
      <c r="J11335" s="68"/>
      <c r="K11335" s="69"/>
    </row>
    <row r="11336" spans="1:11" ht="24.95" customHeight="1">
      <c r="A11336" s="4"/>
      <c r="B11336" s="4"/>
      <c r="C11336" s="4"/>
      <c r="D11336" s="4"/>
      <c r="E11336" s="66"/>
      <c r="F11336" s="66"/>
      <c r="G11336" s="66"/>
      <c r="H11336" s="67"/>
      <c r="I11336" s="68"/>
      <c r="J11336" s="68"/>
      <c r="K11336" s="69"/>
    </row>
    <row r="11337" spans="1:11" ht="24.95" customHeight="1">
      <c r="A11337" s="4"/>
      <c r="B11337" s="4"/>
      <c r="C11337" s="4"/>
      <c r="D11337" s="4"/>
      <c r="E11337" s="66"/>
      <c r="F11337" s="66"/>
      <c r="G11337" s="66"/>
      <c r="H11337" s="67"/>
      <c r="I11337" s="68"/>
      <c r="J11337" s="68"/>
      <c r="K11337" s="69"/>
    </row>
    <row r="11338" spans="1:11" ht="24.95" customHeight="1">
      <c r="A11338" s="4"/>
      <c r="B11338" s="4"/>
      <c r="C11338" s="4"/>
      <c r="D11338" s="4"/>
      <c r="E11338" s="66"/>
      <c r="F11338" s="66"/>
      <c r="G11338" s="66"/>
      <c r="H11338" s="67"/>
      <c r="I11338" s="68"/>
      <c r="J11338" s="68"/>
      <c r="K11338" s="69"/>
    </row>
    <row r="11339" spans="1:11" ht="24.95" customHeight="1">
      <c r="A11339" s="4"/>
      <c r="B11339" s="4"/>
      <c r="C11339" s="4"/>
      <c r="D11339" s="4"/>
      <c r="E11339" s="66"/>
      <c r="F11339" s="66"/>
      <c r="G11339" s="66"/>
      <c r="H11339" s="67"/>
      <c r="I11339" s="68"/>
      <c r="J11339" s="68"/>
      <c r="K11339" s="69"/>
    </row>
    <row r="11340" spans="1:11" ht="24.95" customHeight="1">
      <c r="A11340" s="4"/>
      <c r="B11340" s="4"/>
      <c r="C11340" s="4"/>
      <c r="D11340" s="4"/>
      <c r="E11340" s="66"/>
      <c r="F11340" s="66"/>
      <c r="G11340" s="66"/>
      <c r="H11340" s="67"/>
      <c r="I11340" s="68"/>
      <c r="J11340" s="68"/>
      <c r="K11340" s="69"/>
    </row>
    <row r="11341" spans="1:11" ht="24.95" customHeight="1">
      <c r="A11341" s="4"/>
      <c r="B11341" s="4"/>
      <c r="C11341" s="4"/>
      <c r="D11341" s="4"/>
      <c r="E11341" s="66"/>
      <c r="F11341" s="66"/>
      <c r="G11341" s="66"/>
      <c r="H11341" s="67"/>
      <c r="I11341" s="68"/>
      <c r="J11341" s="68"/>
      <c r="K11341" s="69"/>
    </row>
    <row r="11342" spans="1:11" ht="24.95" customHeight="1">
      <c r="A11342" s="4"/>
      <c r="B11342" s="4"/>
      <c r="C11342" s="4"/>
      <c r="D11342" s="4"/>
      <c r="E11342" s="66"/>
      <c r="F11342" s="66"/>
      <c r="G11342" s="66"/>
      <c r="H11342" s="67"/>
      <c r="I11342" s="68"/>
      <c r="J11342" s="68"/>
      <c r="K11342" s="69"/>
    </row>
    <row r="11343" spans="1:11" ht="24.95" customHeight="1">
      <c r="A11343" s="4"/>
      <c r="B11343" s="4"/>
      <c r="C11343" s="4"/>
      <c r="D11343" s="4"/>
      <c r="E11343" s="66"/>
      <c r="F11343" s="66"/>
      <c r="G11343" s="66"/>
      <c r="H11343" s="67"/>
      <c r="I11343" s="68"/>
      <c r="J11343" s="68"/>
      <c r="K11343" s="69"/>
    </row>
    <row r="11344" spans="1:11" ht="24.95" customHeight="1">
      <c r="A11344" s="4"/>
      <c r="B11344" s="4"/>
      <c r="C11344" s="4"/>
      <c r="D11344" s="4"/>
      <c r="E11344" s="66"/>
      <c r="F11344" s="66"/>
      <c r="G11344" s="66"/>
      <c r="H11344" s="67"/>
      <c r="I11344" s="68"/>
      <c r="J11344" s="68"/>
      <c r="K11344" s="69"/>
    </row>
    <row r="11345" spans="1:11" ht="24.95" customHeight="1">
      <c r="A11345" s="4"/>
      <c r="B11345" s="4"/>
      <c r="C11345" s="4"/>
      <c r="D11345" s="4"/>
      <c r="E11345" s="66"/>
      <c r="F11345" s="66"/>
      <c r="G11345" s="66"/>
      <c r="H11345" s="67"/>
      <c r="I11345" s="68"/>
      <c r="J11345" s="68"/>
      <c r="K11345" s="69"/>
    </row>
    <row r="11346" spans="1:11" ht="24.95" customHeight="1">
      <c r="A11346" s="4"/>
      <c r="B11346" s="4"/>
      <c r="C11346" s="4"/>
      <c r="D11346" s="4"/>
      <c r="E11346" s="66"/>
      <c r="F11346" s="66"/>
      <c r="G11346" s="66"/>
      <c r="H11346" s="67"/>
      <c r="I11346" s="68"/>
      <c r="J11346" s="68"/>
      <c r="K11346" s="69"/>
    </row>
    <row r="11347" spans="1:11" ht="24.95" customHeight="1">
      <c r="A11347" s="4"/>
      <c r="B11347" s="4"/>
      <c r="C11347" s="4"/>
      <c r="D11347" s="4"/>
      <c r="E11347" s="66"/>
      <c r="F11347" s="66"/>
      <c r="G11347" s="66"/>
      <c r="H11347" s="67"/>
      <c r="I11347" s="68"/>
      <c r="J11347" s="68"/>
      <c r="K11347" s="69"/>
    </row>
    <row r="11348" spans="1:11" ht="24.95" customHeight="1">
      <c r="A11348" s="4"/>
      <c r="B11348" s="4"/>
      <c r="C11348" s="4"/>
      <c r="D11348" s="4"/>
      <c r="E11348" s="66"/>
      <c r="F11348" s="66"/>
      <c r="G11348" s="66"/>
      <c r="H11348" s="67"/>
      <c r="I11348" s="68"/>
      <c r="J11348" s="68"/>
      <c r="K11348" s="69"/>
    </row>
    <row r="11349" spans="1:11" ht="24.95" customHeight="1">
      <c r="A11349" s="4"/>
      <c r="B11349" s="4"/>
      <c r="C11349" s="4"/>
      <c r="D11349" s="4"/>
      <c r="E11349" s="66"/>
      <c r="F11349" s="66"/>
      <c r="G11349" s="66"/>
      <c r="H11349" s="67"/>
      <c r="I11349" s="68"/>
      <c r="J11349" s="68"/>
      <c r="K11349" s="69"/>
    </row>
    <row r="11350" spans="1:11" ht="24.95" customHeight="1">
      <c r="A11350" s="4"/>
      <c r="B11350" s="4"/>
      <c r="C11350" s="4"/>
      <c r="D11350" s="4"/>
      <c r="E11350" s="66"/>
      <c r="F11350" s="66"/>
      <c r="G11350" s="66"/>
      <c r="H11350" s="67"/>
      <c r="I11350" s="68"/>
      <c r="J11350" s="68"/>
      <c r="K11350" s="69"/>
    </row>
    <row r="11351" spans="1:11" ht="24.95" customHeight="1">
      <c r="A11351" s="4"/>
      <c r="B11351" s="4"/>
      <c r="C11351" s="4"/>
      <c r="D11351" s="4"/>
      <c r="E11351" s="66"/>
      <c r="F11351" s="66"/>
      <c r="G11351" s="66"/>
      <c r="H11351" s="67"/>
      <c r="I11351" s="68"/>
      <c r="J11351" s="68"/>
      <c r="K11351" s="69"/>
    </row>
    <row r="11352" spans="1:11" ht="24.95" customHeight="1">
      <c r="A11352" s="4"/>
      <c r="B11352" s="4"/>
      <c r="C11352" s="4"/>
      <c r="D11352" s="4"/>
      <c r="E11352" s="66"/>
      <c r="F11352" s="66"/>
      <c r="G11352" s="66"/>
      <c r="H11352" s="67"/>
      <c r="I11352" s="68"/>
      <c r="J11352" s="68"/>
      <c r="K11352" s="69"/>
    </row>
    <row r="11353" spans="1:11" ht="24.95" customHeight="1">
      <c r="A11353" s="4"/>
      <c r="B11353" s="4"/>
      <c r="C11353" s="4"/>
      <c r="D11353" s="4"/>
      <c r="E11353" s="66"/>
      <c r="F11353" s="66"/>
      <c r="G11353" s="66"/>
      <c r="H11353" s="67"/>
      <c r="I11353" s="68"/>
      <c r="J11353" s="68"/>
      <c r="K11353" s="69"/>
    </row>
    <row r="11354" spans="1:11" ht="24.95" customHeight="1">
      <c r="A11354" s="4"/>
      <c r="B11354" s="4"/>
      <c r="C11354" s="4"/>
      <c r="D11354" s="4"/>
      <c r="E11354" s="66"/>
      <c r="F11354" s="66"/>
      <c r="G11354" s="66"/>
      <c r="H11354" s="67"/>
      <c r="I11354" s="68"/>
      <c r="J11354" s="68"/>
      <c r="K11354" s="69"/>
    </row>
    <row r="11355" spans="1:11" ht="24.95" customHeight="1">
      <c r="A11355" s="4"/>
      <c r="B11355" s="4"/>
      <c r="C11355" s="4"/>
      <c r="D11355" s="4"/>
      <c r="E11355" s="66"/>
      <c r="F11355" s="66"/>
      <c r="G11355" s="66"/>
      <c r="H11355" s="67"/>
      <c r="I11355" s="68"/>
      <c r="J11355" s="68"/>
      <c r="K11355" s="69"/>
    </row>
    <row r="11356" spans="1:11" ht="24.95" customHeight="1">
      <c r="A11356" s="4"/>
      <c r="B11356" s="4"/>
      <c r="C11356" s="4"/>
      <c r="D11356" s="4"/>
      <c r="E11356" s="66"/>
      <c r="F11356" s="66"/>
      <c r="G11356" s="66"/>
      <c r="H11356" s="67"/>
      <c r="I11356" s="68"/>
      <c r="J11356" s="68"/>
      <c r="K11356" s="69"/>
    </row>
    <row r="11357" spans="1:11" ht="24.95" customHeight="1">
      <c r="A11357" s="4"/>
      <c r="B11357" s="4"/>
      <c r="C11357" s="4"/>
      <c r="D11357" s="4"/>
      <c r="E11357" s="66"/>
      <c r="F11357" s="66"/>
      <c r="G11357" s="66"/>
      <c r="H11357" s="67"/>
      <c r="I11357" s="68"/>
      <c r="J11357" s="68"/>
      <c r="K11357" s="69"/>
    </row>
    <row r="11358" spans="1:11" ht="24.95" customHeight="1">
      <c r="A11358" s="4"/>
      <c r="B11358" s="4"/>
      <c r="C11358" s="4"/>
      <c r="D11358" s="4"/>
      <c r="E11358" s="66"/>
      <c r="F11358" s="66"/>
      <c r="G11358" s="66"/>
      <c r="H11358" s="67"/>
      <c r="I11358" s="68"/>
      <c r="J11358" s="68"/>
      <c r="K11358" s="69"/>
    </row>
    <row r="11359" spans="1:11" ht="24.95" customHeight="1">
      <c r="A11359" s="4"/>
      <c r="B11359" s="4"/>
      <c r="C11359" s="4"/>
      <c r="D11359" s="4"/>
      <c r="E11359" s="66"/>
      <c r="F11359" s="66"/>
      <c r="G11359" s="66"/>
      <c r="H11359" s="67"/>
      <c r="I11359" s="68"/>
      <c r="J11359" s="68"/>
      <c r="K11359" s="69"/>
    </row>
    <row r="11360" spans="1:11" ht="24.95" customHeight="1">
      <c r="A11360" s="4"/>
      <c r="B11360" s="4"/>
      <c r="C11360" s="4"/>
      <c r="D11360" s="4"/>
      <c r="E11360" s="66"/>
      <c r="F11360" s="66"/>
      <c r="G11360" s="66"/>
      <c r="H11360" s="67"/>
      <c r="I11360" s="68"/>
      <c r="J11360" s="68"/>
      <c r="K11360" s="69"/>
    </row>
    <row r="11361" spans="1:11" ht="24.95" customHeight="1">
      <c r="A11361" s="4"/>
      <c r="B11361" s="4"/>
      <c r="C11361" s="4"/>
      <c r="D11361" s="4"/>
      <c r="E11361" s="66"/>
      <c r="F11361" s="66"/>
      <c r="G11361" s="66"/>
      <c r="H11361" s="67"/>
      <c r="I11361" s="68"/>
      <c r="J11361" s="68"/>
      <c r="K11361" s="69"/>
    </row>
    <row r="11362" spans="1:11" ht="24.95" customHeight="1">
      <c r="A11362" s="4"/>
      <c r="B11362" s="4"/>
      <c r="C11362" s="4"/>
      <c r="D11362" s="4"/>
      <c r="E11362" s="66"/>
      <c r="F11362" s="66"/>
      <c r="G11362" s="66"/>
      <c r="H11362" s="67"/>
      <c r="I11362" s="68"/>
      <c r="J11362" s="68"/>
      <c r="K11362" s="69"/>
    </row>
    <row r="11363" spans="1:11" ht="24.95" customHeight="1">
      <c r="A11363" s="4"/>
      <c r="B11363" s="4"/>
      <c r="C11363" s="4"/>
      <c r="D11363" s="4"/>
      <c r="E11363" s="66"/>
      <c r="F11363" s="66"/>
      <c r="G11363" s="66"/>
      <c r="H11363" s="67"/>
      <c r="I11363" s="68"/>
      <c r="J11363" s="68"/>
      <c r="K11363" s="69"/>
    </row>
    <row r="11364" spans="1:11" ht="24.95" customHeight="1">
      <c r="A11364" s="4"/>
      <c r="B11364" s="4"/>
      <c r="C11364" s="4"/>
      <c r="D11364" s="4"/>
      <c r="E11364" s="66"/>
      <c r="F11364" s="66"/>
      <c r="G11364" s="66"/>
      <c r="H11364" s="67"/>
      <c r="I11364" s="68"/>
      <c r="J11364" s="68"/>
      <c r="K11364" s="69"/>
    </row>
    <row r="11365" spans="1:11" ht="24.95" customHeight="1">
      <c r="A11365" s="4"/>
      <c r="B11365" s="4"/>
      <c r="C11365" s="4"/>
      <c r="D11365" s="4"/>
      <c r="E11365" s="66"/>
      <c r="F11365" s="66"/>
      <c r="G11365" s="66"/>
      <c r="H11365" s="67"/>
      <c r="I11365" s="68"/>
      <c r="J11365" s="68"/>
      <c r="K11365" s="69"/>
    </row>
    <row r="11366" spans="1:11" ht="24.95" customHeight="1">
      <c r="A11366" s="4"/>
      <c r="B11366" s="4"/>
      <c r="C11366" s="4"/>
      <c r="D11366" s="4"/>
      <c r="E11366" s="66"/>
      <c r="F11366" s="66"/>
      <c r="G11366" s="66"/>
      <c r="H11366" s="67"/>
      <c r="I11366" s="68"/>
      <c r="J11366" s="68"/>
      <c r="K11366" s="69"/>
    </row>
    <row r="11367" spans="1:11" ht="24.95" customHeight="1">
      <c r="A11367" s="4"/>
      <c r="B11367" s="4"/>
      <c r="C11367" s="4"/>
      <c r="D11367" s="4"/>
      <c r="E11367" s="66"/>
      <c r="F11367" s="66"/>
      <c r="G11367" s="66"/>
      <c r="H11367" s="67"/>
      <c r="I11367" s="68"/>
      <c r="J11367" s="68"/>
      <c r="K11367" s="69"/>
    </row>
    <row r="11368" spans="1:11" ht="24.95" customHeight="1">
      <c r="A11368" s="4"/>
      <c r="B11368" s="4"/>
      <c r="C11368" s="4"/>
      <c r="D11368" s="4"/>
      <c r="E11368" s="66"/>
      <c r="F11368" s="66"/>
      <c r="G11368" s="66"/>
      <c r="H11368" s="67"/>
      <c r="I11368" s="68"/>
      <c r="J11368" s="68"/>
      <c r="K11368" s="69"/>
    </row>
    <row r="11369" spans="1:11" ht="24.95" customHeight="1">
      <c r="A11369" s="4"/>
      <c r="B11369" s="4"/>
      <c r="C11369" s="4"/>
      <c r="D11369" s="4"/>
      <c r="E11369" s="66"/>
      <c r="F11369" s="66"/>
      <c r="G11369" s="66"/>
      <c r="H11369" s="67"/>
      <c r="I11369" s="68"/>
      <c r="J11369" s="68"/>
      <c r="K11369" s="69"/>
    </row>
    <row r="11370" spans="1:11" ht="24.95" customHeight="1">
      <c r="A11370" s="4"/>
      <c r="B11370" s="4"/>
      <c r="C11370" s="4"/>
      <c r="D11370" s="4"/>
      <c r="E11370" s="66"/>
      <c r="F11370" s="66"/>
      <c r="G11370" s="66"/>
      <c r="H11370" s="67"/>
      <c r="I11370" s="68"/>
      <c r="J11370" s="68"/>
      <c r="K11370" s="69"/>
    </row>
    <row r="11371" spans="1:11" ht="24.95" customHeight="1">
      <c r="A11371" s="4"/>
      <c r="B11371" s="4"/>
      <c r="C11371" s="4"/>
      <c r="D11371" s="4"/>
      <c r="E11371" s="66"/>
      <c r="F11371" s="66"/>
      <c r="G11371" s="66"/>
      <c r="H11371" s="67"/>
      <c r="I11371" s="68"/>
      <c r="J11371" s="68"/>
      <c r="K11371" s="69"/>
    </row>
    <row r="11372" spans="1:11" ht="24.95" customHeight="1">
      <c r="A11372" s="4"/>
      <c r="B11372" s="4"/>
      <c r="C11372" s="4"/>
      <c r="D11372" s="4"/>
      <c r="E11372" s="66"/>
      <c r="F11372" s="66"/>
      <c r="G11372" s="66"/>
      <c r="H11372" s="67"/>
      <c r="I11372" s="68"/>
      <c r="J11372" s="68"/>
      <c r="K11372" s="69"/>
    </row>
    <row r="11373" spans="1:11" ht="24.95" customHeight="1">
      <c r="A11373" s="4"/>
      <c r="B11373" s="4"/>
      <c r="C11373" s="4"/>
      <c r="D11373" s="4"/>
      <c r="E11373" s="66"/>
      <c r="F11373" s="66"/>
      <c r="G11373" s="66"/>
      <c r="H11373" s="67"/>
      <c r="I11373" s="68"/>
      <c r="J11373" s="68"/>
      <c r="K11373" s="69"/>
    </row>
    <row r="11374" spans="1:11" ht="24.95" customHeight="1">
      <c r="A11374" s="4"/>
      <c r="B11374" s="4"/>
      <c r="C11374" s="4"/>
      <c r="D11374" s="4"/>
      <c r="E11374" s="66"/>
      <c r="F11374" s="66"/>
      <c r="G11374" s="66"/>
      <c r="H11374" s="67"/>
      <c r="I11374" s="68"/>
      <c r="J11374" s="68"/>
      <c r="K11374" s="69"/>
    </row>
    <row r="11375" spans="1:11" ht="24.95" customHeight="1">
      <c r="A11375" s="4"/>
      <c r="B11375" s="4"/>
      <c r="C11375" s="4"/>
      <c r="D11375" s="4"/>
      <c r="E11375" s="66"/>
      <c r="F11375" s="66"/>
      <c r="G11375" s="66"/>
      <c r="H11375" s="67"/>
      <c r="I11375" s="68"/>
      <c r="J11375" s="68"/>
      <c r="K11375" s="69"/>
    </row>
    <row r="11376" spans="1:11" ht="24.95" customHeight="1">
      <c r="A11376" s="4"/>
      <c r="B11376" s="4"/>
      <c r="C11376" s="4"/>
      <c r="D11376" s="4"/>
      <c r="E11376" s="66"/>
      <c r="F11376" s="66"/>
      <c r="G11376" s="66"/>
      <c r="H11376" s="67"/>
      <c r="I11376" s="68"/>
      <c r="J11376" s="68"/>
      <c r="K11376" s="69"/>
    </row>
    <row r="11377" spans="1:11" ht="24.95" customHeight="1">
      <c r="A11377" s="4"/>
      <c r="B11377" s="4"/>
      <c r="C11377" s="4"/>
      <c r="D11377" s="4"/>
      <c r="E11377" s="66"/>
      <c r="F11377" s="66"/>
      <c r="G11377" s="66"/>
      <c r="H11377" s="67"/>
      <c r="I11377" s="68"/>
      <c r="J11377" s="68"/>
      <c r="K11377" s="69"/>
    </row>
    <row r="11378" spans="1:11" ht="24.95" customHeight="1">
      <c r="A11378" s="4"/>
      <c r="B11378" s="4"/>
      <c r="C11378" s="4"/>
      <c r="D11378" s="4"/>
      <c r="E11378" s="66"/>
      <c r="F11378" s="66"/>
      <c r="G11378" s="66"/>
      <c r="H11378" s="67"/>
      <c r="I11378" s="68"/>
      <c r="J11378" s="68"/>
      <c r="K11378" s="69"/>
    </row>
    <row r="11379" spans="1:11" ht="24.95" customHeight="1">
      <c r="A11379" s="4"/>
      <c r="B11379" s="4"/>
      <c r="C11379" s="4"/>
      <c r="D11379" s="4"/>
      <c r="E11379" s="66"/>
      <c r="F11379" s="66"/>
      <c r="G11379" s="66"/>
      <c r="H11379" s="67"/>
      <c r="I11379" s="68"/>
      <c r="J11379" s="68"/>
      <c r="K11379" s="69"/>
    </row>
    <row r="11380" spans="1:11" ht="24.95" customHeight="1">
      <c r="A11380" s="4"/>
      <c r="B11380" s="4"/>
      <c r="C11380" s="4"/>
      <c r="D11380" s="4"/>
      <c r="E11380" s="66"/>
      <c r="F11380" s="66"/>
      <c r="G11380" s="66"/>
      <c r="H11380" s="67"/>
      <c r="I11380" s="68"/>
      <c r="J11380" s="68"/>
      <c r="K11380" s="69"/>
    </row>
    <row r="11381" spans="1:11" ht="24.95" customHeight="1">
      <c r="A11381" s="4"/>
      <c r="B11381" s="4"/>
      <c r="C11381" s="4"/>
      <c r="D11381" s="4"/>
      <c r="E11381" s="66"/>
      <c r="F11381" s="66"/>
      <c r="G11381" s="66"/>
      <c r="H11381" s="67"/>
      <c r="I11381" s="68"/>
      <c r="J11381" s="68"/>
      <c r="K11381" s="69"/>
    </row>
    <row r="11382" spans="1:11" ht="24.95" customHeight="1">
      <c r="A11382" s="4"/>
      <c r="B11382" s="4"/>
      <c r="C11382" s="4"/>
      <c r="D11382" s="4"/>
      <c r="E11382" s="66"/>
      <c r="F11382" s="66"/>
      <c r="G11382" s="66"/>
      <c r="H11382" s="67"/>
      <c r="I11382" s="68"/>
      <c r="J11382" s="68"/>
      <c r="K11382" s="69"/>
    </row>
    <row r="11383" spans="1:11" ht="24.95" customHeight="1">
      <c r="A11383" s="4"/>
      <c r="B11383" s="4"/>
      <c r="C11383" s="4"/>
      <c r="D11383" s="4"/>
      <c r="E11383" s="66"/>
      <c r="F11383" s="66"/>
      <c r="G11383" s="66"/>
      <c r="H11383" s="67"/>
      <c r="I11383" s="68"/>
      <c r="J11383" s="68"/>
      <c r="K11383" s="69"/>
    </row>
    <row r="11384" spans="1:11" ht="24.95" customHeight="1">
      <c r="A11384" s="4"/>
      <c r="B11384" s="4"/>
      <c r="C11384" s="4"/>
      <c r="D11384" s="4"/>
      <c r="E11384" s="66"/>
      <c r="F11384" s="66"/>
      <c r="G11384" s="66"/>
      <c r="H11384" s="67"/>
      <c r="I11384" s="68"/>
      <c r="J11384" s="68"/>
      <c r="K11384" s="69"/>
    </row>
    <row r="11385" spans="1:11" ht="24.95" customHeight="1">
      <c r="A11385" s="4"/>
      <c r="B11385" s="4"/>
      <c r="C11385" s="4"/>
      <c r="D11385" s="4"/>
      <c r="E11385" s="66"/>
      <c r="F11385" s="66"/>
      <c r="G11385" s="66"/>
      <c r="H11385" s="67"/>
      <c r="I11385" s="68"/>
      <c r="J11385" s="68"/>
      <c r="K11385" s="69"/>
    </row>
    <row r="11386" spans="1:11" ht="24.95" customHeight="1">
      <c r="A11386" s="4"/>
      <c r="B11386" s="4"/>
      <c r="C11386" s="4"/>
      <c r="D11386" s="4"/>
      <c r="E11386" s="66"/>
      <c r="F11386" s="66"/>
      <c r="G11386" s="66"/>
      <c r="H11386" s="67"/>
      <c r="I11386" s="68"/>
      <c r="J11386" s="68"/>
      <c r="K11386" s="69"/>
    </row>
    <row r="11387" spans="1:11" ht="24.95" customHeight="1">
      <c r="A11387" s="4"/>
      <c r="B11387" s="4"/>
      <c r="C11387" s="4"/>
      <c r="D11387" s="4"/>
      <c r="E11387" s="66"/>
      <c r="F11387" s="66"/>
      <c r="G11387" s="66"/>
      <c r="H11387" s="67"/>
      <c r="I11387" s="68"/>
      <c r="J11387" s="68"/>
      <c r="K11387" s="69"/>
    </row>
    <row r="11388" spans="1:11" ht="24.95" customHeight="1">
      <c r="A11388" s="4"/>
      <c r="B11388" s="4"/>
      <c r="C11388" s="4"/>
      <c r="D11388" s="4"/>
      <c r="E11388" s="66"/>
      <c r="F11388" s="66"/>
      <c r="G11388" s="66"/>
      <c r="H11388" s="67"/>
      <c r="I11388" s="68"/>
      <c r="J11388" s="68"/>
      <c r="K11388" s="69"/>
    </row>
    <row r="11389" spans="1:11" ht="24.95" customHeight="1">
      <c r="A11389" s="4"/>
      <c r="B11389" s="4"/>
      <c r="C11389" s="4"/>
      <c r="D11389" s="4"/>
      <c r="E11389" s="66"/>
      <c r="F11389" s="66"/>
      <c r="G11389" s="66"/>
      <c r="H11389" s="67"/>
      <c r="I11389" s="68"/>
      <c r="J11389" s="68"/>
      <c r="K11389" s="69"/>
    </row>
    <row r="11390" spans="1:11" ht="24.95" customHeight="1">
      <c r="A11390" s="4"/>
      <c r="B11390" s="4"/>
      <c r="C11390" s="4"/>
      <c r="D11390" s="4"/>
      <c r="E11390" s="66"/>
      <c r="F11390" s="66"/>
      <c r="G11390" s="66"/>
      <c r="H11390" s="67"/>
      <c r="I11390" s="68"/>
      <c r="J11390" s="68"/>
      <c r="K11390" s="69"/>
    </row>
    <row r="11391" spans="1:11" ht="24.95" customHeight="1">
      <c r="A11391" s="4"/>
      <c r="B11391" s="4"/>
      <c r="C11391" s="4"/>
      <c r="D11391" s="4"/>
      <c r="E11391" s="66"/>
      <c r="F11391" s="66"/>
      <c r="G11391" s="66"/>
      <c r="H11391" s="67"/>
      <c r="I11391" s="68"/>
      <c r="J11391" s="68"/>
      <c r="K11391" s="69"/>
    </row>
    <row r="11392" spans="1:11" ht="24.95" customHeight="1">
      <c r="A11392" s="4"/>
      <c r="B11392" s="4"/>
      <c r="C11392" s="4"/>
      <c r="D11392" s="4"/>
      <c r="E11392" s="66"/>
      <c r="F11392" s="66"/>
      <c r="G11392" s="66"/>
      <c r="H11392" s="67"/>
      <c r="I11392" s="68"/>
      <c r="J11392" s="68"/>
      <c r="K11392" s="69"/>
    </row>
    <row r="11393" spans="1:11" ht="24.95" customHeight="1">
      <c r="A11393" s="4"/>
      <c r="B11393" s="4"/>
      <c r="C11393" s="4"/>
      <c r="D11393" s="4"/>
      <c r="E11393" s="66"/>
      <c r="F11393" s="66"/>
      <c r="G11393" s="66"/>
      <c r="H11393" s="67"/>
      <c r="I11393" s="68"/>
      <c r="J11393" s="68"/>
      <c r="K11393" s="69"/>
    </row>
    <row r="11394" spans="1:11" ht="24.95" customHeight="1">
      <c r="A11394" s="4"/>
      <c r="B11394" s="4"/>
      <c r="C11394" s="4"/>
      <c r="D11394" s="4"/>
      <c r="E11394" s="66"/>
      <c r="F11394" s="66"/>
      <c r="G11394" s="66"/>
      <c r="H11394" s="67"/>
      <c r="I11394" s="68"/>
      <c r="J11394" s="68"/>
      <c r="K11394" s="69"/>
    </row>
    <row r="11395" spans="1:11" ht="24.95" customHeight="1">
      <c r="A11395" s="4"/>
      <c r="B11395" s="4"/>
      <c r="C11395" s="4"/>
      <c r="D11395" s="4"/>
      <c r="E11395" s="66"/>
      <c r="F11395" s="66"/>
      <c r="G11395" s="66"/>
      <c r="H11395" s="67"/>
      <c r="I11395" s="68"/>
      <c r="J11395" s="68"/>
      <c r="K11395" s="69"/>
    </row>
    <row r="11396" spans="1:11" ht="24.95" customHeight="1">
      <c r="A11396" s="4"/>
      <c r="B11396" s="4"/>
      <c r="C11396" s="4"/>
      <c r="D11396" s="4"/>
      <c r="E11396" s="66"/>
      <c r="F11396" s="66"/>
      <c r="G11396" s="66"/>
      <c r="H11396" s="67"/>
      <c r="I11396" s="68"/>
      <c r="J11396" s="68"/>
      <c r="K11396" s="69"/>
    </row>
    <row r="11397" spans="1:11" ht="24.95" customHeight="1">
      <c r="A11397" s="4"/>
      <c r="B11397" s="4"/>
      <c r="C11397" s="4"/>
      <c r="D11397" s="4"/>
      <c r="E11397" s="66"/>
      <c r="F11397" s="66"/>
      <c r="G11397" s="66"/>
      <c r="H11397" s="67"/>
      <c r="I11397" s="68"/>
      <c r="J11397" s="68"/>
      <c r="K11397" s="69"/>
    </row>
    <row r="11398" spans="1:11" ht="24.95" customHeight="1">
      <c r="A11398" s="4"/>
      <c r="B11398" s="4"/>
      <c r="C11398" s="4"/>
      <c r="D11398" s="4"/>
      <c r="E11398" s="66"/>
      <c r="F11398" s="66"/>
      <c r="G11398" s="66"/>
      <c r="H11398" s="67"/>
      <c r="I11398" s="68"/>
      <c r="J11398" s="68"/>
      <c r="K11398" s="69"/>
    </row>
    <row r="11399" spans="1:11" ht="24.95" customHeight="1">
      <c r="A11399" s="4"/>
      <c r="B11399" s="4"/>
      <c r="C11399" s="4"/>
      <c r="D11399" s="4"/>
      <c r="E11399" s="66"/>
      <c r="F11399" s="66"/>
      <c r="G11399" s="66"/>
      <c r="H11399" s="67"/>
      <c r="I11399" s="68"/>
      <c r="J11399" s="68"/>
      <c r="K11399" s="69"/>
    </row>
    <row r="11400" spans="1:11" ht="24.95" customHeight="1">
      <c r="A11400" s="4"/>
      <c r="B11400" s="4"/>
      <c r="C11400" s="4"/>
      <c r="D11400" s="4"/>
      <c r="E11400" s="66"/>
      <c r="F11400" s="66"/>
      <c r="G11400" s="66"/>
      <c r="H11400" s="67"/>
      <c r="I11400" s="68"/>
      <c r="J11400" s="68"/>
      <c r="K11400" s="69"/>
    </row>
    <row r="11401" spans="1:11" ht="24.95" customHeight="1">
      <c r="A11401" s="4"/>
      <c r="B11401" s="4"/>
      <c r="C11401" s="4"/>
      <c r="D11401" s="4"/>
      <c r="E11401" s="66"/>
      <c r="F11401" s="66"/>
      <c r="G11401" s="66"/>
      <c r="H11401" s="67"/>
      <c r="I11401" s="68"/>
      <c r="J11401" s="68"/>
      <c r="K11401" s="69"/>
    </row>
    <row r="11402" spans="1:11" ht="24.95" customHeight="1">
      <c r="A11402" s="4"/>
      <c r="B11402" s="4"/>
      <c r="C11402" s="4"/>
      <c r="D11402" s="4"/>
      <c r="E11402" s="66"/>
      <c r="F11402" s="66"/>
      <c r="G11402" s="66"/>
      <c r="H11402" s="67"/>
      <c r="I11402" s="68"/>
      <c r="J11402" s="68"/>
      <c r="K11402" s="69"/>
    </row>
    <row r="11403" spans="1:11" ht="24.95" customHeight="1">
      <c r="A11403" s="4"/>
      <c r="B11403" s="4"/>
      <c r="C11403" s="4"/>
      <c r="D11403" s="4"/>
      <c r="E11403" s="66"/>
      <c r="F11403" s="66"/>
      <c r="G11403" s="66"/>
      <c r="H11403" s="67"/>
      <c r="I11403" s="68"/>
      <c r="J11403" s="68"/>
      <c r="K11403" s="69"/>
    </row>
    <row r="11404" spans="1:11" ht="24.95" customHeight="1">
      <c r="A11404" s="4"/>
      <c r="B11404" s="4"/>
      <c r="C11404" s="4"/>
      <c r="D11404" s="4"/>
      <c r="E11404" s="66"/>
      <c r="F11404" s="66"/>
      <c r="G11404" s="66"/>
      <c r="H11404" s="67"/>
      <c r="I11404" s="68"/>
      <c r="J11404" s="68"/>
      <c r="K11404" s="69"/>
    </row>
    <row r="11405" spans="1:11" ht="24.95" customHeight="1">
      <c r="A11405" s="4"/>
      <c r="B11405" s="4"/>
      <c r="C11405" s="4"/>
      <c r="D11405" s="4"/>
      <c r="E11405" s="66"/>
      <c r="F11405" s="66"/>
      <c r="G11405" s="66"/>
      <c r="H11405" s="67"/>
      <c r="I11405" s="68"/>
      <c r="J11405" s="68"/>
      <c r="K11405" s="69"/>
    </row>
    <row r="11406" spans="1:11" ht="24.95" customHeight="1">
      <c r="A11406" s="4"/>
      <c r="B11406" s="4"/>
      <c r="C11406" s="4"/>
      <c r="D11406" s="4"/>
      <c r="E11406" s="66"/>
      <c r="F11406" s="66"/>
      <c r="G11406" s="66"/>
      <c r="H11406" s="67"/>
      <c r="I11406" s="68"/>
      <c r="J11406" s="68"/>
      <c r="K11406" s="69"/>
    </row>
    <row r="11407" spans="1:11" ht="24.95" customHeight="1">
      <c r="A11407" s="4"/>
      <c r="B11407" s="4"/>
      <c r="C11407" s="4"/>
      <c r="D11407" s="4"/>
      <c r="E11407" s="66"/>
      <c r="F11407" s="66"/>
      <c r="G11407" s="66"/>
      <c r="H11407" s="67"/>
      <c r="I11407" s="68"/>
      <c r="J11407" s="68"/>
      <c r="K11407" s="69"/>
    </row>
    <row r="11408" spans="1:11" ht="24.95" customHeight="1">
      <c r="A11408" s="4"/>
      <c r="B11408" s="4"/>
      <c r="C11408" s="4"/>
      <c r="D11408" s="4"/>
      <c r="E11408" s="66"/>
      <c r="F11408" s="66"/>
      <c r="G11408" s="66"/>
      <c r="H11408" s="67"/>
      <c r="I11408" s="68"/>
      <c r="J11408" s="68"/>
      <c r="K11408" s="69"/>
    </row>
    <row r="11409" spans="1:11" ht="24.95" customHeight="1">
      <c r="A11409" s="4"/>
      <c r="B11409" s="4"/>
      <c r="C11409" s="4"/>
      <c r="D11409" s="4"/>
      <c r="E11409" s="66"/>
      <c r="F11409" s="66"/>
      <c r="G11409" s="66"/>
      <c r="H11409" s="67"/>
      <c r="I11409" s="68"/>
      <c r="J11409" s="68"/>
      <c r="K11409" s="69"/>
    </row>
    <row r="11410" spans="1:11" ht="24.95" customHeight="1">
      <c r="A11410" s="4"/>
      <c r="B11410" s="4"/>
      <c r="C11410" s="4"/>
      <c r="D11410" s="4"/>
      <c r="E11410" s="66"/>
      <c r="F11410" s="66"/>
      <c r="G11410" s="66"/>
      <c r="H11410" s="67"/>
      <c r="I11410" s="68"/>
      <c r="J11410" s="68"/>
      <c r="K11410" s="69"/>
    </row>
    <row r="11411" spans="1:11" ht="24.95" customHeight="1">
      <c r="A11411" s="4"/>
      <c r="B11411" s="4"/>
      <c r="C11411" s="4"/>
      <c r="D11411" s="4"/>
      <c r="E11411" s="66"/>
      <c r="F11411" s="66"/>
      <c r="G11411" s="66"/>
      <c r="H11411" s="67"/>
      <c r="I11411" s="68"/>
      <c r="J11411" s="68"/>
      <c r="K11411" s="69"/>
    </row>
    <row r="11412" spans="1:11" ht="24.95" customHeight="1">
      <c r="A11412" s="4"/>
      <c r="B11412" s="4"/>
      <c r="C11412" s="4"/>
      <c r="D11412" s="4"/>
      <c r="E11412" s="66"/>
      <c r="F11412" s="66"/>
      <c r="G11412" s="66"/>
      <c r="H11412" s="67"/>
      <c r="I11412" s="68"/>
      <c r="J11412" s="68"/>
      <c r="K11412" s="69"/>
    </row>
    <row r="11413" spans="1:11" ht="24.95" customHeight="1">
      <c r="A11413" s="4"/>
      <c r="B11413" s="4"/>
      <c r="C11413" s="4"/>
      <c r="D11413" s="4"/>
      <c r="E11413" s="66"/>
      <c r="F11413" s="66"/>
      <c r="G11413" s="66"/>
      <c r="H11413" s="67"/>
      <c r="I11413" s="68"/>
      <c r="J11413" s="68"/>
      <c r="K11413" s="69"/>
    </row>
    <row r="11414" spans="1:11" ht="24.95" customHeight="1">
      <c r="A11414" s="4"/>
      <c r="B11414" s="4"/>
      <c r="C11414" s="4"/>
      <c r="D11414" s="4"/>
      <c r="E11414" s="66"/>
      <c r="F11414" s="66"/>
      <c r="G11414" s="66"/>
      <c r="H11414" s="67"/>
      <c r="I11414" s="68"/>
      <c r="J11414" s="68"/>
      <c r="K11414" s="69"/>
    </row>
    <row r="11415" spans="1:11" ht="24.95" customHeight="1">
      <c r="A11415" s="4"/>
      <c r="B11415" s="4"/>
      <c r="C11415" s="4"/>
      <c r="D11415" s="4"/>
      <c r="E11415" s="66"/>
      <c r="F11415" s="66"/>
      <c r="G11415" s="66"/>
      <c r="H11415" s="67"/>
      <c r="I11415" s="68"/>
      <c r="J11415" s="68"/>
      <c r="K11415" s="69"/>
    </row>
    <row r="11416" spans="1:11" ht="24.95" customHeight="1">
      <c r="A11416" s="4"/>
      <c r="B11416" s="4"/>
      <c r="C11416" s="4"/>
      <c r="D11416" s="4"/>
      <c r="E11416" s="66"/>
      <c r="F11416" s="66"/>
      <c r="G11416" s="66"/>
      <c r="H11416" s="67"/>
      <c r="I11416" s="68"/>
      <c r="J11416" s="68"/>
      <c r="K11416" s="69"/>
    </row>
    <row r="11417" spans="1:11" ht="24.95" customHeight="1">
      <c r="A11417" s="4"/>
      <c r="B11417" s="4"/>
      <c r="C11417" s="4"/>
      <c r="D11417" s="4"/>
      <c r="E11417" s="66"/>
      <c r="F11417" s="66"/>
      <c r="G11417" s="66"/>
      <c r="H11417" s="67"/>
      <c r="I11417" s="68"/>
      <c r="J11417" s="68"/>
      <c r="K11417" s="69"/>
    </row>
    <row r="11418" spans="1:11" ht="24.95" customHeight="1">
      <c r="A11418" s="4"/>
      <c r="B11418" s="4"/>
      <c r="C11418" s="4"/>
      <c r="D11418" s="4"/>
      <c r="E11418" s="66"/>
      <c r="F11418" s="66"/>
      <c r="G11418" s="66"/>
      <c r="H11418" s="67"/>
      <c r="I11418" s="68"/>
      <c r="J11418" s="68"/>
      <c r="K11418" s="69"/>
    </row>
    <row r="11419" spans="1:11" ht="24.95" customHeight="1">
      <c r="A11419" s="4"/>
      <c r="B11419" s="4"/>
      <c r="C11419" s="4"/>
      <c r="D11419" s="4"/>
      <c r="E11419" s="66"/>
      <c r="F11419" s="66"/>
      <c r="G11419" s="66"/>
      <c r="H11419" s="67"/>
      <c r="I11419" s="68"/>
      <c r="J11419" s="68"/>
      <c r="K11419" s="69"/>
    </row>
    <row r="11420" spans="1:11" ht="24.95" customHeight="1">
      <c r="A11420" s="4"/>
      <c r="B11420" s="4"/>
      <c r="C11420" s="4"/>
      <c r="D11420" s="4"/>
      <c r="E11420" s="66"/>
      <c r="F11420" s="66"/>
      <c r="G11420" s="66"/>
      <c r="H11420" s="67"/>
      <c r="I11420" s="68"/>
      <c r="J11420" s="68"/>
      <c r="K11420" s="69"/>
    </row>
    <row r="11421" spans="1:11" ht="24.95" customHeight="1">
      <c r="A11421" s="4"/>
      <c r="B11421" s="4"/>
      <c r="C11421" s="4"/>
      <c r="D11421" s="4"/>
      <c r="E11421" s="66"/>
      <c r="F11421" s="66"/>
      <c r="G11421" s="66"/>
      <c r="H11421" s="67"/>
      <c r="I11421" s="68"/>
      <c r="J11421" s="68"/>
      <c r="K11421" s="69"/>
    </row>
    <row r="11422" spans="1:11" ht="24.95" customHeight="1">
      <c r="A11422" s="4"/>
      <c r="B11422" s="4"/>
      <c r="C11422" s="4"/>
      <c r="D11422" s="4"/>
      <c r="E11422" s="66"/>
      <c r="F11422" s="66"/>
      <c r="G11422" s="66"/>
      <c r="H11422" s="67"/>
      <c r="I11422" s="68"/>
      <c r="J11422" s="68"/>
      <c r="K11422" s="69"/>
    </row>
    <row r="11423" spans="1:11" ht="24.95" customHeight="1">
      <c r="A11423" s="4"/>
      <c r="B11423" s="4"/>
      <c r="C11423" s="4"/>
      <c r="D11423" s="4"/>
      <c r="E11423" s="66"/>
      <c r="F11423" s="66"/>
      <c r="G11423" s="66"/>
      <c r="H11423" s="67"/>
      <c r="I11423" s="68"/>
      <c r="J11423" s="68"/>
      <c r="K11423" s="69"/>
    </row>
    <row r="11424" spans="1:11" ht="24.95" customHeight="1">
      <c r="A11424" s="4"/>
      <c r="B11424" s="4"/>
      <c r="C11424" s="4"/>
      <c r="D11424" s="4"/>
      <c r="E11424" s="66"/>
      <c r="F11424" s="66"/>
      <c r="G11424" s="66"/>
      <c r="H11424" s="67"/>
      <c r="I11424" s="68"/>
      <c r="J11424" s="68"/>
      <c r="K11424" s="69"/>
    </row>
    <row r="11425" spans="1:11" ht="24.95" customHeight="1">
      <c r="A11425" s="4"/>
      <c r="B11425" s="4"/>
      <c r="C11425" s="4"/>
      <c r="D11425" s="4"/>
      <c r="E11425" s="66"/>
      <c r="F11425" s="66"/>
      <c r="G11425" s="66"/>
      <c r="H11425" s="67"/>
      <c r="I11425" s="68"/>
      <c r="J11425" s="68"/>
      <c r="K11425" s="69"/>
    </row>
    <row r="11426" spans="1:11" ht="24.95" customHeight="1">
      <c r="A11426" s="4"/>
      <c r="B11426" s="4"/>
      <c r="C11426" s="4"/>
      <c r="D11426" s="4"/>
      <c r="E11426" s="66"/>
      <c r="F11426" s="66"/>
      <c r="G11426" s="66"/>
      <c r="H11426" s="67"/>
      <c r="I11426" s="68"/>
      <c r="J11426" s="68"/>
      <c r="K11426" s="69"/>
    </row>
    <row r="11427" spans="1:11" ht="24.95" customHeight="1">
      <c r="A11427" s="4"/>
      <c r="B11427" s="4"/>
      <c r="C11427" s="4"/>
      <c r="D11427" s="4"/>
      <c r="E11427" s="66"/>
      <c r="F11427" s="66"/>
      <c r="G11427" s="66"/>
      <c r="H11427" s="67"/>
      <c r="I11427" s="68"/>
      <c r="J11427" s="68"/>
      <c r="K11427" s="69"/>
    </row>
    <row r="11428" spans="1:11" ht="24.95" customHeight="1">
      <c r="A11428" s="4"/>
      <c r="B11428" s="4"/>
      <c r="C11428" s="4"/>
      <c r="D11428" s="4"/>
      <c r="E11428" s="66"/>
      <c r="F11428" s="66"/>
      <c r="G11428" s="66"/>
      <c r="H11428" s="67"/>
      <c r="I11428" s="68"/>
      <c r="J11428" s="68"/>
      <c r="K11428" s="69"/>
    </row>
    <row r="11429" spans="1:11" ht="24.95" customHeight="1">
      <c r="A11429" s="4"/>
      <c r="B11429" s="4"/>
      <c r="C11429" s="4"/>
      <c r="D11429" s="4"/>
      <c r="E11429" s="66"/>
      <c r="F11429" s="66"/>
      <c r="G11429" s="66"/>
      <c r="H11429" s="67"/>
      <c r="I11429" s="68"/>
      <c r="J11429" s="68"/>
      <c r="K11429" s="69"/>
    </row>
    <row r="11430" spans="1:11" ht="24.95" customHeight="1">
      <c r="A11430" s="4"/>
      <c r="B11430" s="4"/>
      <c r="C11430" s="4"/>
      <c r="D11430" s="4"/>
      <c r="E11430" s="66"/>
      <c r="F11430" s="66"/>
      <c r="G11430" s="66"/>
      <c r="H11430" s="67"/>
      <c r="I11430" s="68"/>
      <c r="J11430" s="68"/>
      <c r="K11430" s="69"/>
    </row>
    <row r="11431" spans="1:11" ht="24.95" customHeight="1">
      <c r="A11431" s="4"/>
      <c r="B11431" s="4"/>
      <c r="C11431" s="4"/>
      <c r="D11431" s="4"/>
      <c r="E11431" s="66"/>
      <c r="F11431" s="66"/>
      <c r="G11431" s="66"/>
      <c r="H11431" s="67"/>
      <c r="I11431" s="68"/>
      <c r="J11431" s="68"/>
      <c r="K11431" s="69"/>
    </row>
    <row r="11432" spans="1:11" ht="24.95" customHeight="1">
      <c r="A11432" s="4"/>
      <c r="B11432" s="4"/>
      <c r="C11432" s="4"/>
      <c r="D11432" s="4"/>
      <c r="E11432" s="66"/>
      <c r="F11432" s="66"/>
      <c r="G11432" s="66"/>
      <c r="H11432" s="67"/>
      <c r="I11432" s="68"/>
      <c r="J11432" s="68"/>
      <c r="K11432" s="69"/>
    </row>
    <row r="11433" spans="1:11" ht="24.95" customHeight="1">
      <c r="A11433" s="4"/>
      <c r="B11433" s="4"/>
      <c r="C11433" s="4"/>
      <c r="D11433" s="4"/>
      <c r="E11433" s="66"/>
      <c r="F11433" s="66"/>
      <c r="G11433" s="66"/>
      <c r="H11433" s="67"/>
      <c r="I11433" s="68"/>
      <c r="J11433" s="68"/>
      <c r="K11433" s="69"/>
    </row>
    <row r="11434" spans="1:11" ht="24.95" customHeight="1">
      <c r="A11434" s="4"/>
      <c r="B11434" s="4"/>
      <c r="C11434" s="4"/>
      <c r="D11434" s="4"/>
      <c r="E11434" s="66"/>
      <c r="F11434" s="66"/>
      <c r="G11434" s="66"/>
      <c r="H11434" s="67"/>
      <c r="I11434" s="68"/>
      <c r="J11434" s="68"/>
      <c r="K11434" s="69"/>
    </row>
    <row r="11435" spans="1:11" ht="24.95" customHeight="1">
      <c r="A11435" s="4"/>
      <c r="B11435" s="4"/>
      <c r="C11435" s="4"/>
      <c r="D11435" s="4"/>
      <c r="E11435" s="66"/>
      <c r="F11435" s="66"/>
      <c r="G11435" s="66"/>
      <c r="H11435" s="67"/>
      <c r="I11435" s="68"/>
      <c r="J11435" s="68"/>
      <c r="K11435" s="69"/>
    </row>
    <row r="11436" spans="1:11" ht="24.95" customHeight="1">
      <c r="A11436" s="4"/>
      <c r="B11436" s="4"/>
      <c r="C11436" s="4"/>
      <c r="D11436" s="4"/>
      <c r="E11436" s="66"/>
      <c r="F11436" s="66"/>
      <c r="G11436" s="66"/>
      <c r="H11436" s="67"/>
      <c r="I11436" s="68"/>
      <c r="J11436" s="68"/>
      <c r="K11436" s="69"/>
    </row>
    <row r="11437" spans="1:11" ht="24.95" customHeight="1">
      <c r="A11437" s="4"/>
      <c r="B11437" s="4"/>
      <c r="C11437" s="4"/>
      <c r="D11437" s="4"/>
      <c r="E11437" s="66"/>
      <c r="F11437" s="66"/>
      <c r="G11437" s="66"/>
      <c r="H11437" s="67"/>
      <c r="I11437" s="68"/>
      <c r="J11437" s="68"/>
      <c r="K11437" s="69"/>
    </row>
    <row r="11438" spans="1:11" ht="24.95" customHeight="1">
      <c r="A11438" s="4"/>
      <c r="B11438" s="4"/>
      <c r="C11438" s="4"/>
      <c r="D11438" s="4"/>
      <c r="E11438" s="66"/>
      <c r="F11438" s="66"/>
      <c r="G11438" s="66"/>
      <c r="H11438" s="67"/>
      <c r="I11438" s="68"/>
      <c r="J11438" s="68"/>
      <c r="K11438" s="69"/>
    </row>
    <row r="11439" spans="1:11" ht="24.95" customHeight="1">
      <c r="A11439" s="4"/>
      <c r="B11439" s="4"/>
      <c r="C11439" s="4"/>
      <c r="D11439" s="4"/>
      <c r="E11439" s="66"/>
      <c r="F11439" s="66"/>
      <c r="G11439" s="66"/>
      <c r="H11439" s="67"/>
      <c r="I11439" s="68"/>
      <c r="J11439" s="68"/>
      <c r="K11439" s="69"/>
    </row>
    <row r="11440" spans="1:11" ht="24.95" customHeight="1">
      <c r="A11440" s="4"/>
      <c r="B11440" s="4"/>
      <c r="C11440" s="4"/>
      <c r="D11440" s="4"/>
      <c r="E11440" s="66"/>
      <c r="F11440" s="66"/>
      <c r="G11440" s="66"/>
      <c r="H11440" s="67"/>
      <c r="I11440" s="68"/>
      <c r="J11440" s="68"/>
      <c r="K11440" s="69"/>
    </row>
    <row r="11441" spans="1:11" ht="24.95" customHeight="1">
      <c r="A11441" s="4"/>
      <c r="B11441" s="4"/>
      <c r="C11441" s="4"/>
      <c r="D11441" s="4"/>
      <c r="E11441" s="66"/>
      <c r="F11441" s="66"/>
      <c r="G11441" s="66"/>
      <c r="H11441" s="67"/>
      <c r="I11441" s="68"/>
      <c r="J11441" s="68"/>
      <c r="K11441" s="69"/>
    </row>
    <row r="11442" spans="1:11" ht="24.95" customHeight="1">
      <c r="A11442" s="4"/>
      <c r="B11442" s="4"/>
      <c r="C11442" s="4"/>
      <c r="D11442" s="4"/>
      <c r="E11442" s="66"/>
      <c r="F11442" s="66"/>
      <c r="G11442" s="66"/>
      <c r="H11442" s="67"/>
      <c r="I11442" s="68"/>
      <c r="J11442" s="68"/>
      <c r="K11442" s="69"/>
    </row>
    <row r="11443" spans="1:11" ht="24.95" customHeight="1">
      <c r="A11443" s="4"/>
      <c r="B11443" s="4"/>
      <c r="C11443" s="4"/>
      <c r="D11443" s="4"/>
      <c r="E11443" s="66"/>
      <c r="F11443" s="66"/>
      <c r="G11443" s="66"/>
      <c r="H11443" s="67"/>
      <c r="I11443" s="68"/>
      <c r="J11443" s="68"/>
      <c r="K11443" s="69"/>
    </row>
    <row r="11444" spans="1:11" ht="24.95" customHeight="1">
      <c r="A11444" s="4"/>
      <c r="B11444" s="4"/>
      <c r="C11444" s="4"/>
      <c r="D11444" s="4"/>
      <c r="E11444" s="66"/>
      <c r="F11444" s="66"/>
      <c r="G11444" s="66"/>
      <c r="H11444" s="67"/>
      <c r="I11444" s="68"/>
      <c r="J11444" s="68"/>
      <c r="K11444" s="69"/>
    </row>
    <row r="11445" spans="1:11" ht="24.95" customHeight="1">
      <c r="A11445" s="4"/>
      <c r="B11445" s="4"/>
      <c r="C11445" s="4"/>
      <c r="D11445" s="4"/>
      <c r="E11445" s="66"/>
      <c r="F11445" s="66"/>
      <c r="G11445" s="66"/>
      <c r="H11445" s="67"/>
      <c r="I11445" s="68"/>
      <c r="J11445" s="68"/>
      <c r="K11445" s="69"/>
    </row>
    <row r="11446" spans="1:11" ht="24.95" customHeight="1">
      <c r="A11446" s="4"/>
      <c r="B11446" s="4"/>
      <c r="C11446" s="4"/>
      <c r="D11446" s="4"/>
      <c r="E11446" s="66"/>
      <c r="F11446" s="66"/>
      <c r="G11446" s="66"/>
      <c r="H11446" s="67"/>
      <c r="I11446" s="68"/>
      <c r="J11446" s="68"/>
      <c r="K11446" s="69"/>
    </row>
    <row r="11447" spans="1:11" ht="24.95" customHeight="1">
      <c r="A11447" s="4"/>
      <c r="B11447" s="4"/>
      <c r="C11447" s="4"/>
      <c r="D11447" s="4"/>
      <c r="E11447" s="66"/>
      <c r="F11447" s="66"/>
      <c r="G11447" s="66"/>
      <c r="H11447" s="67"/>
      <c r="I11447" s="68"/>
      <c r="J11447" s="68"/>
      <c r="K11447" s="69"/>
    </row>
    <row r="11448" spans="1:11" ht="24.95" customHeight="1">
      <c r="A11448" s="4"/>
      <c r="B11448" s="4"/>
      <c r="C11448" s="4"/>
      <c r="D11448" s="4"/>
      <c r="E11448" s="66"/>
      <c r="F11448" s="66"/>
      <c r="G11448" s="66"/>
      <c r="H11448" s="67"/>
      <c r="I11448" s="68"/>
      <c r="J11448" s="68"/>
      <c r="K11448" s="69"/>
    </row>
    <row r="11449" spans="1:11" ht="24.95" customHeight="1">
      <c r="A11449" s="4"/>
      <c r="B11449" s="4"/>
      <c r="C11449" s="4"/>
      <c r="D11449" s="4"/>
      <c r="E11449" s="66"/>
      <c r="F11449" s="66"/>
      <c r="G11449" s="66"/>
      <c r="H11449" s="67"/>
      <c r="I11449" s="68"/>
      <c r="J11449" s="68"/>
      <c r="K11449" s="69"/>
    </row>
    <row r="11450" spans="1:11" ht="24.95" customHeight="1">
      <c r="A11450" s="4"/>
      <c r="B11450" s="4"/>
      <c r="C11450" s="4"/>
      <c r="D11450" s="4"/>
      <c r="E11450" s="66"/>
      <c r="F11450" s="66"/>
      <c r="G11450" s="66"/>
      <c r="H11450" s="67"/>
      <c r="I11450" s="68"/>
      <c r="J11450" s="68"/>
      <c r="K11450" s="69"/>
    </row>
    <row r="11451" spans="1:11" ht="24.95" customHeight="1">
      <c r="A11451" s="4"/>
      <c r="B11451" s="4"/>
      <c r="C11451" s="4"/>
      <c r="D11451" s="4"/>
      <c r="E11451" s="66"/>
      <c r="F11451" s="66"/>
      <c r="G11451" s="66"/>
      <c r="H11451" s="67"/>
      <c r="I11451" s="68"/>
      <c r="J11451" s="68"/>
      <c r="K11451" s="69"/>
    </row>
    <row r="11452" spans="1:11" ht="24.95" customHeight="1">
      <c r="A11452" s="4"/>
      <c r="B11452" s="4"/>
      <c r="C11452" s="4"/>
      <c r="D11452" s="4"/>
      <c r="E11452" s="66"/>
      <c r="F11452" s="66"/>
      <c r="G11452" s="66"/>
      <c r="H11452" s="67"/>
      <c r="I11452" s="68"/>
      <c r="J11452" s="68"/>
      <c r="K11452" s="69"/>
    </row>
    <row r="11453" spans="1:11" ht="24.95" customHeight="1">
      <c r="A11453" s="4"/>
      <c r="B11453" s="4"/>
      <c r="C11453" s="4"/>
      <c r="D11453" s="4"/>
      <c r="E11453" s="66"/>
      <c r="F11453" s="66"/>
      <c r="G11453" s="66"/>
      <c r="H11453" s="67"/>
      <c r="I11453" s="68"/>
      <c r="J11453" s="68"/>
      <c r="K11453" s="69"/>
    </row>
    <row r="11454" spans="1:11" ht="24.95" customHeight="1">
      <c r="A11454" s="4"/>
      <c r="B11454" s="4"/>
      <c r="C11454" s="4"/>
      <c r="D11454" s="4"/>
      <c r="E11454" s="66"/>
      <c r="F11454" s="66"/>
      <c r="G11454" s="66"/>
      <c r="H11454" s="67"/>
      <c r="I11454" s="68"/>
      <c r="J11454" s="68"/>
      <c r="K11454" s="69"/>
    </row>
    <row r="11455" spans="1:11" ht="24.95" customHeight="1">
      <c r="A11455" s="4"/>
      <c r="B11455" s="4"/>
      <c r="C11455" s="4"/>
      <c r="D11455" s="4"/>
      <c r="E11455" s="66"/>
      <c r="F11455" s="66"/>
      <c r="G11455" s="66"/>
      <c r="H11455" s="67"/>
      <c r="I11455" s="68"/>
      <c r="J11455" s="68"/>
      <c r="K11455" s="69"/>
    </row>
    <row r="11456" spans="1:11" ht="24.95" customHeight="1">
      <c r="A11456" s="4"/>
      <c r="B11456" s="4"/>
      <c r="C11456" s="4"/>
      <c r="D11456" s="4"/>
      <c r="E11456" s="66"/>
      <c r="F11456" s="66"/>
      <c r="G11456" s="66"/>
      <c r="H11456" s="67"/>
      <c r="I11456" s="68"/>
      <c r="J11456" s="68"/>
      <c r="K11456" s="69"/>
    </row>
    <row r="11457" spans="1:11" ht="24.95" customHeight="1">
      <c r="A11457" s="4"/>
      <c r="B11457" s="4"/>
      <c r="C11457" s="4"/>
      <c r="D11457" s="4"/>
      <c r="E11457" s="66"/>
      <c r="F11457" s="66"/>
      <c r="G11457" s="66"/>
      <c r="H11457" s="67"/>
      <c r="I11457" s="68"/>
      <c r="J11457" s="68"/>
      <c r="K11457" s="69"/>
    </row>
    <row r="11458" spans="1:11" ht="24.95" customHeight="1">
      <c r="A11458" s="4"/>
      <c r="B11458" s="4"/>
      <c r="C11458" s="4"/>
      <c r="D11458" s="4"/>
      <c r="E11458" s="66"/>
      <c r="F11458" s="66"/>
      <c r="G11458" s="66"/>
      <c r="H11458" s="67"/>
      <c r="I11458" s="68"/>
      <c r="J11458" s="68"/>
      <c r="K11458" s="69"/>
    </row>
    <row r="11459" spans="1:11" ht="24.95" customHeight="1">
      <c r="A11459" s="4"/>
      <c r="B11459" s="4"/>
      <c r="C11459" s="4"/>
      <c r="D11459" s="4"/>
      <c r="E11459" s="66"/>
      <c r="F11459" s="66"/>
      <c r="G11459" s="66"/>
      <c r="H11459" s="67"/>
      <c r="I11459" s="68"/>
      <c r="J11459" s="68"/>
      <c r="K11459" s="69"/>
    </row>
    <row r="11460" spans="1:11" ht="24.95" customHeight="1">
      <c r="A11460" s="4"/>
      <c r="B11460" s="4"/>
      <c r="C11460" s="4"/>
      <c r="D11460" s="4"/>
      <c r="E11460" s="66"/>
      <c r="F11460" s="66"/>
      <c r="G11460" s="66"/>
      <c r="H11460" s="67"/>
      <c r="I11460" s="68"/>
      <c r="J11460" s="68"/>
      <c r="K11460" s="69"/>
    </row>
    <row r="11461" spans="1:11" ht="24.95" customHeight="1">
      <c r="A11461" s="4"/>
      <c r="B11461" s="4"/>
      <c r="C11461" s="4"/>
      <c r="D11461" s="4"/>
      <c r="E11461" s="66"/>
      <c r="F11461" s="66"/>
      <c r="G11461" s="66"/>
      <c r="H11461" s="67"/>
      <c r="I11461" s="68"/>
      <c r="J11461" s="68"/>
      <c r="K11461" s="69"/>
    </row>
    <row r="11462" spans="1:11" ht="24.95" customHeight="1">
      <c r="A11462" s="4"/>
      <c r="B11462" s="4"/>
      <c r="C11462" s="4"/>
      <c r="D11462" s="4"/>
      <c r="E11462" s="66"/>
      <c r="F11462" s="66"/>
      <c r="G11462" s="66"/>
      <c r="H11462" s="67"/>
      <c r="I11462" s="68"/>
      <c r="J11462" s="68"/>
      <c r="K11462" s="69"/>
    </row>
    <row r="11463" spans="1:11" ht="24.95" customHeight="1">
      <c r="A11463" s="4"/>
      <c r="B11463" s="4"/>
      <c r="C11463" s="4"/>
      <c r="D11463" s="4"/>
      <c r="E11463" s="66"/>
      <c r="F11463" s="66"/>
      <c r="G11463" s="66"/>
      <c r="H11463" s="67"/>
      <c r="I11463" s="68"/>
      <c r="J11463" s="68"/>
      <c r="K11463" s="69"/>
    </row>
    <row r="11464" spans="1:11" ht="24.95" customHeight="1">
      <c r="A11464" s="4"/>
      <c r="B11464" s="4"/>
      <c r="C11464" s="4"/>
      <c r="D11464" s="4"/>
      <c r="E11464" s="66"/>
      <c r="F11464" s="66"/>
      <c r="G11464" s="66"/>
      <c r="H11464" s="67"/>
      <c r="I11464" s="68"/>
      <c r="J11464" s="68"/>
      <c r="K11464" s="69"/>
    </row>
    <row r="11465" spans="1:11" ht="24.95" customHeight="1">
      <c r="A11465" s="4"/>
      <c r="B11465" s="4"/>
      <c r="C11465" s="4"/>
      <c r="D11465" s="4"/>
      <c r="E11465" s="66"/>
      <c r="F11465" s="66"/>
      <c r="G11465" s="66"/>
      <c r="H11465" s="67"/>
      <c r="I11465" s="68"/>
      <c r="J11465" s="68"/>
      <c r="K11465" s="69"/>
    </row>
    <row r="11466" spans="1:11" ht="24.95" customHeight="1">
      <c r="A11466" s="4"/>
      <c r="B11466" s="4"/>
      <c r="C11466" s="4"/>
      <c r="D11466" s="4"/>
      <c r="E11466" s="66"/>
      <c r="F11466" s="66"/>
      <c r="G11466" s="66"/>
      <c r="H11466" s="67"/>
      <c r="I11466" s="68"/>
      <c r="J11466" s="68"/>
      <c r="K11466" s="69"/>
    </row>
    <row r="11467" spans="1:11" ht="24.95" customHeight="1">
      <c r="A11467" s="4"/>
      <c r="B11467" s="4"/>
      <c r="C11467" s="4"/>
      <c r="D11467" s="4"/>
      <c r="E11467" s="66"/>
      <c r="F11467" s="66"/>
      <c r="G11467" s="66"/>
      <c r="H11467" s="67"/>
      <c r="I11467" s="68"/>
      <c r="J11467" s="68"/>
      <c r="K11467" s="69"/>
    </row>
    <row r="11468" spans="1:11" ht="24.95" customHeight="1">
      <c r="A11468" s="4"/>
      <c r="B11468" s="4"/>
      <c r="C11468" s="4"/>
      <c r="D11468" s="4"/>
      <c r="E11468" s="66"/>
      <c r="F11468" s="66"/>
      <c r="G11468" s="66"/>
      <c r="H11468" s="67"/>
      <c r="I11468" s="68"/>
      <c r="J11468" s="68"/>
      <c r="K11468" s="69"/>
    </row>
    <row r="11469" spans="1:11" ht="24.95" customHeight="1">
      <c r="A11469" s="4"/>
      <c r="B11469" s="4"/>
      <c r="C11469" s="4"/>
      <c r="D11469" s="4"/>
      <c r="E11469" s="66"/>
      <c r="F11469" s="66"/>
      <c r="G11469" s="66"/>
      <c r="H11469" s="67"/>
      <c r="I11469" s="68"/>
      <c r="J11469" s="68"/>
      <c r="K11469" s="69"/>
    </row>
    <row r="11470" spans="1:11" ht="24.95" customHeight="1">
      <c r="A11470" s="4"/>
      <c r="B11470" s="4"/>
      <c r="C11470" s="4"/>
      <c r="D11470" s="4"/>
      <c r="E11470" s="66"/>
      <c r="F11470" s="66"/>
      <c r="G11470" s="66"/>
      <c r="H11470" s="67"/>
      <c r="I11470" s="68"/>
      <c r="J11470" s="68"/>
      <c r="K11470" s="69"/>
    </row>
    <row r="11471" spans="1:11" ht="24.95" customHeight="1">
      <c r="A11471" s="4"/>
      <c r="B11471" s="4"/>
      <c r="C11471" s="4"/>
      <c r="D11471" s="4"/>
      <c r="E11471" s="66"/>
      <c r="F11471" s="66"/>
      <c r="G11471" s="66"/>
      <c r="H11471" s="67"/>
      <c r="I11471" s="68"/>
      <c r="J11471" s="68"/>
      <c r="K11471" s="69"/>
    </row>
    <row r="11472" spans="1:11" ht="24.95" customHeight="1">
      <c r="A11472" s="4"/>
      <c r="B11472" s="4"/>
      <c r="C11472" s="4"/>
      <c r="D11472" s="4"/>
      <c r="E11472" s="66"/>
      <c r="F11472" s="66"/>
      <c r="G11472" s="66"/>
      <c r="H11472" s="67"/>
      <c r="I11472" s="68"/>
      <c r="J11472" s="68"/>
      <c r="K11472" s="69"/>
    </row>
    <row r="11473" spans="1:11" ht="24.95" customHeight="1">
      <c r="A11473" s="4"/>
      <c r="B11473" s="4"/>
      <c r="C11473" s="4"/>
      <c r="D11473" s="4"/>
      <c r="E11473" s="66"/>
      <c r="F11473" s="66"/>
      <c r="G11473" s="66"/>
      <c r="H11473" s="67"/>
      <c r="I11473" s="68"/>
      <c r="J11473" s="68"/>
      <c r="K11473" s="69"/>
    </row>
    <row r="11474" spans="1:11" ht="24.95" customHeight="1">
      <c r="A11474" s="4"/>
      <c r="B11474" s="4"/>
      <c r="C11474" s="4"/>
      <c r="D11474" s="4"/>
      <c r="E11474" s="66"/>
      <c r="F11474" s="66"/>
      <c r="G11474" s="66"/>
      <c r="H11474" s="67"/>
      <c r="I11474" s="68"/>
      <c r="J11474" s="68"/>
      <c r="K11474" s="69"/>
    </row>
    <row r="11475" spans="1:11" ht="24.95" customHeight="1">
      <c r="A11475" s="4"/>
      <c r="B11475" s="4"/>
      <c r="C11475" s="4"/>
      <c r="D11475" s="4"/>
      <c r="E11475" s="66"/>
      <c r="F11475" s="66"/>
      <c r="G11475" s="66"/>
      <c r="H11475" s="67"/>
      <c r="I11475" s="68"/>
      <c r="J11475" s="68"/>
      <c r="K11475" s="69"/>
    </row>
    <row r="11476" spans="1:11" ht="24.95" customHeight="1">
      <c r="A11476" s="4"/>
      <c r="B11476" s="4"/>
      <c r="C11476" s="4"/>
      <c r="D11476" s="4"/>
      <c r="E11476" s="66"/>
      <c r="F11476" s="66"/>
      <c r="G11476" s="66"/>
      <c r="H11476" s="67"/>
      <c r="I11476" s="68"/>
      <c r="J11476" s="68"/>
      <c r="K11476" s="69"/>
    </row>
    <row r="11477" spans="1:11" ht="24.95" customHeight="1">
      <c r="A11477" s="4"/>
      <c r="B11477" s="4"/>
      <c r="C11477" s="4"/>
      <c r="D11477" s="4"/>
      <c r="E11477" s="66"/>
      <c r="F11477" s="66"/>
      <c r="G11477" s="66"/>
      <c r="H11477" s="67"/>
      <c r="I11477" s="68"/>
      <c r="J11477" s="68"/>
      <c r="K11477" s="69"/>
    </row>
    <row r="11478" spans="1:11" ht="24.95" customHeight="1">
      <c r="A11478" s="4"/>
      <c r="B11478" s="4"/>
      <c r="C11478" s="4"/>
      <c r="D11478" s="4"/>
      <c r="E11478" s="66"/>
      <c r="F11478" s="66"/>
      <c r="G11478" s="66"/>
      <c r="H11478" s="67"/>
      <c r="I11478" s="68"/>
      <c r="J11478" s="68"/>
      <c r="K11478" s="69"/>
    </row>
    <row r="11479" spans="1:11" ht="24.95" customHeight="1">
      <c r="A11479" s="4"/>
      <c r="B11479" s="4"/>
      <c r="C11479" s="4"/>
      <c r="D11479" s="4"/>
      <c r="E11479" s="66"/>
      <c r="F11479" s="66"/>
      <c r="G11479" s="66"/>
      <c r="H11479" s="67"/>
      <c r="I11479" s="68"/>
      <c r="J11479" s="68"/>
      <c r="K11479" s="69"/>
    </row>
    <row r="11480" spans="1:11" ht="24.95" customHeight="1">
      <c r="A11480" s="4"/>
      <c r="B11480" s="4"/>
      <c r="C11480" s="4"/>
      <c r="D11480" s="4"/>
      <c r="E11480" s="66"/>
      <c r="F11480" s="66"/>
      <c r="G11480" s="66"/>
      <c r="H11480" s="67"/>
      <c r="I11480" s="68"/>
      <c r="J11480" s="68"/>
      <c r="K11480" s="69"/>
    </row>
    <row r="11481" spans="1:11" ht="24.95" customHeight="1">
      <c r="A11481" s="4"/>
      <c r="B11481" s="4"/>
      <c r="C11481" s="4"/>
      <c r="D11481" s="4"/>
      <c r="E11481" s="66"/>
      <c r="F11481" s="66"/>
      <c r="G11481" s="66"/>
      <c r="H11481" s="67"/>
      <c r="I11481" s="68"/>
      <c r="J11481" s="68"/>
      <c r="K11481" s="69"/>
    </row>
    <row r="11482" spans="1:11" ht="24.95" customHeight="1">
      <c r="A11482" s="4"/>
      <c r="B11482" s="4"/>
      <c r="C11482" s="4"/>
      <c r="D11482" s="4"/>
      <c r="E11482" s="66"/>
      <c r="F11482" s="66"/>
      <c r="G11482" s="66"/>
      <c r="H11482" s="67"/>
      <c r="I11482" s="68"/>
      <c r="J11482" s="68"/>
      <c r="K11482" s="69"/>
    </row>
    <row r="11483" spans="1:11" ht="24.95" customHeight="1">
      <c r="A11483" s="4"/>
      <c r="B11483" s="4"/>
      <c r="C11483" s="4"/>
      <c r="D11483" s="4"/>
      <c r="E11483" s="66"/>
      <c r="F11483" s="66"/>
      <c r="G11483" s="66"/>
      <c r="H11483" s="67"/>
      <c r="I11483" s="68"/>
      <c r="J11483" s="68"/>
      <c r="K11483" s="69"/>
    </row>
    <row r="11484" spans="1:11" ht="24.95" customHeight="1">
      <c r="A11484" s="4"/>
      <c r="B11484" s="4"/>
      <c r="C11484" s="4"/>
      <c r="D11484" s="4"/>
      <c r="E11484" s="66"/>
      <c r="F11484" s="66"/>
      <c r="G11484" s="66"/>
      <c r="H11484" s="67"/>
      <c r="I11484" s="68"/>
      <c r="J11484" s="68"/>
      <c r="K11484" s="69"/>
    </row>
    <row r="11485" spans="1:11" ht="24.95" customHeight="1">
      <c r="A11485" s="4"/>
      <c r="B11485" s="4"/>
      <c r="C11485" s="4"/>
      <c r="D11485" s="4"/>
      <c r="E11485" s="66"/>
      <c r="F11485" s="66"/>
      <c r="G11485" s="66"/>
      <c r="H11485" s="67"/>
      <c r="I11485" s="68"/>
      <c r="J11485" s="68"/>
      <c r="K11485" s="69"/>
    </row>
    <row r="11486" spans="1:11" ht="24.95" customHeight="1">
      <c r="A11486" s="4"/>
      <c r="B11486" s="4"/>
      <c r="C11486" s="4"/>
      <c r="D11486" s="4"/>
      <c r="E11486" s="66"/>
      <c r="F11486" s="66"/>
      <c r="G11486" s="66"/>
      <c r="H11486" s="67"/>
      <c r="I11486" s="68"/>
      <c r="J11486" s="68"/>
      <c r="K11486" s="69"/>
    </row>
    <row r="11487" spans="1:11" ht="24.95" customHeight="1">
      <c r="A11487" s="4"/>
      <c r="B11487" s="4"/>
      <c r="C11487" s="4"/>
      <c r="D11487" s="4"/>
      <c r="E11487" s="66"/>
      <c r="F11487" s="66"/>
      <c r="G11487" s="66"/>
      <c r="H11487" s="67"/>
      <c r="I11487" s="68"/>
      <c r="J11487" s="68"/>
      <c r="K11487" s="69"/>
    </row>
    <row r="11488" spans="1:11" ht="24.95" customHeight="1">
      <c r="A11488" s="4"/>
      <c r="B11488" s="4"/>
      <c r="C11488" s="4"/>
      <c r="D11488" s="4"/>
      <c r="E11488" s="66"/>
      <c r="F11488" s="66"/>
      <c r="G11488" s="66"/>
      <c r="H11488" s="67"/>
      <c r="I11488" s="68"/>
      <c r="J11488" s="68"/>
      <c r="K11488" s="69"/>
    </row>
    <row r="11489" spans="1:11" ht="24.95" customHeight="1">
      <c r="A11489" s="4"/>
      <c r="B11489" s="4"/>
      <c r="C11489" s="4"/>
      <c r="D11489" s="4"/>
      <c r="E11489" s="66"/>
      <c r="F11489" s="66"/>
      <c r="G11489" s="66"/>
      <c r="H11489" s="67"/>
      <c r="I11489" s="68"/>
      <c r="J11489" s="68"/>
      <c r="K11489" s="69"/>
    </row>
    <row r="11490" spans="1:11" ht="24.95" customHeight="1">
      <c r="A11490" s="4"/>
      <c r="B11490" s="4"/>
      <c r="C11490" s="4"/>
      <c r="D11490" s="4"/>
      <c r="E11490" s="66"/>
      <c r="F11490" s="66"/>
      <c r="G11490" s="66"/>
      <c r="H11490" s="67"/>
      <c r="I11490" s="68"/>
      <c r="J11490" s="68"/>
      <c r="K11490" s="69"/>
    </row>
    <row r="11491" spans="1:11" ht="24.95" customHeight="1">
      <c r="A11491" s="4"/>
      <c r="B11491" s="4"/>
      <c r="C11491" s="4"/>
      <c r="D11491" s="4"/>
      <c r="E11491" s="66"/>
      <c r="F11491" s="66"/>
      <c r="G11491" s="66"/>
      <c r="H11491" s="67"/>
      <c r="I11491" s="68"/>
      <c r="J11491" s="68"/>
      <c r="K11491" s="69"/>
    </row>
    <row r="11492" spans="1:11" ht="24.95" customHeight="1">
      <c r="A11492" s="4"/>
      <c r="B11492" s="4"/>
      <c r="C11492" s="4"/>
      <c r="D11492" s="4"/>
      <c r="E11492" s="66"/>
      <c r="F11492" s="66"/>
      <c r="G11492" s="66"/>
      <c r="H11492" s="67"/>
      <c r="I11492" s="68"/>
      <c r="J11492" s="68"/>
      <c r="K11492" s="69"/>
    </row>
    <row r="11493" spans="1:11" ht="24.95" customHeight="1">
      <c r="A11493" s="4"/>
      <c r="B11493" s="4"/>
      <c r="C11493" s="4"/>
      <c r="D11493" s="4"/>
      <c r="E11493" s="66"/>
      <c r="F11493" s="66"/>
      <c r="G11493" s="66"/>
      <c r="H11493" s="67"/>
      <c r="I11493" s="68"/>
      <c r="J11493" s="68"/>
      <c r="K11493" s="69"/>
    </row>
    <row r="11494" spans="1:11" ht="24.95" customHeight="1">
      <c r="A11494" s="4"/>
      <c r="B11494" s="4"/>
      <c r="C11494" s="4"/>
      <c r="D11494" s="4"/>
      <c r="E11494" s="66"/>
      <c r="F11494" s="66"/>
      <c r="G11494" s="66"/>
      <c r="H11494" s="67"/>
      <c r="I11494" s="68"/>
      <c r="J11494" s="68"/>
      <c r="K11494" s="69"/>
    </row>
    <row r="11495" spans="1:11" ht="24.95" customHeight="1">
      <c r="A11495" s="4"/>
      <c r="B11495" s="4"/>
      <c r="C11495" s="4"/>
      <c r="D11495" s="4"/>
      <c r="E11495" s="66"/>
      <c r="F11495" s="66"/>
      <c r="G11495" s="66"/>
      <c r="H11495" s="67"/>
      <c r="I11495" s="68"/>
      <c r="J11495" s="68"/>
      <c r="K11495" s="69"/>
    </row>
    <row r="11496" spans="1:11" ht="24.95" customHeight="1">
      <c r="A11496" s="4"/>
      <c r="B11496" s="4"/>
      <c r="C11496" s="4"/>
      <c r="D11496" s="4"/>
      <c r="E11496" s="66"/>
      <c r="F11496" s="66"/>
      <c r="G11496" s="66"/>
      <c r="H11496" s="67"/>
      <c r="I11496" s="68"/>
      <c r="J11496" s="68"/>
      <c r="K11496" s="69"/>
    </row>
    <row r="11497" spans="1:11" ht="24.95" customHeight="1">
      <c r="A11497" s="4"/>
      <c r="B11497" s="4"/>
      <c r="C11497" s="4"/>
      <c r="D11497" s="4"/>
      <c r="E11497" s="66"/>
      <c r="F11497" s="66"/>
      <c r="G11497" s="66"/>
      <c r="H11497" s="67"/>
      <c r="I11497" s="68"/>
      <c r="J11497" s="68"/>
      <c r="K11497" s="69"/>
    </row>
    <row r="11498" spans="1:11" ht="24.95" customHeight="1">
      <c r="A11498" s="4"/>
      <c r="B11498" s="4"/>
      <c r="C11498" s="4"/>
      <c r="D11498" s="4"/>
      <c r="E11498" s="66"/>
      <c r="F11498" s="66"/>
      <c r="G11498" s="66"/>
      <c r="H11498" s="67"/>
      <c r="I11498" s="68"/>
      <c r="J11498" s="68"/>
      <c r="K11498" s="69"/>
    </row>
    <row r="11499" spans="1:11" ht="24.95" customHeight="1">
      <c r="A11499" s="4"/>
      <c r="B11499" s="4"/>
      <c r="C11499" s="4"/>
      <c r="D11499" s="4"/>
      <c r="E11499" s="66"/>
      <c r="F11499" s="66"/>
      <c r="G11499" s="66"/>
      <c r="H11499" s="67"/>
      <c r="I11499" s="68"/>
      <c r="J11499" s="68"/>
      <c r="K11499" s="69"/>
    </row>
    <row r="11500" spans="1:11" ht="24.95" customHeight="1">
      <c r="A11500" s="4"/>
      <c r="B11500" s="4"/>
      <c r="C11500" s="4"/>
      <c r="D11500" s="4"/>
      <c r="E11500" s="66"/>
      <c r="F11500" s="66"/>
      <c r="G11500" s="66"/>
      <c r="H11500" s="67"/>
      <c r="I11500" s="68"/>
      <c r="J11500" s="68"/>
      <c r="K11500" s="69"/>
    </row>
    <row r="11501" spans="1:11" ht="24.95" customHeight="1">
      <c r="A11501" s="4"/>
      <c r="B11501" s="4"/>
      <c r="C11501" s="4"/>
      <c r="D11501" s="4"/>
      <c r="E11501" s="66"/>
      <c r="F11501" s="66"/>
      <c r="G11501" s="66"/>
      <c r="H11501" s="67"/>
      <c r="I11501" s="68"/>
      <c r="J11501" s="68"/>
      <c r="K11501" s="69"/>
    </row>
    <row r="11502" spans="1:11" ht="24.95" customHeight="1">
      <c r="A11502" s="4"/>
      <c r="B11502" s="4"/>
      <c r="C11502" s="4"/>
      <c r="D11502" s="4"/>
      <c r="E11502" s="66"/>
      <c r="F11502" s="66"/>
      <c r="G11502" s="66"/>
      <c r="H11502" s="67"/>
      <c r="I11502" s="68"/>
      <c r="J11502" s="68"/>
      <c r="K11502" s="69"/>
    </row>
    <row r="11503" spans="1:11" ht="24.95" customHeight="1">
      <c r="A11503" s="4"/>
      <c r="B11503" s="4"/>
      <c r="C11503" s="4"/>
      <c r="D11503" s="4"/>
      <c r="E11503" s="66"/>
      <c r="F11503" s="66"/>
      <c r="G11503" s="66"/>
      <c r="H11503" s="67"/>
      <c r="I11503" s="68"/>
      <c r="J11503" s="68"/>
      <c r="K11503" s="69"/>
    </row>
    <row r="11504" spans="1:11" ht="24.95" customHeight="1">
      <c r="A11504" s="4"/>
      <c r="B11504" s="4"/>
      <c r="C11504" s="4"/>
      <c r="D11504" s="4"/>
      <c r="E11504" s="66"/>
      <c r="F11504" s="66"/>
      <c r="G11504" s="66"/>
      <c r="H11504" s="67"/>
      <c r="I11504" s="68"/>
      <c r="J11504" s="68"/>
      <c r="K11504" s="69"/>
    </row>
    <row r="11505" spans="1:11" ht="24.95" customHeight="1">
      <c r="A11505" s="4"/>
      <c r="B11505" s="4"/>
      <c r="C11505" s="4"/>
      <c r="D11505" s="4"/>
      <c r="E11505" s="66"/>
      <c r="F11505" s="66"/>
      <c r="G11505" s="66"/>
      <c r="H11505" s="67"/>
      <c r="I11505" s="68"/>
      <c r="J11505" s="68"/>
      <c r="K11505" s="69"/>
    </row>
    <row r="11506" spans="1:11" ht="24.95" customHeight="1">
      <c r="A11506" s="4"/>
      <c r="B11506" s="4"/>
      <c r="C11506" s="4"/>
      <c r="D11506" s="4"/>
      <c r="E11506" s="66"/>
      <c r="F11506" s="66"/>
      <c r="G11506" s="66"/>
      <c r="H11506" s="67"/>
      <c r="I11506" s="68"/>
      <c r="J11506" s="68"/>
      <c r="K11506" s="69"/>
    </row>
    <row r="11507" spans="1:11" ht="24.95" customHeight="1">
      <c r="A11507" s="4"/>
      <c r="B11507" s="4"/>
      <c r="C11507" s="4"/>
      <c r="D11507" s="4"/>
      <c r="E11507" s="66"/>
      <c r="F11507" s="66"/>
      <c r="G11507" s="66"/>
      <c r="H11507" s="67"/>
      <c r="I11507" s="68"/>
      <c r="J11507" s="68"/>
      <c r="K11507" s="69"/>
    </row>
    <row r="11508" spans="1:11" ht="24.95" customHeight="1">
      <c r="A11508" s="4"/>
      <c r="B11508" s="4"/>
      <c r="C11508" s="4"/>
      <c r="D11508" s="4"/>
      <c r="E11508" s="66"/>
      <c r="F11508" s="66"/>
      <c r="G11508" s="66"/>
      <c r="H11508" s="67"/>
      <c r="I11508" s="68"/>
      <c r="J11508" s="68"/>
      <c r="K11508" s="69"/>
    </row>
    <row r="11509" spans="1:11" ht="24.95" customHeight="1">
      <c r="A11509" s="4"/>
      <c r="B11509" s="4"/>
      <c r="C11509" s="4"/>
      <c r="D11509" s="4"/>
      <c r="E11509" s="66"/>
      <c r="F11509" s="66"/>
      <c r="G11509" s="66"/>
      <c r="H11509" s="67"/>
      <c r="I11509" s="68"/>
      <c r="J11509" s="68"/>
      <c r="K11509" s="69"/>
    </row>
    <row r="11510" spans="1:11" ht="24.95" customHeight="1">
      <c r="A11510" s="4"/>
      <c r="B11510" s="4"/>
      <c r="C11510" s="4"/>
      <c r="D11510" s="4"/>
      <c r="E11510" s="66"/>
      <c r="F11510" s="66"/>
      <c r="G11510" s="66"/>
      <c r="H11510" s="67"/>
      <c r="I11510" s="68"/>
      <c r="J11510" s="68"/>
      <c r="K11510" s="69"/>
    </row>
    <row r="11511" spans="1:11" ht="24.95" customHeight="1">
      <c r="A11511" s="4"/>
      <c r="B11511" s="4"/>
      <c r="C11511" s="4"/>
      <c r="D11511" s="4"/>
      <c r="E11511" s="66"/>
      <c r="F11511" s="66"/>
      <c r="G11511" s="66"/>
      <c r="H11511" s="67"/>
      <c r="I11511" s="68"/>
      <c r="J11511" s="68"/>
      <c r="K11511" s="69"/>
    </row>
    <row r="11512" spans="1:11" ht="24.95" customHeight="1">
      <c r="A11512" s="4"/>
      <c r="B11512" s="4"/>
      <c r="C11512" s="4"/>
      <c r="D11512" s="4"/>
      <c r="E11512" s="66"/>
      <c r="F11512" s="66"/>
      <c r="G11512" s="66"/>
      <c r="H11512" s="67"/>
      <c r="I11512" s="68"/>
      <c r="J11512" s="68"/>
      <c r="K11512" s="69"/>
    </row>
    <row r="11513" spans="1:11" ht="24.95" customHeight="1">
      <c r="A11513" s="4"/>
      <c r="B11513" s="4"/>
      <c r="C11513" s="4"/>
      <c r="D11513" s="4"/>
      <c r="E11513" s="66"/>
      <c r="F11513" s="66"/>
      <c r="G11513" s="66"/>
      <c r="H11513" s="67"/>
      <c r="I11513" s="68"/>
      <c r="J11513" s="68"/>
      <c r="K11513" s="69"/>
    </row>
    <row r="11514" spans="1:11" ht="24.95" customHeight="1">
      <c r="A11514" s="4"/>
      <c r="B11514" s="4"/>
      <c r="C11514" s="4"/>
      <c r="D11514" s="4"/>
      <c r="E11514" s="66"/>
      <c r="F11514" s="66"/>
      <c r="G11514" s="66"/>
      <c r="H11514" s="67"/>
      <c r="I11514" s="68"/>
      <c r="J11514" s="68"/>
      <c r="K11514" s="69"/>
    </row>
    <row r="11515" spans="1:11" ht="24.95" customHeight="1">
      <c r="A11515" s="4"/>
      <c r="B11515" s="4"/>
      <c r="C11515" s="4"/>
      <c r="D11515" s="4"/>
      <c r="E11515" s="66"/>
      <c r="F11515" s="66"/>
      <c r="G11515" s="66"/>
      <c r="H11515" s="67"/>
      <c r="I11515" s="68"/>
      <c r="J11515" s="68"/>
      <c r="K11515" s="69"/>
    </row>
    <row r="11516" spans="1:11" ht="24.95" customHeight="1">
      <c r="A11516" s="4"/>
      <c r="B11516" s="4"/>
      <c r="C11516" s="4"/>
      <c r="D11516" s="4"/>
      <c r="E11516" s="66"/>
      <c r="F11516" s="66"/>
      <c r="G11516" s="66"/>
      <c r="H11516" s="67"/>
      <c r="I11516" s="68"/>
      <c r="J11516" s="68"/>
      <c r="K11516" s="69"/>
    </row>
    <row r="11517" spans="1:11" ht="24.95" customHeight="1">
      <c r="A11517" s="4"/>
      <c r="B11517" s="4"/>
      <c r="C11517" s="4"/>
      <c r="D11517" s="4"/>
      <c r="E11517" s="66"/>
      <c r="F11517" s="66"/>
      <c r="G11517" s="66"/>
      <c r="H11517" s="67"/>
      <c r="I11517" s="68"/>
      <c r="J11517" s="68"/>
      <c r="K11517" s="69"/>
    </row>
    <row r="11518" spans="1:11" ht="24.95" customHeight="1">
      <c r="A11518" s="4"/>
      <c r="B11518" s="4"/>
      <c r="C11518" s="4"/>
      <c r="D11518" s="4"/>
      <c r="E11518" s="66"/>
      <c r="F11518" s="66"/>
      <c r="G11518" s="66"/>
      <c r="H11518" s="67"/>
      <c r="I11518" s="68"/>
      <c r="J11518" s="68"/>
      <c r="K11518" s="69"/>
    </row>
    <row r="11519" spans="1:11" ht="24.95" customHeight="1">
      <c r="A11519" s="4"/>
      <c r="B11519" s="4"/>
      <c r="C11519" s="4"/>
      <c r="D11519" s="4"/>
      <c r="E11519" s="66"/>
      <c r="F11519" s="66"/>
      <c r="G11519" s="66"/>
      <c r="H11519" s="67"/>
      <c r="I11519" s="68"/>
      <c r="J11519" s="68"/>
      <c r="K11519" s="69"/>
    </row>
    <row r="11520" spans="1:11" ht="24.95" customHeight="1">
      <c r="A11520" s="4"/>
      <c r="B11520" s="4"/>
      <c r="C11520" s="4"/>
      <c r="D11520" s="4"/>
      <c r="E11520" s="66"/>
      <c r="F11520" s="66"/>
      <c r="G11520" s="66"/>
      <c r="H11520" s="67"/>
      <c r="I11520" s="68"/>
      <c r="J11520" s="68"/>
      <c r="K11520" s="69"/>
    </row>
    <row r="11521" spans="1:11" ht="24.95" customHeight="1">
      <c r="A11521" s="4"/>
      <c r="B11521" s="4"/>
      <c r="C11521" s="4"/>
      <c r="D11521" s="4"/>
      <c r="E11521" s="66"/>
      <c r="F11521" s="66"/>
      <c r="G11521" s="66"/>
      <c r="H11521" s="67"/>
      <c r="I11521" s="68"/>
      <c r="J11521" s="68"/>
      <c r="K11521" s="69"/>
    </row>
    <row r="11522" spans="1:11" ht="24.95" customHeight="1">
      <c r="A11522" s="4"/>
      <c r="B11522" s="4"/>
      <c r="C11522" s="4"/>
      <c r="D11522" s="4"/>
      <c r="E11522" s="66"/>
      <c r="F11522" s="66"/>
      <c r="G11522" s="66"/>
      <c r="H11522" s="67"/>
      <c r="I11522" s="68"/>
      <c r="J11522" s="68"/>
      <c r="K11522" s="69"/>
    </row>
    <row r="11523" spans="1:11" ht="24.95" customHeight="1">
      <c r="A11523" s="4"/>
      <c r="B11523" s="4"/>
      <c r="C11523" s="4"/>
      <c r="D11523" s="4"/>
      <c r="E11523" s="66"/>
      <c r="F11523" s="66"/>
      <c r="G11523" s="66"/>
      <c r="H11523" s="67"/>
      <c r="I11523" s="68"/>
      <c r="J11523" s="68"/>
      <c r="K11523" s="69"/>
    </row>
    <row r="11524" spans="1:11" ht="24.95" customHeight="1">
      <c r="A11524" s="4"/>
      <c r="B11524" s="4"/>
      <c r="C11524" s="4"/>
      <c r="D11524" s="4"/>
      <c r="E11524" s="66"/>
      <c r="F11524" s="66"/>
      <c r="G11524" s="66"/>
      <c r="H11524" s="67"/>
      <c r="I11524" s="68"/>
      <c r="J11524" s="68"/>
      <c r="K11524" s="69"/>
    </row>
    <row r="11525" spans="1:11" ht="24.95" customHeight="1">
      <c r="A11525" s="4"/>
      <c r="B11525" s="4"/>
      <c r="C11525" s="4"/>
      <c r="D11525" s="4"/>
      <c r="E11525" s="66"/>
      <c r="F11525" s="66"/>
      <c r="G11525" s="66"/>
      <c r="H11525" s="67"/>
      <c r="I11525" s="68"/>
      <c r="J11525" s="68"/>
      <c r="K11525" s="69"/>
    </row>
    <row r="11526" spans="1:11" ht="24.95" customHeight="1">
      <c r="A11526" s="4"/>
      <c r="B11526" s="4"/>
      <c r="C11526" s="4"/>
      <c r="D11526" s="4"/>
      <c r="E11526" s="66"/>
      <c r="F11526" s="66"/>
      <c r="G11526" s="66"/>
      <c r="H11526" s="67"/>
      <c r="I11526" s="68"/>
      <c r="J11526" s="68"/>
      <c r="K11526" s="69"/>
    </row>
    <row r="11527" spans="1:11" ht="24.95" customHeight="1">
      <c r="A11527" s="4"/>
      <c r="B11527" s="4"/>
      <c r="C11527" s="4"/>
      <c r="D11527" s="4"/>
      <c r="E11527" s="66"/>
      <c r="F11527" s="66"/>
      <c r="G11527" s="66"/>
      <c r="H11527" s="67"/>
      <c r="I11527" s="68"/>
      <c r="J11527" s="68"/>
      <c r="K11527" s="69"/>
    </row>
    <row r="11528" spans="1:11" ht="24.95" customHeight="1">
      <c r="A11528" s="4"/>
      <c r="B11528" s="4"/>
      <c r="C11528" s="4"/>
      <c r="D11528" s="4"/>
      <c r="E11528" s="66"/>
      <c r="F11528" s="66"/>
      <c r="G11528" s="66"/>
      <c r="H11528" s="67"/>
      <c r="I11528" s="68"/>
      <c r="J11528" s="68"/>
      <c r="K11528" s="69"/>
    </row>
    <row r="11529" spans="1:11" ht="24.95" customHeight="1">
      <c r="A11529" s="4"/>
      <c r="B11529" s="4"/>
      <c r="C11529" s="4"/>
      <c r="D11529" s="4"/>
      <c r="E11529" s="66"/>
      <c r="F11529" s="66"/>
      <c r="G11529" s="66"/>
      <c r="H11529" s="67"/>
      <c r="I11529" s="68"/>
      <c r="J11529" s="68"/>
      <c r="K11529" s="69"/>
    </row>
    <row r="11530" spans="1:11" ht="24.95" customHeight="1">
      <c r="A11530" s="4"/>
      <c r="B11530" s="4"/>
      <c r="C11530" s="4"/>
      <c r="D11530" s="4"/>
      <c r="E11530" s="66"/>
      <c r="F11530" s="66"/>
      <c r="G11530" s="66"/>
      <c r="H11530" s="67"/>
      <c r="I11530" s="68"/>
      <c r="J11530" s="68"/>
      <c r="K11530" s="69"/>
    </row>
    <row r="11531" spans="1:11" ht="24.95" customHeight="1">
      <c r="A11531" s="4"/>
      <c r="B11531" s="4"/>
      <c r="C11531" s="4"/>
      <c r="D11531" s="4"/>
      <c r="E11531" s="66"/>
      <c r="F11531" s="66"/>
      <c r="G11531" s="66"/>
      <c r="H11531" s="67"/>
      <c r="I11531" s="68"/>
      <c r="J11531" s="68"/>
      <c r="K11531" s="69"/>
    </row>
    <row r="11532" spans="1:11" ht="24.95" customHeight="1">
      <c r="A11532" s="4"/>
      <c r="B11532" s="4"/>
      <c r="C11532" s="4"/>
      <c r="D11532" s="4"/>
      <c r="E11532" s="66"/>
      <c r="F11532" s="66"/>
      <c r="G11532" s="66"/>
      <c r="H11532" s="67"/>
      <c r="I11532" s="68"/>
      <c r="J11532" s="68"/>
      <c r="K11532" s="69"/>
    </row>
    <row r="11533" spans="1:11" ht="24.95" customHeight="1">
      <c r="A11533" s="4"/>
      <c r="B11533" s="4"/>
      <c r="C11533" s="4"/>
      <c r="D11533" s="4"/>
      <c r="E11533" s="66"/>
      <c r="F11533" s="66"/>
      <c r="G11533" s="66"/>
      <c r="H11533" s="67"/>
      <c r="I11533" s="68"/>
      <c r="J11533" s="68"/>
      <c r="K11533" s="69"/>
    </row>
    <row r="11534" spans="1:11" ht="24.95" customHeight="1">
      <c r="A11534" s="4"/>
      <c r="B11534" s="4"/>
      <c r="C11534" s="4"/>
      <c r="D11534" s="4"/>
      <c r="E11534" s="66"/>
      <c r="F11534" s="66"/>
      <c r="G11534" s="66"/>
      <c r="H11534" s="67"/>
      <c r="I11534" s="68"/>
      <c r="J11534" s="68"/>
      <c r="K11534" s="69"/>
    </row>
    <row r="11535" spans="1:11" ht="24.95" customHeight="1">
      <c r="A11535" s="4"/>
      <c r="B11535" s="4"/>
      <c r="C11535" s="4"/>
      <c r="D11535" s="4"/>
      <c r="E11535" s="66"/>
      <c r="F11535" s="66"/>
      <c r="G11535" s="66"/>
      <c r="H11535" s="67"/>
      <c r="I11535" s="68"/>
      <c r="J11535" s="68"/>
      <c r="K11535" s="69"/>
    </row>
    <row r="11536" spans="1:11" ht="24.95" customHeight="1">
      <c r="A11536" s="4"/>
      <c r="B11536" s="4"/>
      <c r="C11536" s="4"/>
      <c r="D11536" s="4"/>
      <c r="E11536" s="66"/>
      <c r="F11536" s="66"/>
      <c r="G11536" s="66"/>
      <c r="H11536" s="67"/>
      <c r="I11536" s="68"/>
      <c r="J11536" s="68"/>
      <c r="K11536" s="69"/>
    </row>
    <row r="11537" spans="1:11" ht="24.95" customHeight="1">
      <c r="A11537" s="4"/>
      <c r="B11537" s="4"/>
      <c r="C11537" s="4"/>
      <c r="D11537" s="4"/>
      <c r="E11537" s="66"/>
      <c r="F11537" s="66"/>
      <c r="G11537" s="66"/>
      <c r="H11537" s="67"/>
      <c r="I11537" s="68"/>
      <c r="J11537" s="68"/>
      <c r="K11537" s="69"/>
    </row>
    <row r="11538" spans="1:11" ht="24.95" customHeight="1">
      <c r="A11538" s="4"/>
      <c r="B11538" s="4"/>
      <c r="C11538" s="4"/>
      <c r="D11538" s="4"/>
      <c r="E11538" s="66"/>
      <c r="F11538" s="66"/>
      <c r="G11538" s="66"/>
      <c r="H11538" s="67"/>
      <c r="I11538" s="68"/>
      <c r="J11538" s="68"/>
      <c r="K11538" s="69"/>
    </row>
    <row r="11539" spans="1:11" ht="24.95" customHeight="1">
      <c r="A11539" s="4"/>
      <c r="B11539" s="4"/>
      <c r="C11539" s="4"/>
      <c r="D11539" s="4"/>
      <c r="E11539" s="66"/>
      <c r="F11539" s="66"/>
      <c r="G11539" s="66"/>
      <c r="H11539" s="67"/>
      <c r="I11539" s="68"/>
      <c r="J11539" s="68"/>
      <c r="K11539" s="69"/>
    </row>
    <row r="11540" spans="1:11" ht="24.95" customHeight="1">
      <c r="A11540" s="4"/>
      <c r="B11540" s="4"/>
      <c r="C11540" s="4"/>
      <c r="D11540" s="4"/>
      <c r="E11540" s="66"/>
      <c r="F11540" s="66"/>
      <c r="G11540" s="66"/>
      <c r="H11540" s="67"/>
      <c r="I11540" s="68"/>
      <c r="J11540" s="68"/>
      <c r="K11540" s="69"/>
    </row>
    <row r="11541" spans="1:11" ht="24.95" customHeight="1">
      <c r="A11541" s="4"/>
      <c r="B11541" s="4"/>
      <c r="C11541" s="4"/>
      <c r="D11541" s="4"/>
      <c r="E11541" s="66"/>
      <c r="F11541" s="66"/>
      <c r="G11541" s="66"/>
      <c r="H11541" s="67"/>
      <c r="I11541" s="68"/>
      <c r="J11541" s="68"/>
      <c r="K11541" s="69"/>
    </row>
    <row r="11542" spans="1:11" ht="24.95" customHeight="1">
      <c r="A11542" s="4"/>
      <c r="B11542" s="4"/>
      <c r="C11542" s="4"/>
      <c r="D11542" s="4"/>
      <c r="E11542" s="66"/>
      <c r="F11542" s="66"/>
      <c r="G11542" s="66"/>
      <c r="H11542" s="67"/>
      <c r="I11542" s="68"/>
      <c r="J11542" s="68"/>
      <c r="K11542" s="69"/>
    </row>
    <row r="11543" spans="1:11" ht="24.95" customHeight="1">
      <c r="A11543" s="4"/>
      <c r="B11543" s="4"/>
      <c r="C11543" s="4"/>
      <c r="D11543" s="4"/>
      <c r="E11543" s="66"/>
      <c r="F11543" s="66"/>
      <c r="G11543" s="66"/>
      <c r="H11543" s="67"/>
      <c r="I11543" s="68"/>
      <c r="J11543" s="68"/>
      <c r="K11543" s="69"/>
    </row>
    <row r="11544" spans="1:11" ht="24.95" customHeight="1">
      <c r="A11544" s="4"/>
      <c r="B11544" s="4"/>
      <c r="C11544" s="4"/>
      <c r="D11544" s="4"/>
      <c r="E11544" s="66"/>
      <c r="F11544" s="66"/>
      <c r="G11544" s="66"/>
      <c r="H11544" s="67"/>
      <c r="I11544" s="68"/>
      <c r="J11544" s="68"/>
      <c r="K11544" s="69"/>
    </row>
    <row r="11545" spans="1:11" ht="24.95" customHeight="1">
      <c r="A11545" s="4"/>
      <c r="B11545" s="4"/>
      <c r="C11545" s="4"/>
      <c r="D11545" s="4"/>
      <c r="E11545" s="66"/>
      <c r="F11545" s="66"/>
      <c r="G11545" s="66"/>
      <c r="H11545" s="67"/>
      <c r="I11545" s="68"/>
      <c r="J11545" s="68"/>
      <c r="K11545" s="69"/>
    </row>
    <row r="11546" spans="1:11" ht="24.95" customHeight="1">
      <c r="A11546" s="4"/>
      <c r="B11546" s="4"/>
      <c r="C11546" s="4"/>
      <c r="D11546" s="4"/>
      <c r="E11546" s="66"/>
      <c r="F11546" s="66"/>
      <c r="G11546" s="66"/>
      <c r="H11546" s="67"/>
      <c r="I11546" s="68"/>
      <c r="J11546" s="68"/>
      <c r="K11546" s="69"/>
    </row>
    <row r="11547" spans="1:11" ht="24.95" customHeight="1">
      <c r="A11547" s="4"/>
      <c r="B11547" s="4"/>
      <c r="C11547" s="4"/>
      <c r="D11547" s="4"/>
      <c r="E11547" s="66"/>
      <c r="F11547" s="66"/>
      <c r="G11547" s="66"/>
      <c r="H11547" s="67"/>
      <c r="I11547" s="68"/>
      <c r="J11547" s="68"/>
      <c r="K11547" s="69"/>
    </row>
    <row r="11548" spans="1:11" ht="24.95" customHeight="1">
      <c r="A11548" s="4"/>
      <c r="B11548" s="4"/>
      <c r="C11548" s="4"/>
      <c r="D11548" s="4"/>
      <c r="E11548" s="66"/>
      <c r="F11548" s="66"/>
      <c r="G11548" s="66"/>
      <c r="H11548" s="67"/>
      <c r="I11548" s="68"/>
      <c r="J11548" s="68"/>
      <c r="K11548" s="69"/>
    </row>
    <row r="11549" spans="1:11" ht="24.95" customHeight="1">
      <c r="A11549" s="4"/>
      <c r="B11549" s="4"/>
      <c r="C11549" s="4"/>
      <c r="D11549" s="4"/>
      <c r="E11549" s="66"/>
      <c r="F11549" s="66"/>
      <c r="G11549" s="66"/>
      <c r="H11549" s="67"/>
      <c r="I11549" s="68"/>
      <c r="J11549" s="68"/>
      <c r="K11549" s="69"/>
    </row>
    <row r="11550" spans="1:11" ht="24.95" customHeight="1">
      <c r="A11550" s="4"/>
      <c r="B11550" s="4"/>
      <c r="C11550" s="4"/>
      <c r="D11550" s="4"/>
      <c r="E11550" s="66"/>
      <c r="F11550" s="66"/>
      <c r="G11550" s="66"/>
      <c r="H11550" s="67"/>
      <c r="I11550" s="68"/>
      <c r="J11550" s="68"/>
      <c r="K11550" s="69"/>
    </row>
    <row r="11551" spans="1:11" ht="24.95" customHeight="1">
      <c r="A11551" s="4"/>
      <c r="B11551" s="4"/>
      <c r="C11551" s="4"/>
      <c r="D11551" s="4"/>
      <c r="E11551" s="66"/>
      <c r="F11551" s="66"/>
      <c r="G11551" s="66"/>
      <c r="H11551" s="67"/>
      <c r="I11551" s="68"/>
      <c r="J11551" s="68"/>
      <c r="K11551" s="69"/>
    </row>
    <row r="11552" spans="1:11" ht="24.95" customHeight="1">
      <c r="A11552" s="4"/>
      <c r="B11552" s="4"/>
      <c r="C11552" s="4"/>
      <c r="D11552" s="4"/>
      <c r="E11552" s="66"/>
      <c r="F11552" s="66"/>
      <c r="G11552" s="66"/>
      <c r="H11552" s="67"/>
      <c r="I11552" s="68"/>
      <c r="J11552" s="68"/>
      <c r="K11552" s="69"/>
    </row>
    <row r="11553" spans="1:11" ht="24.95" customHeight="1">
      <c r="A11553" s="4"/>
      <c r="B11553" s="4"/>
      <c r="C11553" s="4"/>
      <c r="D11553" s="4"/>
      <c r="E11553" s="66"/>
      <c r="F11553" s="66"/>
      <c r="G11553" s="66"/>
      <c r="H11553" s="67"/>
      <c r="I11553" s="68"/>
      <c r="J11553" s="68"/>
      <c r="K11553" s="69"/>
    </row>
    <row r="11554" spans="1:11" ht="24.95" customHeight="1">
      <c r="A11554" s="4"/>
      <c r="B11554" s="4"/>
      <c r="C11554" s="4"/>
      <c r="D11554" s="4"/>
      <c r="E11554" s="66"/>
      <c r="F11554" s="66"/>
      <c r="G11554" s="66"/>
      <c r="H11554" s="67"/>
      <c r="I11554" s="68"/>
      <c r="J11554" s="68"/>
      <c r="K11554" s="69"/>
    </row>
    <row r="11555" spans="1:11" ht="24.95" customHeight="1">
      <c r="A11555" s="4"/>
      <c r="B11555" s="4"/>
      <c r="C11555" s="4"/>
      <c r="D11555" s="4"/>
      <c r="E11555" s="66"/>
      <c r="F11555" s="66"/>
      <c r="G11555" s="66"/>
      <c r="H11555" s="67"/>
      <c r="I11555" s="68"/>
      <c r="J11555" s="68"/>
      <c r="K11555" s="69"/>
    </row>
    <row r="11556" spans="1:11" ht="24.95" customHeight="1">
      <c r="A11556" s="4"/>
      <c r="B11556" s="4"/>
      <c r="C11556" s="4"/>
      <c r="D11556" s="4"/>
      <c r="E11556" s="66"/>
      <c r="F11556" s="66"/>
      <c r="G11556" s="66"/>
      <c r="H11556" s="67"/>
      <c r="I11556" s="68"/>
      <c r="J11556" s="68"/>
      <c r="K11556" s="69"/>
    </row>
    <row r="11557" spans="1:11" ht="24.95" customHeight="1">
      <c r="A11557" s="4"/>
      <c r="B11557" s="4"/>
      <c r="C11557" s="4"/>
      <c r="D11557" s="4"/>
      <c r="E11557" s="66"/>
      <c r="F11557" s="66"/>
      <c r="G11557" s="66"/>
      <c r="H11557" s="67"/>
      <c r="I11557" s="68"/>
      <c r="J11557" s="68"/>
      <c r="K11557" s="69"/>
    </row>
    <row r="11558" spans="1:11" ht="24.95" customHeight="1">
      <c r="A11558" s="4"/>
      <c r="B11558" s="4"/>
      <c r="C11558" s="4"/>
      <c r="D11558" s="4"/>
      <c r="E11558" s="66"/>
      <c r="F11558" s="66"/>
      <c r="G11558" s="66"/>
      <c r="H11558" s="67"/>
      <c r="I11558" s="68"/>
      <c r="J11558" s="68"/>
      <c r="K11558" s="69"/>
    </row>
    <row r="11559" spans="1:11" ht="24.95" customHeight="1">
      <c r="A11559" s="4"/>
      <c r="B11559" s="4"/>
      <c r="C11559" s="4"/>
      <c r="D11559" s="4"/>
      <c r="E11559" s="66"/>
      <c r="F11559" s="66"/>
      <c r="G11559" s="66"/>
      <c r="H11559" s="67"/>
      <c r="I11559" s="68"/>
      <c r="J11559" s="68"/>
      <c r="K11559" s="69"/>
    </row>
    <row r="11560" spans="1:11" ht="24.95" customHeight="1">
      <c r="A11560" s="4"/>
      <c r="B11560" s="4"/>
      <c r="C11560" s="4"/>
      <c r="D11560" s="4"/>
      <c r="E11560" s="66"/>
      <c r="F11560" s="66"/>
      <c r="G11560" s="66"/>
      <c r="H11560" s="67"/>
      <c r="I11560" s="68"/>
      <c r="J11560" s="68"/>
      <c r="K11560" s="69"/>
    </row>
    <row r="11561" spans="1:11" ht="24.95" customHeight="1">
      <c r="A11561" s="4"/>
      <c r="B11561" s="4"/>
      <c r="C11561" s="4"/>
      <c r="D11561" s="4"/>
      <c r="E11561" s="66"/>
      <c r="F11561" s="66"/>
      <c r="G11561" s="66"/>
      <c r="H11561" s="67"/>
      <c r="I11561" s="68"/>
      <c r="J11561" s="68"/>
      <c r="K11561" s="69"/>
    </row>
    <row r="11562" spans="1:11" ht="24.95" customHeight="1">
      <c r="A11562" s="4"/>
      <c r="B11562" s="4"/>
      <c r="C11562" s="4"/>
      <c r="D11562" s="4"/>
      <c r="E11562" s="66"/>
      <c r="F11562" s="66"/>
      <c r="G11562" s="66"/>
      <c r="H11562" s="67"/>
      <c r="I11562" s="68"/>
      <c r="J11562" s="68"/>
      <c r="K11562" s="69"/>
    </row>
    <row r="11563" spans="1:11" ht="24.95" customHeight="1">
      <c r="A11563" s="4"/>
      <c r="B11563" s="4"/>
      <c r="C11563" s="4"/>
      <c r="D11563" s="4"/>
      <c r="E11563" s="66"/>
      <c r="F11563" s="66"/>
      <c r="G11563" s="66"/>
      <c r="H11563" s="67"/>
      <c r="I11563" s="68"/>
      <c r="J11563" s="68"/>
      <c r="K11563" s="69"/>
    </row>
    <row r="11564" spans="1:11" ht="24.95" customHeight="1">
      <c r="A11564" s="4"/>
      <c r="B11564" s="4"/>
      <c r="C11564" s="4"/>
      <c r="D11564" s="4"/>
      <c r="E11564" s="66"/>
      <c r="F11564" s="66"/>
      <c r="G11564" s="66"/>
      <c r="H11564" s="67"/>
      <c r="I11564" s="68"/>
      <c r="J11564" s="68"/>
      <c r="K11564" s="69"/>
    </row>
    <row r="11565" spans="1:11" ht="24.95" customHeight="1">
      <c r="A11565" s="4"/>
      <c r="B11565" s="4"/>
      <c r="C11565" s="4"/>
      <c r="D11565" s="4"/>
      <c r="E11565" s="66"/>
      <c r="F11565" s="66"/>
      <c r="G11565" s="66"/>
      <c r="H11565" s="67"/>
      <c r="I11565" s="68"/>
      <c r="J11565" s="68"/>
      <c r="K11565" s="69"/>
    </row>
    <row r="11566" spans="1:11" ht="24.95" customHeight="1">
      <c r="A11566" s="4"/>
      <c r="B11566" s="4"/>
      <c r="C11566" s="4"/>
      <c r="D11566" s="4"/>
      <c r="E11566" s="66"/>
      <c r="F11566" s="66"/>
      <c r="G11566" s="66"/>
      <c r="H11566" s="67"/>
      <c r="I11566" s="68"/>
      <c r="J11566" s="68"/>
      <c r="K11566" s="69"/>
    </row>
    <row r="11567" spans="1:11" ht="24.95" customHeight="1">
      <c r="A11567" s="4"/>
      <c r="B11567" s="4"/>
      <c r="C11567" s="4"/>
      <c r="D11567" s="4"/>
      <c r="E11567" s="66"/>
      <c r="F11567" s="66"/>
      <c r="G11567" s="66"/>
      <c r="H11567" s="67"/>
      <c r="I11567" s="68"/>
      <c r="J11567" s="68"/>
      <c r="K11567" s="69"/>
    </row>
    <row r="11568" spans="1:11" ht="24.95" customHeight="1">
      <c r="A11568" s="4"/>
      <c r="B11568" s="4"/>
      <c r="C11568" s="4"/>
      <c r="D11568" s="4"/>
      <c r="E11568" s="66"/>
      <c r="F11568" s="66"/>
      <c r="G11568" s="66"/>
      <c r="H11568" s="67"/>
      <c r="I11568" s="68"/>
      <c r="J11568" s="68"/>
      <c r="K11568" s="69"/>
    </row>
    <row r="11569" spans="1:11" ht="24.95" customHeight="1">
      <c r="A11569" s="4"/>
      <c r="B11569" s="4"/>
      <c r="C11569" s="4"/>
      <c r="D11569" s="4"/>
      <c r="E11569" s="66"/>
      <c r="F11569" s="66"/>
      <c r="G11569" s="66"/>
      <c r="H11569" s="67"/>
      <c r="I11569" s="68"/>
      <c r="J11569" s="68"/>
      <c r="K11569" s="69"/>
    </row>
    <row r="11570" spans="1:11" ht="24.95" customHeight="1">
      <c r="A11570" s="4"/>
      <c r="B11570" s="4"/>
      <c r="C11570" s="4"/>
      <c r="D11570" s="4"/>
      <c r="E11570" s="66"/>
      <c r="F11570" s="66"/>
      <c r="G11570" s="66"/>
      <c r="H11570" s="67"/>
      <c r="I11570" s="68"/>
      <c r="J11570" s="68"/>
      <c r="K11570" s="69"/>
    </row>
    <row r="11571" spans="1:11" ht="24.95" customHeight="1">
      <c r="A11571" s="4"/>
      <c r="B11571" s="4"/>
      <c r="C11571" s="4"/>
      <c r="D11571" s="4"/>
      <c r="E11571" s="66"/>
      <c r="F11571" s="66"/>
      <c r="G11571" s="66"/>
      <c r="H11571" s="67"/>
      <c r="I11571" s="68"/>
      <c r="J11571" s="68"/>
      <c r="K11571" s="69"/>
    </row>
    <row r="11572" spans="1:11" ht="24.95" customHeight="1">
      <c r="A11572" s="4"/>
      <c r="B11572" s="4"/>
      <c r="C11572" s="4"/>
      <c r="D11572" s="4"/>
      <c r="E11572" s="66"/>
      <c r="F11572" s="66"/>
      <c r="G11572" s="66"/>
      <c r="H11572" s="67"/>
      <c r="I11572" s="68"/>
      <c r="J11572" s="68"/>
      <c r="K11572" s="69"/>
    </row>
    <row r="11573" spans="1:11" ht="24.95" customHeight="1">
      <c r="A11573" s="4"/>
      <c r="B11573" s="4"/>
      <c r="C11573" s="4"/>
      <c r="D11573" s="4"/>
      <c r="E11573" s="66"/>
      <c r="F11573" s="66"/>
      <c r="G11573" s="66"/>
      <c r="H11573" s="67"/>
      <c r="I11573" s="68"/>
      <c r="J11573" s="68"/>
      <c r="K11573" s="69"/>
    </row>
    <row r="11574" spans="1:11" ht="24.95" customHeight="1">
      <c r="A11574" s="4"/>
      <c r="B11574" s="4"/>
      <c r="C11574" s="4"/>
      <c r="D11574" s="4"/>
      <c r="E11574" s="66"/>
      <c r="F11574" s="66"/>
      <c r="G11574" s="66"/>
      <c r="H11574" s="67"/>
      <c r="I11574" s="68"/>
      <c r="J11574" s="68"/>
      <c r="K11574" s="69"/>
    </row>
    <row r="11575" spans="1:11" ht="24.95" customHeight="1">
      <c r="A11575" s="4"/>
      <c r="B11575" s="4"/>
      <c r="C11575" s="4"/>
      <c r="D11575" s="4"/>
      <c r="E11575" s="66"/>
      <c r="F11575" s="66"/>
      <c r="G11575" s="66"/>
      <c r="H11575" s="67"/>
      <c r="I11575" s="68"/>
      <c r="J11575" s="68"/>
      <c r="K11575" s="69"/>
    </row>
    <row r="11576" spans="1:11" ht="24.95" customHeight="1">
      <c r="A11576" s="4"/>
      <c r="B11576" s="4"/>
      <c r="C11576" s="4"/>
      <c r="D11576" s="4"/>
      <c r="E11576" s="66"/>
      <c r="F11576" s="66"/>
      <c r="G11576" s="66"/>
      <c r="H11576" s="67"/>
      <c r="I11576" s="68"/>
      <c r="J11576" s="68"/>
      <c r="K11576" s="69"/>
    </row>
    <row r="11577" spans="1:11" ht="24.95" customHeight="1">
      <c r="A11577" s="4"/>
      <c r="B11577" s="4"/>
      <c r="C11577" s="4"/>
      <c r="D11577" s="4"/>
      <c r="E11577" s="66"/>
      <c r="F11577" s="66"/>
      <c r="G11577" s="66"/>
      <c r="H11577" s="67"/>
      <c r="I11577" s="68"/>
      <c r="J11577" s="68"/>
      <c r="K11577" s="69"/>
    </row>
    <row r="11578" spans="1:11" ht="24.95" customHeight="1">
      <c r="A11578" s="4"/>
      <c r="B11578" s="4"/>
      <c r="C11578" s="4"/>
      <c r="D11578" s="4"/>
      <c r="E11578" s="66"/>
      <c r="F11578" s="66"/>
      <c r="G11578" s="66"/>
      <c r="H11578" s="67"/>
      <c r="I11578" s="68"/>
      <c r="J11578" s="68"/>
      <c r="K11578" s="69"/>
    </row>
    <row r="11579" spans="1:11" ht="24.95" customHeight="1">
      <c r="A11579" s="4"/>
      <c r="B11579" s="4"/>
      <c r="C11579" s="4"/>
      <c r="D11579" s="4"/>
      <c r="E11579" s="66"/>
      <c r="F11579" s="66"/>
      <c r="G11579" s="66"/>
      <c r="H11579" s="67"/>
      <c r="I11579" s="68"/>
      <c r="J11579" s="68"/>
      <c r="K11579" s="69"/>
    </row>
    <row r="11580" spans="1:11" ht="24.95" customHeight="1">
      <c r="A11580" s="4"/>
      <c r="B11580" s="4"/>
      <c r="C11580" s="4"/>
      <c r="D11580" s="4"/>
      <c r="E11580" s="66"/>
      <c r="F11580" s="66"/>
      <c r="G11580" s="66"/>
      <c r="H11580" s="67"/>
      <c r="I11580" s="68"/>
      <c r="J11580" s="68"/>
      <c r="K11580" s="69"/>
    </row>
    <row r="11581" spans="1:11" ht="24.95" customHeight="1">
      <c r="A11581" s="4"/>
      <c r="B11581" s="4"/>
      <c r="C11581" s="4"/>
      <c r="D11581" s="4"/>
      <c r="E11581" s="66"/>
      <c r="F11581" s="66"/>
      <c r="G11581" s="66"/>
      <c r="H11581" s="67"/>
      <c r="I11581" s="68"/>
      <c r="J11581" s="68"/>
      <c r="K11581" s="69"/>
    </row>
    <row r="11582" spans="1:11" ht="24.95" customHeight="1">
      <c r="A11582" s="4"/>
      <c r="B11582" s="4"/>
      <c r="C11582" s="4"/>
      <c r="D11582" s="4"/>
      <c r="E11582" s="66"/>
      <c r="F11582" s="66"/>
      <c r="G11582" s="66"/>
      <c r="H11582" s="67"/>
      <c r="I11582" s="68"/>
      <c r="J11582" s="68"/>
      <c r="K11582" s="69"/>
    </row>
    <row r="11583" spans="1:11" ht="24.95" customHeight="1">
      <c r="A11583" s="4"/>
      <c r="B11583" s="4"/>
      <c r="C11583" s="4"/>
      <c r="D11583" s="4"/>
      <c r="E11583" s="66"/>
      <c r="F11583" s="66"/>
      <c r="G11583" s="66"/>
      <c r="H11583" s="67"/>
      <c r="I11583" s="68"/>
      <c r="J11583" s="68"/>
      <c r="K11583" s="69"/>
    </row>
    <row r="11584" spans="1:11" ht="24.95" customHeight="1">
      <c r="A11584" s="4"/>
      <c r="B11584" s="4"/>
      <c r="C11584" s="4"/>
      <c r="D11584" s="4"/>
      <c r="E11584" s="66"/>
      <c r="F11584" s="66"/>
      <c r="G11584" s="66"/>
      <c r="H11584" s="67"/>
      <c r="I11584" s="68"/>
      <c r="J11584" s="68"/>
      <c r="K11584" s="69"/>
    </row>
    <row r="11585" spans="1:11" ht="24.95" customHeight="1">
      <c r="A11585" s="4"/>
      <c r="B11585" s="4"/>
      <c r="C11585" s="4"/>
      <c r="D11585" s="4"/>
      <c r="E11585" s="66"/>
      <c r="F11585" s="66"/>
      <c r="G11585" s="66"/>
      <c r="H11585" s="67"/>
      <c r="I11585" s="68"/>
      <c r="J11585" s="68"/>
      <c r="K11585" s="69"/>
    </row>
    <row r="11586" spans="1:11" ht="24.95" customHeight="1">
      <c r="A11586" s="4"/>
      <c r="B11586" s="4"/>
      <c r="C11586" s="4"/>
      <c r="D11586" s="4"/>
      <c r="E11586" s="66"/>
      <c r="F11586" s="66"/>
      <c r="G11586" s="66"/>
      <c r="H11586" s="67"/>
      <c r="I11586" s="68"/>
      <c r="J11586" s="68"/>
      <c r="K11586" s="69"/>
    </row>
    <row r="11587" spans="1:11" ht="24.95" customHeight="1">
      <c r="A11587" s="4"/>
      <c r="B11587" s="4"/>
      <c r="C11587" s="4"/>
      <c r="D11587" s="4"/>
      <c r="E11587" s="66"/>
      <c r="F11587" s="66"/>
      <c r="G11587" s="66"/>
      <c r="H11587" s="67"/>
      <c r="I11587" s="68"/>
      <c r="J11587" s="68"/>
      <c r="K11587" s="69"/>
    </row>
    <row r="11588" spans="1:11" ht="24.95" customHeight="1">
      <c r="A11588" s="4"/>
      <c r="B11588" s="4"/>
      <c r="C11588" s="4"/>
      <c r="D11588" s="4"/>
      <c r="E11588" s="66"/>
      <c r="F11588" s="66"/>
      <c r="G11588" s="66"/>
      <c r="H11588" s="67"/>
      <c r="I11588" s="68"/>
      <c r="J11588" s="68"/>
      <c r="K11588" s="69"/>
    </row>
    <row r="11589" spans="1:11" ht="24.95" customHeight="1">
      <c r="A11589" s="4"/>
      <c r="B11589" s="4"/>
      <c r="C11589" s="4"/>
      <c r="D11589" s="4"/>
      <c r="E11589" s="66"/>
      <c r="F11589" s="66"/>
      <c r="G11589" s="66"/>
      <c r="H11589" s="67"/>
      <c r="I11589" s="68"/>
      <c r="J11589" s="68"/>
      <c r="K11589" s="69"/>
    </row>
    <row r="11590" spans="1:11" ht="24.95" customHeight="1">
      <c r="A11590" s="4"/>
      <c r="B11590" s="4"/>
      <c r="C11590" s="4"/>
      <c r="D11590" s="4"/>
      <c r="E11590" s="66"/>
      <c r="F11590" s="66"/>
      <c r="G11590" s="66"/>
      <c r="H11590" s="67"/>
      <c r="I11590" s="68"/>
      <c r="J11590" s="68"/>
      <c r="K11590" s="69"/>
    </row>
    <row r="11591" spans="1:11" ht="24.95" customHeight="1">
      <c r="A11591" s="4"/>
      <c r="B11591" s="4"/>
      <c r="C11591" s="4"/>
      <c r="D11591" s="4"/>
      <c r="E11591" s="66"/>
      <c r="F11591" s="66"/>
      <c r="G11591" s="66"/>
      <c r="H11591" s="67"/>
      <c r="I11591" s="68"/>
      <c r="J11591" s="68"/>
      <c r="K11591" s="69"/>
    </row>
    <row r="11592" spans="1:11" ht="24.95" customHeight="1">
      <c r="A11592" s="4"/>
      <c r="B11592" s="4"/>
      <c r="C11592" s="4"/>
      <c r="D11592" s="4"/>
      <c r="E11592" s="66"/>
      <c r="F11592" s="66"/>
      <c r="G11592" s="66"/>
      <c r="H11592" s="67"/>
      <c r="I11592" s="68"/>
      <c r="J11592" s="68"/>
      <c r="K11592" s="69"/>
    </row>
    <row r="11593" spans="1:11" ht="24.95" customHeight="1">
      <c r="A11593" s="4"/>
      <c r="B11593" s="4"/>
      <c r="C11593" s="4"/>
      <c r="D11593" s="4"/>
      <c r="E11593" s="66"/>
      <c r="F11593" s="66"/>
      <c r="G11593" s="66"/>
      <c r="H11593" s="67"/>
      <c r="I11593" s="68"/>
      <c r="J11593" s="68"/>
      <c r="K11593" s="69"/>
    </row>
    <row r="11594" spans="1:11" ht="24.95" customHeight="1">
      <c r="A11594" s="4"/>
      <c r="B11594" s="4"/>
      <c r="C11594" s="4"/>
      <c r="D11594" s="4"/>
      <c r="E11594" s="66"/>
      <c r="F11594" s="66"/>
      <c r="G11594" s="66"/>
      <c r="H11594" s="67"/>
      <c r="I11594" s="68"/>
      <c r="J11594" s="68"/>
      <c r="K11594" s="69"/>
    </row>
    <row r="11595" spans="1:11" ht="24.95" customHeight="1">
      <c r="A11595" s="4"/>
      <c r="B11595" s="4"/>
      <c r="C11595" s="4"/>
      <c r="D11595" s="4"/>
      <c r="E11595" s="66"/>
      <c r="F11595" s="66"/>
      <c r="G11595" s="66"/>
      <c r="H11595" s="67"/>
      <c r="I11595" s="68"/>
      <c r="J11595" s="68"/>
      <c r="K11595" s="69"/>
    </row>
    <row r="11596" spans="1:11" ht="24.95" customHeight="1">
      <c r="A11596" s="4"/>
      <c r="B11596" s="4"/>
      <c r="C11596" s="4"/>
      <c r="D11596" s="4"/>
      <c r="E11596" s="66"/>
      <c r="F11596" s="66"/>
      <c r="G11596" s="66"/>
      <c r="H11596" s="67"/>
      <c r="I11596" s="68"/>
      <c r="J11596" s="68"/>
      <c r="K11596" s="69"/>
    </row>
    <row r="11597" spans="1:11" ht="24.95" customHeight="1">
      <c r="A11597" s="4"/>
      <c r="B11597" s="4"/>
      <c r="C11597" s="4"/>
      <c r="D11597" s="4"/>
      <c r="E11597" s="66"/>
      <c r="F11597" s="66"/>
      <c r="G11597" s="66"/>
      <c r="H11597" s="67"/>
      <c r="I11597" s="68"/>
      <c r="J11597" s="68"/>
      <c r="K11597" s="69"/>
    </row>
    <row r="11598" spans="1:11" ht="24.95" customHeight="1">
      <c r="A11598" s="4"/>
      <c r="B11598" s="4"/>
      <c r="C11598" s="4"/>
      <c r="D11598" s="4"/>
      <c r="E11598" s="66"/>
      <c r="F11598" s="66"/>
      <c r="G11598" s="66"/>
      <c r="H11598" s="67"/>
      <c r="I11598" s="68"/>
      <c r="J11598" s="68"/>
      <c r="K11598" s="69"/>
    </row>
    <row r="11599" spans="1:11" ht="24.95" customHeight="1">
      <c r="A11599" s="4"/>
      <c r="B11599" s="4"/>
      <c r="C11599" s="4"/>
      <c r="D11599" s="4"/>
      <c r="E11599" s="66"/>
      <c r="F11599" s="66"/>
      <c r="G11599" s="66"/>
      <c r="H11599" s="67"/>
      <c r="I11599" s="68"/>
      <c r="J11599" s="68"/>
      <c r="K11599" s="69"/>
    </row>
    <row r="11600" spans="1:11" ht="24.95" customHeight="1">
      <c r="A11600" s="4"/>
      <c r="B11600" s="4"/>
      <c r="C11600" s="4"/>
      <c r="D11600" s="4"/>
      <c r="E11600" s="66"/>
      <c r="F11600" s="66"/>
      <c r="G11600" s="66"/>
      <c r="H11600" s="67"/>
      <c r="I11600" s="68"/>
      <c r="J11600" s="68"/>
      <c r="K11600" s="69"/>
    </row>
    <row r="11601" spans="1:11" ht="24.95" customHeight="1">
      <c r="A11601" s="4"/>
      <c r="B11601" s="4"/>
      <c r="C11601" s="4"/>
      <c r="D11601" s="4"/>
      <c r="E11601" s="66"/>
      <c r="F11601" s="66"/>
      <c r="G11601" s="66"/>
      <c r="H11601" s="67"/>
      <c r="I11601" s="68"/>
      <c r="J11601" s="68"/>
      <c r="K11601" s="69"/>
    </row>
    <row r="11602" spans="1:11" ht="24.95" customHeight="1">
      <c r="A11602" s="4"/>
      <c r="B11602" s="4"/>
      <c r="C11602" s="4"/>
      <c r="D11602" s="4"/>
      <c r="E11602" s="66"/>
      <c r="F11602" s="66"/>
      <c r="G11602" s="66"/>
      <c r="H11602" s="67"/>
      <c r="I11602" s="68"/>
      <c r="J11602" s="68"/>
      <c r="K11602" s="69"/>
    </row>
    <row r="11603" spans="1:11" ht="24.95" customHeight="1">
      <c r="A11603" s="4"/>
      <c r="B11603" s="4"/>
      <c r="C11603" s="4"/>
      <c r="D11603" s="4"/>
      <c r="E11603" s="66"/>
      <c r="F11603" s="66"/>
      <c r="G11603" s="66"/>
      <c r="H11603" s="67"/>
      <c r="I11603" s="68"/>
      <c r="J11603" s="68"/>
      <c r="K11603" s="69"/>
    </row>
    <row r="11604" spans="1:11" ht="24.95" customHeight="1">
      <c r="A11604" s="4"/>
      <c r="B11604" s="4"/>
      <c r="C11604" s="4"/>
      <c r="D11604" s="4"/>
      <c r="E11604" s="66"/>
      <c r="F11604" s="66"/>
      <c r="G11604" s="66"/>
      <c r="H11604" s="67"/>
      <c r="I11604" s="68"/>
      <c r="J11604" s="68"/>
      <c r="K11604" s="69"/>
    </row>
    <row r="11605" spans="1:11" ht="24.95" customHeight="1">
      <c r="A11605" s="4"/>
      <c r="B11605" s="4"/>
      <c r="C11605" s="4"/>
      <c r="D11605" s="4"/>
      <c r="E11605" s="66"/>
      <c r="F11605" s="66"/>
      <c r="G11605" s="66"/>
      <c r="H11605" s="67"/>
      <c r="I11605" s="68"/>
      <c r="J11605" s="68"/>
      <c r="K11605" s="69"/>
    </row>
    <row r="11606" spans="1:11" ht="24.95" customHeight="1">
      <c r="A11606" s="4"/>
      <c r="B11606" s="4"/>
      <c r="C11606" s="4"/>
      <c r="D11606" s="4"/>
      <c r="E11606" s="66"/>
      <c r="F11606" s="66"/>
      <c r="G11606" s="66"/>
      <c r="H11606" s="67"/>
      <c r="I11606" s="68"/>
      <c r="J11606" s="68"/>
      <c r="K11606" s="69"/>
    </row>
    <row r="11607" spans="1:11" ht="24.95" customHeight="1">
      <c r="A11607" s="4"/>
      <c r="B11607" s="4"/>
      <c r="C11607" s="4"/>
      <c r="D11607" s="4"/>
      <c r="E11607" s="66"/>
      <c r="F11607" s="66"/>
      <c r="G11607" s="66"/>
      <c r="H11607" s="67"/>
      <c r="I11607" s="68"/>
      <c r="J11607" s="68"/>
      <c r="K11607" s="69"/>
    </row>
    <row r="11608" spans="1:11" ht="24.95" customHeight="1">
      <c r="A11608" s="4"/>
      <c r="B11608" s="4"/>
      <c r="C11608" s="4"/>
      <c r="D11608" s="4"/>
      <c r="E11608" s="66"/>
      <c r="F11608" s="66"/>
      <c r="G11608" s="66"/>
      <c r="H11608" s="67"/>
      <c r="I11608" s="68"/>
      <c r="J11608" s="68"/>
      <c r="K11608" s="69"/>
    </row>
    <row r="11609" spans="1:11" ht="24.95" customHeight="1">
      <c r="A11609" s="4"/>
      <c r="B11609" s="4"/>
      <c r="C11609" s="4"/>
      <c r="D11609" s="4"/>
      <c r="E11609" s="66"/>
      <c r="F11609" s="66"/>
      <c r="G11609" s="66"/>
      <c r="H11609" s="67"/>
      <c r="I11609" s="68"/>
      <c r="J11609" s="68"/>
      <c r="K11609" s="69"/>
    </row>
    <row r="11610" spans="1:11" ht="24.95" customHeight="1">
      <c r="A11610" s="4"/>
      <c r="B11610" s="4"/>
      <c r="C11610" s="4"/>
      <c r="D11610" s="4"/>
      <c r="E11610" s="66"/>
      <c r="F11610" s="66"/>
      <c r="G11610" s="66"/>
      <c r="H11610" s="67"/>
      <c r="I11610" s="68"/>
      <c r="J11610" s="68"/>
      <c r="K11610" s="69"/>
    </row>
    <row r="11611" spans="1:11" ht="24.95" customHeight="1">
      <c r="A11611" s="4"/>
      <c r="B11611" s="4"/>
      <c r="C11611" s="4"/>
      <c r="D11611" s="4"/>
      <c r="E11611" s="66"/>
      <c r="F11611" s="66"/>
      <c r="G11611" s="66"/>
      <c r="H11611" s="67"/>
      <c r="I11611" s="68"/>
      <c r="J11611" s="68"/>
      <c r="K11611" s="69"/>
    </row>
    <row r="11612" spans="1:11" ht="24.95" customHeight="1">
      <c r="A11612" s="4"/>
      <c r="B11612" s="4"/>
      <c r="C11612" s="4"/>
      <c r="D11612" s="4"/>
      <c r="E11612" s="66"/>
      <c r="F11612" s="66"/>
      <c r="G11612" s="66"/>
      <c r="H11612" s="67"/>
      <c r="I11612" s="68"/>
      <c r="J11612" s="68"/>
      <c r="K11612" s="69"/>
    </row>
    <row r="11613" spans="1:11" ht="24.95" customHeight="1">
      <c r="A11613" s="4"/>
      <c r="B11613" s="4"/>
      <c r="C11613" s="4"/>
      <c r="D11613" s="4"/>
      <c r="E11613" s="66"/>
      <c r="F11613" s="66"/>
      <c r="G11613" s="66"/>
      <c r="H11613" s="67"/>
      <c r="I11613" s="68"/>
      <c r="J11613" s="68"/>
      <c r="K11613" s="69"/>
    </row>
    <row r="11614" spans="1:11" ht="24.95" customHeight="1">
      <c r="A11614" s="4"/>
      <c r="B11614" s="4"/>
      <c r="C11614" s="4"/>
      <c r="D11614" s="4"/>
      <c r="E11614" s="66"/>
      <c r="F11614" s="66"/>
      <c r="G11614" s="66"/>
      <c r="H11614" s="67"/>
      <c r="I11614" s="68"/>
      <c r="J11614" s="68"/>
      <c r="K11614" s="69"/>
    </row>
    <row r="11615" spans="1:11" ht="24.95" customHeight="1">
      <c r="A11615" s="4"/>
      <c r="B11615" s="4"/>
      <c r="C11615" s="4"/>
      <c r="D11615" s="4"/>
      <c r="E11615" s="66"/>
      <c r="F11615" s="66"/>
      <c r="G11615" s="66"/>
      <c r="H11615" s="67"/>
      <c r="I11615" s="68"/>
      <c r="J11615" s="68"/>
      <c r="K11615" s="69"/>
    </row>
    <row r="11616" spans="1:11" ht="24.95" customHeight="1">
      <c r="A11616" s="4"/>
      <c r="B11616" s="4"/>
      <c r="C11616" s="4"/>
      <c r="D11616" s="4"/>
      <c r="E11616" s="66"/>
      <c r="F11616" s="66"/>
      <c r="G11616" s="66"/>
      <c r="H11616" s="67"/>
      <c r="I11616" s="68"/>
      <c r="J11616" s="68"/>
      <c r="K11616" s="69"/>
    </row>
    <row r="11617" spans="1:11" ht="24.95" customHeight="1">
      <c r="A11617" s="4"/>
      <c r="B11617" s="4"/>
      <c r="C11617" s="4"/>
      <c r="D11617" s="4"/>
      <c r="E11617" s="66"/>
      <c r="F11617" s="66"/>
      <c r="G11617" s="66"/>
      <c r="H11617" s="67"/>
      <c r="I11617" s="68"/>
      <c r="J11617" s="68"/>
      <c r="K11617" s="69"/>
    </row>
    <row r="11618" spans="1:11" ht="24.95" customHeight="1">
      <c r="A11618" s="4"/>
      <c r="B11618" s="4"/>
      <c r="C11618" s="4"/>
      <c r="D11618" s="4"/>
      <c r="E11618" s="66"/>
      <c r="F11618" s="66"/>
      <c r="G11618" s="66"/>
      <c r="H11618" s="67"/>
      <c r="I11618" s="68"/>
      <c r="J11618" s="68"/>
      <c r="K11618" s="69"/>
    </row>
    <row r="11619" spans="1:11" ht="24.95" customHeight="1">
      <c r="A11619" s="4"/>
      <c r="B11619" s="4"/>
      <c r="C11619" s="4"/>
      <c r="D11619" s="4"/>
      <c r="E11619" s="66"/>
      <c r="F11619" s="66"/>
      <c r="G11619" s="66"/>
      <c r="H11619" s="67"/>
      <c r="I11619" s="68"/>
      <c r="J11619" s="68"/>
      <c r="K11619" s="69"/>
    </row>
    <row r="11620" spans="1:11" ht="24.95" customHeight="1">
      <c r="A11620" s="4"/>
      <c r="B11620" s="4"/>
      <c r="C11620" s="4"/>
      <c r="D11620" s="4"/>
      <c r="E11620" s="66"/>
      <c r="F11620" s="66"/>
      <c r="G11620" s="66"/>
      <c r="H11620" s="67"/>
      <c r="I11620" s="68"/>
      <c r="J11620" s="68"/>
      <c r="K11620" s="69"/>
    </row>
    <row r="11621" spans="1:11" ht="24.95" customHeight="1">
      <c r="A11621" s="4"/>
      <c r="B11621" s="4"/>
      <c r="C11621" s="4"/>
      <c r="D11621" s="4"/>
      <c r="E11621" s="66"/>
      <c r="F11621" s="66"/>
      <c r="G11621" s="66"/>
      <c r="H11621" s="67"/>
      <c r="I11621" s="68"/>
      <c r="J11621" s="68"/>
      <c r="K11621" s="69"/>
    </row>
    <row r="11622" spans="1:11" ht="24.95" customHeight="1">
      <c r="A11622" s="4"/>
      <c r="B11622" s="4"/>
      <c r="C11622" s="4"/>
      <c r="D11622" s="4"/>
      <c r="E11622" s="66"/>
      <c r="F11622" s="66"/>
      <c r="G11622" s="66"/>
      <c r="H11622" s="67"/>
      <c r="I11622" s="68"/>
      <c r="J11622" s="68"/>
      <c r="K11622" s="69"/>
    </row>
    <row r="11623" spans="1:11" ht="24.95" customHeight="1">
      <c r="A11623" s="4"/>
      <c r="B11623" s="4"/>
      <c r="C11623" s="4"/>
      <c r="D11623" s="4"/>
      <c r="E11623" s="66"/>
      <c r="F11623" s="66"/>
      <c r="G11623" s="66"/>
      <c r="H11623" s="67"/>
      <c r="I11623" s="68"/>
      <c r="J11623" s="68"/>
      <c r="K11623" s="69"/>
    </row>
    <row r="11624" spans="1:11" ht="24.95" customHeight="1">
      <c r="A11624" s="4"/>
      <c r="B11624" s="4"/>
      <c r="C11624" s="4"/>
      <c r="D11624" s="4"/>
      <c r="E11624" s="66"/>
      <c r="F11624" s="66"/>
      <c r="G11624" s="66"/>
      <c r="H11624" s="67"/>
      <c r="I11624" s="68"/>
      <c r="J11624" s="68"/>
      <c r="K11624" s="69"/>
    </row>
    <row r="11625" spans="1:11" ht="24.95" customHeight="1">
      <c r="A11625" s="4"/>
      <c r="B11625" s="4"/>
      <c r="C11625" s="4"/>
      <c r="D11625" s="4"/>
      <c r="E11625" s="66"/>
      <c r="F11625" s="66"/>
      <c r="G11625" s="66"/>
      <c r="H11625" s="67"/>
      <c r="I11625" s="68"/>
      <c r="J11625" s="68"/>
      <c r="K11625" s="69"/>
    </row>
    <row r="11626" spans="1:11" ht="24.95" customHeight="1">
      <c r="A11626" s="4"/>
      <c r="B11626" s="4"/>
      <c r="C11626" s="4"/>
      <c r="D11626" s="4"/>
      <c r="E11626" s="66"/>
      <c r="F11626" s="66"/>
      <c r="G11626" s="66"/>
      <c r="H11626" s="67"/>
      <c r="I11626" s="68"/>
      <c r="J11626" s="68"/>
      <c r="K11626" s="69"/>
    </row>
    <row r="11627" spans="1:11" ht="24.95" customHeight="1">
      <c r="A11627" s="4"/>
      <c r="B11627" s="4"/>
      <c r="C11627" s="4"/>
      <c r="D11627" s="4"/>
      <c r="E11627" s="66"/>
      <c r="F11627" s="66"/>
      <c r="G11627" s="66"/>
      <c r="H11627" s="67"/>
      <c r="I11627" s="68"/>
      <c r="J11627" s="68"/>
      <c r="K11627" s="69"/>
    </row>
    <row r="11628" spans="1:11" ht="24.95" customHeight="1">
      <c r="A11628" s="4"/>
      <c r="B11628" s="4"/>
      <c r="C11628" s="4"/>
      <c r="D11628" s="4"/>
      <c r="E11628" s="66"/>
      <c r="F11628" s="66"/>
      <c r="G11628" s="66"/>
      <c r="H11628" s="67"/>
      <c r="I11628" s="68"/>
      <c r="J11628" s="68"/>
      <c r="K11628" s="69"/>
    </row>
    <row r="11629" spans="1:11" ht="24.95" customHeight="1">
      <c r="A11629" s="4"/>
      <c r="B11629" s="4"/>
      <c r="C11629" s="4"/>
      <c r="D11629" s="4"/>
      <c r="E11629" s="66"/>
      <c r="F11629" s="66"/>
      <c r="G11629" s="66"/>
      <c r="H11629" s="67"/>
      <c r="I11629" s="68"/>
      <c r="J11629" s="68"/>
      <c r="K11629" s="69"/>
    </row>
    <row r="11630" spans="1:11" ht="24.95" customHeight="1">
      <c r="A11630" s="4"/>
      <c r="B11630" s="4"/>
      <c r="C11630" s="4"/>
      <c r="D11630" s="4"/>
      <c r="E11630" s="66"/>
      <c r="F11630" s="66"/>
      <c r="G11630" s="66"/>
      <c r="H11630" s="67"/>
      <c r="I11630" s="68"/>
      <c r="J11630" s="68"/>
      <c r="K11630" s="69"/>
    </row>
    <row r="11631" spans="1:11" ht="24.95" customHeight="1">
      <c r="A11631" s="4"/>
      <c r="B11631" s="4"/>
      <c r="C11631" s="4"/>
      <c r="D11631" s="4"/>
      <c r="E11631" s="66"/>
      <c r="F11631" s="66"/>
      <c r="G11631" s="66"/>
      <c r="H11631" s="67"/>
      <c r="I11631" s="68"/>
      <c r="J11631" s="68"/>
      <c r="K11631" s="69"/>
    </row>
    <row r="11632" spans="1:11" ht="24.95" customHeight="1">
      <c r="A11632" s="4"/>
      <c r="B11632" s="4"/>
      <c r="C11632" s="4"/>
      <c r="D11632" s="4"/>
      <c r="E11632" s="66"/>
      <c r="F11632" s="66"/>
      <c r="G11632" s="66"/>
      <c r="H11632" s="67"/>
      <c r="I11632" s="68"/>
      <c r="J11632" s="68"/>
      <c r="K11632" s="69"/>
    </row>
    <row r="11633" spans="1:11" ht="24.95" customHeight="1">
      <c r="A11633" s="4"/>
      <c r="B11633" s="4"/>
      <c r="C11633" s="4"/>
      <c r="D11633" s="4"/>
      <c r="E11633" s="66"/>
      <c r="F11633" s="66"/>
      <c r="G11633" s="66"/>
      <c r="H11633" s="67"/>
      <c r="I11633" s="68"/>
      <c r="J11633" s="68"/>
      <c r="K11633" s="69"/>
    </row>
    <row r="11634" spans="1:11" ht="24.95" customHeight="1">
      <c r="A11634" s="4"/>
      <c r="B11634" s="4"/>
      <c r="C11634" s="4"/>
      <c r="D11634" s="4"/>
      <c r="E11634" s="66"/>
      <c r="F11634" s="66"/>
      <c r="G11634" s="66"/>
      <c r="H11634" s="67"/>
      <c r="I11634" s="68"/>
      <c r="J11634" s="68"/>
      <c r="K11634" s="69"/>
    </row>
    <row r="11635" spans="1:11" ht="24.95" customHeight="1">
      <c r="A11635" s="4"/>
      <c r="B11635" s="4"/>
      <c r="C11635" s="4"/>
      <c r="D11635" s="4"/>
      <c r="E11635" s="66"/>
      <c r="F11635" s="66"/>
      <c r="G11635" s="66"/>
      <c r="H11635" s="67"/>
      <c r="I11635" s="68"/>
      <c r="J11635" s="68"/>
      <c r="K11635" s="69"/>
    </row>
    <row r="11636" spans="1:11" ht="24.95" customHeight="1">
      <c r="A11636" s="4"/>
      <c r="B11636" s="4"/>
      <c r="C11636" s="4"/>
      <c r="D11636" s="4"/>
      <c r="E11636" s="66"/>
      <c r="F11636" s="66"/>
      <c r="G11636" s="66"/>
      <c r="H11636" s="67"/>
      <c r="I11636" s="68"/>
      <c r="J11636" s="68"/>
      <c r="K11636" s="69"/>
    </row>
    <row r="11637" spans="1:11" ht="24.95" customHeight="1">
      <c r="A11637" s="4"/>
      <c r="B11637" s="4"/>
      <c r="C11637" s="4"/>
      <c r="D11637" s="4"/>
      <c r="E11637" s="66"/>
      <c r="F11637" s="66"/>
      <c r="G11637" s="66"/>
      <c r="H11637" s="67"/>
      <c r="I11637" s="68"/>
      <c r="J11637" s="68"/>
      <c r="K11637" s="69"/>
    </row>
    <row r="11638" spans="1:11" ht="24.95" customHeight="1">
      <c r="A11638" s="4"/>
      <c r="B11638" s="4"/>
      <c r="C11638" s="4"/>
      <c r="D11638" s="4"/>
      <c r="E11638" s="66"/>
      <c r="F11638" s="66"/>
      <c r="G11638" s="66"/>
      <c r="H11638" s="67"/>
      <c r="I11638" s="68"/>
      <c r="J11638" s="68"/>
      <c r="K11638" s="69"/>
    </row>
    <row r="11639" spans="1:11" ht="24.95" customHeight="1">
      <c r="A11639" s="4"/>
      <c r="B11639" s="4"/>
      <c r="C11639" s="4"/>
      <c r="D11639" s="4"/>
      <c r="E11639" s="66"/>
      <c r="F11639" s="66"/>
      <c r="G11639" s="66"/>
      <c r="H11639" s="67"/>
      <c r="I11639" s="68"/>
      <c r="J11639" s="68"/>
      <c r="K11639" s="69"/>
    </row>
    <row r="11640" spans="1:11" ht="24.95" customHeight="1">
      <c r="A11640" s="4"/>
      <c r="B11640" s="4"/>
      <c r="C11640" s="4"/>
      <c r="D11640" s="4"/>
      <c r="E11640" s="66"/>
      <c r="F11640" s="66"/>
      <c r="G11640" s="66"/>
      <c r="H11640" s="67"/>
      <c r="I11640" s="68"/>
      <c r="J11640" s="68"/>
      <c r="K11640" s="69"/>
    </row>
    <row r="11641" spans="1:11" ht="24.95" customHeight="1">
      <c r="A11641" s="4"/>
      <c r="B11641" s="4"/>
      <c r="C11641" s="4"/>
      <c r="D11641" s="4"/>
      <c r="E11641" s="66"/>
      <c r="F11641" s="66"/>
      <c r="G11641" s="66"/>
      <c r="H11641" s="67"/>
      <c r="I11641" s="68"/>
      <c r="J11641" s="68"/>
      <c r="K11641" s="69"/>
    </row>
    <row r="11642" spans="1:11" ht="24.95" customHeight="1">
      <c r="A11642" s="4"/>
      <c r="B11642" s="4"/>
      <c r="C11642" s="4"/>
      <c r="D11642" s="4"/>
      <c r="E11642" s="66"/>
      <c r="F11642" s="66"/>
      <c r="G11642" s="66"/>
      <c r="H11642" s="67"/>
      <c r="I11642" s="68"/>
      <c r="J11642" s="68"/>
      <c r="K11642" s="69"/>
    </row>
    <row r="11643" spans="1:11" ht="24.95" customHeight="1">
      <c r="A11643" s="4"/>
      <c r="B11643" s="4"/>
      <c r="C11643" s="4"/>
      <c r="D11643" s="4"/>
      <c r="E11643" s="66"/>
      <c r="F11643" s="66"/>
      <c r="G11643" s="66"/>
      <c r="H11643" s="67"/>
      <c r="I11643" s="68"/>
      <c r="J11643" s="68"/>
      <c r="K11643" s="69"/>
    </row>
    <row r="11644" spans="1:11" ht="24.95" customHeight="1">
      <c r="A11644" s="4"/>
      <c r="B11644" s="4"/>
      <c r="C11644" s="4"/>
      <c r="D11644" s="4"/>
      <c r="E11644" s="66"/>
      <c r="F11644" s="66"/>
      <c r="G11644" s="66"/>
      <c r="H11644" s="67"/>
      <c r="I11644" s="68"/>
      <c r="J11644" s="68"/>
      <c r="K11644" s="69"/>
    </row>
    <row r="11645" spans="1:11" ht="24.95" customHeight="1">
      <c r="A11645" s="4"/>
      <c r="B11645" s="4"/>
      <c r="C11645" s="4"/>
      <c r="D11645" s="4"/>
      <c r="E11645" s="66"/>
      <c r="F11645" s="66"/>
      <c r="G11645" s="66"/>
      <c r="H11645" s="67"/>
      <c r="I11645" s="68"/>
      <c r="J11645" s="68"/>
      <c r="K11645" s="69"/>
    </row>
    <row r="11646" spans="1:11" ht="24.95" customHeight="1">
      <c r="A11646" s="4"/>
      <c r="B11646" s="4"/>
      <c r="C11646" s="4"/>
      <c r="D11646" s="4"/>
      <c r="E11646" s="66"/>
      <c r="F11646" s="66"/>
      <c r="G11646" s="66"/>
      <c r="H11646" s="67"/>
      <c r="I11646" s="68"/>
      <c r="J11646" s="68"/>
      <c r="K11646" s="69"/>
    </row>
    <row r="11647" spans="1:11" ht="24.95" customHeight="1">
      <c r="A11647" s="4"/>
      <c r="B11647" s="4"/>
      <c r="C11647" s="4"/>
      <c r="D11647" s="4"/>
      <c r="E11647" s="66"/>
      <c r="F11647" s="66"/>
      <c r="G11647" s="66"/>
      <c r="H11647" s="67"/>
      <c r="I11647" s="68"/>
      <c r="J11647" s="68"/>
      <c r="K11647" s="69"/>
    </row>
    <row r="11648" spans="1:11" ht="24.95" customHeight="1">
      <c r="A11648" s="4"/>
      <c r="B11648" s="4"/>
      <c r="C11648" s="4"/>
      <c r="D11648" s="4"/>
      <c r="E11648" s="66"/>
      <c r="F11648" s="66"/>
      <c r="G11648" s="66"/>
      <c r="H11648" s="67"/>
      <c r="I11648" s="68"/>
      <c r="J11648" s="68"/>
      <c r="K11648" s="69"/>
    </row>
    <row r="11649" spans="1:11" ht="24.95" customHeight="1">
      <c r="A11649" s="4"/>
      <c r="B11649" s="4"/>
      <c r="C11649" s="4"/>
      <c r="D11649" s="4"/>
      <c r="E11649" s="66"/>
      <c r="F11649" s="66"/>
      <c r="G11649" s="66"/>
      <c r="H11649" s="67"/>
      <c r="I11649" s="68"/>
      <c r="J11649" s="68"/>
      <c r="K11649" s="69"/>
    </row>
    <row r="11650" spans="1:11" ht="24.95" customHeight="1">
      <c r="A11650" s="4"/>
      <c r="B11650" s="4"/>
      <c r="C11650" s="4"/>
      <c r="D11650" s="4"/>
      <c r="E11650" s="66"/>
      <c r="F11650" s="66"/>
      <c r="G11650" s="66"/>
      <c r="H11650" s="67"/>
      <c r="I11650" s="68"/>
      <c r="J11650" s="68"/>
      <c r="K11650" s="69"/>
    </row>
    <row r="11651" spans="1:11" ht="24.95" customHeight="1">
      <c r="A11651" s="4"/>
      <c r="B11651" s="4"/>
      <c r="C11651" s="4"/>
      <c r="D11651" s="4"/>
      <c r="E11651" s="66"/>
      <c r="F11651" s="66"/>
      <c r="G11651" s="66"/>
      <c r="H11651" s="67"/>
      <c r="I11651" s="68"/>
      <c r="J11651" s="68"/>
      <c r="K11651" s="69"/>
    </row>
    <row r="11652" spans="1:11" ht="24.95" customHeight="1">
      <c r="A11652" s="4"/>
      <c r="B11652" s="4"/>
      <c r="C11652" s="4"/>
      <c r="D11652" s="4"/>
      <c r="E11652" s="66"/>
      <c r="F11652" s="66"/>
      <c r="G11652" s="66"/>
      <c r="H11652" s="67"/>
      <c r="I11652" s="68"/>
      <c r="J11652" s="68"/>
      <c r="K11652" s="69"/>
    </row>
    <row r="11653" spans="1:11" ht="24.95" customHeight="1">
      <c r="A11653" s="4"/>
      <c r="B11653" s="4"/>
      <c r="C11653" s="4"/>
      <c r="D11653" s="4"/>
      <c r="E11653" s="66"/>
      <c r="F11653" s="66"/>
      <c r="G11653" s="66"/>
      <c r="H11653" s="67"/>
      <c r="I11653" s="68"/>
      <c r="J11653" s="68"/>
      <c r="K11653" s="69"/>
    </row>
    <row r="11654" spans="1:11" ht="24.95" customHeight="1">
      <c r="A11654" s="4"/>
      <c r="B11654" s="4"/>
      <c r="C11654" s="4"/>
      <c r="D11654" s="4"/>
      <c r="E11654" s="66"/>
      <c r="F11654" s="66"/>
      <c r="G11654" s="66"/>
      <c r="H11654" s="67"/>
      <c r="I11654" s="68"/>
      <c r="J11654" s="68"/>
      <c r="K11654" s="69"/>
    </row>
    <row r="11655" spans="1:11" ht="24.95" customHeight="1">
      <c r="A11655" s="4"/>
      <c r="B11655" s="4"/>
      <c r="C11655" s="4"/>
      <c r="D11655" s="4"/>
      <c r="E11655" s="66"/>
      <c r="F11655" s="66"/>
      <c r="G11655" s="66"/>
      <c r="H11655" s="67"/>
      <c r="I11655" s="68"/>
      <c r="J11655" s="68"/>
      <c r="K11655" s="69"/>
    </row>
    <row r="11656" spans="1:11" ht="24.95" customHeight="1">
      <c r="A11656" s="4"/>
      <c r="B11656" s="4"/>
      <c r="C11656" s="4"/>
      <c r="D11656" s="4"/>
      <c r="E11656" s="66"/>
      <c r="F11656" s="66"/>
      <c r="G11656" s="66"/>
      <c r="H11656" s="67"/>
      <c r="I11656" s="68"/>
      <c r="J11656" s="68"/>
      <c r="K11656" s="69"/>
    </row>
    <row r="11657" spans="1:11" ht="24.95" customHeight="1">
      <c r="A11657" s="4"/>
      <c r="B11657" s="4"/>
      <c r="C11657" s="4"/>
      <c r="D11657" s="4"/>
      <c r="E11657" s="66"/>
      <c r="F11657" s="66"/>
      <c r="G11657" s="66"/>
      <c r="H11657" s="67"/>
      <c r="I11657" s="68"/>
      <c r="J11657" s="68"/>
      <c r="K11657" s="69"/>
    </row>
    <row r="11658" spans="1:11" ht="24.95" customHeight="1">
      <c r="A11658" s="4"/>
      <c r="B11658" s="4"/>
      <c r="C11658" s="4"/>
      <c r="D11658" s="4"/>
      <c r="E11658" s="66"/>
      <c r="F11658" s="66"/>
      <c r="G11658" s="66"/>
      <c r="H11658" s="67"/>
      <c r="I11658" s="68"/>
      <c r="J11658" s="68"/>
      <c r="K11658" s="69"/>
    </row>
    <row r="11659" spans="1:11" ht="24.95" customHeight="1">
      <c r="A11659" s="4"/>
      <c r="B11659" s="4"/>
      <c r="C11659" s="4"/>
      <c r="D11659" s="4"/>
      <c r="E11659" s="66"/>
      <c r="F11659" s="66"/>
      <c r="G11659" s="66"/>
      <c r="H11659" s="67"/>
      <c r="I11659" s="68"/>
      <c r="J11659" s="68"/>
      <c r="K11659" s="69"/>
    </row>
    <row r="11660" spans="1:11" ht="24.95" customHeight="1">
      <c r="A11660" s="4"/>
      <c r="B11660" s="4"/>
      <c r="C11660" s="4"/>
      <c r="D11660" s="4"/>
      <c r="E11660" s="66"/>
      <c r="F11660" s="66"/>
      <c r="G11660" s="66"/>
      <c r="H11660" s="67"/>
      <c r="I11660" s="68"/>
      <c r="J11660" s="68"/>
      <c r="K11660" s="69"/>
    </row>
    <row r="11661" spans="1:11" ht="24.95" customHeight="1">
      <c r="A11661" s="4"/>
      <c r="B11661" s="4"/>
      <c r="C11661" s="4"/>
      <c r="D11661" s="4"/>
      <c r="E11661" s="66"/>
      <c r="F11661" s="66"/>
      <c r="G11661" s="66"/>
      <c r="H11661" s="67"/>
      <c r="I11661" s="68"/>
      <c r="J11661" s="68"/>
      <c r="K11661" s="69"/>
    </row>
    <row r="11662" spans="1:11" ht="24.95" customHeight="1">
      <c r="A11662" s="4"/>
      <c r="B11662" s="4"/>
      <c r="C11662" s="4"/>
      <c r="D11662" s="4"/>
      <c r="E11662" s="66"/>
      <c r="F11662" s="66"/>
      <c r="G11662" s="66"/>
      <c r="H11662" s="67"/>
      <c r="I11662" s="68"/>
      <c r="J11662" s="68"/>
      <c r="K11662" s="69"/>
    </row>
    <row r="11663" spans="1:11" ht="24.95" customHeight="1">
      <c r="A11663" s="4"/>
      <c r="B11663" s="4"/>
      <c r="C11663" s="4"/>
      <c r="D11663" s="4"/>
      <c r="E11663" s="66"/>
      <c r="F11663" s="66"/>
      <c r="G11663" s="66"/>
      <c r="H11663" s="67"/>
      <c r="I11663" s="68"/>
      <c r="J11663" s="68"/>
      <c r="K11663" s="69"/>
    </row>
    <row r="11664" spans="1:11" ht="24.95" customHeight="1">
      <c r="A11664" s="4"/>
      <c r="B11664" s="4"/>
      <c r="C11664" s="4"/>
      <c r="D11664" s="4"/>
      <c r="E11664" s="66"/>
      <c r="F11664" s="66"/>
      <c r="G11664" s="66"/>
      <c r="H11664" s="67"/>
      <c r="I11664" s="68"/>
      <c r="J11664" s="68"/>
      <c r="K11664" s="69"/>
    </row>
    <row r="11665" spans="1:11" ht="24.95" customHeight="1">
      <c r="A11665" s="4"/>
      <c r="B11665" s="4"/>
      <c r="C11665" s="4"/>
      <c r="D11665" s="4"/>
      <c r="E11665" s="66"/>
      <c r="F11665" s="66"/>
      <c r="G11665" s="66"/>
      <c r="H11665" s="67"/>
      <c r="I11665" s="68"/>
      <c r="J11665" s="68"/>
      <c r="K11665" s="69"/>
    </row>
    <row r="11666" spans="1:11" ht="24.95" customHeight="1">
      <c r="A11666" s="4"/>
      <c r="B11666" s="4"/>
      <c r="C11666" s="4"/>
      <c r="D11666" s="4"/>
      <c r="E11666" s="66"/>
      <c r="F11666" s="66"/>
      <c r="G11666" s="66"/>
      <c r="H11666" s="67"/>
      <c r="I11666" s="68"/>
      <c r="J11666" s="68"/>
      <c r="K11666" s="69"/>
    </row>
    <row r="11667" spans="1:11" ht="24.95" customHeight="1">
      <c r="A11667" s="4"/>
      <c r="B11667" s="4"/>
      <c r="C11667" s="4"/>
      <c r="D11667" s="4"/>
      <c r="E11667" s="66"/>
      <c r="F11667" s="66"/>
      <c r="G11667" s="66"/>
      <c r="H11667" s="67"/>
      <c r="I11667" s="68"/>
      <c r="J11667" s="68"/>
      <c r="K11667" s="69"/>
    </row>
    <row r="11668" spans="1:11" ht="24.95" customHeight="1">
      <c r="A11668" s="4"/>
      <c r="B11668" s="4"/>
      <c r="C11668" s="4"/>
      <c r="D11668" s="4"/>
      <c r="E11668" s="66"/>
      <c r="F11668" s="66"/>
      <c r="G11668" s="66"/>
      <c r="H11668" s="67"/>
      <c r="I11668" s="68"/>
      <c r="J11668" s="68"/>
      <c r="K11668" s="69"/>
    </row>
    <row r="11669" spans="1:11" ht="24.95" customHeight="1">
      <c r="A11669" s="4"/>
      <c r="B11669" s="4"/>
      <c r="C11669" s="4"/>
      <c r="D11669" s="4"/>
      <c r="E11669" s="66"/>
      <c r="F11669" s="66"/>
      <c r="G11669" s="66"/>
      <c r="H11669" s="67"/>
      <c r="I11669" s="68"/>
      <c r="J11669" s="68"/>
      <c r="K11669" s="69"/>
    </row>
    <row r="11670" spans="1:11" ht="24.95" customHeight="1">
      <c r="A11670" s="4"/>
      <c r="B11670" s="4"/>
      <c r="C11670" s="4"/>
      <c r="D11670" s="4"/>
      <c r="E11670" s="66"/>
      <c r="F11670" s="66"/>
      <c r="G11670" s="66"/>
      <c r="H11670" s="67"/>
      <c r="I11670" s="68"/>
      <c r="J11670" s="68"/>
      <c r="K11670" s="69"/>
    </row>
    <row r="11671" spans="1:11" ht="24.95" customHeight="1">
      <c r="A11671" s="4"/>
      <c r="B11671" s="4"/>
      <c r="C11671" s="4"/>
      <c r="D11671" s="4"/>
      <c r="E11671" s="66"/>
      <c r="F11671" s="66"/>
      <c r="G11671" s="66"/>
      <c r="H11671" s="67"/>
      <c r="I11671" s="68"/>
      <c r="J11671" s="68"/>
      <c r="K11671" s="69"/>
    </row>
    <row r="11672" spans="1:11" ht="24.95" customHeight="1">
      <c r="A11672" s="4"/>
      <c r="B11672" s="4"/>
      <c r="C11672" s="4"/>
      <c r="D11672" s="4"/>
      <c r="E11672" s="66"/>
      <c r="F11672" s="66"/>
      <c r="G11672" s="66"/>
      <c r="H11672" s="67"/>
      <c r="I11672" s="68"/>
      <c r="J11672" s="68"/>
      <c r="K11672" s="69"/>
    </row>
    <row r="11673" spans="1:11" ht="24.95" customHeight="1">
      <c r="A11673" s="4"/>
      <c r="B11673" s="4"/>
      <c r="C11673" s="4"/>
      <c r="D11673" s="4"/>
      <c r="E11673" s="66"/>
      <c r="F11673" s="66"/>
      <c r="G11673" s="66"/>
      <c r="H11673" s="67"/>
      <c r="I11673" s="68"/>
      <c r="J11673" s="68"/>
      <c r="K11673" s="69"/>
    </row>
    <row r="11674" spans="1:11" ht="24.95" customHeight="1">
      <c r="A11674" s="4"/>
      <c r="B11674" s="4"/>
      <c r="C11674" s="4"/>
      <c r="D11674" s="4"/>
      <c r="E11674" s="66"/>
      <c r="F11674" s="66"/>
      <c r="G11674" s="66"/>
      <c r="H11674" s="67"/>
      <c r="I11674" s="68"/>
      <c r="J11674" s="68"/>
      <c r="K11674" s="69"/>
    </row>
    <row r="11675" spans="1:11" ht="24.95" customHeight="1">
      <c r="A11675" s="4"/>
      <c r="B11675" s="4"/>
      <c r="C11675" s="4"/>
      <c r="D11675" s="4"/>
      <c r="E11675" s="66"/>
      <c r="F11675" s="66"/>
      <c r="G11675" s="66"/>
      <c r="H11675" s="67"/>
      <c r="I11675" s="68"/>
      <c r="J11675" s="68"/>
      <c r="K11675" s="69"/>
    </row>
    <row r="11676" spans="1:11" ht="24.95" customHeight="1">
      <c r="A11676" s="4"/>
      <c r="B11676" s="4"/>
      <c r="C11676" s="4"/>
      <c r="D11676" s="4"/>
      <c r="E11676" s="66"/>
      <c r="F11676" s="66"/>
      <c r="G11676" s="66"/>
      <c r="H11676" s="67"/>
      <c r="I11676" s="68"/>
      <c r="J11676" s="68"/>
      <c r="K11676" s="69"/>
    </row>
    <row r="11677" spans="1:11" ht="24.95" customHeight="1">
      <c r="A11677" s="4"/>
      <c r="B11677" s="4"/>
      <c r="C11677" s="4"/>
      <c r="D11677" s="4"/>
      <c r="E11677" s="66"/>
      <c r="F11677" s="66"/>
      <c r="G11677" s="66"/>
      <c r="H11677" s="67"/>
      <c r="I11677" s="68"/>
      <c r="J11677" s="68"/>
      <c r="K11677" s="69"/>
    </row>
    <row r="11678" spans="1:11" ht="24.95" customHeight="1">
      <c r="A11678" s="4"/>
      <c r="B11678" s="4"/>
      <c r="C11678" s="4"/>
      <c r="D11678" s="4"/>
      <c r="E11678" s="66"/>
      <c r="F11678" s="66"/>
      <c r="G11678" s="66"/>
      <c r="H11678" s="67"/>
      <c r="I11678" s="68"/>
      <c r="J11678" s="68"/>
      <c r="K11678" s="69"/>
    </row>
    <row r="11679" spans="1:11" ht="24.95" customHeight="1">
      <c r="A11679" s="4"/>
      <c r="B11679" s="4"/>
      <c r="C11679" s="4"/>
      <c r="D11679" s="4"/>
      <c r="E11679" s="66"/>
      <c r="F11679" s="66"/>
      <c r="G11679" s="66"/>
      <c r="H11679" s="67"/>
      <c r="I11679" s="68"/>
      <c r="J11679" s="68"/>
      <c r="K11679" s="69"/>
    </row>
    <row r="11680" spans="1:11" ht="24.95" customHeight="1">
      <c r="A11680" s="4"/>
      <c r="B11680" s="4"/>
      <c r="C11680" s="4"/>
      <c r="D11680" s="4"/>
      <c r="E11680" s="66"/>
      <c r="F11680" s="66"/>
      <c r="G11680" s="66"/>
      <c r="H11680" s="67"/>
      <c r="I11680" s="68"/>
      <c r="J11680" s="68"/>
      <c r="K11680" s="69"/>
    </row>
    <row r="11681" spans="1:11" ht="24.95" customHeight="1">
      <c r="A11681" s="4"/>
      <c r="B11681" s="4"/>
      <c r="C11681" s="4"/>
      <c r="D11681" s="4"/>
      <c r="E11681" s="66"/>
      <c r="F11681" s="66"/>
      <c r="G11681" s="66"/>
      <c r="H11681" s="67"/>
      <c r="I11681" s="68"/>
      <c r="J11681" s="68"/>
      <c r="K11681" s="69"/>
    </row>
    <row r="11682" spans="1:11" ht="24.95" customHeight="1">
      <c r="A11682" s="4"/>
      <c r="B11682" s="4"/>
      <c r="C11682" s="4"/>
      <c r="D11682" s="4"/>
      <c r="E11682" s="66"/>
      <c r="F11682" s="66"/>
      <c r="G11682" s="66"/>
      <c r="H11682" s="67"/>
      <c r="I11682" s="68"/>
      <c r="J11682" s="68"/>
      <c r="K11682" s="69"/>
    </row>
    <row r="11683" spans="1:11" ht="24.95" customHeight="1">
      <c r="A11683" s="4"/>
      <c r="B11683" s="4"/>
      <c r="C11683" s="4"/>
      <c r="D11683" s="4"/>
      <c r="E11683" s="66"/>
      <c r="F11683" s="66"/>
      <c r="G11683" s="66"/>
      <c r="H11683" s="67"/>
      <c r="I11683" s="68"/>
      <c r="J11683" s="68"/>
      <c r="K11683" s="69"/>
    </row>
    <row r="11684" spans="1:11" ht="24.95" customHeight="1">
      <c r="A11684" s="4"/>
      <c r="B11684" s="4"/>
      <c r="C11684" s="4"/>
      <c r="D11684" s="4"/>
      <c r="E11684" s="66"/>
      <c r="F11684" s="66"/>
      <c r="G11684" s="66"/>
      <c r="H11684" s="67"/>
      <c r="I11684" s="68"/>
      <c r="J11684" s="68"/>
      <c r="K11684" s="69"/>
    </row>
    <row r="11685" spans="1:11" ht="24.95" customHeight="1">
      <c r="A11685" s="4"/>
      <c r="B11685" s="4"/>
      <c r="C11685" s="4"/>
      <c r="D11685" s="4"/>
      <c r="E11685" s="66"/>
      <c r="F11685" s="66"/>
      <c r="G11685" s="66"/>
      <c r="H11685" s="67"/>
      <c r="I11685" s="68"/>
      <c r="J11685" s="68"/>
      <c r="K11685" s="69"/>
    </row>
    <row r="11686" spans="1:11" ht="24.95" customHeight="1">
      <c r="A11686" s="4"/>
      <c r="B11686" s="4"/>
      <c r="C11686" s="4"/>
      <c r="D11686" s="4"/>
      <c r="E11686" s="66"/>
      <c r="F11686" s="66"/>
      <c r="G11686" s="66"/>
      <c r="H11686" s="67"/>
      <c r="I11686" s="68"/>
      <c r="J11686" s="68"/>
      <c r="K11686" s="69"/>
    </row>
    <row r="11687" spans="1:11" ht="24.95" customHeight="1">
      <c r="A11687" s="4"/>
      <c r="B11687" s="4"/>
      <c r="C11687" s="4"/>
      <c r="D11687" s="4"/>
      <c r="E11687" s="66"/>
      <c r="F11687" s="66"/>
      <c r="G11687" s="66"/>
      <c r="H11687" s="67"/>
      <c r="I11687" s="68"/>
      <c r="J11687" s="68"/>
      <c r="K11687" s="69"/>
    </row>
    <row r="11688" spans="1:11" ht="24.95" customHeight="1">
      <c r="A11688" s="4"/>
      <c r="B11688" s="4"/>
      <c r="C11688" s="4"/>
      <c r="D11688" s="4"/>
      <c r="E11688" s="66"/>
      <c r="F11688" s="66"/>
      <c r="G11688" s="66"/>
      <c r="H11688" s="67"/>
      <c r="I11688" s="68"/>
      <c r="J11688" s="68"/>
      <c r="K11688" s="69"/>
    </row>
    <row r="11689" spans="1:11" ht="24.95" customHeight="1">
      <c r="A11689" s="4"/>
      <c r="B11689" s="4"/>
      <c r="C11689" s="4"/>
      <c r="D11689" s="4"/>
      <c r="E11689" s="66"/>
      <c r="F11689" s="66"/>
      <c r="G11689" s="66"/>
      <c r="H11689" s="67"/>
      <c r="I11689" s="68"/>
      <c r="J11689" s="68"/>
      <c r="K11689" s="69"/>
    </row>
    <row r="11690" spans="1:11" ht="24.95" customHeight="1">
      <c r="A11690" s="4"/>
      <c r="B11690" s="4"/>
      <c r="C11690" s="4"/>
      <c r="D11690" s="4"/>
      <c r="E11690" s="66"/>
      <c r="F11690" s="66"/>
      <c r="G11690" s="66"/>
      <c r="H11690" s="67"/>
      <c r="I11690" s="68"/>
      <c r="J11690" s="68"/>
      <c r="K11690" s="69"/>
    </row>
    <row r="11691" spans="1:11" ht="24.95" customHeight="1">
      <c r="A11691" s="4"/>
      <c r="B11691" s="4"/>
      <c r="C11691" s="4"/>
      <c r="D11691" s="4"/>
      <c r="E11691" s="66"/>
      <c r="F11691" s="66"/>
      <c r="G11691" s="66"/>
      <c r="H11691" s="67"/>
      <c r="I11691" s="68"/>
      <c r="J11691" s="68"/>
      <c r="K11691" s="69"/>
    </row>
    <row r="11692" spans="1:11" ht="24.95" customHeight="1">
      <c r="A11692" s="4"/>
      <c r="B11692" s="4"/>
      <c r="C11692" s="4"/>
      <c r="D11692" s="4"/>
      <c r="E11692" s="66"/>
      <c r="F11692" s="66"/>
      <c r="G11692" s="66"/>
      <c r="H11692" s="67"/>
      <c r="I11692" s="68"/>
      <c r="J11692" s="68"/>
      <c r="K11692" s="69"/>
    </row>
    <row r="11693" spans="1:11" ht="24.95" customHeight="1">
      <c r="A11693" s="4"/>
      <c r="B11693" s="4"/>
      <c r="C11693" s="4"/>
      <c r="D11693" s="4"/>
      <c r="E11693" s="66"/>
      <c r="F11693" s="66"/>
      <c r="G11693" s="66"/>
      <c r="H11693" s="67"/>
      <c r="I11693" s="68"/>
      <c r="J11693" s="68"/>
      <c r="K11693" s="69"/>
    </row>
    <row r="11694" spans="1:11" ht="24.95" customHeight="1">
      <c r="A11694" s="4"/>
      <c r="B11694" s="4"/>
      <c r="C11694" s="4"/>
      <c r="D11694" s="4"/>
      <c r="E11694" s="66"/>
      <c r="F11694" s="66"/>
      <c r="G11694" s="66"/>
      <c r="H11694" s="67"/>
      <c r="I11694" s="68"/>
      <c r="J11694" s="68"/>
      <c r="K11694" s="69"/>
    </row>
    <row r="11695" spans="1:11" ht="24.95" customHeight="1">
      <c r="A11695" s="4"/>
      <c r="B11695" s="4"/>
      <c r="C11695" s="4"/>
      <c r="D11695" s="4"/>
      <c r="E11695" s="66"/>
      <c r="F11695" s="66"/>
      <c r="G11695" s="66"/>
      <c r="H11695" s="67"/>
      <c r="I11695" s="68"/>
      <c r="J11695" s="68"/>
      <c r="K11695" s="69"/>
    </row>
    <row r="11696" spans="1:11" ht="24.95" customHeight="1">
      <c r="A11696" s="4"/>
      <c r="B11696" s="4"/>
      <c r="C11696" s="4"/>
      <c r="D11696" s="4"/>
      <c r="E11696" s="66"/>
      <c r="F11696" s="66"/>
      <c r="G11696" s="66"/>
      <c r="H11696" s="67"/>
      <c r="I11696" s="68"/>
      <c r="J11696" s="68"/>
      <c r="K11696" s="69"/>
    </row>
    <row r="11697" spans="1:11" ht="24.95" customHeight="1">
      <c r="A11697" s="4"/>
      <c r="B11697" s="4"/>
      <c r="C11697" s="4"/>
      <c r="D11697" s="4"/>
      <c r="E11697" s="66"/>
      <c r="F11697" s="66"/>
      <c r="G11697" s="66"/>
      <c r="H11697" s="67"/>
      <c r="I11697" s="68"/>
      <c r="J11697" s="68"/>
      <c r="K11697" s="69"/>
    </row>
    <row r="11698" spans="1:11" ht="24.95" customHeight="1">
      <c r="A11698" s="4"/>
      <c r="B11698" s="4"/>
      <c r="C11698" s="4"/>
      <c r="D11698" s="4"/>
      <c r="E11698" s="66"/>
      <c r="F11698" s="66"/>
      <c r="G11698" s="66"/>
      <c r="H11698" s="67"/>
      <c r="I11698" s="68"/>
      <c r="J11698" s="68"/>
      <c r="K11698" s="69"/>
    </row>
    <row r="11699" spans="1:11" ht="24.95" customHeight="1">
      <c r="A11699" s="4"/>
      <c r="B11699" s="4"/>
      <c r="C11699" s="4"/>
      <c r="D11699" s="4"/>
      <c r="E11699" s="66"/>
      <c r="F11699" s="66"/>
      <c r="G11699" s="66"/>
      <c r="H11699" s="67"/>
      <c r="I11699" s="68"/>
      <c r="J11699" s="68"/>
      <c r="K11699" s="69"/>
    </row>
    <row r="11700" spans="1:11" ht="24.95" customHeight="1">
      <c r="A11700" s="4"/>
      <c r="B11700" s="4"/>
      <c r="C11700" s="4"/>
      <c r="D11700" s="4"/>
      <c r="E11700" s="66"/>
      <c r="F11700" s="66"/>
      <c r="G11700" s="66"/>
      <c r="H11700" s="67"/>
      <c r="I11700" s="68"/>
      <c r="J11700" s="68"/>
      <c r="K11700" s="69"/>
    </row>
    <row r="11701" spans="1:11" ht="24.95" customHeight="1">
      <c r="A11701" s="4"/>
      <c r="B11701" s="4"/>
      <c r="C11701" s="4"/>
      <c r="D11701" s="4"/>
      <c r="E11701" s="66"/>
      <c r="F11701" s="66"/>
      <c r="G11701" s="66"/>
      <c r="H11701" s="67"/>
      <c r="I11701" s="68"/>
      <c r="J11701" s="68"/>
      <c r="K11701" s="69"/>
    </row>
    <row r="11702" spans="1:11" ht="24.95" customHeight="1">
      <c r="A11702" s="4"/>
      <c r="B11702" s="4"/>
      <c r="C11702" s="4"/>
      <c r="D11702" s="4"/>
      <c r="E11702" s="66"/>
      <c r="F11702" s="66"/>
      <c r="G11702" s="66"/>
      <c r="H11702" s="67"/>
      <c r="I11702" s="68"/>
      <c r="J11702" s="68"/>
      <c r="K11702" s="69"/>
    </row>
    <row r="11703" spans="1:11" ht="24.95" customHeight="1">
      <c r="A11703" s="4"/>
      <c r="B11703" s="4"/>
      <c r="C11703" s="4"/>
      <c r="D11703" s="4"/>
      <c r="E11703" s="66"/>
      <c r="F11703" s="66"/>
      <c r="G11703" s="66"/>
      <c r="H11703" s="67"/>
      <c r="I11703" s="68"/>
      <c r="J11703" s="68"/>
      <c r="K11703" s="69"/>
    </row>
    <row r="11704" spans="1:11" ht="24.95" customHeight="1">
      <c r="A11704" s="4"/>
      <c r="B11704" s="4"/>
      <c r="C11704" s="4"/>
      <c r="D11704" s="4"/>
      <c r="E11704" s="66"/>
      <c r="F11704" s="66"/>
      <c r="G11704" s="66"/>
      <c r="H11704" s="67"/>
      <c r="I11704" s="68"/>
      <c r="J11704" s="68"/>
      <c r="K11704" s="69"/>
    </row>
    <row r="11705" spans="1:11" ht="24.95" customHeight="1">
      <c r="A11705" s="4"/>
      <c r="B11705" s="4"/>
      <c r="C11705" s="4"/>
      <c r="D11705" s="4"/>
      <c r="E11705" s="66"/>
      <c r="F11705" s="66"/>
      <c r="G11705" s="66"/>
      <c r="H11705" s="67"/>
      <c r="I11705" s="68"/>
      <c r="J11705" s="68"/>
      <c r="K11705" s="69"/>
    </row>
    <row r="11706" spans="1:11" ht="24.95" customHeight="1">
      <c r="A11706" s="4"/>
      <c r="B11706" s="4"/>
      <c r="C11706" s="4"/>
      <c r="D11706" s="4"/>
      <c r="E11706" s="66"/>
      <c r="F11706" s="66"/>
      <c r="G11706" s="66"/>
      <c r="H11706" s="67"/>
      <c r="I11706" s="68"/>
      <c r="J11706" s="68"/>
      <c r="K11706" s="69"/>
    </row>
    <row r="11707" spans="1:11" ht="24.95" customHeight="1">
      <c r="A11707" s="4"/>
      <c r="B11707" s="4"/>
      <c r="C11707" s="4"/>
      <c r="D11707" s="4"/>
      <c r="E11707" s="66"/>
      <c r="F11707" s="66"/>
      <c r="G11707" s="66"/>
      <c r="H11707" s="67"/>
      <c r="I11707" s="68"/>
      <c r="J11707" s="68"/>
      <c r="K11707" s="69"/>
    </row>
    <row r="11708" spans="1:11" ht="24.95" customHeight="1">
      <c r="A11708" s="4"/>
      <c r="B11708" s="4"/>
      <c r="C11708" s="4"/>
      <c r="D11708" s="4"/>
      <c r="E11708" s="66"/>
      <c r="F11708" s="66"/>
      <c r="G11708" s="66"/>
      <c r="H11708" s="67"/>
      <c r="I11708" s="68"/>
      <c r="J11708" s="68"/>
      <c r="K11708" s="69"/>
    </row>
    <row r="11709" spans="1:11" ht="24.95" customHeight="1">
      <c r="A11709" s="4"/>
      <c r="B11709" s="4"/>
      <c r="C11709" s="4"/>
      <c r="D11709" s="4"/>
      <c r="E11709" s="66"/>
      <c r="F11709" s="66"/>
      <c r="G11709" s="66"/>
      <c r="H11709" s="67"/>
      <c r="I11709" s="68"/>
      <c r="J11709" s="68"/>
      <c r="K11709" s="69"/>
    </row>
    <row r="11710" spans="1:11" ht="24.95" customHeight="1">
      <c r="A11710" s="4"/>
      <c r="B11710" s="4"/>
      <c r="C11710" s="4"/>
      <c r="D11710" s="4"/>
      <c r="E11710" s="66"/>
      <c r="F11710" s="66"/>
      <c r="G11710" s="66"/>
      <c r="H11710" s="67"/>
      <c r="I11710" s="68"/>
      <c r="J11710" s="68"/>
      <c r="K11710" s="69"/>
    </row>
    <row r="11711" spans="1:11" ht="24.95" customHeight="1">
      <c r="A11711" s="4"/>
      <c r="B11711" s="4"/>
      <c r="C11711" s="4"/>
      <c r="D11711" s="4"/>
      <c r="E11711" s="66"/>
      <c r="F11711" s="66"/>
      <c r="G11711" s="66"/>
      <c r="H11711" s="67"/>
      <c r="I11711" s="68"/>
      <c r="J11711" s="68"/>
      <c r="K11711" s="69"/>
    </row>
    <row r="11712" spans="1:11" ht="24.95" customHeight="1">
      <c r="A11712" s="4"/>
      <c r="B11712" s="4"/>
      <c r="C11712" s="4"/>
      <c r="D11712" s="4"/>
      <c r="E11712" s="66"/>
      <c r="F11712" s="66"/>
      <c r="G11712" s="66"/>
      <c r="H11712" s="67"/>
      <c r="I11712" s="68"/>
      <c r="J11712" s="68"/>
      <c r="K11712" s="69"/>
    </row>
    <row r="11713" spans="1:11" ht="24.95" customHeight="1">
      <c r="A11713" s="4"/>
      <c r="B11713" s="4"/>
      <c r="C11713" s="4"/>
      <c r="D11713" s="4"/>
      <c r="E11713" s="66"/>
      <c r="F11713" s="66"/>
      <c r="G11713" s="66"/>
      <c r="H11713" s="67"/>
      <c r="I11713" s="68"/>
      <c r="J11713" s="68"/>
      <c r="K11713" s="69"/>
    </row>
    <row r="11714" spans="1:11" ht="24.95" customHeight="1">
      <c r="A11714" s="4"/>
      <c r="B11714" s="4"/>
      <c r="C11714" s="4"/>
      <c r="D11714" s="4"/>
      <c r="E11714" s="66"/>
      <c r="F11714" s="66"/>
      <c r="G11714" s="66"/>
      <c r="H11714" s="67"/>
      <c r="I11714" s="68"/>
      <c r="J11714" s="68"/>
      <c r="K11714" s="69"/>
    </row>
    <row r="11715" spans="1:11" ht="24.95" customHeight="1">
      <c r="A11715" s="4"/>
      <c r="B11715" s="4"/>
      <c r="C11715" s="4"/>
      <c r="D11715" s="4"/>
      <c r="E11715" s="66"/>
      <c r="F11715" s="66"/>
      <c r="G11715" s="66"/>
      <c r="H11715" s="67"/>
      <c r="I11715" s="68"/>
      <c r="J11715" s="68"/>
      <c r="K11715" s="69"/>
    </row>
    <row r="11716" spans="1:11" ht="24.95" customHeight="1">
      <c r="A11716" s="4"/>
      <c r="B11716" s="4"/>
      <c r="C11716" s="4"/>
      <c r="D11716" s="4"/>
      <c r="E11716" s="66"/>
      <c r="F11716" s="66"/>
      <c r="G11716" s="66"/>
      <c r="H11716" s="67"/>
      <c r="I11716" s="68"/>
      <c r="J11716" s="68"/>
      <c r="K11716" s="69"/>
    </row>
    <row r="11717" spans="1:11" ht="24.95" customHeight="1">
      <c r="A11717" s="4"/>
      <c r="B11717" s="4"/>
      <c r="C11717" s="4"/>
      <c r="D11717" s="4"/>
      <c r="E11717" s="66"/>
      <c r="F11717" s="66"/>
      <c r="G11717" s="66"/>
      <c r="H11717" s="67"/>
      <c r="I11717" s="68"/>
      <c r="J11717" s="68"/>
      <c r="K11717" s="69"/>
    </row>
    <row r="11718" spans="1:11" ht="24.95" customHeight="1">
      <c r="A11718" s="4"/>
      <c r="B11718" s="4"/>
      <c r="C11718" s="4"/>
      <c r="D11718" s="4"/>
      <c r="E11718" s="66"/>
      <c r="F11718" s="66"/>
      <c r="G11718" s="66"/>
      <c r="H11718" s="67"/>
      <c r="I11718" s="68"/>
      <c r="J11718" s="68"/>
      <c r="K11718" s="69"/>
    </row>
    <row r="11719" spans="1:11" ht="24.95" customHeight="1">
      <c r="A11719" s="4"/>
      <c r="B11719" s="4"/>
      <c r="C11719" s="4"/>
      <c r="D11719" s="4"/>
      <c r="E11719" s="66"/>
      <c r="F11719" s="66"/>
      <c r="G11719" s="66"/>
      <c r="H11719" s="67"/>
      <c r="I11719" s="68"/>
      <c r="J11719" s="68"/>
      <c r="K11719" s="69"/>
    </row>
    <row r="11720" spans="1:11" ht="24.95" customHeight="1">
      <c r="A11720" s="4"/>
      <c r="B11720" s="4"/>
      <c r="C11720" s="4"/>
      <c r="D11720" s="4"/>
      <c r="E11720" s="66"/>
      <c r="F11720" s="66"/>
      <c r="G11720" s="66"/>
      <c r="H11720" s="67"/>
      <c r="I11720" s="68"/>
      <c r="J11720" s="68"/>
      <c r="K11720" s="69"/>
    </row>
    <row r="11721" spans="1:11" ht="24.95" customHeight="1">
      <c r="A11721" s="4"/>
      <c r="B11721" s="4"/>
      <c r="C11721" s="4"/>
      <c r="D11721" s="4"/>
      <c r="E11721" s="66"/>
      <c r="F11721" s="66"/>
      <c r="G11721" s="66"/>
      <c r="H11721" s="67"/>
      <c r="I11721" s="68"/>
      <c r="J11721" s="68"/>
      <c r="K11721" s="69"/>
    </row>
    <row r="11722" spans="1:11" ht="24.95" customHeight="1">
      <c r="A11722" s="4"/>
      <c r="B11722" s="4"/>
      <c r="C11722" s="4"/>
      <c r="D11722" s="4"/>
      <c r="E11722" s="66"/>
      <c r="F11722" s="66"/>
      <c r="G11722" s="66"/>
      <c r="H11722" s="67"/>
      <c r="I11722" s="68"/>
      <c r="J11722" s="68"/>
      <c r="K11722" s="69"/>
    </row>
    <row r="11723" spans="1:11" ht="24.95" customHeight="1">
      <c r="A11723" s="4"/>
      <c r="B11723" s="4"/>
      <c r="C11723" s="4"/>
      <c r="D11723" s="4"/>
      <c r="E11723" s="66"/>
      <c r="F11723" s="66"/>
      <c r="G11723" s="66"/>
      <c r="H11723" s="67"/>
      <c r="I11723" s="68"/>
      <c r="J11723" s="68"/>
      <c r="K11723" s="69"/>
    </row>
    <row r="11724" spans="1:11" ht="24.95" customHeight="1">
      <c r="A11724" s="4"/>
      <c r="B11724" s="4"/>
      <c r="C11724" s="4"/>
      <c r="D11724" s="4"/>
      <c r="E11724" s="66"/>
      <c r="F11724" s="66"/>
      <c r="G11724" s="66"/>
      <c r="H11724" s="67"/>
      <c r="I11724" s="68"/>
      <c r="J11724" s="68"/>
      <c r="K11724" s="69"/>
    </row>
    <row r="11725" spans="1:11" ht="24.95" customHeight="1">
      <c r="A11725" s="4"/>
      <c r="B11725" s="4"/>
      <c r="C11725" s="4"/>
      <c r="D11725" s="4"/>
      <c r="E11725" s="66"/>
      <c r="F11725" s="66"/>
      <c r="G11725" s="66"/>
      <c r="H11725" s="67"/>
      <c r="I11725" s="68"/>
      <c r="J11725" s="68"/>
      <c r="K11725" s="69"/>
    </row>
    <row r="11726" spans="1:11" ht="24.95" customHeight="1">
      <c r="A11726" s="4"/>
      <c r="B11726" s="4"/>
      <c r="C11726" s="4"/>
      <c r="D11726" s="4"/>
      <c r="E11726" s="66"/>
      <c r="F11726" s="66"/>
      <c r="G11726" s="66"/>
      <c r="H11726" s="67"/>
      <c r="I11726" s="68"/>
      <c r="J11726" s="68"/>
      <c r="K11726" s="69"/>
    </row>
    <row r="11727" spans="1:11" ht="24.95" customHeight="1">
      <c r="A11727" s="4"/>
      <c r="B11727" s="4"/>
      <c r="C11727" s="4"/>
      <c r="D11727" s="4"/>
      <c r="E11727" s="66"/>
      <c r="F11727" s="66"/>
      <c r="G11727" s="66"/>
      <c r="H11727" s="67"/>
      <c r="I11727" s="68"/>
      <c r="J11727" s="68"/>
      <c r="K11727" s="69"/>
    </row>
    <row r="11728" spans="1:11" ht="24.95" customHeight="1">
      <c r="A11728" s="4"/>
      <c r="B11728" s="4"/>
      <c r="C11728" s="4"/>
      <c r="D11728" s="4"/>
      <c r="E11728" s="66"/>
      <c r="F11728" s="66"/>
      <c r="G11728" s="66"/>
      <c r="H11728" s="67"/>
      <c r="I11728" s="68"/>
      <c r="J11728" s="68"/>
      <c r="K11728" s="69"/>
    </row>
    <row r="11729" spans="1:11" ht="24.95" customHeight="1">
      <c r="A11729" s="4"/>
      <c r="B11729" s="4"/>
      <c r="C11729" s="4"/>
      <c r="D11729" s="4"/>
      <c r="E11729" s="66"/>
      <c r="F11729" s="66"/>
      <c r="G11729" s="66"/>
      <c r="H11729" s="67"/>
      <c r="I11729" s="68"/>
      <c r="J11729" s="68"/>
      <c r="K11729" s="69"/>
    </row>
    <row r="11730" spans="1:11" ht="24.95" customHeight="1">
      <c r="A11730" s="4"/>
      <c r="B11730" s="4"/>
      <c r="C11730" s="4"/>
      <c r="D11730" s="4"/>
      <c r="E11730" s="66"/>
      <c r="F11730" s="66"/>
      <c r="G11730" s="66"/>
      <c r="H11730" s="67"/>
      <c r="I11730" s="68"/>
      <c r="J11730" s="68"/>
      <c r="K11730" s="69"/>
    </row>
    <row r="11731" spans="1:11" ht="24.95" customHeight="1">
      <c r="A11731" s="4"/>
      <c r="B11731" s="4"/>
      <c r="C11731" s="4"/>
      <c r="D11731" s="4"/>
      <c r="E11731" s="66"/>
      <c r="F11731" s="66"/>
      <c r="G11731" s="66"/>
      <c r="H11731" s="67"/>
      <c r="I11731" s="68"/>
      <c r="J11731" s="68"/>
      <c r="K11731" s="69"/>
    </row>
    <row r="11732" spans="1:11" ht="24.95" customHeight="1">
      <c r="A11732" s="4"/>
      <c r="B11732" s="4"/>
      <c r="C11732" s="4"/>
      <c r="D11732" s="4"/>
      <c r="E11732" s="66"/>
      <c r="F11732" s="66"/>
      <c r="G11732" s="66"/>
      <c r="H11732" s="67"/>
      <c r="I11732" s="68"/>
      <c r="J11732" s="68"/>
      <c r="K11732" s="69"/>
    </row>
    <row r="11733" spans="1:11" ht="24.95" customHeight="1">
      <c r="A11733" s="4"/>
      <c r="B11733" s="4"/>
      <c r="C11733" s="4"/>
      <c r="D11733" s="4"/>
      <c r="E11733" s="66"/>
      <c r="F11733" s="66"/>
      <c r="G11733" s="66"/>
      <c r="H11733" s="67"/>
      <c r="I11733" s="68"/>
      <c r="J11733" s="68"/>
      <c r="K11733" s="69"/>
    </row>
    <row r="11734" spans="1:11" ht="24.95" customHeight="1">
      <c r="A11734" s="4"/>
      <c r="B11734" s="4"/>
      <c r="C11734" s="4"/>
      <c r="D11734" s="4"/>
      <c r="E11734" s="66"/>
      <c r="F11734" s="66"/>
      <c r="G11734" s="66"/>
      <c r="H11734" s="67"/>
      <c r="I11734" s="68"/>
      <c r="J11734" s="68"/>
      <c r="K11734" s="69"/>
    </row>
    <row r="11735" spans="1:11" ht="24.95" customHeight="1">
      <c r="A11735" s="4"/>
      <c r="B11735" s="4"/>
      <c r="C11735" s="4"/>
      <c r="D11735" s="4"/>
      <c r="E11735" s="66"/>
      <c r="F11735" s="66"/>
      <c r="G11735" s="66"/>
      <c r="H11735" s="67"/>
      <c r="I11735" s="68"/>
      <c r="J11735" s="68"/>
      <c r="K11735" s="69"/>
    </row>
    <row r="11736" spans="1:11" ht="24.95" customHeight="1">
      <c r="A11736" s="4"/>
      <c r="B11736" s="4"/>
      <c r="C11736" s="4"/>
      <c r="D11736" s="4"/>
      <c r="E11736" s="66"/>
      <c r="F11736" s="66"/>
      <c r="G11736" s="66"/>
      <c r="H11736" s="67"/>
      <c r="I11736" s="68"/>
      <c r="J11736" s="68"/>
      <c r="K11736" s="69"/>
    </row>
    <row r="11737" spans="1:11" ht="24.95" customHeight="1">
      <c r="A11737" s="4"/>
      <c r="B11737" s="4"/>
      <c r="C11737" s="4"/>
      <c r="D11737" s="4"/>
      <c r="E11737" s="66"/>
      <c r="F11737" s="66"/>
      <c r="G11737" s="66"/>
      <c r="H11737" s="67"/>
      <c r="I11737" s="68"/>
      <c r="J11737" s="68"/>
      <c r="K11737" s="69"/>
    </row>
    <row r="11738" spans="1:11" ht="24.95" customHeight="1">
      <c r="A11738" s="4"/>
      <c r="B11738" s="4"/>
      <c r="C11738" s="4"/>
      <c r="D11738" s="4"/>
      <c r="E11738" s="66"/>
      <c r="F11738" s="66"/>
      <c r="G11738" s="66"/>
      <c r="H11738" s="67"/>
      <c r="I11738" s="68"/>
      <c r="J11738" s="68"/>
      <c r="K11738" s="69"/>
    </row>
    <row r="11739" spans="1:11" ht="24.95" customHeight="1">
      <c r="A11739" s="4"/>
      <c r="B11739" s="4"/>
      <c r="C11739" s="4"/>
      <c r="D11739" s="4"/>
      <c r="E11739" s="66"/>
      <c r="F11739" s="66"/>
      <c r="G11739" s="66"/>
      <c r="H11739" s="67"/>
      <c r="I11739" s="68"/>
      <c r="J11739" s="68"/>
      <c r="K11739" s="69"/>
    </row>
    <row r="11740" spans="1:11" ht="24.95" customHeight="1">
      <c r="A11740" s="4"/>
      <c r="B11740" s="4"/>
      <c r="C11740" s="4"/>
      <c r="D11740" s="4"/>
      <c r="E11740" s="66"/>
      <c r="F11740" s="66"/>
      <c r="G11740" s="66"/>
      <c r="H11740" s="67"/>
      <c r="I11740" s="68"/>
      <c r="J11740" s="68"/>
      <c r="K11740" s="69"/>
    </row>
    <row r="11741" spans="1:11" ht="24.95" customHeight="1">
      <c r="A11741" s="4"/>
      <c r="B11741" s="4"/>
      <c r="C11741" s="4"/>
      <c r="D11741" s="4"/>
      <c r="E11741" s="66"/>
      <c r="F11741" s="66"/>
      <c r="G11741" s="66"/>
      <c r="H11741" s="67"/>
      <c r="I11741" s="68"/>
      <c r="J11741" s="68"/>
      <c r="K11741" s="69"/>
    </row>
    <row r="11742" spans="1:11" ht="24.95" customHeight="1">
      <c r="A11742" s="4"/>
      <c r="B11742" s="4"/>
      <c r="C11742" s="4"/>
      <c r="D11742" s="4"/>
      <c r="E11742" s="66"/>
      <c r="F11742" s="66"/>
      <c r="G11742" s="66"/>
      <c r="H11742" s="67"/>
      <c r="I11742" s="68"/>
      <c r="J11742" s="68"/>
      <c r="K11742" s="69"/>
    </row>
    <row r="11743" spans="1:11" ht="24.95" customHeight="1">
      <c r="A11743" s="4"/>
      <c r="B11743" s="4"/>
      <c r="C11743" s="4"/>
      <c r="D11743" s="4"/>
      <c r="E11743" s="66"/>
      <c r="F11743" s="66"/>
      <c r="G11743" s="66"/>
      <c r="H11743" s="67"/>
      <c r="I11743" s="68"/>
      <c r="J11743" s="68"/>
      <c r="K11743" s="69"/>
    </row>
    <row r="11744" spans="1:11" ht="24.95" customHeight="1">
      <c r="A11744" s="4"/>
      <c r="B11744" s="4"/>
      <c r="C11744" s="4"/>
      <c r="D11744" s="4"/>
      <c r="E11744" s="66"/>
      <c r="F11744" s="66"/>
      <c r="G11744" s="66"/>
      <c r="H11744" s="67"/>
      <c r="I11744" s="68"/>
      <c r="J11744" s="68"/>
      <c r="K11744" s="69"/>
    </row>
    <row r="11745" spans="1:11" ht="24.95" customHeight="1">
      <c r="A11745" s="4"/>
      <c r="B11745" s="4"/>
      <c r="C11745" s="4"/>
      <c r="D11745" s="4"/>
      <c r="E11745" s="66"/>
      <c r="F11745" s="66"/>
      <c r="G11745" s="66"/>
      <c r="H11745" s="67"/>
      <c r="I11745" s="68"/>
      <c r="J11745" s="68"/>
      <c r="K11745" s="69"/>
    </row>
    <row r="11746" spans="1:11" ht="24.95" customHeight="1">
      <c r="A11746" s="4"/>
      <c r="B11746" s="4"/>
      <c r="C11746" s="4"/>
      <c r="D11746" s="4"/>
      <c r="E11746" s="66"/>
      <c r="F11746" s="66"/>
      <c r="G11746" s="66"/>
      <c r="H11746" s="67"/>
      <c r="I11746" s="68"/>
      <c r="J11746" s="68"/>
      <c r="K11746" s="69"/>
    </row>
    <row r="11747" spans="1:11" ht="24.95" customHeight="1">
      <c r="A11747" s="4"/>
      <c r="B11747" s="4"/>
      <c r="C11747" s="4"/>
      <c r="D11747" s="4"/>
      <c r="E11747" s="66"/>
      <c r="F11747" s="66"/>
      <c r="G11747" s="66"/>
      <c r="H11747" s="67"/>
      <c r="I11747" s="68"/>
      <c r="J11747" s="68"/>
      <c r="K11747" s="69"/>
    </row>
    <row r="11748" spans="1:11" ht="24.95" customHeight="1">
      <c r="A11748" s="4"/>
      <c r="B11748" s="4"/>
      <c r="C11748" s="4"/>
      <c r="D11748" s="4"/>
      <c r="E11748" s="66"/>
      <c r="F11748" s="66"/>
      <c r="G11748" s="66"/>
      <c r="H11748" s="67"/>
      <c r="I11748" s="68"/>
      <c r="J11748" s="68"/>
      <c r="K11748" s="69"/>
    </row>
    <row r="11749" spans="1:11" ht="24.95" customHeight="1">
      <c r="A11749" s="4"/>
      <c r="B11749" s="4"/>
      <c r="C11749" s="4"/>
      <c r="D11749" s="4"/>
      <c r="E11749" s="66"/>
      <c r="F11749" s="66"/>
      <c r="G11749" s="66"/>
      <c r="H11749" s="67"/>
      <c r="I11749" s="68"/>
      <c r="J11749" s="68"/>
      <c r="K11749" s="69"/>
    </row>
    <row r="11750" spans="1:11" ht="24.95" customHeight="1">
      <c r="A11750" s="4"/>
      <c r="B11750" s="4"/>
      <c r="C11750" s="4"/>
      <c r="D11750" s="4"/>
      <c r="E11750" s="66"/>
      <c r="F11750" s="66"/>
      <c r="G11750" s="66"/>
      <c r="H11750" s="67"/>
      <c r="I11750" s="68"/>
      <c r="J11750" s="68"/>
      <c r="K11750" s="69"/>
    </row>
    <row r="11751" spans="1:11" ht="24.95" customHeight="1">
      <c r="A11751" s="4"/>
      <c r="B11751" s="4"/>
      <c r="C11751" s="4"/>
      <c r="D11751" s="4"/>
      <c r="E11751" s="66"/>
      <c r="F11751" s="66"/>
      <c r="G11751" s="66"/>
      <c r="H11751" s="67"/>
      <c r="I11751" s="68"/>
      <c r="J11751" s="68"/>
      <c r="K11751" s="69"/>
    </row>
    <row r="11752" spans="1:11" ht="24.95" customHeight="1">
      <c r="A11752" s="4"/>
      <c r="B11752" s="4"/>
      <c r="C11752" s="4"/>
      <c r="D11752" s="4"/>
      <c r="E11752" s="66"/>
      <c r="F11752" s="66"/>
      <c r="G11752" s="66"/>
      <c r="H11752" s="67"/>
      <c r="I11752" s="68"/>
      <c r="J11752" s="68"/>
      <c r="K11752" s="69"/>
    </row>
    <row r="11753" spans="1:11" ht="24.95" customHeight="1">
      <c r="A11753" s="4"/>
      <c r="B11753" s="4"/>
      <c r="C11753" s="4"/>
      <c r="D11753" s="4"/>
      <c r="E11753" s="66"/>
      <c r="F11753" s="66"/>
      <c r="G11753" s="66"/>
      <c r="H11753" s="67"/>
      <c r="I11753" s="68"/>
      <c r="J11753" s="68"/>
      <c r="K11753" s="69"/>
    </row>
    <row r="11754" spans="1:11" ht="24.95" customHeight="1">
      <c r="A11754" s="4"/>
      <c r="B11754" s="4"/>
      <c r="C11754" s="4"/>
      <c r="D11754" s="4"/>
      <c r="E11754" s="66"/>
      <c r="F11754" s="66"/>
      <c r="G11754" s="66"/>
      <c r="H11754" s="67"/>
      <c r="I11754" s="68"/>
      <c r="J11754" s="68"/>
      <c r="K11754" s="69"/>
    </row>
    <row r="11755" spans="1:11" ht="24.95" customHeight="1">
      <c r="A11755" s="4"/>
      <c r="B11755" s="4"/>
      <c r="C11755" s="4"/>
      <c r="D11755" s="4"/>
      <c r="E11755" s="66"/>
      <c r="F11755" s="66"/>
      <c r="G11755" s="66"/>
      <c r="H11755" s="67"/>
      <c r="I11755" s="68"/>
      <c r="J11755" s="68"/>
      <c r="K11755" s="69"/>
    </row>
    <row r="11756" spans="1:11" ht="24.95" customHeight="1">
      <c r="A11756" s="4"/>
      <c r="B11756" s="4"/>
      <c r="C11756" s="4"/>
      <c r="D11756" s="4"/>
      <c r="E11756" s="66"/>
      <c r="F11756" s="66"/>
      <c r="G11756" s="66"/>
      <c r="H11756" s="67"/>
      <c r="I11756" s="68"/>
      <c r="J11756" s="68"/>
      <c r="K11756" s="69"/>
    </row>
    <row r="11757" spans="1:11" ht="24.95" customHeight="1">
      <c r="A11757" s="4"/>
      <c r="B11757" s="4"/>
      <c r="C11757" s="4"/>
      <c r="D11757" s="4"/>
      <c r="E11757" s="66"/>
      <c r="F11757" s="66"/>
      <c r="G11757" s="66"/>
      <c r="H11757" s="67"/>
      <c r="I11757" s="68"/>
      <c r="J11757" s="68"/>
      <c r="K11757" s="69"/>
    </row>
    <row r="11758" spans="1:11" ht="24.95" customHeight="1">
      <c r="A11758" s="4"/>
      <c r="B11758" s="4"/>
      <c r="C11758" s="4"/>
      <c r="D11758" s="4"/>
      <c r="E11758" s="66"/>
      <c r="F11758" s="66"/>
      <c r="G11758" s="66"/>
      <c r="H11758" s="67"/>
      <c r="I11758" s="68"/>
      <c r="J11758" s="68"/>
      <c r="K11758" s="69"/>
    </row>
    <row r="11759" spans="1:11" ht="24.95" customHeight="1">
      <c r="A11759" s="4"/>
      <c r="B11759" s="4"/>
      <c r="C11759" s="4"/>
      <c r="D11759" s="4"/>
      <c r="E11759" s="66"/>
      <c r="F11759" s="66"/>
      <c r="G11759" s="66"/>
      <c r="H11759" s="67"/>
      <c r="I11759" s="68"/>
      <c r="J11759" s="68"/>
      <c r="K11759" s="69"/>
    </row>
    <row r="11760" spans="1:11" ht="24.95" customHeight="1">
      <c r="A11760" s="4"/>
      <c r="B11760" s="4"/>
      <c r="C11760" s="4"/>
      <c r="D11760" s="4"/>
      <c r="E11760" s="66"/>
      <c r="F11760" s="66"/>
      <c r="G11760" s="66"/>
      <c r="H11760" s="67"/>
      <c r="I11760" s="68"/>
      <c r="J11760" s="68"/>
      <c r="K11760" s="69"/>
    </row>
    <row r="11761" spans="1:11" ht="24.95" customHeight="1">
      <c r="A11761" s="4"/>
      <c r="B11761" s="4"/>
      <c r="C11761" s="4"/>
      <c r="D11761" s="4"/>
      <c r="E11761" s="66"/>
      <c r="F11761" s="66"/>
      <c r="G11761" s="66"/>
      <c r="H11761" s="67"/>
      <c r="I11761" s="68"/>
      <c r="J11761" s="68"/>
      <c r="K11761" s="69"/>
    </row>
    <row r="11762" spans="1:11" ht="24.95" customHeight="1">
      <c r="A11762" s="4"/>
      <c r="B11762" s="4"/>
      <c r="C11762" s="4"/>
      <c r="D11762" s="4"/>
      <c r="E11762" s="66"/>
      <c r="F11762" s="66"/>
      <c r="G11762" s="66"/>
      <c r="H11762" s="67"/>
      <c r="I11762" s="68"/>
      <c r="J11762" s="68"/>
      <c r="K11762" s="69"/>
    </row>
    <row r="11763" spans="1:11" ht="24.95" customHeight="1">
      <c r="A11763" s="4"/>
      <c r="B11763" s="4"/>
      <c r="C11763" s="4"/>
      <c r="D11763" s="4"/>
      <c r="E11763" s="66"/>
      <c r="F11763" s="66"/>
      <c r="G11763" s="66"/>
      <c r="H11763" s="67"/>
      <c r="I11763" s="68"/>
      <c r="J11763" s="68"/>
      <c r="K11763" s="69"/>
    </row>
    <row r="11764" spans="1:11" ht="24.95" customHeight="1">
      <c r="A11764" s="4"/>
      <c r="B11764" s="4"/>
      <c r="C11764" s="4"/>
      <c r="D11764" s="4"/>
      <c r="E11764" s="66"/>
      <c r="F11764" s="66"/>
      <c r="G11764" s="66"/>
      <c r="H11764" s="67"/>
      <c r="I11764" s="68"/>
      <c r="J11764" s="68"/>
      <c r="K11764" s="69"/>
    </row>
    <row r="11765" spans="1:11" ht="24.95" customHeight="1">
      <c r="A11765" s="4"/>
      <c r="B11765" s="4"/>
      <c r="C11765" s="4"/>
      <c r="D11765" s="4"/>
      <c r="E11765" s="66"/>
      <c r="F11765" s="66"/>
      <c r="G11765" s="66"/>
      <c r="H11765" s="67"/>
      <c r="I11765" s="68"/>
      <c r="J11765" s="68"/>
      <c r="K11765" s="69"/>
    </row>
    <row r="11766" spans="1:11" ht="24.95" customHeight="1">
      <c r="A11766" s="4"/>
      <c r="B11766" s="4"/>
      <c r="C11766" s="4"/>
      <c r="D11766" s="4"/>
      <c r="E11766" s="66"/>
      <c r="F11766" s="66"/>
      <c r="G11766" s="66"/>
      <c r="H11766" s="67"/>
      <c r="I11766" s="68"/>
      <c r="J11766" s="68"/>
      <c r="K11766" s="69"/>
    </row>
    <row r="11767" spans="1:11" ht="24.95" customHeight="1">
      <c r="A11767" s="4"/>
      <c r="B11767" s="4"/>
      <c r="C11767" s="4"/>
      <c r="D11767" s="4"/>
      <c r="E11767" s="66"/>
      <c r="F11767" s="66"/>
      <c r="G11767" s="66"/>
      <c r="H11767" s="67"/>
      <c r="I11767" s="68"/>
      <c r="J11767" s="68"/>
      <c r="K11767" s="69"/>
    </row>
    <row r="11768" spans="1:11" ht="24.95" customHeight="1">
      <c r="A11768" s="4"/>
      <c r="B11768" s="4"/>
      <c r="C11768" s="4"/>
      <c r="D11768" s="4"/>
      <c r="E11768" s="66"/>
      <c r="F11768" s="66"/>
      <c r="G11768" s="66"/>
      <c r="H11768" s="67"/>
      <c r="I11768" s="68"/>
      <c r="J11768" s="68"/>
      <c r="K11768" s="69"/>
    </row>
    <row r="11769" spans="1:11" ht="24.95" customHeight="1">
      <c r="A11769" s="4"/>
      <c r="B11769" s="4"/>
      <c r="C11769" s="4"/>
      <c r="D11769" s="4"/>
      <c r="E11769" s="66"/>
      <c r="F11769" s="66"/>
      <c r="G11769" s="66"/>
      <c r="H11769" s="67"/>
      <c r="I11769" s="68"/>
      <c r="J11769" s="68"/>
      <c r="K11769" s="69"/>
    </row>
    <row r="11770" spans="1:11" ht="24.95" customHeight="1">
      <c r="A11770" s="4"/>
      <c r="B11770" s="4"/>
      <c r="C11770" s="4"/>
      <c r="D11770" s="4"/>
      <c r="E11770" s="66"/>
      <c r="F11770" s="66"/>
      <c r="G11770" s="66"/>
      <c r="H11770" s="67"/>
      <c r="I11770" s="68"/>
      <c r="J11770" s="68"/>
      <c r="K11770" s="69"/>
    </row>
    <row r="11771" spans="1:11" ht="24.95" customHeight="1">
      <c r="A11771" s="4"/>
      <c r="B11771" s="4"/>
      <c r="C11771" s="4"/>
      <c r="D11771" s="4"/>
      <c r="E11771" s="66"/>
      <c r="F11771" s="66"/>
      <c r="G11771" s="66"/>
      <c r="H11771" s="67"/>
      <c r="I11771" s="68"/>
      <c r="J11771" s="68"/>
      <c r="K11771" s="69"/>
    </row>
    <row r="11772" spans="1:11" ht="24.95" customHeight="1">
      <c r="A11772" s="4"/>
      <c r="B11772" s="4"/>
      <c r="C11772" s="4"/>
      <c r="D11772" s="4"/>
      <c r="E11772" s="66"/>
      <c r="F11772" s="66"/>
      <c r="G11772" s="66"/>
      <c r="H11772" s="67"/>
      <c r="I11772" s="68"/>
      <c r="J11772" s="68"/>
      <c r="K11772" s="69"/>
    </row>
    <row r="11773" spans="1:11" ht="24.95" customHeight="1">
      <c r="A11773" s="4"/>
      <c r="B11773" s="4"/>
      <c r="C11773" s="4"/>
      <c r="D11773" s="4"/>
      <c r="E11773" s="66"/>
      <c r="F11773" s="66"/>
      <c r="G11773" s="66"/>
      <c r="H11773" s="67"/>
      <c r="I11773" s="68"/>
      <c r="J11773" s="68"/>
      <c r="K11773" s="69"/>
    </row>
    <row r="11774" spans="1:11" ht="24.95" customHeight="1">
      <c r="A11774" s="4"/>
      <c r="B11774" s="4"/>
      <c r="C11774" s="4"/>
      <c r="D11774" s="4"/>
      <c r="E11774" s="66"/>
      <c r="F11774" s="66"/>
      <c r="G11774" s="66"/>
      <c r="H11774" s="67"/>
      <c r="I11774" s="68"/>
      <c r="J11774" s="68"/>
      <c r="K11774" s="69"/>
    </row>
    <row r="11775" spans="1:11" ht="24.95" customHeight="1">
      <c r="A11775" s="4"/>
      <c r="B11775" s="4"/>
      <c r="C11775" s="4"/>
      <c r="D11775" s="4"/>
      <c r="E11775" s="66"/>
      <c r="F11775" s="66"/>
      <c r="G11775" s="66"/>
      <c r="H11775" s="67"/>
      <c r="I11775" s="68"/>
      <c r="J11775" s="68"/>
      <c r="K11775" s="69"/>
    </row>
    <row r="11776" spans="1:11" ht="24.95" customHeight="1">
      <c r="A11776" s="4"/>
      <c r="B11776" s="4"/>
      <c r="C11776" s="4"/>
      <c r="D11776" s="4"/>
      <c r="E11776" s="66"/>
      <c r="F11776" s="66"/>
      <c r="G11776" s="66"/>
      <c r="H11776" s="67"/>
      <c r="I11776" s="68"/>
      <c r="J11776" s="68"/>
      <c r="K11776" s="69"/>
    </row>
    <row r="11777" spans="1:11" ht="24.95" customHeight="1">
      <c r="A11777" s="4"/>
      <c r="B11777" s="4"/>
      <c r="C11777" s="4"/>
      <c r="D11777" s="4"/>
      <c r="E11777" s="66"/>
      <c r="F11777" s="66"/>
      <c r="G11777" s="66"/>
      <c r="H11777" s="67"/>
      <c r="I11777" s="68"/>
      <c r="J11777" s="68"/>
      <c r="K11777" s="69"/>
    </row>
    <row r="11778" spans="1:11" ht="24.95" customHeight="1">
      <c r="A11778" s="4"/>
      <c r="B11778" s="4"/>
      <c r="C11778" s="4"/>
      <c r="D11778" s="4"/>
      <c r="E11778" s="66"/>
      <c r="F11778" s="66"/>
      <c r="G11778" s="66"/>
      <c r="H11778" s="67"/>
      <c r="I11778" s="68"/>
      <c r="J11778" s="68"/>
      <c r="K11778" s="69"/>
    </row>
    <row r="11779" spans="1:11" ht="24.95" customHeight="1">
      <c r="A11779" s="4"/>
      <c r="B11779" s="4"/>
      <c r="C11779" s="4"/>
      <c r="D11779" s="4"/>
      <c r="E11779" s="66"/>
      <c r="F11779" s="66"/>
      <c r="G11779" s="66"/>
      <c r="H11779" s="67"/>
      <c r="I11779" s="68"/>
      <c r="J11779" s="68"/>
      <c r="K11779" s="69"/>
    </row>
    <row r="11780" spans="1:11" ht="24.95" customHeight="1">
      <c r="A11780" s="4"/>
      <c r="B11780" s="4"/>
      <c r="C11780" s="4"/>
      <c r="D11780" s="4"/>
      <c r="E11780" s="66"/>
      <c r="F11780" s="66"/>
      <c r="G11780" s="66"/>
      <c r="H11780" s="67"/>
      <c r="I11780" s="68"/>
      <c r="J11780" s="68"/>
      <c r="K11780" s="69"/>
    </row>
    <row r="11781" spans="1:11" ht="24.95" customHeight="1">
      <c r="A11781" s="4"/>
      <c r="B11781" s="4"/>
      <c r="C11781" s="4"/>
      <c r="D11781" s="4"/>
      <c r="E11781" s="66"/>
      <c r="F11781" s="66"/>
      <c r="G11781" s="66"/>
      <c r="H11781" s="67"/>
      <c r="I11781" s="68"/>
      <c r="J11781" s="68"/>
      <c r="K11781" s="69"/>
    </row>
    <row r="11782" spans="1:11" ht="24.95" customHeight="1">
      <c r="A11782" s="4"/>
      <c r="B11782" s="4"/>
      <c r="C11782" s="4"/>
      <c r="D11782" s="4"/>
      <c r="E11782" s="66"/>
      <c r="F11782" s="66"/>
      <c r="G11782" s="66"/>
      <c r="H11782" s="67"/>
      <c r="I11782" s="68"/>
      <c r="J11782" s="68"/>
      <c r="K11782" s="69"/>
    </row>
    <row r="11783" spans="1:11" ht="24.95" customHeight="1">
      <c r="A11783" s="4"/>
      <c r="B11783" s="4"/>
      <c r="C11783" s="4"/>
      <c r="D11783" s="4"/>
      <c r="E11783" s="66"/>
      <c r="F11783" s="66"/>
      <c r="G11783" s="66"/>
      <c r="H11783" s="67"/>
      <c r="I11783" s="68"/>
      <c r="J11783" s="68"/>
      <c r="K11783" s="69"/>
    </row>
    <row r="11784" spans="1:11" ht="24.95" customHeight="1">
      <c r="A11784" s="4"/>
      <c r="B11784" s="4"/>
      <c r="C11784" s="4"/>
      <c r="D11784" s="4"/>
      <c r="E11784" s="66"/>
      <c r="F11784" s="66"/>
      <c r="G11784" s="66"/>
      <c r="H11784" s="67"/>
      <c r="I11784" s="68"/>
      <c r="J11784" s="68"/>
      <c r="K11784" s="69"/>
    </row>
    <row r="11785" spans="1:11" ht="24.95" customHeight="1">
      <c r="A11785" s="4"/>
      <c r="B11785" s="4"/>
      <c r="C11785" s="4"/>
      <c r="D11785" s="4"/>
      <c r="E11785" s="66"/>
      <c r="F11785" s="66"/>
      <c r="G11785" s="66"/>
      <c r="H11785" s="67"/>
      <c r="I11785" s="68"/>
      <c r="J11785" s="68"/>
      <c r="K11785" s="69"/>
    </row>
    <row r="11786" spans="1:11" ht="24.95" customHeight="1">
      <c r="A11786" s="4"/>
      <c r="B11786" s="4"/>
      <c r="C11786" s="4"/>
      <c r="D11786" s="4"/>
      <c r="E11786" s="66"/>
      <c r="F11786" s="66"/>
      <c r="G11786" s="66"/>
      <c r="H11786" s="67"/>
      <c r="I11786" s="68"/>
      <c r="J11786" s="68"/>
      <c r="K11786" s="69"/>
    </row>
    <row r="11787" spans="1:11" ht="24.95" customHeight="1">
      <c r="A11787" s="4"/>
      <c r="B11787" s="4"/>
      <c r="C11787" s="4"/>
      <c r="D11787" s="4"/>
      <c r="E11787" s="66"/>
      <c r="F11787" s="66"/>
      <c r="G11787" s="66"/>
      <c r="H11787" s="67"/>
      <c r="I11787" s="68"/>
      <c r="J11787" s="68"/>
      <c r="K11787" s="69"/>
    </row>
    <row r="11788" spans="1:11" ht="24.95" customHeight="1">
      <c r="A11788" s="4"/>
      <c r="B11788" s="4"/>
      <c r="C11788" s="4"/>
      <c r="D11788" s="4"/>
      <c r="E11788" s="66"/>
      <c r="F11788" s="66"/>
      <c r="G11788" s="66"/>
      <c r="H11788" s="67"/>
      <c r="I11788" s="68"/>
      <c r="J11788" s="68"/>
      <c r="K11788" s="69"/>
    </row>
    <row r="11789" spans="1:11" ht="24.95" customHeight="1">
      <c r="A11789" s="4"/>
      <c r="B11789" s="4"/>
      <c r="C11789" s="4"/>
      <c r="D11789" s="4"/>
      <c r="E11789" s="66"/>
      <c r="F11789" s="66"/>
      <c r="G11789" s="66"/>
      <c r="H11789" s="67"/>
      <c r="I11789" s="68"/>
      <c r="J11789" s="68"/>
      <c r="K11789" s="69"/>
    </row>
    <row r="11790" spans="1:11" ht="24.95" customHeight="1">
      <c r="A11790" s="4"/>
      <c r="B11790" s="4"/>
      <c r="C11790" s="4"/>
      <c r="D11790" s="4"/>
      <c r="E11790" s="66"/>
      <c r="F11790" s="66"/>
      <c r="G11790" s="66"/>
      <c r="H11790" s="67"/>
      <c r="I11790" s="68"/>
      <c r="J11790" s="68"/>
      <c r="K11790" s="69"/>
    </row>
    <row r="11791" spans="1:11" ht="24.95" customHeight="1">
      <c r="A11791" s="4"/>
      <c r="B11791" s="4"/>
      <c r="C11791" s="4"/>
      <c r="D11791" s="4"/>
      <c r="E11791" s="66"/>
      <c r="F11791" s="66"/>
      <c r="G11791" s="66"/>
      <c r="H11791" s="67"/>
      <c r="I11791" s="68"/>
      <c r="J11791" s="68"/>
      <c r="K11791" s="69"/>
    </row>
    <row r="11792" spans="1:11" ht="24.95" customHeight="1">
      <c r="A11792" s="4"/>
      <c r="B11792" s="4"/>
      <c r="C11792" s="4"/>
      <c r="D11792" s="4"/>
      <c r="E11792" s="66"/>
      <c r="F11792" s="66"/>
      <c r="G11792" s="66"/>
      <c r="H11792" s="67"/>
      <c r="I11792" s="68"/>
      <c r="J11792" s="68"/>
      <c r="K11792" s="69"/>
    </row>
    <row r="11793" spans="1:11" ht="24.95" customHeight="1">
      <c r="A11793" s="4"/>
      <c r="B11793" s="4"/>
      <c r="C11793" s="4"/>
      <c r="D11793" s="4"/>
      <c r="E11793" s="66"/>
      <c r="F11793" s="66"/>
      <c r="G11793" s="66"/>
      <c r="H11793" s="67"/>
      <c r="I11793" s="68"/>
      <c r="J11793" s="68"/>
      <c r="K11793" s="69"/>
    </row>
    <row r="11794" spans="1:11" ht="24.95" customHeight="1">
      <c r="A11794" s="4"/>
      <c r="B11794" s="4"/>
      <c r="C11794" s="4"/>
      <c r="D11794" s="4"/>
      <c r="E11794" s="66"/>
      <c r="F11794" s="66"/>
      <c r="G11794" s="66"/>
      <c r="H11794" s="67"/>
      <c r="I11794" s="68"/>
      <c r="J11794" s="68"/>
      <c r="K11794" s="69"/>
    </row>
    <row r="11795" spans="1:11" ht="24.95" customHeight="1">
      <c r="A11795" s="4"/>
      <c r="B11795" s="4"/>
      <c r="C11795" s="4"/>
      <c r="D11795" s="4"/>
      <c r="E11795" s="66"/>
      <c r="F11795" s="66"/>
      <c r="G11795" s="66"/>
      <c r="H11795" s="67"/>
      <c r="I11795" s="68"/>
      <c r="J11795" s="68"/>
      <c r="K11795" s="69"/>
    </row>
    <row r="11796" spans="1:11" ht="24.95" customHeight="1">
      <c r="A11796" s="4"/>
      <c r="B11796" s="4"/>
      <c r="C11796" s="4"/>
      <c r="D11796" s="4"/>
      <c r="E11796" s="66"/>
      <c r="F11796" s="66"/>
      <c r="G11796" s="66"/>
      <c r="H11796" s="67"/>
      <c r="I11796" s="68"/>
      <c r="J11796" s="68"/>
      <c r="K11796" s="69"/>
    </row>
    <row r="11797" spans="1:11" ht="24.95" customHeight="1">
      <c r="A11797" s="4"/>
      <c r="B11797" s="4"/>
      <c r="C11797" s="4"/>
      <c r="D11797" s="4"/>
      <c r="E11797" s="66"/>
      <c r="F11797" s="66"/>
      <c r="G11797" s="66"/>
      <c r="H11797" s="67"/>
      <c r="I11797" s="68"/>
      <c r="J11797" s="68"/>
      <c r="K11797" s="69"/>
    </row>
    <row r="11798" spans="1:11" ht="24.95" customHeight="1">
      <c r="A11798" s="4"/>
      <c r="B11798" s="4"/>
      <c r="C11798" s="4"/>
      <c r="D11798" s="4"/>
      <c r="E11798" s="66"/>
      <c r="F11798" s="66"/>
      <c r="G11798" s="66"/>
      <c r="H11798" s="67"/>
      <c r="I11798" s="68"/>
      <c r="J11798" s="68"/>
      <c r="K11798" s="69"/>
    </row>
    <row r="11799" spans="1:11" ht="24.95" customHeight="1">
      <c r="A11799" s="4"/>
      <c r="B11799" s="4"/>
      <c r="C11799" s="4"/>
      <c r="D11799" s="4"/>
      <c r="E11799" s="66"/>
      <c r="F11799" s="66"/>
      <c r="G11799" s="66"/>
      <c r="H11799" s="67"/>
      <c r="I11799" s="68"/>
      <c r="J11799" s="68"/>
      <c r="K11799" s="69"/>
    </row>
    <row r="11800" spans="1:11" ht="24.95" customHeight="1">
      <c r="A11800" s="4"/>
      <c r="B11800" s="4"/>
      <c r="C11800" s="4"/>
      <c r="D11800" s="4"/>
      <c r="E11800" s="66"/>
      <c r="F11800" s="66"/>
      <c r="G11800" s="66"/>
      <c r="H11800" s="67"/>
      <c r="I11800" s="68"/>
      <c r="J11800" s="68"/>
      <c r="K11800" s="69"/>
    </row>
    <row r="11801" spans="1:11" ht="24.95" customHeight="1">
      <c r="A11801" s="4"/>
      <c r="B11801" s="4"/>
      <c r="C11801" s="4"/>
      <c r="D11801" s="4"/>
      <c r="E11801" s="66"/>
      <c r="F11801" s="66"/>
      <c r="G11801" s="66"/>
      <c r="H11801" s="67"/>
      <c r="I11801" s="68"/>
      <c r="J11801" s="68"/>
      <c r="K11801" s="69"/>
    </row>
    <row r="11802" spans="1:11" ht="24.95" customHeight="1">
      <c r="A11802" s="4"/>
      <c r="B11802" s="4"/>
      <c r="C11802" s="4"/>
      <c r="D11802" s="4"/>
      <c r="E11802" s="66"/>
      <c r="F11802" s="66"/>
      <c r="G11802" s="66"/>
      <c r="H11802" s="67"/>
      <c r="I11802" s="68"/>
      <c r="J11802" s="68"/>
      <c r="K11802" s="69"/>
    </row>
    <row r="11803" spans="1:11" ht="24.95" customHeight="1">
      <c r="A11803" s="4"/>
      <c r="B11803" s="4"/>
      <c r="C11803" s="4"/>
      <c r="D11803" s="4"/>
      <c r="E11803" s="66"/>
      <c r="F11803" s="66"/>
      <c r="G11803" s="66"/>
      <c r="H11803" s="67"/>
      <c r="I11803" s="68"/>
      <c r="J11803" s="68"/>
      <c r="K11803" s="69"/>
    </row>
    <row r="11804" spans="1:11" ht="24.95" customHeight="1">
      <c r="A11804" s="4"/>
      <c r="B11804" s="4"/>
      <c r="C11804" s="4"/>
      <c r="D11804" s="4"/>
      <c r="E11804" s="66"/>
      <c r="F11804" s="66"/>
      <c r="G11804" s="66"/>
      <c r="H11804" s="67"/>
      <c r="I11804" s="68"/>
      <c r="J11804" s="68"/>
      <c r="K11804" s="69"/>
    </row>
    <row r="11805" spans="1:11" ht="24.95" customHeight="1">
      <c r="A11805" s="4"/>
      <c r="B11805" s="4"/>
      <c r="C11805" s="4"/>
      <c r="D11805" s="4"/>
      <c r="E11805" s="66"/>
      <c r="F11805" s="66"/>
      <c r="G11805" s="66"/>
      <c r="H11805" s="67"/>
      <c r="I11805" s="68"/>
      <c r="J11805" s="68"/>
      <c r="K11805" s="69"/>
    </row>
    <row r="11806" spans="1:11" ht="24.95" customHeight="1">
      <c r="A11806" s="4"/>
      <c r="B11806" s="4"/>
      <c r="C11806" s="4"/>
      <c r="D11806" s="4"/>
      <c r="E11806" s="66"/>
      <c r="F11806" s="66"/>
      <c r="G11806" s="66"/>
      <c r="H11806" s="67"/>
      <c r="I11806" s="68"/>
      <c r="J11806" s="68"/>
      <c r="K11806" s="69"/>
    </row>
    <row r="11807" spans="1:11" ht="24.95" customHeight="1">
      <c r="A11807" s="4"/>
      <c r="B11807" s="4"/>
      <c r="C11807" s="4"/>
      <c r="D11807" s="4"/>
      <c r="E11807" s="66"/>
      <c r="F11807" s="66"/>
      <c r="G11807" s="66"/>
      <c r="H11807" s="67"/>
      <c r="I11807" s="68"/>
      <c r="J11807" s="68"/>
      <c r="K11807" s="69"/>
    </row>
    <row r="11808" spans="1:11" ht="24.95" customHeight="1">
      <c r="A11808" s="4"/>
      <c r="B11808" s="4"/>
      <c r="C11808" s="4"/>
      <c r="D11808" s="4"/>
      <c r="E11808" s="66"/>
      <c r="F11808" s="66"/>
      <c r="G11808" s="66"/>
      <c r="H11808" s="67"/>
      <c r="I11808" s="68"/>
      <c r="J11808" s="68"/>
      <c r="K11808" s="69"/>
    </row>
    <row r="11809" spans="1:11" ht="24.95" customHeight="1">
      <c r="A11809" s="4"/>
      <c r="B11809" s="4"/>
      <c r="C11809" s="4"/>
      <c r="D11809" s="4"/>
      <c r="E11809" s="66"/>
      <c r="F11809" s="66"/>
      <c r="G11809" s="66"/>
      <c r="H11809" s="67"/>
      <c r="I11809" s="68"/>
      <c r="J11809" s="68"/>
      <c r="K11809" s="69"/>
    </row>
    <row r="11810" spans="1:11" ht="24.95" customHeight="1">
      <c r="A11810" s="4"/>
      <c r="B11810" s="4"/>
      <c r="C11810" s="4"/>
      <c r="D11810" s="4"/>
      <c r="E11810" s="66"/>
      <c r="F11810" s="66"/>
      <c r="G11810" s="66"/>
      <c r="H11810" s="67"/>
      <c r="I11810" s="68"/>
      <c r="J11810" s="68"/>
      <c r="K11810" s="69"/>
    </row>
    <row r="11811" spans="1:11" ht="24.95" customHeight="1">
      <c r="A11811" s="4"/>
      <c r="B11811" s="4"/>
      <c r="C11811" s="4"/>
      <c r="D11811" s="4"/>
      <c r="E11811" s="66"/>
      <c r="F11811" s="66"/>
      <c r="G11811" s="66"/>
      <c r="H11811" s="67"/>
      <c r="I11811" s="68"/>
      <c r="J11811" s="68"/>
      <c r="K11811" s="69"/>
    </row>
    <row r="11812" spans="1:11" ht="24.95" customHeight="1">
      <c r="A11812" s="4"/>
      <c r="B11812" s="4"/>
      <c r="C11812" s="4"/>
      <c r="D11812" s="4"/>
      <c r="E11812" s="66"/>
      <c r="F11812" s="66"/>
      <c r="G11812" s="66"/>
      <c r="H11812" s="67"/>
      <c r="I11812" s="68"/>
      <c r="J11812" s="68"/>
      <c r="K11812" s="69"/>
    </row>
    <row r="11813" spans="1:11" ht="24.95" customHeight="1">
      <c r="A11813" s="4"/>
      <c r="B11813" s="4"/>
      <c r="C11813" s="4"/>
      <c r="D11813" s="4"/>
      <c r="E11813" s="66"/>
      <c r="F11813" s="66"/>
      <c r="G11813" s="66"/>
      <c r="H11813" s="67"/>
      <c r="I11813" s="68"/>
      <c r="J11813" s="68"/>
      <c r="K11813" s="69"/>
    </row>
    <row r="11814" spans="1:11" ht="24.95" customHeight="1">
      <c r="A11814" s="4"/>
      <c r="B11814" s="4"/>
      <c r="C11814" s="4"/>
      <c r="D11814" s="4"/>
      <c r="E11814" s="66"/>
      <c r="F11814" s="66"/>
      <c r="G11814" s="66"/>
      <c r="H11814" s="67"/>
      <c r="I11814" s="68"/>
      <c r="J11814" s="68"/>
      <c r="K11814" s="69"/>
    </row>
    <row r="11815" spans="1:11" ht="24.95" customHeight="1">
      <c r="A11815" s="4"/>
      <c r="B11815" s="4"/>
      <c r="C11815" s="4"/>
      <c r="D11815" s="4"/>
      <c r="E11815" s="66"/>
      <c r="F11815" s="66"/>
      <c r="G11815" s="66"/>
      <c r="H11815" s="67"/>
      <c r="I11815" s="68"/>
      <c r="J11815" s="68"/>
      <c r="K11815" s="69"/>
    </row>
    <row r="11816" spans="1:11" ht="24.95" customHeight="1">
      <c r="A11816" s="4"/>
      <c r="B11816" s="4"/>
      <c r="C11816" s="4"/>
      <c r="D11816" s="4"/>
      <c r="E11816" s="66"/>
      <c r="F11816" s="66"/>
      <c r="G11816" s="66"/>
      <c r="H11816" s="67"/>
      <c r="I11816" s="68"/>
      <c r="J11816" s="68"/>
      <c r="K11816" s="69"/>
    </row>
    <row r="11817" spans="1:11" ht="24.95" customHeight="1">
      <c r="A11817" s="4"/>
      <c r="B11817" s="4"/>
      <c r="C11817" s="4"/>
      <c r="D11817" s="4"/>
      <c r="E11817" s="66"/>
      <c r="F11817" s="66"/>
      <c r="G11817" s="66"/>
      <c r="H11817" s="67"/>
      <c r="I11817" s="68"/>
      <c r="J11817" s="68"/>
      <c r="K11817" s="69"/>
    </row>
    <row r="11818" spans="1:11" ht="24.95" customHeight="1">
      <c r="A11818" s="4"/>
      <c r="B11818" s="4"/>
      <c r="C11818" s="4"/>
      <c r="D11818" s="4"/>
      <c r="E11818" s="66"/>
      <c r="F11818" s="66"/>
      <c r="G11818" s="66"/>
      <c r="H11818" s="67"/>
      <c r="I11818" s="68"/>
      <c r="J11818" s="68"/>
      <c r="K11818" s="69"/>
    </row>
    <row r="11819" spans="1:11" ht="24.95" customHeight="1">
      <c r="A11819" s="4"/>
      <c r="B11819" s="4"/>
      <c r="C11819" s="4"/>
      <c r="D11819" s="4"/>
      <c r="E11819" s="66"/>
      <c r="F11819" s="66"/>
      <c r="G11819" s="66"/>
      <c r="H11819" s="67"/>
      <c r="I11819" s="68"/>
      <c r="J11819" s="68"/>
      <c r="K11819" s="69"/>
    </row>
    <row r="11820" spans="1:11" ht="24.95" customHeight="1">
      <c r="A11820" s="4"/>
      <c r="B11820" s="4"/>
      <c r="C11820" s="4"/>
      <c r="D11820" s="4"/>
      <c r="E11820" s="66"/>
      <c r="F11820" s="66"/>
      <c r="G11820" s="66"/>
      <c r="H11820" s="67"/>
      <c r="I11820" s="68"/>
      <c r="J11820" s="68"/>
      <c r="K11820" s="69"/>
    </row>
    <row r="11821" spans="1:11" ht="24.95" customHeight="1">
      <c r="A11821" s="4"/>
      <c r="B11821" s="4"/>
      <c r="C11821" s="4"/>
      <c r="D11821" s="4"/>
      <c r="E11821" s="66"/>
      <c r="F11821" s="66"/>
      <c r="G11821" s="66"/>
      <c r="H11821" s="67"/>
      <c r="I11821" s="68"/>
      <c r="J11821" s="68"/>
      <c r="K11821" s="69"/>
    </row>
    <row r="11822" spans="1:11" ht="24.95" customHeight="1">
      <c r="A11822" s="4"/>
      <c r="B11822" s="4"/>
      <c r="C11822" s="4"/>
      <c r="D11822" s="4"/>
      <c r="E11822" s="66"/>
      <c r="F11822" s="66"/>
      <c r="G11822" s="66"/>
      <c r="H11822" s="67"/>
      <c r="I11822" s="68"/>
      <c r="J11822" s="68"/>
      <c r="K11822" s="69"/>
    </row>
    <row r="11823" spans="1:11" ht="24.95" customHeight="1">
      <c r="A11823" s="4"/>
      <c r="B11823" s="4"/>
      <c r="C11823" s="4"/>
      <c r="D11823" s="4"/>
      <c r="E11823" s="66"/>
      <c r="F11823" s="66"/>
      <c r="G11823" s="66"/>
      <c r="H11823" s="67"/>
      <c r="I11823" s="68"/>
      <c r="J11823" s="68"/>
      <c r="K11823" s="69"/>
    </row>
    <row r="11824" spans="1:11" ht="24.95" customHeight="1">
      <c r="A11824" s="4"/>
      <c r="B11824" s="4"/>
      <c r="C11824" s="4"/>
      <c r="D11824" s="4"/>
      <c r="E11824" s="66"/>
      <c r="F11824" s="66"/>
      <c r="G11824" s="66"/>
      <c r="H11824" s="67"/>
      <c r="I11824" s="68"/>
      <c r="J11824" s="68"/>
      <c r="K11824" s="69"/>
    </row>
    <row r="11825" spans="1:11" ht="24.95" customHeight="1">
      <c r="A11825" s="4"/>
      <c r="B11825" s="4"/>
      <c r="C11825" s="4"/>
      <c r="D11825" s="4"/>
      <c r="E11825" s="66"/>
      <c r="F11825" s="66"/>
      <c r="G11825" s="66"/>
      <c r="H11825" s="67"/>
      <c r="I11825" s="68"/>
      <c r="J11825" s="68"/>
      <c r="K11825" s="69"/>
    </row>
    <row r="11826" spans="1:11" ht="24.95" customHeight="1">
      <c r="A11826" s="4"/>
      <c r="B11826" s="4"/>
      <c r="C11826" s="4"/>
      <c r="D11826" s="4"/>
      <c r="E11826" s="66"/>
      <c r="F11826" s="66"/>
      <c r="G11826" s="66"/>
      <c r="H11826" s="67"/>
      <c r="I11826" s="68"/>
      <c r="J11826" s="68"/>
      <c r="K11826" s="69"/>
    </row>
    <row r="11827" spans="1:11" ht="24.95" customHeight="1">
      <c r="A11827" s="4"/>
      <c r="B11827" s="4"/>
      <c r="C11827" s="4"/>
      <c r="D11827" s="4"/>
      <c r="E11827" s="66"/>
      <c r="F11827" s="66"/>
      <c r="G11827" s="66"/>
      <c r="H11827" s="67"/>
      <c r="I11827" s="68"/>
      <c r="J11827" s="68"/>
      <c r="K11827" s="69"/>
    </row>
    <row r="11828" spans="1:11" ht="24.95" customHeight="1">
      <c r="A11828" s="4"/>
      <c r="B11828" s="4"/>
      <c r="C11828" s="4"/>
      <c r="D11828" s="4"/>
      <c r="E11828" s="66"/>
      <c r="F11828" s="66"/>
      <c r="G11828" s="66"/>
      <c r="H11828" s="67"/>
      <c r="I11828" s="68"/>
      <c r="J11828" s="68"/>
      <c r="K11828" s="69"/>
    </row>
    <row r="11829" spans="1:11" ht="24.95" customHeight="1">
      <c r="A11829" s="4"/>
      <c r="B11829" s="4"/>
      <c r="C11829" s="4"/>
      <c r="D11829" s="4"/>
      <c r="E11829" s="66"/>
      <c r="F11829" s="66"/>
      <c r="G11829" s="66"/>
      <c r="H11829" s="67"/>
      <c r="I11829" s="68"/>
      <c r="J11829" s="68"/>
      <c r="K11829" s="69"/>
    </row>
    <row r="11830" spans="1:11" ht="24.95" customHeight="1">
      <c r="A11830" s="4"/>
      <c r="B11830" s="4"/>
      <c r="C11830" s="4"/>
      <c r="D11830" s="4"/>
      <c r="E11830" s="66"/>
      <c r="F11830" s="66"/>
      <c r="G11830" s="66"/>
      <c r="H11830" s="67"/>
      <c r="I11830" s="68"/>
      <c r="J11830" s="68"/>
      <c r="K11830" s="69"/>
    </row>
    <row r="11831" spans="1:11" ht="24.95" customHeight="1">
      <c r="A11831" s="4"/>
      <c r="B11831" s="4"/>
      <c r="C11831" s="4"/>
      <c r="D11831" s="4"/>
      <c r="E11831" s="66"/>
      <c r="F11831" s="66"/>
      <c r="G11831" s="66"/>
      <c r="H11831" s="67"/>
      <c r="I11831" s="68"/>
      <c r="J11831" s="68"/>
      <c r="K11831" s="69"/>
    </row>
    <row r="11832" spans="1:11" ht="24.95" customHeight="1">
      <c r="A11832" s="4"/>
      <c r="B11832" s="4"/>
      <c r="C11832" s="4"/>
      <c r="D11832" s="4"/>
      <c r="E11832" s="66"/>
      <c r="F11832" s="66"/>
      <c r="G11832" s="66"/>
      <c r="H11832" s="67"/>
      <c r="I11832" s="68"/>
      <c r="J11832" s="68"/>
      <c r="K11832" s="69"/>
    </row>
    <row r="11833" spans="1:11" ht="24.95" customHeight="1">
      <c r="A11833" s="4"/>
      <c r="B11833" s="4"/>
      <c r="C11833" s="4"/>
      <c r="D11833" s="4"/>
      <c r="E11833" s="66"/>
      <c r="F11833" s="66"/>
      <c r="G11833" s="66"/>
      <c r="H11833" s="67"/>
      <c r="I11833" s="68"/>
      <c r="J11833" s="68"/>
      <c r="K11833" s="69"/>
    </row>
    <row r="11834" spans="1:11" ht="24.95" customHeight="1">
      <c r="A11834" s="4"/>
      <c r="B11834" s="4"/>
      <c r="C11834" s="4"/>
      <c r="D11834" s="4"/>
      <c r="E11834" s="66"/>
      <c r="F11834" s="66"/>
      <c r="G11834" s="66"/>
      <c r="H11834" s="67"/>
      <c r="I11834" s="68"/>
      <c r="J11834" s="68"/>
      <c r="K11834" s="69"/>
    </row>
    <row r="11835" spans="1:11" ht="24.95" customHeight="1">
      <c r="A11835" s="4"/>
      <c r="B11835" s="4"/>
      <c r="C11835" s="4"/>
      <c r="D11835" s="4"/>
      <c r="E11835" s="66"/>
      <c r="F11835" s="66"/>
      <c r="G11835" s="66"/>
      <c r="H11835" s="67"/>
      <c r="I11835" s="68"/>
      <c r="J11835" s="68"/>
      <c r="K11835" s="69"/>
    </row>
    <row r="11836" spans="1:11" ht="24.95" customHeight="1">
      <c r="A11836" s="4"/>
      <c r="B11836" s="4"/>
      <c r="C11836" s="4"/>
      <c r="D11836" s="4"/>
      <c r="E11836" s="66"/>
      <c r="F11836" s="66"/>
      <c r="G11836" s="66"/>
      <c r="H11836" s="67"/>
      <c r="I11836" s="68"/>
      <c r="J11836" s="68"/>
      <c r="K11836" s="69"/>
    </row>
    <row r="11837" spans="1:11" ht="24.95" customHeight="1">
      <c r="A11837" s="4"/>
      <c r="B11837" s="4"/>
      <c r="C11837" s="4"/>
      <c r="D11837" s="4"/>
      <c r="E11837" s="66"/>
      <c r="F11837" s="66"/>
      <c r="G11837" s="66"/>
      <c r="H11837" s="67"/>
      <c r="I11837" s="68"/>
      <c r="J11837" s="68"/>
      <c r="K11837" s="69"/>
    </row>
    <row r="11838" spans="1:11" ht="24.95" customHeight="1">
      <c r="A11838" s="4"/>
      <c r="B11838" s="4"/>
      <c r="C11838" s="4"/>
      <c r="D11838" s="4"/>
      <c r="E11838" s="66"/>
      <c r="F11838" s="66"/>
      <c r="G11838" s="66"/>
      <c r="H11838" s="67"/>
      <c r="I11838" s="68"/>
      <c r="J11838" s="68"/>
      <c r="K11838" s="69"/>
    </row>
    <row r="11839" spans="1:11" ht="24.95" customHeight="1">
      <c r="A11839" s="4"/>
      <c r="B11839" s="4"/>
      <c r="C11839" s="4"/>
      <c r="D11839" s="4"/>
      <c r="E11839" s="66"/>
      <c r="F11839" s="66"/>
      <c r="G11839" s="66"/>
      <c r="H11839" s="67"/>
      <c r="I11839" s="68"/>
      <c r="J11839" s="68"/>
      <c r="K11839" s="69"/>
    </row>
    <row r="11840" spans="1:11" ht="24.95" customHeight="1">
      <c r="A11840" s="4"/>
      <c r="B11840" s="4"/>
      <c r="C11840" s="4"/>
      <c r="D11840" s="4"/>
      <c r="E11840" s="66"/>
      <c r="F11840" s="66"/>
      <c r="G11840" s="66"/>
      <c r="H11840" s="67"/>
      <c r="I11840" s="68"/>
      <c r="J11840" s="68"/>
      <c r="K11840" s="69"/>
    </row>
    <row r="11841" spans="1:11" ht="24.95" customHeight="1">
      <c r="A11841" s="4"/>
      <c r="B11841" s="4"/>
      <c r="C11841" s="4"/>
      <c r="D11841" s="4"/>
      <c r="E11841" s="66"/>
      <c r="F11841" s="66"/>
      <c r="G11841" s="66"/>
      <c r="H11841" s="67"/>
      <c r="I11841" s="68"/>
      <c r="J11841" s="68"/>
      <c r="K11841" s="69"/>
    </row>
    <row r="11842" spans="1:11" ht="24.95" customHeight="1">
      <c r="A11842" s="4"/>
      <c r="B11842" s="4"/>
      <c r="C11842" s="4"/>
      <c r="D11842" s="4"/>
      <c r="E11842" s="66"/>
      <c r="F11842" s="66"/>
      <c r="G11842" s="66"/>
      <c r="H11842" s="67"/>
      <c r="I11842" s="68"/>
      <c r="J11842" s="68"/>
      <c r="K11842" s="69"/>
    </row>
    <row r="11843" spans="1:11" ht="24.95" customHeight="1">
      <c r="A11843" s="4"/>
      <c r="B11843" s="4"/>
      <c r="C11843" s="4"/>
      <c r="D11843" s="4"/>
      <c r="E11843" s="66"/>
      <c r="F11843" s="66"/>
      <c r="G11843" s="66"/>
      <c r="H11843" s="67"/>
      <c r="I11843" s="68"/>
      <c r="J11843" s="68"/>
      <c r="K11843" s="69"/>
    </row>
    <row r="11844" spans="1:11" ht="24.95" customHeight="1">
      <c r="A11844" s="4"/>
      <c r="B11844" s="4"/>
      <c r="C11844" s="4"/>
      <c r="D11844" s="4"/>
      <c r="E11844" s="66"/>
      <c r="F11844" s="66"/>
      <c r="G11844" s="66"/>
      <c r="H11844" s="67"/>
      <c r="I11844" s="68"/>
      <c r="J11844" s="68"/>
      <c r="K11844" s="69"/>
    </row>
    <row r="11845" spans="1:11" ht="24.95" customHeight="1">
      <c r="A11845" s="4"/>
      <c r="B11845" s="4"/>
      <c r="C11845" s="4"/>
      <c r="D11845" s="4"/>
      <c r="E11845" s="66"/>
      <c r="F11845" s="66"/>
      <c r="G11845" s="66"/>
      <c r="H11845" s="67"/>
      <c r="I11845" s="68"/>
      <c r="J11845" s="68"/>
      <c r="K11845" s="69"/>
    </row>
    <row r="11846" spans="1:11" ht="24.95" customHeight="1">
      <c r="A11846" s="4"/>
      <c r="B11846" s="4"/>
      <c r="C11846" s="4"/>
      <c r="D11846" s="4"/>
      <c r="E11846" s="66"/>
      <c r="F11846" s="66"/>
      <c r="G11846" s="66"/>
      <c r="H11846" s="67"/>
      <c r="I11846" s="68"/>
      <c r="J11846" s="68"/>
      <c r="K11846" s="69"/>
    </row>
    <row r="11847" spans="1:11" ht="24.95" customHeight="1">
      <c r="A11847" s="4"/>
      <c r="B11847" s="4"/>
      <c r="C11847" s="4"/>
      <c r="D11847" s="4"/>
      <c r="E11847" s="66"/>
      <c r="F11847" s="66"/>
      <c r="G11847" s="66"/>
      <c r="H11847" s="67"/>
      <c r="I11847" s="68"/>
      <c r="J11847" s="68"/>
      <c r="K11847" s="69"/>
    </row>
    <row r="11848" spans="1:11" ht="24.95" customHeight="1">
      <c r="A11848" s="4"/>
      <c r="B11848" s="4"/>
      <c r="C11848" s="4"/>
      <c r="D11848" s="4"/>
      <c r="E11848" s="66"/>
      <c r="F11848" s="66"/>
      <c r="G11848" s="66"/>
      <c r="H11848" s="67"/>
      <c r="I11848" s="68"/>
      <c r="J11848" s="68"/>
      <c r="K11848" s="69"/>
    </row>
    <row r="11849" spans="1:11" ht="24.95" customHeight="1">
      <c r="A11849" s="4"/>
      <c r="B11849" s="4"/>
      <c r="C11849" s="4"/>
      <c r="D11849" s="4"/>
      <c r="E11849" s="66"/>
      <c r="F11849" s="66"/>
      <c r="G11849" s="66"/>
      <c r="H11849" s="67"/>
      <c r="I11849" s="68"/>
      <c r="J11849" s="68"/>
      <c r="K11849" s="69"/>
    </row>
    <row r="11850" spans="1:11" ht="24.95" customHeight="1">
      <c r="A11850" s="4"/>
      <c r="B11850" s="4"/>
      <c r="C11850" s="4"/>
      <c r="D11850" s="4"/>
      <c r="E11850" s="66"/>
      <c r="F11850" s="66"/>
      <c r="G11850" s="66"/>
      <c r="H11850" s="67"/>
      <c r="I11850" s="68"/>
      <c r="J11850" s="68"/>
      <c r="K11850" s="69"/>
    </row>
    <row r="11851" spans="1:11" ht="24.95" customHeight="1">
      <c r="A11851" s="4"/>
      <c r="B11851" s="4"/>
      <c r="C11851" s="4"/>
      <c r="D11851" s="4"/>
      <c r="E11851" s="66"/>
      <c r="F11851" s="66"/>
      <c r="G11851" s="66"/>
      <c r="H11851" s="67"/>
      <c r="I11851" s="68"/>
      <c r="J11851" s="68"/>
      <c r="K11851" s="69"/>
    </row>
    <row r="11852" spans="1:11" ht="24.95" customHeight="1">
      <c r="A11852" s="4"/>
      <c r="B11852" s="4"/>
      <c r="C11852" s="4"/>
      <c r="D11852" s="4"/>
      <c r="E11852" s="66"/>
      <c r="F11852" s="66"/>
      <c r="G11852" s="66"/>
      <c r="H11852" s="67"/>
      <c r="I11852" s="68"/>
      <c r="J11852" s="68"/>
      <c r="K11852" s="69"/>
    </row>
    <row r="11853" spans="1:11" ht="24.95" customHeight="1">
      <c r="A11853" s="4"/>
      <c r="B11853" s="4"/>
      <c r="C11853" s="4"/>
      <c r="D11853" s="4"/>
      <c r="E11853" s="66"/>
      <c r="F11853" s="66"/>
      <c r="G11853" s="66"/>
      <c r="H11853" s="67"/>
      <c r="I11853" s="68"/>
      <c r="J11853" s="68"/>
      <c r="K11853" s="69"/>
    </row>
    <row r="11854" spans="1:11" ht="24.95" customHeight="1">
      <c r="A11854" s="4"/>
      <c r="B11854" s="4"/>
      <c r="C11854" s="4"/>
      <c r="D11854" s="4"/>
      <c r="E11854" s="66"/>
      <c r="F11854" s="66"/>
      <c r="G11854" s="66"/>
      <c r="H11854" s="67"/>
      <c r="I11854" s="68"/>
      <c r="J11854" s="68"/>
      <c r="K11854" s="69"/>
    </row>
    <row r="11855" spans="1:11" ht="24.95" customHeight="1">
      <c r="A11855" s="4"/>
      <c r="B11855" s="4"/>
      <c r="C11855" s="4"/>
      <c r="D11855" s="4"/>
      <c r="E11855" s="66"/>
      <c r="F11855" s="66"/>
      <c r="G11855" s="66"/>
      <c r="H11855" s="67"/>
      <c r="I11855" s="68"/>
      <c r="J11855" s="68"/>
      <c r="K11855" s="69"/>
    </row>
    <row r="11856" spans="1:11" ht="24.95" customHeight="1">
      <c r="A11856" s="4"/>
      <c r="B11856" s="4"/>
      <c r="C11856" s="4"/>
      <c r="D11856" s="4"/>
      <c r="E11856" s="66"/>
      <c r="F11856" s="66"/>
      <c r="G11856" s="66"/>
      <c r="H11856" s="67"/>
      <c r="I11856" s="68"/>
      <c r="J11856" s="68"/>
      <c r="K11856" s="69"/>
    </row>
    <row r="11857" spans="1:11" ht="24.95" customHeight="1">
      <c r="A11857" s="4"/>
      <c r="B11857" s="4"/>
      <c r="C11857" s="4"/>
      <c r="D11857" s="4"/>
      <c r="E11857" s="66"/>
      <c r="F11857" s="66"/>
      <c r="G11857" s="66"/>
      <c r="H11857" s="67"/>
      <c r="I11857" s="68"/>
      <c r="J11857" s="68"/>
      <c r="K11857" s="69"/>
    </row>
    <row r="11858" spans="1:11" ht="24.95" customHeight="1">
      <c r="A11858" s="4"/>
      <c r="B11858" s="4"/>
      <c r="C11858" s="4"/>
      <c r="D11858" s="4"/>
      <c r="E11858" s="66"/>
      <c r="F11858" s="66"/>
      <c r="G11858" s="66"/>
      <c r="H11858" s="67"/>
      <c r="I11858" s="68"/>
      <c r="J11858" s="68"/>
      <c r="K11858" s="69"/>
    </row>
    <row r="11859" spans="1:11" ht="24.95" customHeight="1">
      <c r="A11859" s="4"/>
      <c r="B11859" s="4"/>
      <c r="C11859" s="4"/>
      <c r="D11859" s="4"/>
      <c r="E11859" s="66"/>
      <c r="F11859" s="66"/>
      <c r="G11859" s="66"/>
      <c r="H11859" s="67"/>
      <c r="I11859" s="68"/>
      <c r="J11859" s="68"/>
      <c r="K11859" s="69"/>
    </row>
    <row r="11860" spans="1:11" ht="24.95" customHeight="1">
      <c r="A11860" s="4"/>
      <c r="B11860" s="4"/>
      <c r="C11860" s="4"/>
      <c r="D11860" s="4"/>
      <c r="E11860" s="66"/>
      <c r="F11860" s="66"/>
      <c r="G11860" s="66"/>
      <c r="H11860" s="67"/>
      <c r="I11860" s="68"/>
      <c r="J11860" s="68"/>
      <c r="K11860" s="69"/>
    </row>
    <row r="11861" spans="1:11" ht="24.95" customHeight="1">
      <c r="A11861" s="4"/>
      <c r="B11861" s="4"/>
      <c r="C11861" s="4"/>
      <c r="D11861" s="4"/>
      <c r="E11861" s="66"/>
      <c r="F11861" s="66"/>
      <c r="G11861" s="66"/>
      <c r="H11861" s="67"/>
      <c r="I11861" s="68"/>
      <c r="J11861" s="68"/>
      <c r="K11861" s="69"/>
    </row>
    <row r="11862" spans="1:11" ht="24.95" customHeight="1">
      <c r="A11862" s="4"/>
      <c r="B11862" s="4"/>
      <c r="C11862" s="4"/>
      <c r="D11862" s="4"/>
      <c r="E11862" s="66"/>
      <c r="F11862" s="66"/>
      <c r="G11862" s="66"/>
      <c r="H11862" s="67"/>
      <c r="I11862" s="68"/>
      <c r="J11862" s="68"/>
      <c r="K11862" s="69"/>
    </row>
    <row r="11863" spans="1:11" ht="24.95" customHeight="1">
      <c r="A11863" s="4"/>
      <c r="B11863" s="4"/>
      <c r="C11863" s="4"/>
      <c r="D11863" s="4"/>
      <c r="E11863" s="66"/>
      <c r="F11863" s="66"/>
      <c r="G11863" s="66"/>
      <c r="H11863" s="67"/>
      <c r="I11863" s="68"/>
      <c r="J11863" s="68"/>
      <c r="K11863" s="69"/>
    </row>
    <row r="11864" spans="1:11" ht="24.95" customHeight="1">
      <c r="A11864" s="4"/>
      <c r="B11864" s="4"/>
      <c r="C11864" s="4"/>
      <c r="D11864" s="4"/>
      <c r="E11864" s="66"/>
      <c r="F11864" s="66"/>
      <c r="G11864" s="66"/>
      <c r="H11864" s="67"/>
      <c r="I11864" s="68"/>
      <c r="J11864" s="68"/>
      <c r="K11864" s="69"/>
    </row>
    <row r="11865" spans="1:11" ht="24.95" customHeight="1">
      <c r="A11865" s="4"/>
      <c r="B11865" s="4"/>
      <c r="C11865" s="4"/>
      <c r="D11865" s="4"/>
      <c r="E11865" s="66"/>
      <c r="F11865" s="66"/>
      <c r="G11865" s="66"/>
      <c r="H11865" s="67"/>
      <c r="I11865" s="68"/>
      <c r="J11865" s="68"/>
      <c r="K11865" s="69"/>
    </row>
    <row r="11866" spans="1:11" ht="24.95" customHeight="1">
      <c r="A11866" s="4"/>
      <c r="B11866" s="4"/>
      <c r="C11866" s="4"/>
      <c r="D11866" s="4"/>
      <c r="E11866" s="66"/>
      <c r="F11866" s="66"/>
      <c r="G11866" s="66"/>
      <c r="H11866" s="67"/>
      <c r="I11866" s="68"/>
      <c r="J11866" s="68"/>
      <c r="K11866" s="69"/>
    </row>
    <row r="11867" spans="1:11" ht="24.95" customHeight="1">
      <c r="A11867" s="4"/>
      <c r="B11867" s="4"/>
      <c r="C11867" s="4"/>
      <c r="D11867" s="4"/>
      <c r="E11867" s="66"/>
      <c r="F11867" s="66"/>
      <c r="G11867" s="66"/>
      <c r="H11867" s="67"/>
      <c r="I11867" s="68"/>
      <c r="J11867" s="68"/>
      <c r="K11867" s="69"/>
    </row>
    <row r="11868" spans="1:11" ht="24.95" customHeight="1">
      <c r="A11868" s="4"/>
      <c r="B11868" s="4"/>
      <c r="C11868" s="4"/>
      <c r="D11868" s="4"/>
      <c r="E11868" s="66"/>
      <c r="F11868" s="66"/>
      <c r="G11868" s="66"/>
      <c r="H11868" s="67"/>
      <c r="I11868" s="68"/>
      <c r="J11868" s="68"/>
      <c r="K11868" s="69"/>
    </row>
    <row r="11869" spans="1:11" ht="24.95" customHeight="1">
      <c r="A11869" s="4"/>
      <c r="B11869" s="4"/>
      <c r="C11869" s="4"/>
      <c r="D11869" s="4"/>
      <c r="E11869" s="66"/>
      <c r="F11869" s="66"/>
      <c r="G11869" s="66"/>
      <c r="H11869" s="67"/>
      <c r="I11869" s="68"/>
      <c r="J11869" s="68"/>
      <c r="K11869" s="69"/>
    </row>
    <row r="11870" spans="1:11" ht="24.95" customHeight="1">
      <c r="A11870" s="4"/>
      <c r="B11870" s="4"/>
      <c r="C11870" s="4"/>
      <c r="D11870" s="4"/>
      <c r="E11870" s="66"/>
      <c r="F11870" s="66"/>
      <c r="G11870" s="66"/>
      <c r="H11870" s="67"/>
      <c r="I11870" s="68"/>
      <c r="J11870" s="68"/>
      <c r="K11870" s="69"/>
    </row>
    <row r="11871" spans="1:11" ht="24.95" customHeight="1">
      <c r="A11871" s="4"/>
      <c r="B11871" s="4"/>
      <c r="C11871" s="4"/>
      <c r="D11871" s="4"/>
      <c r="E11871" s="66"/>
      <c r="F11871" s="66"/>
      <c r="G11871" s="66"/>
      <c r="H11871" s="67"/>
      <c r="I11871" s="68"/>
      <c r="J11871" s="68"/>
      <c r="K11871" s="69"/>
    </row>
    <row r="11872" spans="1:11" ht="24.95" customHeight="1">
      <c r="A11872" s="4"/>
      <c r="B11872" s="4"/>
      <c r="C11872" s="4"/>
      <c r="D11872" s="4"/>
      <c r="E11872" s="66"/>
      <c r="F11872" s="66"/>
      <c r="G11872" s="66"/>
      <c r="H11872" s="67"/>
      <c r="I11872" s="68"/>
      <c r="J11872" s="68"/>
      <c r="K11872" s="69"/>
    </row>
    <row r="11873" spans="1:11" ht="24.95" customHeight="1">
      <c r="A11873" s="4"/>
      <c r="B11873" s="4"/>
      <c r="C11873" s="4"/>
      <c r="D11873" s="4"/>
      <c r="E11873" s="66"/>
      <c r="F11873" s="66"/>
      <c r="G11873" s="66"/>
      <c r="H11873" s="67"/>
      <c r="I11873" s="68"/>
      <c r="J11873" s="68"/>
      <c r="K11873" s="69"/>
    </row>
    <row r="11874" spans="1:11" ht="24.95" customHeight="1">
      <c r="A11874" s="4"/>
      <c r="B11874" s="4"/>
      <c r="C11874" s="4"/>
      <c r="D11874" s="4"/>
      <c r="E11874" s="66"/>
      <c r="F11874" s="66"/>
      <c r="G11874" s="66"/>
      <c r="H11874" s="67"/>
      <c r="I11874" s="68"/>
      <c r="J11874" s="68"/>
      <c r="K11874" s="69"/>
    </row>
    <row r="11875" spans="1:11" ht="24.95" customHeight="1">
      <c r="A11875" s="4"/>
      <c r="B11875" s="4"/>
      <c r="C11875" s="4"/>
      <c r="D11875" s="4"/>
      <c r="E11875" s="66"/>
      <c r="F11875" s="66"/>
      <c r="G11875" s="66"/>
      <c r="H11875" s="67"/>
      <c r="I11875" s="68"/>
      <c r="J11875" s="68"/>
      <c r="K11875" s="69"/>
    </row>
    <row r="11876" spans="1:11" ht="24.95" customHeight="1">
      <c r="A11876" s="4"/>
      <c r="B11876" s="4"/>
      <c r="C11876" s="4"/>
      <c r="D11876" s="4"/>
      <c r="E11876" s="66"/>
      <c r="F11876" s="66"/>
      <c r="G11876" s="66"/>
      <c r="H11876" s="67"/>
      <c r="I11876" s="68"/>
      <c r="J11876" s="68"/>
      <c r="K11876" s="69"/>
    </row>
    <row r="11877" spans="1:11" ht="24.95" customHeight="1">
      <c r="A11877" s="4"/>
      <c r="B11877" s="4"/>
      <c r="C11877" s="4"/>
      <c r="D11877" s="4"/>
      <c r="E11877" s="66"/>
      <c r="F11877" s="66"/>
      <c r="G11877" s="66"/>
      <c r="H11877" s="67"/>
      <c r="I11877" s="68"/>
      <c r="J11877" s="68"/>
      <c r="K11877" s="69"/>
    </row>
    <row r="11878" spans="1:11" ht="24.95" customHeight="1">
      <c r="A11878" s="4"/>
      <c r="B11878" s="4"/>
      <c r="C11878" s="4"/>
      <c r="D11878" s="4"/>
      <c r="E11878" s="66"/>
      <c r="F11878" s="66"/>
      <c r="G11878" s="66"/>
      <c r="H11878" s="67"/>
      <c r="I11878" s="68"/>
      <c r="J11878" s="68"/>
      <c r="K11878" s="69"/>
    </row>
    <row r="11879" spans="1:11" ht="24.95" customHeight="1">
      <c r="A11879" s="4"/>
      <c r="B11879" s="4"/>
      <c r="C11879" s="4"/>
      <c r="D11879" s="4"/>
      <c r="E11879" s="66"/>
      <c r="F11879" s="66"/>
      <c r="G11879" s="66"/>
      <c r="H11879" s="67"/>
      <c r="I11879" s="68"/>
      <c r="J11879" s="68"/>
      <c r="K11879" s="69"/>
    </row>
    <row r="11880" spans="1:11" ht="24.95" customHeight="1">
      <c r="A11880" s="4"/>
      <c r="B11880" s="4"/>
      <c r="C11880" s="4"/>
      <c r="D11880" s="4"/>
      <c r="E11880" s="66"/>
      <c r="F11880" s="66"/>
      <c r="G11880" s="66"/>
      <c r="H11880" s="67"/>
      <c r="I11880" s="68"/>
      <c r="J11880" s="68"/>
      <c r="K11880" s="69"/>
    </row>
    <row r="11881" spans="1:11" ht="24.95" customHeight="1">
      <c r="A11881" s="4"/>
      <c r="B11881" s="4"/>
      <c r="C11881" s="4"/>
      <c r="D11881" s="4"/>
      <c r="E11881" s="66"/>
      <c r="F11881" s="66"/>
      <c r="G11881" s="66"/>
      <c r="H11881" s="67"/>
      <c r="I11881" s="68"/>
      <c r="J11881" s="68"/>
      <c r="K11881" s="69"/>
    </row>
    <row r="11882" spans="1:11" ht="24.95" customHeight="1">
      <c r="A11882" s="4"/>
      <c r="B11882" s="4"/>
      <c r="C11882" s="4"/>
      <c r="D11882" s="4"/>
      <c r="E11882" s="66"/>
      <c r="F11882" s="66"/>
      <c r="G11882" s="66"/>
      <c r="H11882" s="67"/>
      <c r="I11882" s="68"/>
      <c r="J11882" s="68"/>
      <c r="K11882" s="69"/>
    </row>
    <row r="11883" spans="1:11" ht="24.95" customHeight="1">
      <c r="A11883" s="4"/>
      <c r="B11883" s="4"/>
      <c r="C11883" s="4"/>
      <c r="D11883" s="4"/>
      <c r="E11883" s="66"/>
      <c r="F11883" s="66"/>
      <c r="G11883" s="66"/>
      <c r="H11883" s="67"/>
      <c r="I11883" s="68"/>
      <c r="J11883" s="68"/>
      <c r="K11883" s="69"/>
    </row>
    <row r="11884" spans="1:11" ht="24.95" customHeight="1">
      <c r="A11884" s="4"/>
      <c r="B11884" s="4"/>
      <c r="C11884" s="4"/>
      <c r="D11884" s="4"/>
      <c r="E11884" s="66"/>
      <c r="F11884" s="66"/>
      <c r="G11884" s="66"/>
      <c r="H11884" s="67"/>
      <c r="I11884" s="68"/>
      <c r="J11884" s="68"/>
      <c r="K11884" s="69"/>
    </row>
    <row r="11885" spans="1:11" ht="24.95" customHeight="1">
      <c r="A11885" s="4"/>
      <c r="B11885" s="4"/>
      <c r="C11885" s="4"/>
      <c r="D11885" s="4"/>
      <c r="E11885" s="66"/>
      <c r="F11885" s="66"/>
      <c r="G11885" s="66"/>
      <c r="H11885" s="67"/>
      <c r="I11885" s="68"/>
      <c r="J11885" s="68"/>
      <c r="K11885" s="69"/>
    </row>
    <row r="11886" spans="1:11" ht="24.95" customHeight="1">
      <c r="A11886" s="4"/>
      <c r="B11886" s="4"/>
      <c r="C11886" s="4"/>
      <c r="D11886" s="4"/>
      <c r="E11886" s="66"/>
      <c r="F11886" s="66"/>
      <c r="G11886" s="66"/>
      <c r="H11886" s="67"/>
      <c r="I11886" s="68"/>
      <c r="J11886" s="68"/>
      <c r="K11886" s="69"/>
    </row>
    <row r="11887" spans="1:11" ht="24.95" customHeight="1">
      <c r="A11887" s="4"/>
      <c r="B11887" s="4"/>
      <c r="C11887" s="4"/>
      <c r="D11887" s="4"/>
      <c r="E11887" s="66"/>
      <c r="F11887" s="66"/>
      <c r="G11887" s="66"/>
      <c r="H11887" s="67"/>
      <c r="I11887" s="68"/>
      <c r="J11887" s="68"/>
      <c r="K11887" s="69"/>
    </row>
    <row r="11888" spans="1:11" ht="24.95" customHeight="1">
      <c r="A11888" s="4"/>
      <c r="B11888" s="4"/>
      <c r="C11888" s="4"/>
      <c r="D11888" s="4"/>
      <c r="E11888" s="66"/>
      <c r="F11888" s="66"/>
      <c r="G11888" s="66"/>
      <c r="H11888" s="67"/>
      <c r="I11888" s="68"/>
      <c r="J11888" s="68"/>
      <c r="K11888" s="69"/>
    </row>
    <row r="11889" spans="1:11" ht="24.95" customHeight="1">
      <c r="A11889" s="4"/>
      <c r="B11889" s="4"/>
      <c r="C11889" s="4"/>
      <c r="D11889" s="4"/>
      <c r="E11889" s="66"/>
      <c r="F11889" s="66"/>
      <c r="G11889" s="66"/>
      <c r="H11889" s="67"/>
      <c r="I11889" s="68"/>
      <c r="J11889" s="68"/>
      <c r="K11889" s="69"/>
    </row>
    <row r="11890" spans="1:11" ht="24.95" customHeight="1">
      <c r="A11890" s="4"/>
      <c r="B11890" s="4"/>
      <c r="C11890" s="4"/>
      <c r="D11890" s="4"/>
      <c r="E11890" s="66"/>
      <c r="F11890" s="66"/>
      <c r="G11890" s="66"/>
      <c r="H11890" s="67"/>
      <c r="I11890" s="68"/>
      <c r="J11890" s="68"/>
      <c r="K11890" s="69"/>
    </row>
    <row r="11891" spans="1:11" ht="24.95" customHeight="1">
      <c r="A11891" s="4"/>
      <c r="B11891" s="4"/>
      <c r="C11891" s="4"/>
      <c r="D11891" s="4"/>
      <c r="E11891" s="66"/>
      <c r="F11891" s="66"/>
      <c r="G11891" s="66"/>
      <c r="H11891" s="67"/>
      <c r="I11891" s="68"/>
      <c r="J11891" s="68"/>
      <c r="K11891" s="69"/>
    </row>
    <row r="11892" spans="1:11" ht="24.95" customHeight="1">
      <c r="A11892" s="4"/>
      <c r="B11892" s="4"/>
      <c r="C11892" s="4"/>
      <c r="D11892" s="4"/>
      <c r="E11892" s="66"/>
      <c r="F11892" s="66"/>
      <c r="G11892" s="66"/>
      <c r="H11892" s="67"/>
      <c r="I11892" s="68"/>
      <c r="J11892" s="68"/>
      <c r="K11892" s="69"/>
    </row>
    <row r="11893" spans="1:11" ht="24.95" customHeight="1">
      <c r="A11893" s="4"/>
      <c r="B11893" s="4"/>
      <c r="C11893" s="4"/>
      <c r="D11893" s="4"/>
      <c r="E11893" s="66"/>
      <c r="F11893" s="66"/>
      <c r="G11893" s="66"/>
      <c r="H11893" s="67"/>
      <c r="I11893" s="68"/>
      <c r="J11893" s="68"/>
      <c r="K11893" s="69"/>
    </row>
    <row r="11894" spans="1:11" ht="24.95" customHeight="1">
      <c r="A11894" s="4"/>
      <c r="B11894" s="4"/>
      <c r="C11894" s="4"/>
      <c r="D11894" s="4"/>
      <c r="E11894" s="66"/>
      <c r="F11894" s="66"/>
      <c r="G11894" s="66"/>
      <c r="H11894" s="67"/>
      <c r="I11894" s="68"/>
      <c r="J11894" s="68"/>
      <c r="K11894" s="69"/>
    </row>
    <row r="11895" spans="1:11" ht="24.95" customHeight="1">
      <c r="A11895" s="4"/>
      <c r="B11895" s="4"/>
      <c r="C11895" s="4"/>
      <c r="D11895" s="4"/>
      <c r="E11895" s="66"/>
      <c r="F11895" s="66"/>
      <c r="G11895" s="66"/>
      <c r="H11895" s="67"/>
      <c r="I11895" s="68"/>
      <c r="J11895" s="68"/>
      <c r="K11895" s="69"/>
    </row>
    <row r="11896" spans="1:11" ht="24.95" customHeight="1">
      <c r="A11896" s="4"/>
      <c r="B11896" s="4"/>
      <c r="C11896" s="4"/>
      <c r="D11896" s="4"/>
      <c r="E11896" s="66"/>
      <c r="F11896" s="66"/>
      <c r="G11896" s="66"/>
      <c r="H11896" s="67"/>
      <c r="I11896" s="68"/>
      <c r="J11896" s="68"/>
      <c r="K11896" s="69"/>
    </row>
    <row r="11897" spans="1:11" ht="24.95" customHeight="1">
      <c r="A11897" s="4"/>
      <c r="B11897" s="4"/>
      <c r="C11897" s="4"/>
      <c r="D11897" s="4"/>
      <c r="E11897" s="66"/>
      <c r="F11897" s="66"/>
      <c r="G11897" s="66"/>
      <c r="H11897" s="67"/>
      <c r="I11897" s="68"/>
      <c r="J11897" s="68"/>
      <c r="K11897" s="69"/>
    </row>
    <row r="11898" spans="1:11" ht="24.95" customHeight="1">
      <c r="A11898" s="4"/>
      <c r="B11898" s="4"/>
      <c r="C11898" s="4"/>
      <c r="D11898" s="4"/>
      <c r="E11898" s="66"/>
      <c r="F11898" s="66"/>
      <c r="G11898" s="66"/>
      <c r="H11898" s="67"/>
      <c r="I11898" s="68"/>
      <c r="J11898" s="68"/>
      <c r="K11898" s="69"/>
    </row>
    <row r="11899" spans="1:11" ht="24.95" customHeight="1">
      <c r="A11899" s="4"/>
      <c r="B11899" s="4"/>
      <c r="C11899" s="4"/>
      <c r="D11899" s="4"/>
      <c r="E11899" s="66"/>
      <c r="F11899" s="66"/>
      <c r="G11899" s="66"/>
      <c r="H11899" s="67"/>
      <c r="I11899" s="68"/>
      <c r="J11899" s="68"/>
      <c r="K11899" s="69"/>
    </row>
    <row r="11900" spans="1:11" ht="24.95" customHeight="1">
      <c r="A11900" s="4"/>
      <c r="B11900" s="4"/>
      <c r="C11900" s="4"/>
      <c r="D11900" s="4"/>
      <c r="E11900" s="66"/>
      <c r="F11900" s="66"/>
      <c r="G11900" s="66"/>
      <c r="H11900" s="67"/>
      <c r="I11900" s="68"/>
      <c r="J11900" s="68"/>
      <c r="K11900" s="69"/>
    </row>
    <row r="11901" spans="1:11" ht="24.95" customHeight="1">
      <c r="A11901" s="4"/>
      <c r="B11901" s="4"/>
      <c r="C11901" s="4"/>
      <c r="D11901" s="4"/>
      <c r="E11901" s="66"/>
      <c r="F11901" s="66"/>
      <c r="G11901" s="66"/>
      <c r="H11901" s="67"/>
      <c r="I11901" s="68"/>
      <c r="J11901" s="68"/>
      <c r="K11901" s="69"/>
    </row>
    <row r="11902" spans="1:11" ht="24.95" customHeight="1">
      <c r="A11902" s="4"/>
      <c r="B11902" s="4"/>
      <c r="C11902" s="4"/>
      <c r="D11902" s="4"/>
      <c r="E11902" s="66"/>
      <c r="F11902" s="66"/>
      <c r="G11902" s="66"/>
      <c r="H11902" s="67"/>
      <c r="I11902" s="68"/>
      <c r="J11902" s="68"/>
      <c r="K11902" s="69"/>
    </row>
    <row r="11903" spans="1:11" ht="24.95" customHeight="1">
      <c r="A11903" s="4"/>
      <c r="B11903" s="4"/>
      <c r="C11903" s="4"/>
      <c r="D11903" s="4"/>
      <c r="E11903" s="66"/>
      <c r="F11903" s="66"/>
      <c r="G11903" s="66"/>
      <c r="H11903" s="67"/>
      <c r="I11903" s="68"/>
      <c r="J11903" s="68"/>
      <c r="K11903" s="69"/>
    </row>
    <row r="11904" spans="1:11" ht="24.95" customHeight="1">
      <c r="A11904" s="4"/>
      <c r="B11904" s="4"/>
      <c r="C11904" s="4"/>
      <c r="D11904" s="4"/>
      <c r="E11904" s="66"/>
      <c r="F11904" s="66"/>
      <c r="G11904" s="66"/>
      <c r="H11904" s="67"/>
      <c r="I11904" s="68"/>
      <c r="J11904" s="68"/>
      <c r="K11904" s="69"/>
    </row>
    <row r="11905" spans="1:11" ht="24.95" customHeight="1">
      <c r="A11905" s="4"/>
      <c r="B11905" s="4"/>
      <c r="C11905" s="4"/>
      <c r="D11905" s="4"/>
      <c r="E11905" s="66"/>
      <c r="F11905" s="66"/>
      <c r="G11905" s="66"/>
      <c r="H11905" s="67"/>
      <c r="I11905" s="68"/>
      <c r="J11905" s="68"/>
      <c r="K11905" s="69"/>
    </row>
    <row r="11906" spans="1:11" ht="24.95" customHeight="1">
      <c r="A11906" s="4"/>
      <c r="B11906" s="4"/>
      <c r="C11906" s="4"/>
      <c r="D11906" s="4"/>
      <c r="E11906" s="66"/>
      <c r="F11906" s="66"/>
      <c r="G11906" s="66"/>
      <c r="H11906" s="67"/>
      <c r="I11906" s="68"/>
      <c r="J11906" s="68"/>
      <c r="K11906" s="69"/>
    </row>
    <row r="11907" spans="1:11" ht="24.95" customHeight="1">
      <c r="A11907" s="4"/>
      <c r="B11907" s="4"/>
      <c r="C11907" s="4"/>
      <c r="D11907" s="4"/>
      <c r="E11907" s="66"/>
      <c r="F11907" s="66"/>
      <c r="G11907" s="66"/>
      <c r="H11907" s="67"/>
      <c r="I11907" s="68"/>
      <c r="J11907" s="68"/>
      <c r="K11907" s="69"/>
    </row>
    <row r="11908" spans="1:11" ht="24.95" customHeight="1">
      <c r="A11908" s="4"/>
      <c r="B11908" s="4"/>
      <c r="C11908" s="4"/>
      <c r="D11908" s="4"/>
      <c r="E11908" s="66"/>
      <c r="F11908" s="66"/>
      <c r="G11908" s="66"/>
      <c r="H11908" s="67"/>
      <c r="I11908" s="68"/>
      <c r="J11908" s="68"/>
      <c r="K11908" s="69"/>
    </row>
    <row r="11909" spans="1:11" ht="24.95" customHeight="1">
      <c r="A11909" s="4"/>
      <c r="B11909" s="4"/>
      <c r="C11909" s="4"/>
      <c r="D11909" s="4"/>
      <c r="E11909" s="66"/>
      <c r="F11909" s="66"/>
      <c r="G11909" s="66"/>
      <c r="H11909" s="67"/>
      <c r="I11909" s="68"/>
      <c r="J11909" s="68"/>
      <c r="K11909" s="69"/>
    </row>
    <row r="11910" spans="1:11" ht="24.95" customHeight="1">
      <c r="A11910" s="4"/>
      <c r="B11910" s="4"/>
      <c r="C11910" s="4"/>
      <c r="D11910" s="4"/>
      <c r="E11910" s="66"/>
      <c r="F11910" s="66"/>
      <c r="G11910" s="66"/>
      <c r="H11910" s="67"/>
      <c r="I11910" s="68"/>
      <c r="J11910" s="68"/>
      <c r="K11910" s="69"/>
    </row>
    <row r="11911" spans="1:11" ht="24.95" customHeight="1">
      <c r="A11911" s="4"/>
      <c r="B11911" s="4"/>
      <c r="C11911" s="4"/>
      <c r="D11911" s="4"/>
      <c r="E11911" s="66"/>
      <c r="F11911" s="66"/>
      <c r="G11911" s="66"/>
      <c r="H11911" s="67"/>
      <c r="I11911" s="68"/>
      <c r="J11911" s="68"/>
      <c r="K11911" s="69"/>
    </row>
    <row r="11912" spans="1:11" ht="24.95" customHeight="1">
      <c r="A11912" s="4"/>
      <c r="B11912" s="4"/>
      <c r="C11912" s="4"/>
      <c r="D11912" s="4"/>
      <c r="E11912" s="66"/>
      <c r="F11912" s="66"/>
      <c r="G11912" s="66"/>
      <c r="H11912" s="67"/>
      <c r="I11912" s="68"/>
      <c r="J11912" s="68"/>
      <c r="K11912" s="69"/>
    </row>
    <row r="11913" spans="1:11" ht="24.95" customHeight="1">
      <c r="A11913" s="4"/>
      <c r="B11913" s="4"/>
      <c r="C11913" s="4"/>
      <c r="D11913" s="4"/>
      <c r="E11913" s="66"/>
      <c r="F11913" s="66"/>
      <c r="G11913" s="66"/>
      <c r="H11913" s="67"/>
      <c r="I11913" s="68"/>
      <c r="J11913" s="68"/>
      <c r="K11913" s="69"/>
    </row>
    <row r="11914" spans="1:11" ht="24.95" customHeight="1">
      <c r="A11914" s="4"/>
      <c r="B11914" s="4"/>
      <c r="C11914" s="4"/>
      <c r="D11914" s="4"/>
      <c r="E11914" s="66"/>
      <c r="F11914" s="66"/>
      <c r="G11914" s="66"/>
      <c r="H11914" s="67"/>
      <c r="I11914" s="68"/>
      <c r="J11914" s="68"/>
      <c r="K11914" s="69"/>
    </row>
    <row r="11915" spans="1:11" ht="24.95" customHeight="1">
      <c r="A11915" s="4"/>
      <c r="B11915" s="4"/>
      <c r="C11915" s="4"/>
      <c r="D11915" s="4"/>
      <c r="E11915" s="66"/>
      <c r="F11915" s="66"/>
      <c r="G11915" s="66"/>
      <c r="H11915" s="67"/>
      <c r="I11915" s="68"/>
      <c r="J11915" s="68"/>
      <c r="K11915" s="69"/>
    </row>
    <row r="11916" spans="1:11" ht="24.95" customHeight="1">
      <c r="A11916" s="4"/>
      <c r="B11916" s="4"/>
      <c r="C11916" s="4"/>
      <c r="D11916" s="4"/>
      <c r="E11916" s="66"/>
      <c r="F11916" s="66"/>
      <c r="G11916" s="66"/>
      <c r="H11916" s="67"/>
      <c r="I11916" s="68"/>
      <c r="J11916" s="68"/>
      <c r="K11916" s="69"/>
    </row>
    <row r="11917" spans="1:11" ht="24.95" customHeight="1">
      <c r="A11917" s="4"/>
      <c r="B11917" s="4"/>
      <c r="C11917" s="4"/>
      <c r="D11917" s="4"/>
      <c r="E11917" s="66"/>
      <c r="F11917" s="66"/>
      <c r="G11917" s="66"/>
      <c r="H11917" s="67"/>
      <c r="I11917" s="68"/>
      <c r="J11917" s="68"/>
      <c r="K11917" s="69"/>
    </row>
    <row r="11918" spans="1:11" ht="24.95" customHeight="1">
      <c r="A11918" s="4"/>
      <c r="B11918" s="4"/>
      <c r="C11918" s="4"/>
      <c r="D11918" s="4"/>
      <c r="E11918" s="66"/>
      <c r="F11918" s="66"/>
      <c r="G11918" s="66"/>
      <c r="H11918" s="67"/>
      <c r="I11918" s="68"/>
      <c r="J11918" s="68"/>
      <c r="K11918" s="69"/>
    </row>
    <row r="11919" spans="1:11" ht="24.95" customHeight="1">
      <c r="A11919" s="4"/>
      <c r="B11919" s="4"/>
      <c r="C11919" s="4"/>
      <c r="D11919" s="4"/>
      <c r="E11919" s="66"/>
      <c r="F11919" s="66"/>
      <c r="G11919" s="66"/>
      <c r="H11919" s="67"/>
      <c r="I11919" s="68"/>
      <c r="J11919" s="68"/>
      <c r="K11919" s="69"/>
    </row>
    <row r="11920" spans="1:11" ht="24.95" customHeight="1">
      <c r="A11920" s="4"/>
      <c r="B11920" s="4"/>
      <c r="C11920" s="4"/>
      <c r="D11920" s="4"/>
      <c r="E11920" s="66"/>
      <c r="F11920" s="66"/>
      <c r="G11920" s="66"/>
      <c r="H11920" s="67"/>
      <c r="I11920" s="68"/>
      <c r="J11920" s="68"/>
      <c r="K11920" s="69"/>
    </row>
    <row r="11921" spans="1:11" ht="24.95" customHeight="1">
      <c r="A11921" s="4"/>
      <c r="B11921" s="4"/>
      <c r="C11921" s="4"/>
      <c r="D11921" s="4"/>
      <c r="E11921" s="66"/>
      <c r="F11921" s="66"/>
      <c r="G11921" s="66"/>
      <c r="H11921" s="67"/>
      <c r="I11921" s="68"/>
      <c r="J11921" s="68"/>
      <c r="K11921" s="69"/>
    </row>
    <row r="11922" spans="1:11" ht="24.95" customHeight="1">
      <c r="A11922" s="4"/>
      <c r="B11922" s="4"/>
      <c r="C11922" s="4"/>
      <c r="D11922" s="4"/>
      <c r="E11922" s="66"/>
      <c r="F11922" s="66"/>
      <c r="G11922" s="66"/>
      <c r="H11922" s="67"/>
      <c r="I11922" s="68"/>
      <c r="J11922" s="68"/>
      <c r="K11922" s="69"/>
    </row>
    <row r="11923" spans="1:11" ht="24.95" customHeight="1">
      <c r="A11923" s="4"/>
      <c r="B11923" s="4"/>
      <c r="C11923" s="4"/>
      <c r="D11923" s="4"/>
      <c r="E11923" s="66"/>
      <c r="F11923" s="66"/>
      <c r="G11923" s="66"/>
      <c r="H11923" s="67"/>
      <c r="I11923" s="68"/>
      <c r="J11923" s="68"/>
      <c r="K11923" s="69"/>
    </row>
    <row r="11924" spans="1:11" ht="24.95" customHeight="1">
      <c r="A11924" s="4"/>
      <c r="B11924" s="4"/>
      <c r="C11924" s="4"/>
      <c r="D11924" s="4"/>
      <c r="E11924" s="66"/>
      <c r="F11924" s="66"/>
      <c r="G11924" s="66"/>
      <c r="H11924" s="67"/>
      <c r="I11924" s="68"/>
      <c r="J11924" s="68"/>
      <c r="K11924" s="69"/>
    </row>
    <row r="11925" spans="1:11" ht="24.95" customHeight="1">
      <c r="A11925" s="4"/>
      <c r="B11925" s="4"/>
      <c r="C11925" s="4"/>
      <c r="D11925" s="4"/>
      <c r="E11925" s="66"/>
      <c r="F11925" s="66"/>
      <c r="G11925" s="66"/>
      <c r="H11925" s="67"/>
      <c r="I11925" s="68"/>
      <c r="J11925" s="68"/>
      <c r="K11925" s="69"/>
    </row>
    <row r="11926" spans="1:11" ht="24.95" customHeight="1">
      <c r="A11926" s="4"/>
      <c r="B11926" s="4"/>
      <c r="C11926" s="4"/>
      <c r="D11926" s="4"/>
      <c r="E11926" s="66"/>
      <c r="F11926" s="66"/>
      <c r="G11926" s="66"/>
      <c r="H11926" s="67"/>
      <c r="I11926" s="68"/>
      <c r="J11926" s="68"/>
      <c r="K11926" s="69"/>
    </row>
    <row r="11927" spans="1:11" ht="24.95" customHeight="1">
      <c r="A11927" s="4"/>
      <c r="B11927" s="4"/>
      <c r="C11927" s="4"/>
      <c r="D11927" s="4"/>
      <c r="E11927" s="66"/>
      <c r="F11927" s="66"/>
      <c r="G11927" s="66"/>
      <c r="H11927" s="67"/>
      <c r="I11927" s="68"/>
      <c r="J11927" s="68"/>
      <c r="K11927" s="69"/>
    </row>
    <row r="11928" spans="1:11" ht="24.95" customHeight="1">
      <c r="A11928" s="4"/>
      <c r="B11928" s="4"/>
      <c r="C11928" s="4"/>
      <c r="D11928" s="4"/>
      <c r="E11928" s="66"/>
      <c r="F11928" s="66"/>
      <c r="G11928" s="66"/>
      <c r="H11928" s="67"/>
      <c r="I11928" s="68"/>
      <c r="J11928" s="68"/>
      <c r="K11928" s="69"/>
    </row>
    <row r="11929" spans="1:11" ht="24.95" customHeight="1">
      <c r="A11929" s="4"/>
      <c r="B11929" s="4"/>
      <c r="C11929" s="4"/>
      <c r="D11929" s="4"/>
      <c r="E11929" s="66"/>
      <c r="F11929" s="66"/>
      <c r="G11929" s="66"/>
      <c r="H11929" s="67"/>
      <c r="I11929" s="68"/>
      <c r="J11929" s="68"/>
      <c r="K11929" s="69"/>
    </row>
    <row r="11930" spans="1:11" ht="24.95" customHeight="1">
      <c r="A11930" s="4"/>
      <c r="B11930" s="4"/>
      <c r="C11930" s="4"/>
      <c r="D11930" s="4"/>
      <c r="E11930" s="66"/>
      <c r="F11930" s="66"/>
      <c r="G11930" s="66"/>
      <c r="H11930" s="67"/>
      <c r="I11930" s="68"/>
      <c r="J11930" s="68"/>
      <c r="K11930" s="69"/>
    </row>
    <row r="11931" spans="1:11" ht="24.95" customHeight="1">
      <c r="A11931" s="4"/>
      <c r="B11931" s="4"/>
      <c r="C11931" s="4"/>
      <c r="D11931" s="4"/>
      <c r="E11931" s="66"/>
      <c r="F11931" s="66"/>
      <c r="G11931" s="66"/>
      <c r="H11931" s="67"/>
      <c r="I11931" s="68"/>
      <c r="J11931" s="68"/>
      <c r="K11931" s="69"/>
    </row>
    <row r="11932" spans="1:11" ht="24.95" customHeight="1">
      <c r="A11932" s="4"/>
      <c r="B11932" s="4"/>
      <c r="C11932" s="4"/>
      <c r="D11932" s="4"/>
      <c r="E11932" s="66"/>
      <c r="F11932" s="66"/>
      <c r="G11932" s="66"/>
      <c r="H11932" s="67"/>
      <c r="I11932" s="68"/>
      <c r="J11932" s="68"/>
      <c r="K11932" s="69"/>
    </row>
    <row r="11933" spans="1:11" ht="24.95" customHeight="1">
      <c r="A11933" s="4"/>
      <c r="B11933" s="4"/>
      <c r="C11933" s="4"/>
      <c r="D11933" s="4"/>
      <c r="E11933" s="66"/>
      <c r="F11933" s="66"/>
      <c r="G11933" s="66"/>
      <c r="H11933" s="67"/>
      <c r="I11933" s="68"/>
      <c r="J11933" s="68"/>
      <c r="K11933" s="69"/>
    </row>
    <row r="11934" spans="1:11" ht="24.95" customHeight="1">
      <c r="A11934" s="4"/>
      <c r="B11934" s="4"/>
      <c r="C11934" s="4"/>
      <c r="D11934" s="4"/>
      <c r="E11934" s="66"/>
      <c r="F11934" s="66"/>
      <c r="G11934" s="66"/>
      <c r="H11934" s="67"/>
      <c r="I11934" s="68"/>
      <c r="J11934" s="68"/>
      <c r="K11934" s="69"/>
    </row>
    <row r="11935" spans="1:11" ht="24.95" customHeight="1">
      <c r="A11935" s="4"/>
      <c r="B11935" s="4"/>
      <c r="C11935" s="4"/>
      <c r="D11935" s="4"/>
      <c r="E11935" s="66"/>
      <c r="F11935" s="66"/>
      <c r="G11935" s="66"/>
      <c r="H11935" s="67"/>
      <c r="I11935" s="68"/>
      <c r="J11935" s="68"/>
      <c r="K11935" s="69"/>
    </row>
    <row r="11936" spans="1:11" ht="24.95" customHeight="1">
      <c r="A11936" s="4"/>
      <c r="B11936" s="4"/>
      <c r="C11936" s="4"/>
      <c r="D11936" s="4"/>
      <c r="E11936" s="66"/>
      <c r="F11936" s="66"/>
      <c r="G11936" s="66"/>
      <c r="H11936" s="67"/>
      <c r="I11936" s="68"/>
      <c r="J11936" s="68"/>
      <c r="K11936" s="69"/>
    </row>
    <row r="11937" spans="1:11" ht="24.95" customHeight="1">
      <c r="A11937" s="4"/>
      <c r="B11937" s="4"/>
      <c r="C11937" s="4"/>
      <c r="D11937" s="4"/>
      <c r="E11937" s="66"/>
      <c r="F11937" s="66"/>
      <c r="G11937" s="66"/>
      <c r="H11937" s="67"/>
      <c r="I11937" s="68"/>
      <c r="J11937" s="68"/>
      <c r="K11937" s="69"/>
    </row>
    <row r="11938" spans="1:11" ht="24.95" customHeight="1">
      <c r="A11938" s="4"/>
      <c r="B11938" s="4"/>
      <c r="C11938" s="4"/>
      <c r="D11938" s="4"/>
      <c r="E11938" s="66"/>
      <c r="F11938" s="66"/>
      <c r="G11938" s="66"/>
      <c r="H11938" s="67"/>
      <c r="I11938" s="68"/>
      <c r="J11938" s="68"/>
      <c r="K11938" s="69"/>
    </row>
    <row r="11939" spans="1:11" ht="24.95" customHeight="1">
      <c r="A11939" s="4"/>
      <c r="B11939" s="4"/>
      <c r="C11939" s="4"/>
      <c r="D11939" s="4"/>
      <c r="E11939" s="66"/>
      <c r="F11939" s="66"/>
      <c r="G11939" s="66"/>
      <c r="H11939" s="67"/>
      <c r="I11939" s="68"/>
      <c r="J11939" s="68"/>
      <c r="K11939" s="69"/>
    </row>
    <row r="11940" spans="1:11" ht="24.95" customHeight="1">
      <c r="A11940" s="4"/>
      <c r="B11940" s="4"/>
      <c r="C11940" s="4"/>
      <c r="D11940" s="4"/>
      <c r="E11940" s="66"/>
      <c r="F11940" s="66"/>
      <c r="G11940" s="66"/>
      <c r="H11940" s="67"/>
      <c r="I11940" s="68"/>
      <c r="J11940" s="68"/>
      <c r="K11940" s="69"/>
    </row>
    <row r="11941" spans="1:11" ht="24.95" customHeight="1">
      <c r="A11941" s="4"/>
      <c r="B11941" s="4"/>
      <c r="C11941" s="4"/>
      <c r="D11941" s="4"/>
      <c r="E11941" s="66"/>
      <c r="F11941" s="66"/>
      <c r="G11941" s="66"/>
      <c r="H11941" s="67"/>
      <c r="I11941" s="68"/>
      <c r="J11941" s="68"/>
      <c r="K11941" s="69"/>
    </row>
    <row r="11942" spans="1:11" ht="24.95" customHeight="1">
      <c r="A11942" s="4"/>
      <c r="B11942" s="4"/>
      <c r="C11942" s="4"/>
      <c r="D11942" s="4"/>
      <c r="E11942" s="66"/>
      <c r="F11942" s="66"/>
      <c r="G11942" s="66"/>
      <c r="H11942" s="67"/>
      <c r="I11942" s="68"/>
      <c r="J11942" s="68"/>
      <c r="K11942" s="69"/>
    </row>
    <row r="11943" spans="1:11" ht="24.95" customHeight="1">
      <c r="A11943" s="4"/>
      <c r="B11943" s="4"/>
      <c r="C11943" s="4"/>
      <c r="D11943" s="4"/>
      <c r="E11943" s="66"/>
      <c r="F11943" s="66"/>
      <c r="G11943" s="66"/>
      <c r="H11943" s="67"/>
      <c r="I11943" s="68"/>
      <c r="J11943" s="68"/>
      <c r="K11943" s="69"/>
    </row>
    <row r="11944" spans="1:11" ht="24.95" customHeight="1">
      <c r="A11944" s="4"/>
      <c r="B11944" s="4"/>
      <c r="C11944" s="4"/>
      <c r="D11944" s="4"/>
      <c r="E11944" s="66"/>
      <c r="F11944" s="66"/>
      <c r="G11944" s="66"/>
      <c r="H11944" s="67"/>
      <c r="I11944" s="68"/>
      <c r="J11944" s="68"/>
      <c r="K11944" s="69"/>
    </row>
    <row r="11945" spans="1:11" ht="24.95" customHeight="1">
      <c r="A11945" s="4"/>
      <c r="B11945" s="4"/>
      <c r="C11945" s="4"/>
      <c r="D11945" s="4"/>
      <c r="E11945" s="66"/>
      <c r="F11945" s="66"/>
      <c r="G11945" s="66"/>
      <c r="H11945" s="67"/>
      <c r="I11945" s="68"/>
      <c r="J11945" s="68"/>
      <c r="K11945" s="69"/>
    </row>
    <row r="11946" spans="1:11" ht="24.95" customHeight="1">
      <c r="A11946" s="4"/>
      <c r="B11946" s="4"/>
      <c r="C11946" s="4"/>
      <c r="D11946" s="4"/>
      <c r="E11946" s="66"/>
      <c r="F11946" s="66"/>
      <c r="G11946" s="66"/>
      <c r="H11946" s="67"/>
      <c r="I11946" s="68"/>
      <c r="J11946" s="68"/>
      <c r="K11946" s="69"/>
    </row>
    <row r="11947" spans="1:11" ht="24.95" customHeight="1">
      <c r="A11947" s="4"/>
      <c r="B11947" s="4"/>
      <c r="C11947" s="4"/>
      <c r="D11947" s="4"/>
      <c r="E11947" s="66"/>
      <c r="F11947" s="66"/>
      <c r="G11947" s="66"/>
      <c r="H11947" s="67"/>
      <c r="I11947" s="68"/>
      <c r="J11947" s="68"/>
      <c r="K11947" s="69"/>
    </row>
    <row r="11948" spans="1:11" ht="24.95" customHeight="1">
      <c r="A11948" s="4"/>
      <c r="B11948" s="4"/>
      <c r="C11948" s="4"/>
      <c r="D11948" s="4"/>
      <c r="E11948" s="66"/>
      <c r="F11948" s="66"/>
      <c r="G11948" s="66"/>
      <c r="H11948" s="67"/>
      <c r="I11948" s="68"/>
      <c r="J11948" s="68"/>
      <c r="K11948" s="69"/>
    </row>
    <row r="11949" spans="1:11" ht="24.95" customHeight="1">
      <c r="A11949" s="4"/>
      <c r="B11949" s="4"/>
      <c r="C11949" s="4"/>
      <c r="D11949" s="4"/>
      <c r="E11949" s="66"/>
      <c r="F11949" s="66"/>
      <c r="G11949" s="66"/>
      <c r="H11949" s="67"/>
      <c r="I11949" s="68"/>
      <c r="J11949" s="68"/>
      <c r="K11949" s="69"/>
    </row>
    <row r="11950" spans="1:11" ht="24.95" customHeight="1">
      <c r="A11950" s="4"/>
      <c r="B11950" s="4"/>
      <c r="C11950" s="4"/>
      <c r="D11950" s="4"/>
      <c r="E11950" s="66"/>
      <c r="F11950" s="66"/>
      <c r="G11950" s="66"/>
      <c r="H11950" s="67"/>
      <c r="I11950" s="68"/>
      <c r="J11950" s="68"/>
      <c r="K11950" s="69"/>
    </row>
    <row r="11951" spans="1:11" ht="24.95" customHeight="1">
      <c r="A11951" s="4"/>
      <c r="B11951" s="4"/>
      <c r="C11951" s="4"/>
      <c r="D11951" s="4"/>
      <c r="E11951" s="66"/>
      <c r="F11951" s="66"/>
      <c r="G11951" s="66"/>
      <c r="H11951" s="67"/>
      <c r="I11951" s="68"/>
      <c r="J11951" s="68"/>
      <c r="K11951" s="69"/>
    </row>
    <row r="11952" spans="1:11" ht="24.95" customHeight="1">
      <c r="A11952" s="4"/>
      <c r="B11952" s="4"/>
      <c r="C11952" s="4"/>
      <c r="D11952" s="4"/>
      <c r="E11952" s="66"/>
      <c r="F11952" s="66"/>
      <c r="G11952" s="66"/>
      <c r="H11952" s="67"/>
      <c r="I11952" s="68"/>
      <c r="J11952" s="68"/>
      <c r="K11952" s="69"/>
    </row>
    <row r="11953" spans="1:11" ht="24.95" customHeight="1">
      <c r="A11953" s="4"/>
      <c r="B11953" s="4"/>
      <c r="C11953" s="4"/>
      <c r="D11953" s="4"/>
      <c r="E11953" s="66"/>
      <c r="F11953" s="66"/>
      <c r="G11953" s="66"/>
      <c r="H11953" s="67"/>
      <c r="I11953" s="68"/>
      <c r="J11953" s="68"/>
      <c r="K11953" s="69"/>
    </row>
    <row r="11954" spans="1:11" ht="24.95" customHeight="1">
      <c r="A11954" s="4"/>
      <c r="B11954" s="4"/>
      <c r="C11954" s="4"/>
      <c r="D11954" s="4"/>
      <c r="E11954" s="66"/>
      <c r="F11954" s="66"/>
      <c r="G11954" s="66"/>
      <c r="H11954" s="67"/>
      <c r="I11954" s="68"/>
      <c r="J11954" s="68"/>
      <c r="K11954" s="69"/>
    </row>
    <row r="11955" spans="1:11" ht="24.95" customHeight="1">
      <c r="A11955" s="4"/>
      <c r="B11955" s="4"/>
      <c r="C11955" s="4"/>
      <c r="D11955" s="4"/>
      <c r="E11955" s="66"/>
      <c r="F11955" s="66"/>
      <c r="G11955" s="66"/>
      <c r="H11955" s="67"/>
      <c r="I11955" s="68"/>
      <c r="J11955" s="68"/>
      <c r="K11955" s="69"/>
    </row>
    <row r="11956" spans="1:11" ht="24.95" customHeight="1">
      <c r="A11956" s="4"/>
      <c r="B11956" s="4"/>
      <c r="C11956" s="4"/>
      <c r="D11956" s="4"/>
      <c r="E11956" s="66"/>
      <c r="F11956" s="66"/>
      <c r="G11956" s="66"/>
      <c r="H11956" s="67"/>
      <c r="I11956" s="68"/>
      <c r="J11956" s="68"/>
      <c r="K11956" s="69"/>
    </row>
    <row r="11957" spans="1:11" ht="24.95" customHeight="1">
      <c r="A11957" s="4"/>
      <c r="B11957" s="4"/>
      <c r="C11957" s="4"/>
      <c r="D11957" s="4"/>
      <c r="E11957" s="66"/>
      <c r="F11957" s="66"/>
      <c r="G11957" s="66"/>
      <c r="H11957" s="67"/>
      <c r="I11957" s="68"/>
      <c r="J11957" s="68"/>
      <c r="K11957" s="69"/>
    </row>
    <row r="11958" spans="1:11" ht="24.95" customHeight="1">
      <c r="A11958" s="4"/>
      <c r="B11958" s="4"/>
      <c r="C11958" s="4"/>
      <c r="D11958" s="4"/>
      <c r="E11958" s="66"/>
      <c r="F11958" s="66"/>
      <c r="G11958" s="66"/>
      <c r="H11958" s="67"/>
      <c r="I11958" s="68"/>
      <c r="J11958" s="68"/>
      <c r="K11958" s="69"/>
    </row>
    <row r="11959" spans="1:11" ht="24.95" customHeight="1">
      <c r="A11959" s="4"/>
      <c r="B11959" s="4"/>
      <c r="C11959" s="4"/>
      <c r="D11959" s="4"/>
      <c r="E11959" s="66"/>
      <c r="F11959" s="66"/>
      <c r="G11959" s="66"/>
      <c r="H11959" s="67"/>
      <c r="I11959" s="68"/>
      <c r="J11959" s="68"/>
      <c r="K11959" s="69"/>
    </row>
    <row r="11960" spans="1:11" ht="24.95" customHeight="1">
      <c r="A11960" s="4"/>
      <c r="B11960" s="4"/>
      <c r="C11960" s="4"/>
      <c r="D11960" s="4"/>
      <c r="E11960" s="66"/>
      <c r="F11960" s="66"/>
      <c r="G11960" s="66"/>
      <c r="H11960" s="67"/>
      <c r="I11960" s="68"/>
      <c r="J11960" s="68"/>
      <c r="K11960" s="69"/>
    </row>
    <row r="11961" spans="1:11" ht="24.95" customHeight="1">
      <c r="A11961" s="4"/>
      <c r="B11961" s="4"/>
      <c r="C11961" s="4"/>
      <c r="D11961" s="4"/>
      <c r="E11961" s="66"/>
      <c r="F11961" s="66"/>
      <c r="G11961" s="66"/>
      <c r="H11961" s="67"/>
      <c r="I11961" s="68"/>
      <c r="J11961" s="68"/>
      <c r="K11961" s="69"/>
    </row>
    <row r="11962" spans="1:11" ht="24.95" customHeight="1">
      <c r="A11962" s="4"/>
      <c r="B11962" s="4"/>
      <c r="C11962" s="4"/>
      <c r="D11962" s="4"/>
      <c r="E11962" s="66"/>
      <c r="F11962" s="66"/>
      <c r="G11962" s="66"/>
      <c r="H11962" s="67"/>
      <c r="I11962" s="68"/>
      <c r="J11962" s="68"/>
      <c r="K11962" s="69"/>
    </row>
    <row r="11963" spans="1:11" ht="24.95" customHeight="1">
      <c r="A11963" s="4"/>
      <c r="B11963" s="4"/>
      <c r="C11963" s="4"/>
      <c r="D11963" s="4"/>
      <c r="E11963" s="66"/>
      <c r="F11963" s="66"/>
      <c r="G11963" s="66"/>
      <c r="H11963" s="67"/>
      <c r="I11963" s="68"/>
      <c r="J11963" s="68"/>
      <c r="K11963" s="69"/>
    </row>
    <row r="11964" spans="1:11" ht="24.95" customHeight="1">
      <c r="A11964" s="4"/>
      <c r="B11964" s="4"/>
      <c r="C11964" s="4"/>
      <c r="D11964" s="4"/>
      <c r="E11964" s="66"/>
      <c r="F11964" s="66"/>
      <c r="G11964" s="66"/>
      <c r="H11964" s="67"/>
      <c r="I11964" s="68"/>
      <c r="J11964" s="68"/>
      <c r="K11964" s="69"/>
    </row>
    <row r="11965" spans="1:11" ht="24.95" customHeight="1">
      <c r="A11965" s="4"/>
      <c r="B11965" s="4"/>
      <c r="C11965" s="4"/>
      <c r="D11965" s="4"/>
      <c r="E11965" s="66"/>
      <c r="F11965" s="66"/>
      <c r="G11965" s="66"/>
      <c r="H11965" s="67"/>
      <c r="I11965" s="68"/>
      <c r="J11965" s="68"/>
      <c r="K11965" s="69"/>
    </row>
    <row r="11966" spans="1:11" ht="24.95" customHeight="1">
      <c r="A11966" s="4"/>
      <c r="B11966" s="4"/>
      <c r="C11966" s="4"/>
      <c r="D11966" s="4"/>
      <c r="E11966" s="66"/>
      <c r="F11966" s="66"/>
      <c r="G11966" s="66"/>
      <c r="H11966" s="67"/>
      <c r="I11966" s="68"/>
      <c r="J11966" s="68"/>
      <c r="K11966" s="69"/>
    </row>
    <row r="11967" spans="1:11" ht="24.95" customHeight="1">
      <c r="A11967" s="4"/>
      <c r="B11967" s="4"/>
      <c r="C11967" s="4"/>
      <c r="D11967" s="4"/>
      <c r="E11967" s="66"/>
      <c r="F11967" s="66"/>
      <c r="G11967" s="66"/>
      <c r="H11967" s="67"/>
      <c r="I11967" s="68"/>
      <c r="J11967" s="68"/>
      <c r="K11967" s="69"/>
    </row>
    <row r="11968" spans="1:11" ht="24.95" customHeight="1">
      <c r="A11968" s="4"/>
      <c r="B11968" s="4"/>
      <c r="C11968" s="4"/>
      <c r="D11968" s="4"/>
      <c r="E11968" s="66"/>
      <c r="F11968" s="66"/>
      <c r="G11968" s="66"/>
      <c r="H11968" s="67"/>
      <c r="I11968" s="68"/>
      <c r="J11968" s="68"/>
      <c r="K11968" s="69"/>
    </row>
    <row r="11969" spans="1:11" ht="24.95" customHeight="1">
      <c r="A11969" s="4"/>
      <c r="B11969" s="4"/>
      <c r="C11969" s="4"/>
      <c r="D11969" s="4"/>
      <c r="E11969" s="66"/>
      <c r="F11969" s="66"/>
      <c r="G11969" s="66"/>
      <c r="H11969" s="67"/>
      <c r="I11969" s="68"/>
      <c r="J11969" s="68"/>
      <c r="K11969" s="69"/>
    </row>
    <row r="11970" spans="1:11" ht="24.95" customHeight="1">
      <c r="A11970" s="4"/>
      <c r="B11970" s="4"/>
      <c r="C11970" s="4"/>
      <c r="D11970" s="4"/>
      <c r="E11970" s="66"/>
      <c r="F11970" s="66"/>
      <c r="G11970" s="66"/>
      <c r="H11970" s="67"/>
      <c r="I11970" s="68"/>
      <c r="J11970" s="68"/>
      <c r="K11970" s="69"/>
    </row>
    <row r="11971" spans="1:11" ht="24.95" customHeight="1">
      <c r="A11971" s="4"/>
      <c r="B11971" s="4"/>
      <c r="C11971" s="4"/>
      <c r="D11971" s="4"/>
      <c r="E11971" s="66"/>
      <c r="F11971" s="66"/>
      <c r="G11971" s="66"/>
      <c r="H11971" s="67"/>
      <c r="I11971" s="68"/>
      <c r="J11971" s="68"/>
      <c r="K11971" s="69"/>
    </row>
    <row r="11972" spans="1:11" ht="24.95" customHeight="1">
      <c r="A11972" s="4"/>
      <c r="B11972" s="4"/>
      <c r="C11972" s="4"/>
      <c r="D11972" s="4"/>
      <c r="E11972" s="66"/>
      <c r="F11972" s="66"/>
      <c r="G11972" s="66"/>
      <c r="H11972" s="67"/>
      <c r="I11972" s="68"/>
      <c r="J11972" s="68"/>
      <c r="K11972" s="69"/>
    </row>
    <row r="11973" spans="1:11" ht="24.95" customHeight="1">
      <c r="A11973" s="4"/>
      <c r="B11973" s="4"/>
      <c r="C11973" s="4"/>
      <c r="D11973" s="4"/>
      <c r="E11973" s="66"/>
      <c r="F11973" s="66"/>
      <c r="G11973" s="66"/>
      <c r="H11973" s="67"/>
      <c r="I11973" s="68"/>
      <c r="J11973" s="68"/>
      <c r="K11973" s="69"/>
    </row>
    <row r="11974" spans="1:11" ht="24.95" customHeight="1">
      <c r="A11974" s="4"/>
      <c r="B11974" s="4"/>
      <c r="C11974" s="4"/>
      <c r="D11974" s="4"/>
      <c r="E11974" s="66"/>
      <c r="F11974" s="66"/>
      <c r="G11974" s="66"/>
      <c r="H11974" s="67"/>
      <c r="I11974" s="68"/>
      <c r="J11974" s="68"/>
      <c r="K11974" s="69"/>
    </row>
    <row r="11975" spans="1:11" ht="24.95" customHeight="1">
      <c r="A11975" s="4"/>
      <c r="B11975" s="4"/>
      <c r="C11975" s="4"/>
      <c r="D11975" s="4"/>
      <c r="E11975" s="66"/>
      <c r="F11975" s="66"/>
      <c r="G11975" s="66"/>
      <c r="H11975" s="67"/>
      <c r="I11975" s="68"/>
      <c r="J11975" s="68"/>
      <c r="K11975" s="69"/>
    </row>
    <row r="11976" spans="1:11" ht="24.95" customHeight="1">
      <c r="A11976" s="4"/>
      <c r="B11976" s="4"/>
      <c r="C11976" s="4"/>
      <c r="D11976" s="4"/>
      <c r="E11976" s="66"/>
      <c r="F11976" s="66"/>
      <c r="G11976" s="66"/>
      <c r="H11976" s="67"/>
      <c r="I11976" s="68"/>
      <c r="J11976" s="68"/>
      <c r="K11976" s="69"/>
    </row>
    <row r="11977" spans="1:11" ht="24.95" customHeight="1">
      <c r="A11977" s="4"/>
      <c r="B11977" s="4"/>
      <c r="C11977" s="4"/>
      <c r="D11977" s="4"/>
      <c r="E11977" s="66"/>
      <c r="F11977" s="66"/>
      <c r="G11977" s="66"/>
      <c r="H11977" s="67"/>
      <c r="I11977" s="68"/>
      <c r="J11977" s="68"/>
      <c r="K11977" s="69"/>
    </row>
    <row r="11978" spans="1:11" ht="24.95" customHeight="1">
      <c r="A11978" s="4"/>
      <c r="B11978" s="4"/>
      <c r="C11978" s="4"/>
      <c r="D11978" s="4"/>
      <c r="E11978" s="66"/>
      <c r="F11978" s="66"/>
      <c r="G11978" s="66"/>
      <c r="H11978" s="67"/>
      <c r="I11978" s="68"/>
      <c r="J11978" s="68"/>
      <c r="K11978" s="69"/>
    </row>
    <row r="11979" spans="1:11" ht="24.95" customHeight="1">
      <c r="A11979" s="4"/>
      <c r="B11979" s="4"/>
      <c r="C11979" s="4"/>
      <c r="D11979" s="4"/>
      <c r="E11979" s="66"/>
      <c r="F11979" s="66"/>
      <c r="G11979" s="66"/>
      <c r="H11979" s="67"/>
      <c r="I11979" s="68"/>
      <c r="J11979" s="68"/>
      <c r="K11979" s="69"/>
    </row>
    <row r="11980" spans="1:11" ht="24.95" customHeight="1">
      <c r="A11980" s="4"/>
      <c r="B11980" s="4"/>
      <c r="C11980" s="4"/>
      <c r="D11980" s="4"/>
      <c r="E11980" s="66"/>
      <c r="F11980" s="66"/>
      <c r="G11980" s="66"/>
      <c r="H11980" s="67"/>
      <c r="I11980" s="68"/>
      <c r="J11980" s="68"/>
      <c r="K11980" s="69"/>
    </row>
    <row r="11981" spans="1:11" ht="24.95" customHeight="1">
      <c r="A11981" s="4"/>
      <c r="B11981" s="4"/>
      <c r="C11981" s="4"/>
      <c r="D11981" s="4"/>
      <c r="E11981" s="66"/>
      <c r="F11981" s="66"/>
      <c r="G11981" s="66"/>
      <c r="H11981" s="67"/>
      <c r="I11981" s="68"/>
      <c r="J11981" s="68"/>
      <c r="K11981" s="69"/>
    </row>
    <row r="11982" spans="1:11" ht="24.95" customHeight="1">
      <c r="A11982" s="4"/>
      <c r="B11982" s="4"/>
      <c r="C11982" s="4"/>
      <c r="D11982" s="4"/>
      <c r="E11982" s="66"/>
      <c r="F11982" s="66"/>
      <c r="G11982" s="66"/>
      <c r="H11982" s="67"/>
      <c r="I11982" s="68"/>
      <c r="J11982" s="68"/>
      <c r="K11982" s="69"/>
    </row>
    <row r="11983" spans="1:11" ht="24.95" customHeight="1">
      <c r="A11983" s="4"/>
      <c r="B11983" s="4"/>
      <c r="C11983" s="4"/>
      <c r="D11983" s="4"/>
      <c r="E11983" s="66"/>
      <c r="F11983" s="66"/>
      <c r="G11983" s="66"/>
      <c r="H11983" s="67"/>
      <c r="I11983" s="68"/>
      <c r="J11983" s="68"/>
      <c r="K11983" s="69"/>
    </row>
    <row r="11984" spans="1:11" ht="24.95" customHeight="1">
      <c r="A11984" s="4"/>
      <c r="B11984" s="4"/>
      <c r="C11984" s="4"/>
      <c r="D11984" s="4"/>
      <c r="E11984" s="66"/>
      <c r="F11984" s="66"/>
      <c r="G11984" s="66"/>
      <c r="H11984" s="67"/>
      <c r="I11984" s="68"/>
      <c r="J11984" s="68"/>
      <c r="K11984" s="69"/>
    </row>
    <row r="11985" spans="1:11" ht="24.95" customHeight="1">
      <c r="A11985" s="4"/>
      <c r="B11985" s="4"/>
      <c r="C11985" s="4"/>
      <c r="D11985" s="4"/>
      <c r="E11985" s="66"/>
      <c r="F11985" s="66"/>
      <c r="G11985" s="66"/>
      <c r="H11985" s="67"/>
      <c r="I11985" s="68"/>
      <c r="J11985" s="68"/>
      <c r="K11985" s="69"/>
    </row>
    <row r="11986" spans="1:11" ht="24.95" customHeight="1">
      <c r="A11986" s="4"/>
      <c r="B11986" s="4"/>
      <c r="C11986" s="4"/>
      <c r="D11986" s="4"/>
      <c r="E11986" s="66"/>
      <c r="F11986" s="66"/>
      <c r="G11986" s="66"/>
      <c r="H11986" s="67"/>
      <c r="I11986" s="68"/>
      <c r="J11986" s="68"/>
      <c r="K11986" s="69"/>
    </row>
    <row r="11987" spans="1:11" ht="24.95" customHeight="1">
      <c r="A11987" s="4"/>
      <c r="B11987" s="4"/>
      <c r="C11987" s="4"/>
      <c r="D11987" s="4"/>
      <c r="E11987" s="66"/>
      <c r="F11987" s="66"/>
      <c r="G11987" s="66"/>
      <c r="H11987" s="67"/>
      <c r="I11987" s="68"/>
      <c r="J11987" s="68"/>
      <c r="K11987" s="69"/>
    </row>
    <row r="11988" spans="1:11" ht="24.95" customHeight="1">
      <c r="A11988" s="4"/>
      <c r="B11988" s="4"/>
      <c r="C11988" s="4"/>
      <c r="D11988" s="4"/>
      <c r="E11988" s="66"/>
      <c r="F11988" s="66"/>
      <c r="G11988" s="66"/>
      <c r="H11988" s="67"/>
      <c r="I11988" s="68"/>
      <c r="J11988" s="68"/>
      <c r="K11988" s="69"/>
    </row>
    <row r="11989" spans="1:11" ht="24.95" customHeight="1">
      <c r="A11989" s="4"/>
      <c r="B11989" s="4"/>
      <c r="C11989" s="4"/>
      <c r="D11989" s="4"/>
      <c r="E11989" s="66"/>
      <c r="F11989" s="66"/>
      <c r="G11989" s="66"/>
      <c r="H11989" s="67"/>
      <c r="I11989" s="68"/>
      <c r="J11989" s="68"/>
      <c r="K11989" s="69"/>
    </row>
    <row r="11990" spans="1:11" ht="24.95" customHeight="1">
      <c r="A11990" s="4"/>
      <c r="B11990" s="4"/>
      <c r="C11990" s="4"/>
      <c r="D11990" s="4"/>
      <c r="E11990" s="66"/>
      <c r="F11990" s="66"/>
      <c r="G11990" s="66"/>
      <c r="H11990" s="67"/>
      <c r="I11990" s="68"/>
      <c r="J11990" s="68"/>
      <c r="K11990" s="69"/>
    </row>
    <row r="11991" spans="1:11" ht="24.95" customHeight="1">
      <c r="A11991" s="4"/>
      <c r="B11991" s="4"/>
      <c r="C11991" s="4"/>
      <c r="D11991" s="4"/>
      <c r="E11991" s="66"/>
      <c r="F11991" s="66"/>
      <c r="G11991" s="66"/>
      <c r="H11991" s="67"/>
      <c r="I11991" s="68"/>
      <c r="J11991" s="68"/>
      <c r="K11991" s="69"/>
    </row>
    <row r="11992" spans="1:11" ht="24.95" customHeight="1">
      <c r="A11992" s="4"/>
      <c r="B11992" s="4"/>
      <c r="C11992" s="4"/>
      <c r="D11992" s="4"/>
      <c r="E11992" s="66"/>
      <c r="F11992" s="66"/>
      <c r="G11992" s="66"/>
      <c r="H11992" s="67"/>
      <c r="I11992" s="68"/>
      <c r="J11992" s="68"/>
      <c r="K11992" s="69"/>
    </row>
    <row r="11993" spans="1:11" ht="24.95" customHeight="1">
      <c r="A11993" s="4"/>
      <c r="B11993" s="4"/>
      <c r="C11993" s="4"/>
      <c r="D11993" s="4"/>
      <c r="E11993" s="66"/>
      <c r="F11993" s="66"/>
      <c r="G11993" s="66"/>
      <c r="H11993" s="67"/>
      <c r="I11993" s="68"/>
      <c r="J11993" s="68"/>
      <c r="K11993" s="69"/>
    </row>
    <row r="11994" spans="1:11" ht="24.95" customHeight="1">
      <c r="A11994" s="4"/>
      <c r="B11994" s="4"/>
      <c r="C11994" s="4"/>
      <c r="D11994" s="4"/>
      <c r="E11994" s="66"/>
      <c r="F11994" s="66"/>
      <c r="G11994" s="66"/>
      <c r="H11994" s="67"/>
      <c r="I11994" s="68"/>
      <c r="J11994" s="68"/>
      <c r="K11994" s="69"/>
    </row>
    <row r="11995" spans="1:11" ht="24.95" customHeight="1">
      <c r="A11995" s="4"/>
      <c r="B11995" s="4"/>
      <c r="C11995" s="4"/>
      <c r="D11995" s="4"/>
      <c r="E11995" s="66"/>
      <c r="F11995" s="66"/>
      <c r="G11995" s="66"/>
      <c r="H11995" s="67"/>
      <c r="I11995" s="68"/>
      <c r="J11995" s="68"/>
      <c r="K11995" s="69"/>
    </row>
    <row r="11996" spans="1:11" ht="24.95" customHeight="1">
      <c r="A11996" s="4"/>
      <c r="B11996" s="4"/>
      <c r="C11996" s="4"/>
      <c r="D11996" s="4"/>
      <c r="E11996" s="66"/>
      <c r="F11996" s="66"/>
      <c r="G11996" s="66"/>
      <c r="H11996" s="67"/>
      <c r="I11996" s="68"/>
      <c r="J11996" s="68"/>
      <c r="K11996" s="69"/>
    </row>
    <row r="11997" spans="1:11" ht="24.95" customHeight="1">
      <c r="A11997" s="4"/>
      <c r="B11997" s="4"/>
      <c r="C11997" s="4"/>
      <c r="D11997" s="4"/>
      <c r="E11997" s="66"/>
      <c r="F11997" s="66"/>
      <c r="G11997" s="66"/>
      <c r="H11997" s="67"/>
      <c r="I11997" s="68"/>
      <c r="J11997" s="68"/>
      <c r="K11997" s="69"/>
    </row>
    <row r="11998" spans="1:11" ht="24.95" customHeight="1">
      <c r="A11998" s="4"/>
      <c r="B11998" s="4"/>
      <c r="C11998" s="4"/>
      <c r="D11998" s="4"/>
      <c r="E11998" s="66"/>
      <c r="F11998" s="66"/>
      <c r="G11998" s="66"/>
      <c r="H11998" s="67"/>
      <c r="I11998" s="68"/>
      <c r="J11998" s="68"/>
      <c r="K11998" s="69"/>
    </row>
    <row r="11999" spans="1:11" ht="24.95" customHeight="1">
      <c r="A11999" s="4"/>
      <c r="B11999" s="4"/>
      <c r="C11999" s="4"/>
      <c r="D11999" s="4"/>
      <c r="E11999" s="66"/>
      <c r="F11999" s="66"/>
      <c r="G11999" s="66"/>
      <c r="H11999" s="67"/>
      <c r="I11999" s="68"/>
      <c r="J11999" s="68"/>
      <c r="K11999" s="69"/>
    </row>
    <row r="12000" spans="1:11" ht="24.95" customHeight="1">
      <c r="A12000" s="4"/>
      <c r="B12000" s="4"/>
      <c r="C12000" s="4"/>
      <c r="D12000" s="4"/>
      <c r="E12000" s="66"/>
      <c r="F12000" s="66"/>
      <c r="G12000" s="66"/>
      <c r="H12000" s="67"/>
      <c r="I12000" s="68"/>
      <c r="J12000" s="68"/>
      <c r="K12000" s="69"/>
    </row>
    <row r="12001" spans="1:11" ht="24.95" customHeight="1">
      <c r="A12001" s="4"/>
      <c r="B12001" s="4"/>
      <c r="C12001" s="4"/>
      <c r="D12001" s="4"/>
      <c r="E12001" s="66"/>
      <c r="F12001" s="66"/>
      <c r="G12001" s="66"/>
      <c r="H12001" s="67"/>
      <c r="I12001" s="68"/>
      <c r="J12001" s="68"/>
      <c r="K12001" s="69"/>
    </row>
    <row r="12002" spans="1:11" ht="24.95" customHeight="1">
      <c r="A12002" s="4"/>
      <c r="B12002" s="4"/>
      <c r="C12002" s="4"/>
      <c r="D12002" s="4"/>
      <c r="E12002" s="66"/>
      <c r="F12002" s="66"/>
      <c r="G12002" s="66"/>
      <c r="H12002" s="67"/>
      <c r="I12002" s="68"/>
      <c r="J12002" s="68"/>
      <c r="K12002" s="69"/>
    </row>
    <row r="12003" spans="1:11" ht="24.95" customHeight="1">
      <c r="A12003" s="4"/>
      <c r="B12003" s="4"/>
      <c r="C12003" s="4"/>
      <c r="D12003" s="4"/>
      <c r="E12003" s="66"/>
      <c r="F12003" s="66"/>
      <c r="G12003" s="66"/>
      <c r="H12003" s="67"/>
      <c r="I12003" s="68"/>
      <c r="J12003" s="68"/>
      <c r="K12003" s="69"/>
    </row>
    <row r="12004" spans="1:11" ht="24.95" customHeight="1">
      <c r="A12004" s="4"/>
      <c r="B12004" s="4"/>
      <c r="C12004" s="4"/>
      <c r="D12004" s="4"/>
      <c r="E12004" s="66"/>
      <c r="F12004" s="66"/>
      <c r="G12004" s="66"/>
      <c r="H12004" s="67"/>
      <c r="I12004" s="68"/>
      <c r="J12004" s="68"/>
      <c r="K12004" s="69"/>
    </row>
    <row r="12005" spans="1:11" ht="24.95" customHeight="1">
      <c r="A12005" s="4"/>
      <c r="B12005" s="4"/>
      <c r="C12005" s="4"/>
      <c r="D12005" s="4"/>
      <c r="E12005" s="66"/>
      <c r="F12005" s="66"/>
      <c r="G12005" s="66"/>
      <c r="H12005" s="67"/>
      <c r="I12005" s="68"/>
      <c r="J12005" s="68"/>
      <c r="K12005" s="69"/>
    </row>
    <row r="12006" spans="1:11" ht="24.95" customHeight="1">
      <c r="A12006" s="4"/>
      <c r="B12006" s="4"/>
      <c r="C12006" s="4"/>
      <c r="D12006" s="4"/>
      <c r="E12006" s="66"/>
      <c r="F12006" s="66"/>
      <c r="G12006" s="66"/>
      <c r="H12006" s="67"/>
      <c r="I12006" s="68"/>
      <c r="J12006" s="68"/>
      <c r="K12006" s="69"/>
    </row>
    <row r="12007" spans="1:11" ht="24.95" customHeight="1">
      <c r="A12007" s="4"/>
      <c r="B12007" s="4"/>
      <c r="C12007" s="4"/>
      <c r="D12007" s="4"/>
      <c r="E12007" s="66"/>
      <c r="F12007" s="66"/>
      <c r="G12007" s="66"/>
      <c r="H12007" s="67"/>
      <c r="I12007" s="68"/>
      <c r="J12007" s="68"/>
      <c r="K12007" s="69"/>
    </row>
    <row r="12008" spans="1:11" ht="24.95" customHeight="1">
      <c r="A12008" s="4"/>
      <c r="B12008" s="4"/>
      <c r="C12008" s="4"/>
      <c r="D12008" s="4"/>
      <c r="E12008" s="66"/>
      <c r="F12008" s="66"/>
      <c r="G12008" s="66"/>
      <c r="H12008" s="67"/>
      <c r="I12008" s="68"/>
      <c r="J12008" s="68"/>
      <c r="K12008" s="69"/>
    </row>
    <row r="12009" spans="1:11" ht="24.95" customHeight="1">
      <c r="A12009" s="4"/>
      <c r="B12009" s="4"/>
      <c r="C12009" s="4"/>
      <c r="D12009" s="4"/>
      <c r="E12009" s="66"/>
      <c r="F12009" s="66"/>
      <c r="G12009" s="66"/>
      <c r="H12009" s="67"/>
      <c r="I12009" s="68"/>
      <c r="J12009" s="68"/>
      <c r="K12009" s="69"/>
    </row>
    <row r="12010" spans="1:11" ht="24.95" customHeight="1">
      <c r="A12010" s="4"/>
      <c r="B12010" s="4"/>
      <c r="C12010" s="4"/>
      <c r="D12010" s="4"/>
      <c r="E12010" s="66"/>
      <c r="F12010" s="66"/>
      <c r="G12010" s="66"/>
      <c r="H12010" s="67"/>
      <c r="I12010" s="68"/>
      <c r="J12010" s="68"/>
      <c r="K12010" s="69"/>
    </row>
    <row r="12011" spans="1:11" ht="24.95" customHeight="1">
      <c r="A12011" s="4"/>
      <c r="B12011" s="4"/>
      <c r="C12011" s="4"/>
      <c r="D12011" s="4"/>
      <c r="E12011" s="66"/>
      <c r="F12011" s="66"/>
      <c r="G12011" s="66"/>
      <c r="H12011" s="67"/>
      <c r="I12011" s="68"/>
      <c r="J12011" s="68"/>
      <c r="K12011" s="69"/>
    </row>
    <row r="12012" spans="1:11" ht="24.95" customHeight="1">
      <c r="A12012" s="4"/>
      <c r="B12012" s="4"/>
      <c r="C12012" s="4"/>
      <c r="D12012" s="4"/>
      <c r="E12012" s="66"/>
      <c r="F12012" s="66"/>
      <c r="G12012" s="66"/>
      <c r="H12012" s="67"/>
      <c r="I12012" s="68"/>
      <c r="J12012" s="68"/>
      <c r="K12012" s="69"/>
    </row>
    <row r="12013" spans="1:11" ht="24.95" customHeight="1">
      <c r="A12013" s="4"/>
      <c r="B12013" s="4"/>
      <c r="C12013" s="4"/>
      <c r="D12013" s="4"/>
      <c r="E12013" s="66"/>
      <c r="F12013" s="66"/>
      <c r="G12013" s="66"/>
      <c r="H12013" s="67"/>
      <c r="I12013" s="68"/>
      <c r="J12013" s="68"/>
      <c r="K12013" s="69"/>
    </row>
    <row r="12014" spans="1:11" ht="24.95" customHeight="1">
      <c r="A12014" s="4"/>
      <c r="B12014" s="4"/>
      <c r="C12014" s="4"/>
      <c r="D12014" s="4"/>
      <c r="E12014" s="66"/>
      <c r="F12014" s="66"/>
      <c r="G12014" s="66"/>
      <c r="H12014" s="67"/>
      <c r="I12014" s="68"/>
      <c r="J12014" s="68"/>
      <c r="K12014" s="69"/>
    </row>
    <row r="12015" spans="1:11" ht="24.95" customHeight="1">
      <c r="A12015" s="4"/>
      <c r="B12015" s="4"/>
      <c r="C12015" s="4"/>
      <c r="D12015" s="4"/>
      <c r="E12015" s="66"/>
      <c r="F12015" s="66"/>
      <c r="G12015" s="66"/>
      <c r="H12015" s="67"/>
      <c r="I12015" s="68"/>
      <c r="J12015" s="68"/>
      <c r="K12015" s="69"/>
    </row>
    <row r="12016" spans="1:11" ht="24.95" customHeight="1">
      <c r="A12016" s="4"/>
      <c r="B12016" s="4"/>
      <c r="C12016" s="4"/>
      <c r="D12016" s="4"/>
      <c r="E12016" s="66"/>
      <c r="F12016" s="66"/>
      <c r="G12016" s="66"/>
      <c r="H12016" s="67"/>
      <c r="I12016" s="68"/>
      <c r="J12016" s="68"/>
      <c r="K12016" s="69"/>
    </row>
    <row r="12017" spans="1:11" ht="24.95" customHeight="1">
      <c r="A12017" s="4"/>
      <c r="B12017" s="4"/>
      <c r="C12017" s="4"/>
      <c r="D12017" s="4"/>
      <c r="E12017" s="66"/>
      <c r="F12017" s="66"/>
      <c r="G12017" s="66"/>
      <c r="H12017" s="67"/>
      <c r="I12017" s="68"/>
      <c r="J12017" s="68"/>
      <c r="K12017" s="69"/>
    </row>
    <row r="12018" spans="1:11" ht="24.95" customHeight="1">
      <c r="A12018" s="4"/>
      <c r="B12018" s="4"/>
      <c r="C12018" s="4"/>
      <c r="D12018" s="4"/>
      <c r="E12018" s="66"/>
      <c r="F12018" s="66"/>
      <c r="G12018" s="66"/>
      <c r="H12018" s="67"/>
      <c r="I12018" s="68"/>
      <c r="J12018" s="68"/>
      <c r="K12018" s="69"/>
    </row>
    <row r="12019" spans="1:11" ht="24.95" customHeight="1">
      <c r="A12019" s="4"/>
      <c r="B12019" s="4"/>
      <c r="C12019" s="4"/>
      <c r="D12019" s="4"/>
      <c r="E12019" s="66"/>
      <c r="F12019" s="66"/>
      <c r="G12019" s="66"/>
      <c r="H12019" s="67"/>
      <c r="I12019" s="68"/>
      <c r="J12019" s="68"/>
      <c r="K12019" s="69"/>
    </row>
    <row r="12020" spans="1:11" ht="24.95" customHeight="1">
      <c r="A12020" s="4"/>
      <c r="B12020" s="4"/>
      <c r="C12020" s="4"/>
      <c r="D12020" s="4"/>
      <c r="E12020" s="66"/>
      <c r="F12020" s="66"/>
      <c r="G12020" s="66"/>
      <c r="H12020" s="67"/>
      <c r="I12020" s="68"/>
      <c r="J12020" s="68"/>
      <c r="K12020" s="69"/>
    </row>
    <row r="12021" spans="1:11" ht="24.95" customHeight="1">
      <c r="A12021" s="4"/>
      <c r="B12021" s="4"/>
      <c r="C12021" s="4"/>
      <c r="D12021" s="4"/>
      <c r="E12021" s="66"/>
      <c r="F12021" s="66"/>
      <c r="G12021" s="66"/>
      <c r="H12021" s="67"/>
      <c r="I12021" s="68"/>
      <c r="J12021" s="68"/>
      <c r="K12021" s="69"/>
    </row>
    <row r="12022" spans="1:11" ht="24.95" customHeight="1">
      <c r="A12022" s="4"/>
      <c r="B12022" s="4"/>
      <c r="C12022" s="4"/>
      <c r="D12022" s="4"/>
      <c r="E12022" s="66"/>
      <c r="F12022" s="66"/>
      <c r="G12022" s="66"/>
      <c r="H12022" s="67"/>
      <c r="I12022" s="68"/>
      <c r="J12022" s="68"/>
      <c r="K12022" s="69"/>
    </row>
    <row r="12023" spans="1:11" ht="24.95" customHeight="1">
      <c r="A12023" s="4"/>
      <c r="B12023" s="4"/>
      <c r="C12023" s="4"/>
      <c r="D12023" s="4"/>
      <c r="E12023" s="66"/>
      <c r="F12023" s="66"/>
      <c r="G12023" s="66"/>
      <c r="H12023" s="67"/>
      <c r="I12023" s="68"/>
      <c r="J12023" s="68"/>
      <c r="K12023" s="69"/>
    </row>
    <row r="12024" spans="1:11" ht="24.95" customHeight="1">
      <c r="A12024" s="4"/>
      <c r="B12024" s="4"/>
      <c r="C12024" s="4"/>
      <c r="D12024" s="4"/>
      <c r="E12024" s="66"/>
      <c r="F12024" s="66"/>
      <c r="G12024" s="66"/>
      <c r="H12024" s="67"/>
      <c r="I12024" s="68"/>
      <c r="J12024" s="68"/>
      <c r="K12024" s="69"/>
    </row>
    <row r="12025" spans="1:11" ht="24.95" customHeight="1">
      <c r="A12025" s="4"/>
      <c r="B12025" s="4"/>
      <c r="C12025" s="4"/>
      <c r="D12025" s="4"/>
      <c r="E12025" s="66"/>
      <c r="F12025" s="66"/>
      <c r="G12025" s="66"/>
      <c r="H12025" s="67"/>
      <c r="I12025" s="68"/>
      <c r="J12025" s="68"/>
      <c r="K12025" s="69"/>
    </row>
    <row r="12026" spans="1:11" ht="24.95" customHeight="1">
      <c r="A12026" s="4"/>
      <c r="B12026" s="4"/>
      <c r="C12026" s="4"/>
      <c r="D12026" s="4"/>
      <c r="E12026" s="66"/>
      <c r="F12026" s="66"/>
      <c r="G12026" s="66"/>
      <c r="H12026" s="67"/>
      <c r="I12026" s="68"/>
      <c r="J12026" s="68"/>
      <c r="K12026" s="69"/>
    </row>
    <row r="12027" spans="1:11" ht="24.95" customHeight="1">
      <c r="A12027" s="4"/>
      <c r="B12027" s="4"/>
      <c r="C12027" s="4"/>
      <c r="D12027" s="4"/>
      <c r="E12027" s="66"/>
      <c r="F12027" s="66"/>
      <c r="G12027" s="66"/>
      <c r="H12027" s="67"/>
      <c r="I12027" s="68"/>
      <c r="J12027" s="68"/>
      <c r="K12027" s="69"/>
    </row>
    <row r="12028" spans="1:11" ht="24.95" customHeight="1">
      <c r="A12028" s="4"/>
      <c r="B12028" s="4"/>
      <c r="C12028" s="4"/>
      <c r="D12028" s="4"/>
      <c r="E12028" s="66"/>
      <c r="F12028" s="66"/>
      <c r="G12028" s="66"/>
      <c r="H12028" s="67"/>
      <c r="I12028" s="68"/>
      <c r="J12028" s="68"/>
      <c r="K12028" s="69"/>
    </row>
    <row r="12029" spans="1:11" ht="24.95" customHeight="1">
      <c r="A12029" s="4"/>
      <c r="B12029" s="4"/>
      <c r="C12029" s="4"/>
      <c r="D12029" s="4"/>
      <c r="E12029" s="66"/>
      <c r="F12029" s="66"/>
      <c r="G12029" s="66"/>
      <c r="H12029" s="67"/>
      <c r="I12029" s="68"/>
      <c r="J12029" s="68"/>
      <c r="K12029" s="69"/>
    </row>
    <row r="12030" spans="1:11" ht="24.95" customHeight="1">
      <c r="A12030" s="4"/>
      <c r="B12030" s="4"/>
      <c r="C12030" s="4"/>
      <c r="D12030" s="4"/>
      <c r="E12030" s="66"/>
      <c r="F12030" s="66"/>
      <c r="G12030" s="66"/>
      <c r="H12030" s="67"/>
      <c r="I12030" s="68"/>
      <c r="J12030" s="68"/>
      <c r="K12030" s="69"/>
    </row>
    <row r="12031" spans="1:11" ht="24.95" customHeight="1">
      <c r="A12031" s="4"/>
      <c r="B12031" s="4"/>
      <c r="C12031" s="4"/>
      <c r="D12031" s="4"/>
      <c r="E12031" s="66"/>
      <c r="F12031" s="66"/>
      <c r="G12031" s="66"/>
      <c r="H12031" s="67"/>
      <c r="I12031" s="68"/>
      <c r="J12031" s="68"/>
      <c r="K12031" s="69"/>
    </row>
    <row r="12032" spans="1:11" ht="24.95" customHeight="1">
      <c r="A12032" s="4"/>
      <c r="B12032" s="4"/>
      <c r="C12032" s="4"/>
      <c r="D12032" s="4"/>
      <c r="E12032" s="66"/>
      <c r="F12032" s="66"/>
      <c r="G12032" s="66"/>
      <c r="H12032" s="67"/>
      <c r="I12032" s="68"/>
      <c r="J12032" s="68"/>
      <c r="K12032" s="69"/>
    </row>
    <row r="12033" spans="1:11" ht="24.95" customHeight="1">
      <c r="A12033" s="4"/>
      <c r="B12033" s="4"/>
      <c r="C12033" s="4"/>
      <c r="D12033" s="4"/>
      <c r="E12033" s="66"/>
      <c r="F12033" s="66"/>
      <c r="G12033" s="66"/>
      <c r="H12033" s="67"/>
      <c r="I12033" s="68"/>
      <c r="J12033" s="68"/>
      <c r="K12033" s="69"/>
    </row>
    <row r="12034" spans="1:11" ht="24.95" customHeight="1">
      <c r="A12034" s="4"/>
      <c r="B12034" s="4"/>
      <c r="C12034" s="4"/>
      <c r="D12034" s="4"/>
      <c r="E12034" s="66"/>
      <c r="F12034" s="66"/>
      <c r="G12034" s="66"/>
      <c r="H12034" s="67"/>
      <c r="I12034" s="68"/>
      <c r="J12034" s="68"/>
      <c r="K12034" s="69"/>
    </row>
    <row r="12035" spans="1:11" ht="24.95" customHeight="1">
      <c r="A12035" s="4"/>
      <c r="B12035" s="4"/>
      <c r="C12035" s="4"/>
      <c r="D12035" s="4"/>
      <c r="E12035" s="66"/>
      <c r="F12035" s="66"/>
      <c r="G12035" s="66"/>
      <c r="H12035" s="67"/>
      <c r="I12035" s="68"/>
      <c r="J12035" s="68"/>
      <c r="K12035" s="69"/>
    </row>
    <row r="12036" spans="1:11" ht="24.95" customHeight="1">
      <c r="A12036" s="4"/>
      <c r="B12036" s="4"/>
      <c r="C12036" s="4"/>
      <c r="D12036" s="4"/>
      <c r="E12036" s="66"/>
      <c r="F12036" s="66"/>
      <c r="G12036" s="66"/>
      <c r="H12036" s="67"/>
      <c r="I12036" s="68"/>
      <c r="J12036" s="68"/>
      <c r="K12036" s="69"/>
    </row>
    <row r="12037" spans="1:11" ht="24.95" customHeight="1">
      <c r="A12037" s="4"/>
      <c r="B12037" s="4"/>
      <c r="C12037" s="4"/>
      <c r="D12037" s="4"/>
      <c r="E12037" s="66"/>
      <c r="F12037" s="66"/>
      <c r="G12037" s="66"/>
      <c r="H12037" s="67"/>
      <c r="I12037" s="68"/>
      <c r="J12037" s="68"/>
      <c r="K12037" s="69"/>
    </row>
    <row r="12038" spans="1:11" ht="24.95" customHeight="1">
      <c r="A12038" s="4"/>
      <c r="B12038" s="4"/>
      <c r="C12038" s="4"/>
      <c r="D12038" s="4"/>
      <c r="E12038" s="66"/>
      <c r="F12038" s="66"/>
      <c r="G12038" s="66"/>
      <c r="H12038" s="67"/>
      <c r="I12038" s="68"/>
      <c r="J12038" s="68"/>
      <c r="K12038" s="69"/>
    </row>
    <row r="12039" spans="1:11" ht="24.95" customHeight="1">
      <c r="A12039" s="4"/>
      <c r="B12039" s="4"/>
      <c r="C12039" s="4"/>
      <c r="D12039" s="4"/>
      <c r="E12039" s="66"/>
      <c r="F12039" s="66"/>
      <c r="G12039" s="66"/>
      <c r="H12039" s="67"/>
      <c r="I12039" s="68"/>
      <c r="J12039" s="68"/>
      <c r="K12039" s="69"/>
    </row>
    <row r="12040" spans="1:11" ht="24.95" customHeight="1">
      <c r="A12040" s="4"/>
      <c r="B12040" s="4"/>
      <c r="C12040" s="4"/>
      <c r="D12040" s="4"/>
      <c r="E12040" s="66"/>
      <c r="F12040" s="66"/>
      <c r="G12040" s="66"/>
      <c r="H12040" s="67"/>
      <c r="I12040" s="68"/>
      <c r="J12040" s="68"/>
      <c r="K12040" s="69"/>
    </row>
    <row r="12041" spans="1:11" ht="24.95" customHeight="1">
      <c r="A12041" s="4"/>
      <c r="B12041" s="4"/>
      <c r="C12041" s="4"/>
      <c r="D12041" s="4"/>
      <c r="E12041" s="66"/>
      <c r="F12041" s="66"/>
      <c r="G12041" s="66"/>
      <c r="H12041" s="67"/>
      <c r="I12041" s="68"/>
      <c r="J12041" s="68"/>
      <c r="K12041" s="69"/>
    </row>
    <row r="12042" spans="1:11" ht="24.95" customHeight="1">
      <c r="A12042" s="4"/>
      <c r="B12042" s="4"/>
      <c r="C12042" s="4"/>
      <c r="D12042" s="4"/>
      <c r="E12042" s="66"/>
      <c r="F12042" s="66"/>
      <c r="G12042" s="66"/>
      <c r="H12042" s="67"/>
      <c r="I12042" s="68"/>
      <c r="J12042" s="68"/>
      <c r="K12042" s="69"/>
    </row>
    <row r="12043" spans="1:11" ht="24.95" customHeight="1">
      <c r="A12043" s="4"/>
      <c r="B12043" s="4"/>
      <c r="C12043" s="4"/>
      <c r="D12043" s="4"/>
      <c r="E12043" s="66"/>
      <c r="F12043" s="66"/>
      <c r="G12043" s="66"/>
      <c r="H12043" s="67"/>
      <c r="I12043" s="68"/>
      <c r="J12043" s="68"/>
      <c r="K12043" s="69"/>
    </row>
    <row r="12044" spans="1:11" ht="24.95" customHeight="1">
      <c r="A12044" s="4"/>
      <c r="B12044" s="4"/>
      <c r="C12044" s="4"/>
      <c r="D12044" s="4"/>
      <c r="E12044" s="66"/>
      <c r="F12044" s="66"/>
      <c r="G12044" s="66"/>
      <c r="H12044" s="67"/>
      <c r="I12044" s="68"/>
      <c r="J12044" s="68"/>
      <c r="K12044" s="69"/>
    </row>
    <row r="12045" spans="1:11" ht="24.95" customHeight="1">
      <c r="A12045" s="4"/>
      <c r="B12045" s="4"/>
      <c r="C12045" s="4"/>
      <c r="D12045" s="4"/>
      <c r="E12045" s="66"/>
      <c r="F12045" s="66"/>
      <c r="G12045" s="66"/>
      <c r="H12045" s="67"/>
      <c r="I12045" s="68"/>
      <c r="J12045" s="68"/>
      <c r="K12045" s="69"/>
    </row>
    <row r="12046" spans="1:11" ht="24.95" customHeight="1">
      <c r="A12046" s="4"/>
      <c r="B12046" s="4"/>
      <c r="C12046" s="4"/>
      <c r="D12046" s="4"/>
      <c r="E12046" s="66"/>
      <c r="F12046" s="66"/>
      <c r="G12046" s="66"/>
      <c r="H12046" s="67"/>
      <c r="I12046" s="68"/>
      <c r="J12046" s="68"/>
      <c r="K12046" s="69"/>
    </row>
    <row r="12047" spans="1:11" ht="24.95" customHeight="1">
      <c r="A12047" s="4"/>
      <c r="B12047" s="4"/>
      <c r="C12047" s="4"/>
      <c r="D12047" s="4"/>
      <c r="E12047" s="66"/>
      <c r="F12047" s="66"/>
      <c r="G12047" s="66"/>
      <c r="H12047" s="67"/>
      <c r="I12047" s="68"/>
      <c r="J12047" s="68"/>
      <c r="K12047" s="69"/>
    </row>
    <row r="12048" spans="1:11" ht="24.95" customHeight="1">
      <c r="A12048" s="4"/>
      <c r="B12048" s="4"/>
      <c r="C12048" s="4"/>
      <c r="D12048" s="4"/>
      <c r="E12048" s="66"/>
      <c r="F12048" s="66"/>
      <c r="G12048" s="66"/>
      <c r="H12048" s="67"/>
      <c r="I12048" s="68"/>
      <c r="J12048" s="68"/>
      <c r="K12048" s="69"/>
    </row>
    <row r="12049" spans="1:11" ht="24.95" customHeight="1">
      <c r="A12049" s="4"/>
      <c r="B12049" s="4"/>
      <c r="C12049" s="4"/>
      <c r="D12049" s="4"/>
      <c r="E12049" s="66"/>
      <c r="F12049" s="66"/>
      <c r="G12049" s="66"/>
      <c r="H12049" s="67"/>
      <c r="I12049" s="68"/>
      <c r="J12049" s="68"/>
      <c r="K12049" s="69"/>
    </row>
    <row r="12050" spans="1:11" ht="24.95" customHeight="1">
      <c r="A12050" s="4"/>
      <c r="B12050" s="4"/>
      <c r="C12050" s="4"/>
      <c r="D12050" s="4"/>
      <c r="E12050" s="66"/>
      <c r="F12050" s="66"/>
      <c r="G12050" s="66"/>
      <c r="H12050" s="67"/>
      <c r="I12050" s="68"/>
      <c r="J12050" s="68"/>
      <c r="K12050" s="69"/>
    </row>
    <row r="12051" spans="1:11" ht="24.95" customHeight="1">
      <c r="A12051" s="4"/>
      <c r="B12051" s="4"/>
      <c r="C12051" s="4"/>
      <c r="D12051" s="4"/>
      <c r="E12051" s="66"/>
      <c r="F12051" s="66"/>
      <c r="G12051" s="66"/>
      <c r="H12051" s="67"/>
      <c r="I12051" s="68"/>
      <c r="J12051" s="68"/>
      <c r="K12051" s="69"/>
    </row>
    <row r="12052" spans="1:11" ht="24.95" customHeight="1">
      <c r="A12052" s="4"/>
      <c r="B12052" s="4"/>
      <c r="C12052" s="4"/>
      <c r="D12052" s="4"/>
      <c r="E12052" s="66"/>
      <c r="F12052" s="66"/>
      <c r="G12052" s="66"/>
      <c r="H12052" s="67"/>
      <c r="I12052" s="68"/>
      <c r="J12052" s="68"/>
      <c r="K12052" s="69"/>
    </row>
    <row r="12053" spans="1:11" ht="24.95" customHeight="1">
      <c r="A12053" s="4"/>
      <c r="B12053" s="4"/>
      <c r="C12053" s="4"/>
      <c r="D12053" s="4"/>
      <c r="E12053" s="66"/>
      <c r="F12053" s="66"/>
      <c r="G12053" s="66"/>
      <c r="H12053" s="67"/>
      <c r="I12053" s="68"/>
      <c r="J12053" s="68"/>
      <c r="K12053" s="69"/>
    </row>
    <row r="12054" spans="1:11" ht="24.95" customHeight="1">
      <c r="A12054" s="4"/>
      <c r="B12054" s="4"/>
      <c r="C12054" s="4"/>
      <c r="D12054" s="4"/>
      <c r="E12054" s="66"/>
      <c r="F12054" s="66"/>
      <c r="G12054" s="66"/>
      <c r="H12054" s="67"/>
      <c r="I12054" s="68"/>
      <c r="J12054" s="68"/>
      <c r="K12054" s="69"/>
    </row>
    <row r="12055" spans="1:11" ht="24.95" customHeight="1">
      <c r="A12055" s="4"/>
      <c r="B12055" s="4"/>
      <c r="C12055" s="4"/>
      <c r="D12055" s="4"/>
      <c r="E12055" s="66"/>
      <c r="F12055" s="66"/>
      <c r="G12055" s="66"/>
      <c r="H12055" s="67"/>
      <c r="I12055" s="68"/>
      <c r="J12055" s="68"/>
      <c r="K12055" s="69"/>
    </row>
    <row r="12056" spans="1:11" ht="24.95" customHeight="1">
      <c r="A12056" s="4"/>
      <c r="B12056" s="4"/>
      <c r="C12056" s="4"/>
      <c r="D12056" s="4"/>
      <c r="E12056" s="66"/>
      <c r="F12056" s="66"/>
      <c r="G12056" s="66"/>
      <c r="H12056" s="67"/>
      <c r="I12056" s="68"/>
      <c r="J12056" s="68"/>
      <c r="K12056" s="69"/>
    </row>
    <row r="12057" spans="1:11" ht="24.95" customHeight="1">
      <c r="A12057" s="4"/>
      <c r="B12057" s="4"/>
      <c r="C12057" s="4"/>
      <c r="D12057" s="4"/>
      <c r="E12057" s="66"/>
      <c r="F12057" s="66"/>
      <c r="G12057" s="66"/>
      <c r="H12057" s="67"/>
      <c r="I12057" s="68"/>
      <c r="J12057" s="68"/>
      <c r="K12057" s="69"/>
    </row>
    <row r="12058" spans="1:11" ht="24.95" customHeight="1">
      <c r="A12058" s="4"/>
      <c r="B12058" s="4"/>
      <c r="C12058" s="4"/>
      <c r="D12058" s="4"/>
      <c r="E12058" s="66"/>
      <c r="F12058" s="66"/>
      <c r="G12058" s="66"/>
      <c r="H12058" s="67"/>
      <c r="I12058" s="68"/>
      <c r="J12058" s="68"/>
      <c r="K12058" s="69"/>
    </row>
    <row r="12059" spans="1:11" ht="24.95" customHeight="1">
      <c r="A12059" s="4"/>
      <c r="B12059" s="4"/>
      <c r="C12059" s="4"/>
      <c r="D12059" s="4"/>
      <c r="E12059" s="66"/>
      <c r="F12059" s="66"/>
      <c r="G12059" s="66"/>
      <c r="H12059" s="67"/>
      <c r="I12059" s="68"/>
      <c r="J12059" s="68"/>
      <c r="K12059" s="69"/>
    </row>
    <row r="12060" spans="1:11" ht="24.95" customHeight="1">
      <c r="A12060" s="4"/>
      <c r="B12060" s="4"/>
      <c r="C12060" s="4"/>
      <c r="D12060" s="4"/>
      <c r="E12060" s="66"/>
      <c r="F12060" s="66"/>
      <c r="G12060" s="66"/>
      <c r="H12060" s="67"/>
      <c r="I12060" s="68"/>
      <c r="J12060" s="68"/>
      <c r="K12060" s="69"/>
    </row>
    <row r="12061" spans="1:11" ht="24.95" customHeight="1">
      <c r="A12061" s="4"/>
      <c r="B12061" s="4"/>
      <c r="C12061" s="4"/>
      <c r="D12061" s="4"/>
      <c r="E12061" s="66"/>
      <c r="F12061" s="66"/>
      <c r="G12061" s="66"/>
      <c r="H12061" s="67"/>
      <c r="I12061" s="68"/>
      <c r="J12061" s="68"/>
      <c r="K12061" s="69"/>
    </row>
    <row r="12062" spans="1:11" ht="24.95" customHeight="1">
      <c r="A12062" s="4"/>
      <c r="B12062" s="4"/>
      <c r="C12062" s="4"/>
      <c r="D12062" s="4"/>
      <c r="E12062" s="66"/>
      <c r="F12062" s="66"/>
      <c r="G12062" s="66"/>
      <c r="H12062" s="67"/>
      <c r="I12062" s="68"/>
      <c r="J12062" s="68"/>
      <c r="K12062" s="69"/>
    </row>
    <row r="12063" spans="1:11" ht="24.95" customHeight="1">
      <c r="A12063" s="4"/>
      <c r="B12063" s="4"/>
      <c r="C12063" s="4"/>
      <c r="D12063" s="4"/>
      <c r="E12063" s="66"/>
      <c r="F12063" s="66"/>
      <c r="G12063" s="66"/>
      <c r="H12063" s="67"/>
      <c r="I12063" s="68"/>
      <c r="J12063" s="68"/>
      <c r="K12063" s="69"/>
    </row>
    <row r="12064" spans="1:11" ht="24.95" customHeight="1">
      <c r="A12064" s="4"/>
      <c r="B12064" s="4"/>
      <c r="C12064" s="4"/>
      <c r="D12064" s="4"/>
      <c r="E12064" s="66"/>
      <c r="F12064" s="66"/>
      <c r="G12064" s="66"/>
      <c r="H12064" s="67"/>
      <c r="I12064" s="68"/>
      <c r="J12064" s="68"/>
      <c r="K12064" s="69"/>
    </row>
    <row r="12065" spans="1:11" ht="24.95" customHeight="1">
      <c r="A12065" s="4"/>
      <c r="B12065" s="4"/>
      <c r="C12065" s="4"/>
      <c r="D12065" s="4"/>
      <c r="E12065" s="66"/>
      <c r="F12065" s="66"/>
      <c r="G12065" s="66"/>
      <c r="H12065" s="67"/>
      <c r="I12065" s="68"/>
      <c r="J12065" s="68"/>
      <c r="K12065" s="69"/>
    </row>
    <row r="12066" spans="1:11" ht="24.95" customHeight="1">
      <c r="A12066" s="4"/>
      <c r="B12066" s="4"/>
      <c r="C12066" s="4"/>
      <c r="D12066" s="4"/>
      <c r="E12066" s="66"/>
      <c r="F12066" s="66"/>
      <c r="G12066" s="66"/>
      <c r="H12066" s="67"/>
      <c r="I12066" s="68"/>
      <c r="J12066" s="68"/>
      <c r="K12066" s="69"/>
    </row>
    <row r="12067" spans="1:11" ht="24.95" customHeight="1">
      <c r="A12067" s="4"/>
      <c r="B12067" s="4"/>
      <c r="C12067" s="4"/>
      <c r="D12067" s="4"/>
      <c r="E12067" s="66"/>
      <c r="F12067" s="66"/>
      <c r="G12067" s="66"/>
      <c r="H12067" s="67"/>
      <c r="I12067" s="68"/>
      <c r="J12067" s="68"/>
      <c r="K12067" s="69"/>
    </row>
    <row r="12068" spans="1:11" ht="24.95" customHeight="1">
      <c r="A12068" s="4"/>
      <c r="B12068" s="4"/>
      <c r="C12068" s="4"/>
      <c r="D12068" s="4"/>
      <c r="E12068" s="66"/>
      <c r="F12068" s="66"/>
      <c r="G12068" s="66"/>
      <c r="H12068" s="67"/>
      <c r="I12068" s="68"/>
      <c r="J12068" s="68"/>
      <c r="K12068" s="69"/>
    </row>
    <row r="12069" spans="1:11" ht="24.95" customHeight="1">
      <c r="A12069" s="4"/>
      <c r="B12069" s="4"/>
      <c r="C12069" s="4"/>
      <c r="D12069" s="4"/>
      <c r="E12069" s="66"/>
      <c r="F12069" s="66"/>
      <c r="G12069" s="66"/>
      <c r="H12069" s="67"/>
      <c r="I12069" s="68"/>
      <c r="J12069" s="68"/>
      <c r="K12069" s="69"/>
    </row>
    <row r="12070" spans="1:11" ht="24.95" customHeight="1">
      <c r="A12070" s="4"/>
      <c r="B12070" s="4"/>
      <c r="C12070" s="4"/>
      <c r="D12070" s="4"/>
      <c r="E12070" s="66"/>
      <c r="F12070" s="66"/>
      <c r="G12070" s="66"/>
      <c r="H12070" s="67"/>
      <c r="I12070" s="68"/>
      <c r="J12070" s="68"/>
      <c r="K12070" s="69"/>
    </row>
    <row r="12071" spans="1:11" ht="24.95" customHeight="1">
      <c r="A12071" s="4"/>
      <c r="B12071" s="4"/>
      <c r="C12071" s="4"/>
      <c r="D12071" s="4"/>
      <c r="E12071" s="66"/>
      <c r="F12071" s="66"/>
      <c r="G12071" s="66"/>
      <c r="H12071" s="67"/>
      <c r="I12071" s="68"/>
      <c r="J12071" s="68"/>
      <c r="K12071" s="69"/>
    </row>
    <row r="12072" spans="1:11" ht="24.95" customHeight="1">
      <c r="A12072" s="4"/>
      <c r="B12072" s="4"/>
      <c r="C12072" s="4"/>
      <c r="D12072" s="4"/>
      <c r="E12072" s="66"/>
      <c r="F12072" s="66"/>
      <c r="G12072" s="66"/>
      <c r="H12072" s="67"/>
      <c r="I12072" s="68"/>
      <c r="J12072" s="68"/>
      <c r="K12072" s="69"/>
    </row>
    <row r="12073" spans="1:11" ht="24.95" customHeight="1">
      <c r="A12073" s="4"/>
      <c r="B12073" s="4"/>
      <c r="C12073" s="4"/>
      <c r="D12073" s="4"/>
      <c r="E12073" s="66"/>
      <c r="F12073" s="66"/>
      <c r="G12073" s="66"/>
      <c r="H12073" s="67"/>
      <c r="I12073" s="68"/>
      <c r="J12073" s="68"/>
      <c r="K12073" s="69"/>
    </row>
    <row r="12074" spans="1:11" ht="24.95" customHeight="1">
      <c r="A12074" s="4"/>
      <c r="B12074" s="4"/>
      <c r="C12074" s="4"/>
      <c r="D12074" s="4"/>
      <c r="E12074" s="66"/>
      <c r="F12074" s="66"/>
      <c r="G12074" s="66"/>
      <c r="H12074" s="67"/>
      <c r="I12074" s="68"/>
      <c r="J12074" s="68"/>
      <c r="K12074" s="69"/>
    </row>
    <row r="12075" spans="1:11" ht="24.95" customHeight="1">
      <c r="A12075" s="4"/>
      <c r="B12075" s="4"/>
      <c r="C12075" s="4"/>
      <c r="D12075" s="4"/>
      <c r="E12075" s="66"/>
      <c r="F12075" s="66"/>
      <c r="G12075" s="66"/>
      <c r="H12075" s="67"/>
      <c r="I12075" s="68"/>
      <c r="J12075" s="68"/>
      <c r="K12075" s="69"/>
    </row>
    <row r="12076" spans="1:11" ht="24.95" customHeight="1">
      <c r="A12076" s="4"/>
      <c r="B12076" s="4"/>
      <c r="C12076" s="4"/>
      <c r="D12076" s="4"/>
      <c r="E12076" s="66"/>
      <c r="F12076" s="66"/>
      <c r="G12076" s="66"/>
      <c r="H12076" s="67"/>
      <c r="I12076" s="68"/>
      <c r="J12076" s="68"/>
      <c r="K12076" s="69"/>
    </row>
    <row r="12077" spans="1:11" ht="24.95" customHeight="1">
      <c r="A12077" s="4"/>
      <c r="B12077" s="4"/>
      <c r="C12077" s="4"/>
      <c r="D12077" s="4"/>
      <c r="E12077" s="66"/>
      <c r="F12077" s="66"/>
      <c r="G12077" s="66"/>
      <c r="H12077" s="67"/>
      <c r="I12077" s="68"/>
      <c r="J12077" s="68"/>
      <c r="K12077" s="69"/>
    </row>
    <row r="12078" spans="1:11" ht="24.95" customHeight="1">
      <c r="A12078" s="4"/>
      <c r="B12078" s="4"/>
      <c r="C12078" s="4"/>
      <c r="D12078" s="4"/>
      <c r="E12078" s="66"/>
      <c r="F12078" s="66"/>
      <c r="G12078" s="66"/>
      <c r="H12078" s="67"/>
      <c r="I12078" s="68"/>
      <c r="J12078" s="68"/>
      <c r="K12078" s="69"/>
    </row>
    <row r="12079" spans="1:11" ht="24.95" customHeight="1">
      <c r="A12079" s="4"/>
      <c r="B12079" s="4"/>
      <c r="C12079" s="4"/>
      <c r="D12079" s="4"/>
      <c r="E12079" s="66"/>
      <c r="F12079" s="66"/>
      <c r="G12079" s="66"/>
      <c r="H12079" s="67"/>
      <c r="I12079" s="68"/>
      <c r="J12079" s="68"/>
      <c r="K12079" s="69"/>
    </row>
    <row r="12080" spans="1:11" ht="24.95" customHeight="1">
      <c r="A12080" s="4"/>
      <c r="B12080" s="4"/>
      <c r="C12080" s="4"/>
      <c r="D12080" s="4"/>
      <c r="E12080" s="66"/>
      <c r="F12080" s="66"/>
      <c r="G12080" s="66"/>
      <c r="H12080" s="67"/>
      <c r="I12080" s="68"/>
      <c r="J12080" s="68"/>
      <c r="K12080" s="69"/>
    </row>
    <row r="12081" spans="1:11" ht="24.95" customHeight="1">
      <c r="A12081" s="4"/>
      <c r="B12081" s="4"/>
      <c r="C12081" s="4"/>
      <c r="D12081" s="4"/>
      <c r="E12081" s="66"/>
      <c r="F12081" s="66"/>
      <c r="G12081" s="66"/>
      <c r="H12081" s="67"/>
      <c r="I12081" s="68"/>
      <c r="J12081" s="68"/>
      <c r="K12081" s="69"/>
    </row>
    <row r="12082" spans="1:11" ht="24.95" customHeight="1">
      <c r="A12082" s="4"/>
      <c r="B12082" s="4"/>
      <c r="C12082" s="4"/>
      <c r="D12082" s="4"/>
      <c r="E12082" s="66"/>
      <c r="F12082" s="66"/>
      <c r="G12082" s="66"/>
      <c r="H12082" s="67"/>
      <c r="I12082" s="68"/>
      <c r="J12082" s="68"/>
      <c r="K12082" s="69"/>
    </row>
    <row r="12083" spans="1:11" ht="24.95" customHeight="1">
      <c r="A12083" s="4"/>
      <c r="B12083" s="4"/>
      <c r="C12083" s="4"/>
      <c r="D12083" s="4"/>
      <c r="E12083" s="66"/>
      <c r="F12083" s="66"/>
      <c r="G12083" s="66"/>
      <c r="H12083" s="67"/>
      <c r="I12083" s="68"/>
      <c r="J12083" s="68"/>
      <c r="K12083" s="69"/>
    </row>
    <row r="12084" spans="1:11" ht="24.95" customHeight="1">
      <c r="A12084" s="4"/>
      <c r="B12084" s="4"/>
      <c r="C12084" s="4"/>
      <c r="D12084" s="4"/>
      <c r="E12084" s="66"/>
      <c r="F12084" s="66"/>
      <c r="G12084" s="66"/>
      <c r="H12084" s="67"/>
      <c r="I12084" s="68"/>
      <c r="J12084" s="68"/>
      <c r="K12084" s="69"/>
    </row>
    <row r="12085" spans="1:11" ht="24.95" customHeight="1">
      <c r="A12085" s="4"/>
      <c r="B12085" s="4"/>
      <c r="C12085" s="4"/>
      <c r="D12085" s="4"/>
      <c r="E12085" s="66"/>
      <c r="F12085" s="66"/>
      <c r="G12085" s="66"/>
      <c r="H12085" s="67"/>
      <c r="I12085" s="68"/>
      <c r="J12085" s="68"/>
      <c r="K12085" s="69"/>
    </row>
    <row r="12086" spans="1:11" ht="24.95" customHeight="1">
      <c r="A12086" s="4"/>
      <c r="B12086" s="4"/>
      <c r="C12086" s="4"/>
      <c r="D12086" s="4"/>
      <c r="E12086" s="66"/>
      <c r="F12086" s="66"/>
      <c r="G12086" s="66"/>
      <c r="H12086" s="67"/>
      <c r="I12086" s="68"/>
      <c r="J12086" s="68"/>
      <c r="K12086" s="69"/>
    </row>
    <row r="12087" spans="1:11" ht="24.95" customHeight="1">
      <c r="A12087" s="4"/>
      <c r="B12087" s="4"/>
      <c r="C12087" s="4"/>
      <c r="D12087" s="4"/>
      <c r="E12087" s="66"/>
      <c r="F12087" s="66"/>
      <c r="G12087" s="66"/>
      <c r="H12087" s="67"/>
      <c r="I12087" s="68"/>
      <c r="J12087" s="68"/>
      <c r="K12087" s="69"/>
    </row>
    <row r="12088" spans="1:11" ht="24.95" customHeight="1">
      <c r="A12088" s="4"/>
      <c r="B12088" s="4"/>
      <c r="C12088" s="4"/>
      <c r="D12088" s="4"/>
      <c r="E12088" s="66"/>
      <c r="F12088" s="66"/>
      <c r="G12088" s="66"/>
      <c r="H12088" s="67"/>
      <c r="I12088" s="68"/>
      <c r="J12088" s="68"/>
      <c r="K12088" s="69"/>
    </row>
    <row r="12089" spans="1:11" ht="24.95" customHeight="1">
      <c r="A12089" s="4"/>
      <c r="B12089" s="4"/>
      <c r="C12089" s="4"/>
      <c r="D12089" s="4"/>
      <c r="E12089" s="66"/>
      <c r="F12089" s="66"/>
      <c r="G12089" s="66"/>
      <c r="H12089" s="67"/>
      <c r="I12089" s="68"/>
      <c r="J12089" s="68"/>
      <c r="K12089" s="69"/>
    </row>
    <row r="12090" spans="1:11" ht="24.95" customHeight="1">
      <c r="A12090" s="4"/>
      <c r="B12090" s="4"/>
      <c r="C12090" s="4"/>
      <c r="D12090" s="4"/>
      <c r="E12090" s="66"/>
      <c r="F12090" s="66"/>
      <c r="G12090" s="66"/>
      <c r="H12090" s="67"/>
      <c r="I12090" s="68"/>
      <c r="J12090" s="68"/>
      <c r="K12090" s="69"/>
    </row>
    <row r="12091" spans="1:11" ht="24.95" customHeight="1">
      <c r="A12091" s="4"/>
      <c r="B12091" s="4"/>
      <c r="C12091" s="4"/>
      <c r="D12091" s="4"/>
      <c r="E12091" s="66"/>
      <c r="F12091" s="66"/>
      <c r="G12091" s="66"/>
      <c r="H12091" s="67"/>
      <c r="I12091" s="68"/>
      <c r="J12091" s="68"/>
      <c r="K12091" s="69"/>
    </row>
    <row r="12092" spans="1:11" ht="24.95" customHeight="1">
      <c r="A12092" s="4"/>
      <c r="B12092" s="4"/>
      <c r="C12092" s="4"/>
      <c r="D12092" s="4"/>
      <c r="E12092" s="66"/>
      <c r="F12092" s="66"/>
      <c r="G12092" s="66"/>
      <c r="H12092" s="67"/>
      <c r="I12092" s="68"/>
      <c r="J12092" s="68"/>
      <c r="K12092" s="69"/>
    </row>
    <row r="12093" spans="1:11" ht="24.95" customHeight="1">
      <c r="A12093" s="4"/>
      <c r="B12093" s="4"/>
      <c r="C12093" s="4"/>
      <c r="D12093" s="4"/>
      <c r="E12093" s="66"/>
      <c r="F12093" s="66"/>
      <c r="G12093" s="66"/>
      <c r="H12093" s="67"/>
      <c r="I12093" s="68"/>
      <c r="J12093" s="68"/>
      <c r="K12093" s="69"/>
    </row>
    <row r="12094" spans="1:11" ht="24.95" customHeight="1">
      <c r="A12094" s="4"/>
      <c r="B12094" s="4"/>
      <c r="C12094" s="4"/>
      <c r="D12094" s="4"/>
      <c r="E12094" s="66"/>
      <c r="F12094" s="66"/>
      <c r="G12094" s="66"/>
      <c r="H12094" s="67"/>
      <c r="I12094" s="68"/>
      <c r="J12094" s="68"/>
      <c r="K12094" s="69"/>
    </row>
    <row r="12095" spans="1:11" ht="24.95" customHeight="1">
      <c r="A12095" s="4"/>
      <c r="B12095" s="4"/>
      <c r="C12095" s="4"/>
      <c r="D12095" s="4"/>
      <c r="E12095" s="66"/>
      <c r="F12095" s="66"/>
      <c r="G12095" s="66"/>
      <c r="H12095" s="67"/>
      <c r="I12095" s="68"/>
      <c r="J12095" s="68"/>
      <c r="K12095" s="69"/>
    </row>
    <row r="12096" spans="1:11" ht="24.95" customHeight="1">
      <c r="A12096" s="4"/>
      <c r="B12096" s="4"/>
      <c r="C12096" s="4"/>
      <c r="D12096" s="4"/>
      <c r="E12096" s="66"/>
      <c r="F12096" s="66"/>
      <c r="G12096" s="66"/>
      <c r="H12096" s="67"/>
      <c r="I12096" s="68"/>
      <c r="J12096" s="68"/>
      <c r="K12096" s="69"/>
    </row>
    <row r="12097" spans="1:11" ht="24.95" customHeight="1">
      <c r="A12097" s="4"/>
      <c r="B12097" s="4"/>
      <c r="C12097" s="4"/>
      <c r="D12097" s="4"/>
      <c r="E12097" s="66"/>
      <c r="F12097" s="66"/>
      <c r="G12097" s="66"/>
      <c r="H12097" s="67"/>
      <c r="I12097" s="68"/>
      <c r="J12097" s="68"/>
      <c r="K12097" s="69"/>
    </row>
    <row r="12098" spans="1:11" ht="24.95" customHeight="1">
      <c r="A12098" s="4"/>
      <c r="B12098" s="4"/>
      <c r="C12098" s="4"/>
      <c r="D12098" s="4"/>
      <c r="E12098" s="66"/>
      <c r="F12098" s="66"/>
      <c r="G12098" s="66"/>
      <c r="H12098" s="67"/>
      <c r="I12098" s="68"/>
      <c r="J12098" s="68"/>
      <c r="K12098" s="69"/>
    </row>
    <row r="12099" spans="1:11" ht="24.95" customHeight="1">
      <c r="A12099" s="4"/>
      <c r="B12099" s="4"/>
      <c r="C12099" s="4"/>
      <c r="D12099" s="4"/>
      <c r="E12099" s="66"/>
      <c r="F12099" s="66"/>
      <c r="G12099" s="66"/>
      <c r="H12099" s="67"/>
      <c r="I12099" s="68"/>
      <c r="J12099" s="68"/>
      <c r="K12099" s="69"/>
    </row>
    <row r="12100" spans="1:11" ht="24.95" customHeight="1">
      <c r="A12100" s="4"/>
      <c r="B12100" s="4"/>
      <c r="C12100" s="4"/>
      <c r="D12100" s="4"/>
      <c r="E12100" s="66"/>
      <c r="F12100" s="66"/>
      <c r="G12100" s="66"/>
      <c r="H12100" s="67"/>
      <c r="I12100" s="68"/>
      <c r="J12100" s="68"/>
      <c r="K12100" s="69"/>
    </row>
    <row r="12101" spans="1:11" ht="24.95" customHeight="1">
      <c r="A12101" s="4"/>
      <c r="B12101" s="4"/>
      <c r="C12101" s="4"/>
      <c r="D12101" s="4"/>
      <c r="E12101" s="66"/>
      <c r="F12101" s="66"/>
      <c r="G12101" s="66"/>
      <c r="H12101" s="67"/>
      <c r="I12101" s="68"/>
      <c r="J12101" s="68"/>
      <c r="K12101" s="69"/>
    </row>
    <row r="12102" spans="1:11" ht="24.95" customHeight="1">
      <c r="A12102" s="4"/>
      <c r="B12102" s="4"/>
      <c r="C12102" s="4"/>
      <c r="D12102" s="4"/>
      <c r="E12102" s="66"/>
      <c r="F12102" s="66"/>
      <c r="G12102" s="66"/>
      <c r="H12102" s="67"/>
      <c r="I12102" s="68"/>
      <c r="J12102" s="68"/>
      <c r="K12102" s="69"/>
    </row>
    <row r="12103" spans="1:11" ht="24.95" customHeight="1">
      <c r="A12103" s="4"/>
      <c r="B12103" s="4"/>
      <c r="C12103" s="4"/>
      <c r="D12103" s="4"/>
      <c r="E12103" s="66"/>
      <c r="F12103" s="66"/>
      <c r="G12103" s="66"/>
      <c r="H12103" s="67"/>
      <c r="I12103" s="68"/>
      <c r="J12103" s="68"/>
      <c r="K12103" s="69"/>
    </row>
    <row r="12104" spans="1:11" ht="24.95" customHeight="1">
      <c r="A12104" s="4"/>
      <c r="B12104" s="4"/>
      <c r="C12104" s="4"/>
      <c r="D12104" s="4"/>
      <c r="E12104" s="66"/>
      <c r="F12104" s="66"/>
      <c r="G12104" s="66"/>
      <c r="H12104" s="67"/>
      <c r="I12104" s="68"/>
      <c r="J12104" s="68"/>
      <c r="K12104" s="69"/>
    </row>
    <row r="12105" spans="1:11" ht="24.95" customHeight="1">
      <c r="A12105" s="4"/>
      <c r="B12105" s="4"/>
      <c r="C12105" s="4"/>
      <c r="D12105" s="4"/>
      <c r="E12105" s="66"/>
      <c r="F12105" s="66"/>
      <c r="G12105" s="66"/>
      <c r="H12105" s="67"/>
      <c r="I12105" s="68"/>
      <c r="J12105" s="68"/>
      <c r="K12105" s="69"/>
    </row>
    <row r="12106" spans="1:11" ht="24.95" customHeight="1">
      <c r="A12106" s="4"/>
      <c r="B12106" s="4"/>
      <c r="C12106" s="4"/>
      <c r="D12106" s="4"/>
      <c r="E12106" s="66"/>
      <c r="F12106" s="66"/>
      <c r="G12106" s="66"/>
      <c r="H12106" s="67"/>
      <c r="I12106" s="68"/>
      <c r="J12106" s="68"/>
      <c r="K12106" s="69"/>
    </row>
    <row r="12107" spans="1:11" ht="24.95" customHeight="1">
      <c r="A12107" s="4"/>
      <c r="B12107" s="4"/>
      <c r="C12107" s="4"/>
      <c r="D12107" s="4"/>
      <c r="E12107" s="66"/>
      <c r="F12107" s="66"/>
      <c r="G12107" s="66"/>
      <c r="H12107" s="67"/>
      <c r="I12107" s="68"/>
      <c r="J12107" s="68"/>
      <c r="K12107" s="69"/>
    </row>
    <row r="12108" spans="1:11" ht="24.95" customHeight="1">
      <c r="A12108" s="4"/>
      <c r="B12108" s="4"/>
      <c r="C12108" s="4"/>
      <c r="D12108" s="4"/>
      <c r="E12108" s="66"/>
      <c r="F12108" s="66"/>
      <c r="G12108" s="66"/>
      <c r="H12108" s="67"/>
      <c r="I12108" s="68"/>
      <c r="J12108" s="68"/>
      <c r="K12108" s="69"/>
    </row>
    <row r="12109" spans="1:11" ht="24.95" customHeight="1">
      <c r="A12109" s="4"/>
      <c r="B12109" s="4"/>
      <c r="C12109" s="4"/>
      <c r="D12109" s="4"/>
      <c r="E12109" s="66"/>
      <c r="F12109" s="66"/>
      <c r="G12109" s="66"/>
      <c r="H12109" s="67"/>
      <c r="I12109" s="68"/>
      <c r="J12109" s="68"/>
      <c r="K12109" s="69"/>
    </row>
    <row r="12110" spans="1:11" ht="24.95" customHeight="1">
      <c r="A12110" s="4"/>
      <c r="B12110" s="4"/>
      <c r="C12110" s="4"/>
      <c r="D12110" s="4"/>
      <c r="E12110" s="66"/>
      <c r="F12110" s="66"/>
      <c r="G12110" s="66"/>
      <c r="H12110" s="67"/>
      <c r="I12110" s="68"/>
      <c r="J12110" s="68"/>
      <c r="K12110" s="69"/>
    </row>
    <row r="12111" spans="1:11" ht="24.95" customHeight="1">
      <c r="A12111" s="4"/>
      <c r="B12111" s="4"/>
      <c r="C12111" s="4"/>
      <c r="D12111" s="4"/>
      <c r="E12111" s="66"/>
      <c r="F12111" s="66"/>
      <c r="G12111" s="66"/>
      <c r="H12111" s="67"/>
      <c r="I12111" s="68"/>
      <c r="J12111" s="68"/>
      <c r="K12111" s="69"/>
    </row>
    <row r="12112" spans="1:11" ht="24.95" customHeight="1">
      <c r="A12112" s="4"/>
      <c r="B12112" s="4"/>
      <c r="C12112" s="4"/>
      <c r="D12112" s="4"/>
      <c r="E12112" s="66"/>
      <c r="F12112" s="66"/>
      <c r="G12112" s="66"/>
      <c r="H12112" s="67"/>
      <c r="I12112" s="68"/>
      <c r="J12112" s="68"/>
      <c r="K12112" s="69"/>
    </row>
    <row r="12113" spans="1:11" ht="24.95" customHeight="1">
      <c r="A12113" s="4"/>
      <c r="B12113" s="4"/>
      <c r="C12113" s="4"/>
      <c r="D12113" s="4"/>
      <c r="E12113" s="66"/>
      <c r="F12113" s="66"/>
      <c r="G12113" s="66"/>
      <c r="H12113" s="67"/>
      <c r="I12113" s="68"/>
      <c r="J12113" s="68"/>
      <c r="K12113" s="69"/>
    </row>
    <row r="12114" spans="1:11" ht="24.95" customHeight="1">
      <c r="A12114" s="4"/>
      <c r="B12114" s="4"/>
      <c r="C12114" s="4"/>
      <c r="D12114" s="4"/>
      <c r="E12114" s="66"/>
      <c r="F12114" s="66"/>
      <c r="G12114" s="66"/>
      <c r="H12114" s="67"/>
      <c r="I12114" s="68"/>
      <c r="J12114" s="68"/>
      <c r="K12114" s="69"/>
    </row>
    <row r="12115" spans="1:11" ht="24.95" customHeight="1">
      <c r="A12115" s="4"/>
      <c r="B12115" s="4"/>
      <c r="C12115" s="4"/>
      <c r="D12115" s="4"/>
      <c r="E12115" s="66"/>
      <c r="F12115" s="66"/>
      <c r="G12115" s="66"/>
      <c r="H12115" s="67"/>
      <c r="I12115" s="68"/>
      <c r="J12115" s="68"/>
      <c r="K12115" s="69"/>
    </row>
    <row r="12116" spans="1:11" ht="24.95" customHeight="1">
      <c r="A12116" s="4"/>
      <c r="B12116" s="4"/>
      <c r="C12116" s="4"/>
      <c r="D12116" s="4"/>
      <c r="E12116" s="66"/>
      <c r="F12116" s="66"/>
      <c r="G12116" s="66"/>
      <c r="H12116" s="67"/>
      <c r="I12116" s="68"/>
      <c r="J12116" s="68"/>
      <c r="K12116" s="69"/>
    </row>
    <row r="12117" spans="1:11" ht="24.95" customHeight="1">
      <c r="A12117" s="4"/>
      <c r="B12117" s="4"/>
      <c r="C12117" s="4"/>
      <c r="D12117" s="4"/>
      <c r="E12117" s="66"/>
      <c r="F12117" s="66"/>
      <c r="G12117" s="66"/>
      <c r="H12117" s="67"/>
      <c r="I12117" s="68"/>
      <c r="J12117" s="68"/>
      <c r="K12117" s="69"/>
    </row>
    <row r="12118" spans="1:11" ht="24.95" customHeight="1">
      <c r="A12118" s="4"/>
      <c r="B12118" s="4"/>
      <c r="C12118" s="4"/>
      <c r="D12118" s="4"/>
      <c r="E12118" s="66"/>
      <c r="F12118" s="66"/>
      <c r="G12118" s="66"/>
      <c r="H12118" s="67"/>
      <c r="I12118" s="68"/>
      <c r="J12118" s="68"/>
      <c r="K12118" s="69"/>
    </row>
    <row r="12119" spans="1:11" ht="24.95" customHeight="1">
      <c r="A12119" s="4"/>
      <c r="B12119" s="4"/>
      <c r="C12119" s="4"/>
      <c r="D12119" s="4"/>
      <c r="E12119" s="66"/>
      <c r="F12119" s="66"/>
      <c r="G12119" s="66"/>
      <c r="H12119" s="67"/>
      <c r="I12119" s="68"/>
      <c r="J12119" s="68"/>
      <c r="K12119" s="69"/>
    </row>
    <row r="12120" spans="1:11" ht="24.95" customHeight="1">
      <c r="A12120" s="4"/>
      <c r="B12120" s="4"/>
      <c r="C12120" s="4"/>
      <c r="D12120" s="4"/>
      <c r="E12120" s="66"/>
      <c r="F12120" s="66"/>
      <c r="G12120" s="66"/>
      <c r="H12120" s="67"/>
      <c r="I12120" s="68"/>
      <c r="J12120" s="68"/>
      <c r="K12120" s="69"/>
    </row>
    <row r="12121" spans="1:11" ht="24.95" customHeight="1">
      <c r="A12121" s="4"/>
      <c r="B12121" s="4"/>
      <c r="C12121" s="4"/>
      <c r="D12121" s="4"/>
      <c r="E12121" s="66"/>
      <c r="F12121" s="66"/>
      <c r="G12121" s="66"/>
      <c r="H12121" s="67"/>
      <c r="I12121" s="68"/>
      <c r="J12121" s="68"/>
      <c r="K12121" s="69"/>
    </row>
    <row r="12122" spans="1:11" ht="24.95" customHeight="1">
      <c r="A12122" s="4"/>
      <c r="B12122" s="4"/>
      <c r="C12122" s="4"/>
      <c r="D12122" s="4"/>
      <c r="E12122" s="66"/>
      <c r="F12122" s="66"/>
      <c r="G12122" s="66"/>
      <c r="H12122" s="67"/>
      <c r="I12122" s="68"/>
      <c r="J12122" s="68"/>
      <c r="K12122" s="69"/>
    </row>
    <row r="12123" spans="1:11" ht="24.95" customHeight="1">
      <c r="A12123" s="4"/>
      <c r="B12123" s="4"/>
      <c r="C12123" s="4"/>
      <c r="D12123" s="4"/>
      <c r="E12123" s="66"/>
      <c r="F12123" s="66"/>
      <c r="G12123" s="66"/>
      <c r="H12123" s="67"/>
      <c r="I12123" s="68"/>
      <c r="J12123" s="68"/>
      <c r="K12123" s="69"/>
    </row>
    <row r="12124" spans="1:11" ht="24.95" customHeight="1">
      <c r="A12124" s="4"/>
      <c r="B12124" s="4"/>
      <c r="C12124" s="4"/>
      <c r="D12124" s="4"/>
      <c r="E12124" s="66"/>
      <c r="F12124" s="66"/>
      <c r="G12124" s="66"/>
      <c r="H12124" s="67"/>
      <c r="I12124" s="68"/>
      <c r="J12124" s="68"/>
      <c r="K12124" s="69"/>
    </row>
    <row r="12125" spans="1:11" ht="24.95" customHeight="1">
      <c r="A12125" s="4"/>
      <c r="B12125" s="4"/>
      <c r="C12125" s="4"/>
      <c r="D12125" s="4"/>
      <c r="E12125" s="66"/>
      <c r="F12125" s="66"/>
      <c r="G12125" s="66"/>
      <c r="H12125" s="67"/>
      <c r="I12125" s="68"/>
      <c r="J12125" s="68"/>
      <c r="K12125" s="69"/>
    </row>
    <row r="12126" spans="1:11" ht="24.95" customHeight="1">
      <c r="A12126" s="4"/>
      <c r="B12126" s="4"/>
      <c r="C12126" s="4"/>
      <c r="D12126" s="4"/>
      <c r="E12126" s="66"/>
      <c r="F12126" s="66"/>
      <c r="G12126" s="66"/>
      <c r="H12126" s="67"/>
      <c r="I12126" s="68"/>
      <c r="J12126" s="68"/>
      <c r="K12126" s="69"/>
    </row>
    <row r="12127" spans="1:11" ht="24.95" customHeight="1">
      <c r="A12127" s="4"/>
      <c r="B12127" s="4"/>
      <c r="C12127" s="4"/>
      <c r="D12127" s="4"/>
      <c r="E12127" s="66"/>
      <c r="F12127" s="66"/>
      <c r="G12127" s="66"/>
      <c r="H12127" s="67"/>
      <c r="I12127" s="68"/>
      <c r="J12127" s="68"/>
      <c r="K12127" s="69"/>
    </row>
    <row r="12128" spans="1:11" ht="24.95" customHeight="1">
      <c r="A12128" s="4"/>
      <c r="B12128" s="4"/>
      <c r="C12128" s="4"/>
      <c r="D12128" s="4"/>
      <c r="E12128" s="66"/>
      <c r="F12128" s="66"/>
      <c r="G12128" s="66"/>
      <c r="H12128" s="67"/>
      <c r="I12128" s="68"/>
      <c r="J12128" s="68"/>
      <c r="K12128" s="69"/>
    </row>
    <row r="12129" spans="1:11" ht="24.95" customHeight="1">
      <c r="A12129" s="4"/>
      <c r="B12129" s="4"/>
      <c r="C12129" s="4"/>
      <c r="D12129" s="4"/>
      <c r="E12129" s="66"/>
      <c r="F12129" s="66"/>
      <c r="G12129" s="66"/>
      <c r="H12129" s="67"/>
      <c r="I12129" s="68"/>
      <c r="J12129" s="68"/>
      <c r="K12129" s="69"/>
    </row>
    <row r="12130" spans="1:11" ht="24.95" customHeight="1">
      <c r="A12130" s="4"/>
      <c r="B12130" s="4"/>
      <c r="C12130" s="4"/>
      <c r="D12130" s="4"/>
      <c r="E12130" s="66"/>
      <c r="F12130" s="66"/>
      <c r="G12130" s="66"/>
      <c r="H12130" s="67"/>
      <c r="I12130" s="68"/>
      <c r="J12130" s="68"/>
      <c r="K12130" s="69"/>
    </row>
    <row r="12131" spans="1:11" ht="24.95" customHeight="1">
      <c r="A12131" s="4"/>
      <c r="B12131" s="4"/>
      <c r="C12131" s="4"/>
      <c r="D12131" s="4"/>
      <c r="E12131" s="66"/>
      <c r="F12131" s="66"/>
      <c r="G12131" s="66"/>
      <c r="H12131" s="67"/>
      <c r="I12131" s="68"/>
      <c r="J12131" s="68"/>
      <c r="K12131" s="69"/>
    </row>
    <row r="12132" spans="1:11" ht="24.95" customHeight="1">
      <c r="A12132" s="4"/>
      <c r="B12132" s="4"/>
      <c r="C12132" s="4"/>
      <c r="D12132" s="4"/>
      <c r="E12132" s="66"/>
      <c r="F12132" s="66"/>
      <c r="G12132" s="66"/>
      <c r="H12132" s="67"/>
      <c r="I12132" s="68"/>
      <c r="J12132" s="68"/>
      <c r="K12132" s="69"/>
    </row>
    <row r="12133" spans="1:11" ht="24.95" customHeight="1">
      <c r="A12133" s="4"/>
      <c r="B12133" s="4"/>
      <c r="C12133" s="4"/>
      <c r="D12133" s="4"/>
      <c r="E12133" s="66"/>
      <c r="F12133" s="66"/>
      <c r="G12133" s="66"/>
      <c r="H12133" s="67"/>
      <c r="I12133" s="68"/>
      <c r="J12133" s="68"/>
      <c r="K12133" s="69"/>
    </row>
    <row r="12134" spans="1:11" ht="24.95" customHeight="1">
      <c r="A12134" s="4"/>
      <c r="B12134" s="4"/>
      <c r="C12134" s="4"/>
      <c r="D12134" s="4"/>
      <c r="E12134" s="66"/>
      <c r="F12134" s="66"/>
      <c r="G12134" s="66"/>
      <c r="H12134" s="67"/>
      <c r="I12134" s="68"/>
      <c r="J12134" s="68"/>
      <c r="K12134" s="69"/>
    </row>
    <row r="12135" spans="1:11" ht="24.95" customHeight="1">
      <c r="A12135" s="4"/>
      <c r="B12135" s="4"/>
      <c r="C12135" s="4"/>
      <c r="D12135" s="4"/>
      <c r="E12135" s="66"/>
      <c r="F12135" s="66"/>
      <c r="G12135" s="66"/>
      <c r="H12135" s="67"/>
      <c r="I12135" s="68"/>
      <c r="J12135" s="68"/>
      <c r="K12135" s="69"/>
    </row>
    <row r="12136" spans="1:11" ht="24.95" customHeight="1">
      <c r="A12136" s="4"/>
      <c r="B12136" s="4"/>
      <c r="C12136" s="4"/>
      <c r="D12136" s="4"/>
      <c r="E12136" s="66"/>
      <c r="F12136" s="66"/>
      <c r="G12136" s="66"/>
      <c r="H12136" s="67"/>
      <c r="I12136" s="68"/>
      <c r="J12136" s="68"/>
      <c r="K12136" s="69"/>
    </row>
    <row r="12137" spans="1:11" ht="24.95" customHeight="1">
      <c r="A12137" s="4"/>
      <c r="B12137" s="4"/>
      <c r="C12137" s="4"/>
      <c r="D12137" s="4"/>
      <c r="E12137" s="66"/>
      <c r="F12137" s="66"/>
      <c r="G12137" s="66"/>
      <c r="H12137" s="67"/>
      <c r="I12137" s="68"/>
      <c r="J12137" s="68"/>
      <c r="K12137" s="69"/>
    </row>
    <row r="12138" spans="1:11" ht="24.95" customHeight="1">
      <c r="A12138" s="4"/>
      <c r="B12138" s="4"/>
      <c r="C12138" s="4"/>
      <c r="D12138" s="4"/>
      <c r="E12138" s="66"/>
      <c r="F12138" s="66"/>
      <c r="G12138" s="66"/>
      <c r="H12138" s="67"/>
      <c r="I12138" s="68"/>
      <c r="J12138" s="68"/>
      <c r="K12138" s="69"/>
    </row>
    <row r="12139" spans="1:11" ht="24.95" customHeight="1">
      <c r="A12139" s="4"/>
      <c r="B12139" s="4"/>
      <c r="C12139" s="4"/>
      <c r="D12139" s="4"/>
      <c r="E12139" s="66"/>
      <c r="F12139" s="66"/>
      <c r="G12139" s="66"/>
      <c r="H12139" s="67"/>
      <c r="I12139" s="68"/>
      <c r="J12139" s="68"/>
      <c r="K12139" s="69"/>
    </row>
    <row r="12140" spans="1:11" ht="24.95" customHeight="1">
      <c r="A12140" s="4"/>
      <c r="B12140" s="4"/>
      <c r="C12140" s="4"/>
      <c r="D12140" s="4"/>
      <c r="E12140" s="66"/>
      <c r="F12140" s="66"/>
      <c r="G12140" s="66"/>
      <c r="H12140" s="67"/>
      <c r="I12140" s="68"/>
      <c r="J12140" s="68"/>
      <c r="K12140" s="69"/>
    </row>
    <row r="12141" spans="1:11" ht="24.95" customHeight="1">
      <c r="A12141" s="4"/>
      <c r="B12141" s="4"/>
      <c r="C12141" s="4"/>
      <c r="D12141" s="4"/>
      <c r="E12141" s="66"/>
      <c r="F12141" s="66"/>
      <c r="G12141" s="66"/>
      <c r="H12141" s="67"/>
      <c r="I12141" s="68"/>
      <c r="J12141" s="68"/>
      <c r="K12141" s="69"/>
    </row>
    <row r="12142" spans="1:11" ht="24.95" customHeight="1">
      <c r="A12142" s="4"/>
      <c r="B12142" s="4"/>
      <c r="C12142" s="4"/>
      <c r="D12142" s="4"/>
      <c r="E12142" s="66"/>
      <c r="F12142" s="66"/>
      <c r="G12142" s="66"/>
      <c r="H12142" s="67"/>
      <c r="I12142" s="68"/>
      <c r="J12142" s="68"/>
      <c r="K12142" s="69"/>
    </row>
    <row r="12143" spans="1:11" ht="24.95" customHeight="1">
      <c r="A12143" s="4"/>
      <c r="B12143" s="4"/>
      <c r="C12143" s="4"/>
      <c r="D12143" s="4"/>
      <c r="E12143" s="66"/>
      <c r="F12143" s="66"/>
      <c r="G12143" s="66"/>
      <c r="H12143" s="67"/>
      <c r="I12143" s="68"/>
      <c r="J12143" s="68"/>
      <c r="K12143" s="69"/>
    </row>
    <row r="12144" spans="1:11" ht="24.95" customHeight="1">
      <c r="A12144" s="4"/>
      <c r="B12144" s="4"/>
      <c r="C12144" s="4"/>
      <c r="D12144" s="4"/>
      <c r="E12144" s="66"/>
      <c r="F12144" s="66"/>
      <c r="G12144" s="66"/>
      <c r="H12144" s="67"/>
      <c r="I12144" s="68"/>
      <c r="J12144" s="68"/>
      <c r="K12144" s="69"/>
    </row>
    <row r="12145" spans="1:11" ht="24.95" customHeight="1">
      <c r="A12145" s="4"/>
      <c r="B12145" s="4"/>
      <c r="C12145" s="4"/>
      <c r="D12145" s="4"/>
      <c r="E12145" s="66"/>
      <c r="F12145" s="66"/>
      <c r="G12145" s="66"/>
      <c r="H12145" s="67"/>
      <c r="I12145" s="68"/>
      <c r="J12145" s="68"/>
      <c r="K12145" s="69"/>
    </row>
    <row r="12146" spans="1:11" ht="24.95" customHeight="1">
      <c r="A12146" s="4"/>
      <c r="B12146" s="4"/>
      <c r="C12146" s="4"/>
      <c r="D12146" s="4"/>
      <c r="E12146" s="66"/>
      <c r="F12146" s="66"/>
      <c r="G12146" s="66"/>
      <c r="H12146" s="67"/>
      <c r="I12146" s="68"/>
      <c r="J12146" s="68"/>
      <c r="K12146" s="69"/>
    </row>
    <row r="12147" spans="1:11" ht="24.95" customHeight="1">
      <c r="A12147" s="4"/>
      <c r="B12147" s="4"/>
      <c r="C12147" s="4"/>
      <c r="D12147" s="4"/>
      <c r="E12147" s="66"/>
      <c r="F12147" s="66"/>
      <c r="G12147" s="66"/>
      <c r="H12147" s="67"/>
      <c r="I12147" s="68"/>
      <c r="J12147" s="68"/>
      <c r="K12147" s="69"/>
    </row>
    <row r="12148" spans="1:11" ht="24.95" customHeight="1">
      <c r="A12148" s="4"/>
      <c r="B12148" s="4"/>
      <c r="C12148" s="4"/>
      <c r="D12148" s="4"/>
      <c r="E12148" s="66"/>
      <c r="F12148" s="66"/>
      <c r="G12148" s="66"/>
      <c r="H12148" s="67"/>
      <c r="I12148" s="68"/>
      <c r="J12148" s="68"/>
      <c r="K12148" s="69"/>
    </row>
    <row r="12149" spans="1:11" ht="24.95" customHeight="1">
      <c r="A12149" s="4"/>
      <c r="B12149" s="4"/>
      <c r="C12149" s="4"/>
      <c r="D12149" s="4"/>
      <c r="E12149" s="66"/>
      <c r="F12149" s="66"/>
      <c r="G12149" s="66"/>
      <c r="H12149" s="67"/>
      <c r="I12149" s="68"/>
      <c r="J12149" s="68"/>
      <c r="K12149" s="69"/>
    </row>
    <row r="12150" spans="1:11" ht="24.95" customHeight="1">
      <c r="A12150" s="4"/>
      <c r="B12150" s="4"/>
      <c r="C12150" s="4"/>
      <c r="D12150" s="4"/>
      <c r="E12150" s="66"/>
      <c r="F12150" s="66"/>
      <c r="G12150" s="66"/>
      <c r="H12150" s="67"/>
      <c r="I12150" s="68"/>
      <c r="J12150" s="68"/>
      <c r="K12150" s="69"/>
    </row>
    <row r="12151" spans="1:11" ht="24.95" customHeight="1">
      <c r="A12151" s="4"/>
      <c r="B12151" s="4"/>
      <c r="C12151" s="4"/>
      <c r="D12151" s="4"/>
      <c r="E12151" s="66"/>
      <c r="F12151" s="66"/>
      <c r="G12151" s="66"/>
      <c r="H12151" s="67"/>
      <c r="I12151" s="68"/>
      <c r="J12151" s="68"/>
      <c r="K12151" s="69"/>
    </row>
    <row r="12152" spans="1:11" ht="24.95" customHeight="1">
      <c r="A12152" s="4"/>
      <c r="B12152" s="4"/>
      <c r="C12152" s="4"/>
      <c r="D12152" s="4"/>
      <c r="E12152" s="66"/>
      <c r="F12152" s="66"/>
      <c r="G12152" s="66"/>
      <c r="H12152" s="67"/>
      <c r="I12152" s="68"/>
      <c r="J12152" s="68"/>
      <c r="K12152" s="69"/>
    </row>
    <row r="12153" spans="1:11" ht="24.95" customHeight="1">
      <c r="A12153" s="4"/>
      <c r="B12153" s="4"/>
      <c r="C12153" s="4"/>
      <c r="D12153" s="4"/>
      <c r="E12153" s="66"/>
      <c r="F12153" s="66"/>
      <c r="G12153" s="66"/>
      <c r="H12153" s="67"/>
      <c r="I12153" s="68"/>
      <c r="J12153" s="68"/>
      <c r="K12153" s="69"/>
    </row>
    <row r="12154" spans="1:11" ht="24.95" customHeight="1">
      <c r="A12154" s="4"/>
      <c r="B12154" s="4"/>
      <c r="C12154" s="4"/>
      <c r="D12154" s="4"/>
      <c r="E12154" s="66"/>
      <c r="F12154" s="66"/>
      <c r="G12154" s="66"/>
      <c r="H12154" s="67"/>
      <c r="I12154" s="68"/>
      <c r="J12154" s="68"/>
      <c r="K12154" s="69"/>
    </row>
    <row r="12155" spans="1:11" ht="24.95" customHeight="1">
      <c r="A12155" s="4"/>
      <c r="B12155" s="4"/>
      <c r="C12155" s="4"/>
      <c r="D12155" s="4"/>
      <c r="E12155" s="66"/>
      <c r="F12155" s="66"/>
      <c r="G12155" s="66"/>
      <c r="H12155" s="67"/>
      <c r="I12155" s="68"/>
      <c r="J12155" s="68"/>
      <c r="K12155" s="69"/>
    </row>
    <row r="12156" spans="1:11" ht="24.95" customHeight="1">
      <c r="A12156" s="4"/>
      <c r="B12156" s="4"/>
      <c r="C12156" s="4"/>
      <c r="D12156" s="4"/>
      <c r="E12156" s="66"/>
      <c r="F12156" s="66"/>
      <c r="G12156" s="66"/>
      <c r="H12156" s="67"/>
      <c r="I12156" s="68"/>
      <c r="J12156" s="68"/>
      <c r="K12156" s="69"/>
    </row>
    <row r="12157" spans="1:11" ht="24.95" customHeight="1">
      <c r="A12157" s="4"/>
      <c r="B12157" s="4"/>
      <c r="C12157" s="4"/>
      <c r="D12157" s="4"/>
      <c r="E12157" s="66"/>
      <c r="F12157" s="66"/>
      <c r="G12157" s="66"/>
      <c r="H12157" s="67"/>
      <c r="I12157" s="68"/>
      <c r="J12157" s="68"/>
      <c r="K12157" s="69"/>
    </row>
    <row r="12158" spans="1:11" ht="24.95" customHeight="1">
      <c r="A12158" s="4"/>
      <c r="B12158" s="4"/>
      <c r="C12158" s="4"/>
      <c r="D12158" s="4"/>
      <c r="E12158" s="66"/>
      <c r="F12158" s="66"/>
      <c r="G12158" s="66"/>
      <c r="H12158" s="67"/>
      <c r="I12158" s="68"/>
      <c r="J12158" s="68"/>
      <c r="K12158" s="69"/>
    </row>
    <row r="12159" spans="1:11" ht="24.95" customHeight="1">
      <c r="A12159" s="4"/>
      <c r="B12159" s="4"/>
      <c r="C12159" s="4"/>
      <c r="D12159" s="4"/>
      <c r="E12159" s="66"/>
      <c r="F12159" s="66"/>
      <c r="G12159" s="66"/>
      <c r="H12159" s="67"/>
      <c r="I12159" s="68"/>
      <c r="J12159" s="68"/>
      <c r="K12159" s="69"/>
    </row>
    <row r="12160" spans="1:11" ht="24.95" customHeight="1">
      <c r="A12160" s="4"/>
      <c r="B12160" s="4"/>
      <c r="C12160" s="4"/>
      <c r="D12160" s="4"/>
      <c r="E12160" s="66"/>
      <c r="F12160" s="66"/>
      <c r="G12160" s="66"/>
      <c r="H12160" s="67"/>
      <c r="I12160" s="68"/>
      <c r="J12160" s="68"/>
      <c r="K12160" s="69"/>
    </row>
    <row r="12161" spans="1:11" ht="24.95" customHeight="1">
      <c r="A12161" s="4"/>
      <c r="B12161" s="4"/>
      <c r="C12161" s="4"/>
      <c r="D12161" s="4"/>
      <c r="E12161" s="66"/>
      <c r="F12161" s="66"/>
      <c r="G12161" s="66"/>
      <c r="H12161" s="67"/>
      <c r="I12161" s="68"/>
      <c r="J12161" s="68"/>
      <c r="K12161" s="69"/>
    </row>
    <row r="12162" spans="1:11" ht="24.95" customHeight="1">
      <c r="A12162" s="4"/>
      <c r="B12162" s="4"/>
      <c r="C12162" s="4"/>
      <c r="D12162" s="4"/>
      <c r="E12162" s="66"/>
      <c r="F12162" s="66"/>
      <c r="G12162" s="66"/>
      <c r="H12162" s="67"/>
      <c r="I12162" s="68"/>
      <c r="J12162" s="68"/>
      <c r="K12162" s="69"/>
    </row>
    <row r="12163" spans="1:11" ht="24.95" customHeight="1">
      <c r="A12163" s="4"/>
      <c r="B12163" s="4"/>
      <c r="C12163" s="4"/>
      <c r="D12163" s="4"/>
      <c r="E12163" s="66"/>
      <c r="F12163" s="66"/>
      <c r="G12163" s="66"/>
      <c r="H12163" s="67"/>
      <c r="I12163" s="68"/>
      <c r="J12163" s="68"/>
      <c r="K12163" s="69"/>
    </row>
    <row r="12164" spans="1:11" ht="24.95" customHeight="1">
      <c r="A12164" s="4"/>
      <c r="B12164" s="4"/>
      <c r="C12164" s="4"/>
      <c r="D12164" s="4"/>
      <c r="E12164" s="66"/>
      <c r="F12164" s="66"/>
      <c r="G12164" s="66"/>
      <c r="H12164" s="67"/>
      <c r="I12164" s="68"/>
      <c r="J12164" s="68"/>
      <c r="K12164" s="69"/>
    </row>
    <row r="12165" spans="1:11" ht="24.95" customHeight="1">
      <c r="A12165" s="4"/>
      <c r="B12165" s="4"/>
      <c r="C12165" s="4"/>
      <c r="D12165" s="4"/>
      <c r="E12165" s="66"/>
      <c r="F12165" s="66"/>
      <c r="G12165" s="66"/>
      <c r="H12165" s="67"/>
      <c r="I12165" s="68"/>
      <c r="J12165" s="68"/>
      <c r="K12165" s="69"/>
    </row>
    <row r="12166" spans="1:11" ht="24.95" customHeight="1">
      <c r="A12166" s="4"/>
      <c r="B12166" s="4"/>
      <c r="C12166" s="4"/>
      <c r="D12166" s="4"/>
      <c r="E12166" s="66"/>
      <c r="F12166" s="66"/>
      <c r="G12166" s="66"/>
      <c r="H12166" s="67"/>
      <c r="I12166" s="68"/>
      <c r="J12166" s="68"/>
      <c r="K12166" s="69"/>
    </row>
    <row r="12167" spans="1:11" ht="24.95" customHeight="1">
      <c r="A12167" s="4"/>
      <c r="B12167" s="4"/>
      <c r="C12167" s="4"/>
      <c r="D12167" s="4"/>
      <c r="E12167" s="66"/>
      <c r="F12167" s="66"/>
      <c r="G12167" s="66"/>
      <c r="H12167" s="67"/>
      <c r="I12167" s="68"/>
      <c r="J12167" s="68"/>
      <c r="K12167" s="69"/>
    </row>
    <row r="12168" spans="1:11" ht="24.95" customHeight="1">
      <c r="A12168" s="4"/>
      <c r="B12168" s="4"/>
      <c r="C12168" s="4"/>
      <c r="D12168" s="4"/>
      <c r="E12168" s="66"/>
      <c r="F12168" s="66"/>
      <c r="G12168" s="66"/>
      <c r="H12168" s="67"/>
      <c r="I12168" s="68"/>
      <c r="J12168" s="68"/>
      <c r="K12168" s="69"/>
    </row>
    <row r="12169" spans="1:11" ht="24.95" customHeight="1">
      <c r="A12169" s="4"/>
      <c r="B12169" s="4"/>
      <c r="C12169" s="4"/>
      <c r="D12169" s="4"/>
      <c r="E12169" s="66"/>
      <c r="F12169" s="66"/>
      <c r="G12169" s="66"/>
      <c r="H12169" s="67"/>
      <c r="I12169" s="68"/>
      <c r="J12169" s="68"/>
      <c r="K12169" s="69"/>
    </row>
    <row r="12170" spans="1:11" ht="24.95" customHeight="1">
      <c r="A12170" s="4"/>
      <c r="B12170" s="4"/>
      <c r="C12170" s="4"/>
      <c r="D12170" s="4"/>
      <c r="E12170" s="66"/>
      <c r="F12170" s="66"/>
      <c r="G12170" s="66"/>
      <c r="H12170" s="67"/>
      <c r="I12170" s="68"/>
      <c r="J12170" s="68"/>
      <c r="K12170" s="69"/>
    </row>
    <row r="12171" spans="1:11" ht="24.95" customHeight="1">
      <c r="A12171" s="4"/>
      <c r="B12171" s="4"/>
      <c r="C12171" s="4"/>
      <c r="D12171" s="4"/>
      <c r="E12171" s="66"/>
      <c r="F12171" s="66"/>
      <c r="G12171" s="66"/>
      <c r="H12171" s="67"/>
      <c r="I12171" s="68"/>
      <c r="J12171" s="68"/>
      <c r="K12171" s="69"/>
    </row>
    <row r="12172" spans="1:11" ht="24.95" customHeight="1">
      <c r="A12172" s="4"/>
      <c r="B12172" s="4"/>
      <c r="C12172" s="4"/>
      <c r="D12172" s="4"/>
      <c r="E12172" s="66"/>
      <c r="F12172" s="66"/>
      <c r="G12172" s="66"/>
      <c r="H12172" s="67"/>
      <c r="I12172" s="68"/>
      <c r="J12172" s="68"/>
      <c r="K12172" s="69"/>
    </row>
    <row r="12173" spans="1:11" ht="24.95" customHeight="1">
      <c r="A12173" s="4"/>
      <c r="B12173" s="4"/>
      <c r="C12173" s="4"/>
      <c r="D12173" s="4"/>
      <c r="E12173" s="66"/>
      <c r="F12173" s="66"/>
      <c r="G12173" s="66"/>
      <c r="H12173" s="67"/>
      <c r="I12173" s="68"/>
      <c r="J12173" s="68"/>
      <c r="K12173" s="69"/>
    </row>
    <row r="12174" spans="1:11" ht="24.95" customHeight="1">
      <c r="A12174" s="4"/>
      <c r="B12174" s="4"/>
      <c r="C12174" s="4"/>
      <c r="D12174" s="4"/>
      <c r="E12174" s="66"/>
      <c r="F12174" s="66"/>
      <c r="G12174" s="66"/>
      <c r="H12174" s="67"/>
      <c r="I12174" s="68"/>
      <c r="J12174" s="68"/>
      <c r="K12174" s="69"/>
    </row>
    <row r="12175" spans="1:11" ht="24.95" customHeight="1">
      <c r="A12175" s="4"/>
      <c r="B12175" s="4"/>
      <c r="C12175" s="4"/>
      <c r="D12175" s="4"/>
      <c r="E12175" s="66"/>
      <c r="F12175" s="66"/>
      <c r="G12175" s="66"/>
      <c r="H12175" s="67"/>
      <c r="I12175" s="68"/>
      <c r="J12175" s="68"/>
      <c r="K12175" s="69"/>
    </row>
    <row r="12176" spans="1:11" ht="24.95" customHeight="1">
      <c r="A12176" s="4"/>
      <c r="B12176" s="4"/>
      <c r="C12176" s="4"/>
      <c r="D12176" s="4"/>
      <c r="E12176" s="66"/>
      <c r="F12176" s="66"/>
      <c r="G12176" s="66"/>
      <c r="H12176" s="67"/>
      <c r="I12176" s="68"/>
      <c r="J12176" s="68"/>
      <c r="K12176" s="69"/>
    </row>
    <row r="12177" spans="1:11" ht="24.95" customHeight="1">
      <c r="A12177" s="4"/>
      <c r="B12177" s="4"/>
      <c r="C12177" s="4"/>
      <c r="D12177" s="4"/>
      <c r="E12177" s="66"/>
      <c r="F12177" s="66"/>
      <c r="G12177" s="66"/>
      <c r="H12177" s="67"/>
      <c r="I12177" s="68"/>
      <c r="J12177" s="68"/>
      <c r="K12177" s="69"/>
    </row>
    <row r="12178" spans="1:11" ht="24.95" customHeight="1">
      <c r="A12178" s="4"/>
      <c r="B12178" s="4"/>
      <c r="C12178" s="4"/>
      <c r="D12178" s="4"/>
      <c r="E12178" s="66"/>
      <c r="F12178" s="66"/>
      <c r="G12178" s="66"/>
      <c r="H12178" s="67"/>
      <c r="I12178" s="68"/>
      <c r="J12178" s="68"/>
      <c r="K12178" s="69"/>
    </row>
    <row r="12179" spans="1:11" ht="24.95" customHeight="1">
      <c r="A12179" s="4"/>
      <c r="B12179" s="4"/>
      <c r="C12179" s="4"/>
      <c r="D12179" s="4"/>
      <c r="E12179" s="66"/>
      <c r="F12179" s="66"/>
      <c r="G12179" s="66"/>
      <c r="H12179" s="67"/>
      <c r="I12179" s="68"/>
      <c r="J12179" s="68"/>
      <c r="K12179" s="69"/>
    </row>
    <row r="12180" spans="1:11" ht="24.95" customHeight="1">
      <c r="A12180" s="4"/>
      <c r="B12180" s="4"/>
      <c r="C12180" s="4"/>
      <c r="D12180" s="4"/>
      <c r="E12180" s="66"/>
      <c r="F12180" s="66"/>
      <c r="G12180" s="66"/>
      <c r="H12180" s="67"/>
      <c r="I12180" s="68"/>
      <c r="J12180" s="68"/>
      <c r="K12180" s="69"/>
    </row>
    <row r="12181" spans="1:11" ht="24.95" customHeight="1">
      <c r="A12181" s="4"/>
      <c r="B12181" s="4"/>
      <c r="C12181" s="4"/>
      <c r="D12181" s="4"/>
      <c r="E12181" s="66"/>
      <c r="F12181" s="66"/>
      <c r="G12181" s="66"/>
      <c r="H12181" s="67"/>
      <c r="I12181" s="68"/>
      <c r="J12181" s="68"/>
      <c r="K12181" s="69"/>
    </row>
    <row r="12182" spans="1:11" ht="24.95" customHeight="1">
      <c r="A12182" s="4"/>
      <c r="B12182" s="4"/>
      <c r="C12182" s="4"/>
      <c r="D12182" s="4"/>
      <c r="E12182" s="66"/>
      <c r="F12182" s="66"/>
      <c r="G12182" s="66"/>
      <c r="H12182" s="67"/>
      <c r="I12182" s="68"/>
      <c r="J12182" s="68"/>
      <c r="K12182" s="69"/>
    </row>
    <row r="12183" spans="1:11" ht="24.95" customHeight="1">
      <c r="A12183" s="4"/>
      <c r="B12183" s="4"/>
      <c r="C12183" s="4"/>
      <c r="D12183" s="4"/>
      <c r="E12183" s="66"/>
      <c r="F12183" s="66"/>
      <c r="G12183" s="66"/>
      <c r="H12183" s="67"/>
      <c r="I12183" s="68"/>
      <c r="J12183" s="68"/>
      <c r="K12183" s="69"/>
    </row>
    <row r="12184" spans="1:11" ht="24.95" customHeight="1">
      <c r="A12184" s="4"/>
      <c r="B12184" s="4"/>
      <c r="C12184" s="4"/>
      <c r="D12184" s="4"/>
      <c r="E12184" s="66"/>
      <c r="F12184" s="66"/>
      <c r="G12184" s="66"/>
      <c r="H12184" s="67"/>
      <c r="I12184" s="68"/>
      <c r="J12184" s="68"/>
      <c r="K12184" s="69"/>
    </row>
    <row r="12185" spans="1:11" ht="24.95" customHeight="1">
      <c r="A12185" s="4"/>
      <c r="B12185" s="4"/>
      <c r="C12185" s="4"/>
      <c r="D12185" s="4"/>
      <c r="E12185" s="66"/>
      <c r="F12185" s="66"/>
      <c r="G12185" s="66"/>
      <c r="H12185" s="67"/>
      <c r="I12185" s="68"/>
      <c r="J12185" s="68"/>
      <c r="K12185" s="69"/>
    </row>
    <row r="12186" spans="1:11" ht="24.95" customHeight="1">
      <c r="A12186" s="4"/>
      <c r="B12186" s="4"/>
      <c r="C12186" s="4"/>
      <c r="D12186" s="4"/>
      <c r="E12186" s="66"/>
      <c r="F12186" s="66"/>
      <c r="G12186" s="66"/>
      <c r="H12186" s="67"/>
      <c r="I12186" s="68"/>
      <c r="J12186" s="68"/>
      <c r="K12186" s="69"/>
    </row>
    <row r="12187" spans="1:11" ht="24.95" customHeight="1">
      <c r="A12187" s="4"/>
      <c r="B12187" s="4"/>
      <c r="C12187" s="4"/>
      <c r="D12187" s="4"/>
      <c r="E12187" s="66"/>
      <c r="F12187" s="66"/>
      <c r="G12187" s="66"/>
      <c r="H12187" s="67"/>
      <c r="I12187" s="68"/>
      <c r="J12187" s="68"/>
      <c r="K12187" s="69"/>
    </row>
    <row r="12188" spans="1:11" ht="24.95" customHeight="1">
      <c r="A12188" s="4"/>
      <c r="B12188" s="4"/>
      <c r="C12188" s="4"/>
      <c r="D12188" s="4"/>
      <c r="E12188" s="66"/>
      <c r="F12188" s="66"/>
      <c r="G12188" s="66"/>
      <c r="H12188" s="67"/>
      <c r="I12188" s="68"/>
      <c r="J12188" s="68"/>
      <c r="K12188" s="69"/>
    </row>
    <row r="12189" spans="1:11" ht="24.95" customHeight="1">
      <c r="A12189" s="4"/>
      <c r="B12189" s="4"/>
      <c r="C12189" s="4"/>
      <c r="D12189" s="4"/>
      <c r="E12189" s="66"/>
      <c r="F12189" s="66"/>
      <c r="G12189" s="66"/>
      <c r="H12189" s="67"/>
      <c r="I12189" s="68"/>
      <c r="J12189" s="68"/>
      <c r="K12189" s="69"/>
    </row>
    <row r="12190" spans="1:11" ht="24.95" customHeight="1">
      <c r="A12190" s="4"/>
      <c r="B12190" s="4"/>
      <c r="C12190" s="4"/>
      <c r="D12190" s="4"/>
      <c r="E12190" s="66"/>
      <c r="F12190" s="66"/>
      <c r="G12190" s="66"/>
      <c r="H12190" s="67"/>
      <c r="I12190" s="68"/>
      <c r="J12190" s="68"/>
      <c r="K12190" s="69"/>
    </row>
    <row r="12191" spans="1:11" ht="24.95" customHeight="1">
      <c r="A12191" s="4"/>
      <c r="B12191" s="4"/>
      <c r="C12191" s="4"/>
      <c r="D12191" s="4"/>
      <c r="E12191" s="66"/>
      <c r="F12191" s="66"/>
      <c r="G12191" s="66"/>
      <c r="H12191" s="67"/>
      <c r="I12191" s="68"/>
      <c r="J12191" s="68"/>
      <c r="K12191" s="69"/>
    </row>
    <row r="12192" spans="1:11" ht="24.95" customHeight="1">
      <c r="A12192" s="4"/>
      <c r="B12192" s="4"/>
      <c r="C12192" s="4"/>
      <c r="D12192" s="4"/>
      <c r="E12192" s="66"/>
      <c r="F12192" s="66"/>
      <c r="G12192" s="66"/>
      <c r="H12192" s="67"/>
      <c r="I12192" s="68"/>
      <c r="J12192" s="68"/>
      <c r="K12192" s="69"/>
    </row>
    <row r="12193" spans="1:11" ht="24.95" customHeight="1">
      <c r="A12193" s="4"/>
      <c r="B12193" s="4"/>
      <c r="C12193" s="4"/>
      <c r="D12193" s="4"/>
      <c r="E12193" s="66"/>
      <c r="F12193" s="66"/>
      <c r="G12193" s="66"/>
      <c r="H12193" s="67"/>
      <c r="I12193" s="68"/>
      <c r="J12193" s="68"/>
      <c r="K12193" s="69"/>
    </row>
    <row r="12194" spans="1:11" ht="24.95" customHeight="1">
      <c r="A12194" s="4"/>
      <c r="B12194" s="4"/>
      <c r="C12194" s="4"/>
      <c r="D12194" s="4"/>
      <c r="E12194" s="66"/>
      <c r="F12194" s="66"/>
      <c r="G12194" s="66"/>
      <c r="H12194" s="67"/>
      <c r="I12194" s="68"/>
      <c r="J12194" s="68"/>
      <c r="K12194" s="69"/>
    </row>
    <row r="12195" spans="1:11" ht="24.95" customHeight="1">
      <c r="A12195" s="4"/>
      <c r="B12195" s="4"/>
      <c r="C12195" s="4"/>
      <c r="D12195" s="4"/>
      <c r="E12195" s="66"/>
      <c r="F12195" s="66"/>
      <c r="G12195" s="66"/>
      <c r="H12195" s="67"/>
      <c r="I12195" s="68"/>
      <c r="J12195" s="68"/>
      <c r="K12195" s="69"/>
    </row>
    <row r="12196" spans="1:11" ht="24.95" customHeight="1">
      <c r="A12196" s="4"/>
      <c r="B12196" s="4"/>
      <c r="C12196" s="4"/>
      <c r="D12196" s="4"/>
      <c r="E12196" s="66"/>
      <c r="F12196" s="66"/>
      <c r="G12196" s="66"/>
      <c r="H12196" s="67"/>
      <c r="I12196" s="68"/>
      <c r="J12196" s="68"/>
      <c r="K12196" s="69"/>
    </row>
    <row r="12197" spans="1:11" ht="24.95" customHeight="1">
      <c r="A12197" s="4"/>
      <c r="B12197" s="4"/>
      <c r="C12197" s="4"/>
      <c r="D12197" s="4"/>
      <c r="E12197" s="66"/>
      <c r="F12197" s="66"/>
      <c r="G12197" s="66"/>
      <c r="H12197" s="67"/>
      <c r="I12197" s="68"/>
      <c r="J12197" s="68"/>
      <c r="K12197" s="69"/>
    </row>
    <row r="12198" spans="1:11" ht="24.95" customHeight="1">
      <c r="A12198" s="4"/>
      <c r="B12198" s="4"/>
      <c r="C12198" s="4"/>
      <c r="D12198" s="4"/>
      <c r="E12198" s="66"/>
      <c r="F12198" s="66"/>
      <c r="G12198" s="66"/>
      <c r="H12198" s="67"/>
      <c r="I12198" s="68"/>
      <c r="J12198" s="68"/>
      <c r="K12198" s="69"/>
    </row>
    <row r="12199" spans="1:11" ht="24.95" customHeight="1">
      <c r="A12199" s="4"/>
      <c r="B12199" s="4"/>
      <c r="C12199" s="4"/>
      <c r="D12199" s="4"/>
      <c r="E12199" s="66"/>
      <c r="F12199" s="66"/>
      <c r="G12199" s="66"/>
      <c r="H12199" s="67"/>
      <c r="I12199" s="68"/>
      <c r="J12199" s="68"/>
      <c r="K12199" s="69"/>
    </row>
    <row r="12200" spans="1:11" ht="24.95" customHeight="1">
      <c r="A12200" s="4"/>
      <c r="B12200" s="4"/>
      <c r="C12200" s="4"/>
      <c r="D12200" s="4"/>
      <c r="E12200" s="66"/>
      <c r="F12200" s="66"/>
      <c r="G12200" s="66"/>
      <c r="H12200" s="67"/>
      <c r="I12200" s="68"/>
      <c r="J12200" s="68"/>
      <c r="K12200" s="69"/>
    </row>
    <row r="12201" spans="1:11" ht="24.95" customHeight="1">
      <c r="A12201" s="4"/>
      <c r="B12201" s="4"/>
      <c r="C12201" s="4"/>
      <c r="D12201" s="4"/>
      <c r="E12201" s="66"/>
      <c r="F12201" s="66"/>
      <c r="G12201" s="66"/>
      <c r="H12201" s="67"/>
      <c r="I12201" s="68"/>
      <c r="J12201" s="68"/>
      <c r="K12201" s="69"/>
    </row>
    <row r="12202" spans="1:11" ht="24.95" customHeight="1">
      <c r="A12202" s="4"/>
      <c r="B12202" s="4"/>
      <c r="C12202" s="4"/>
      <c r="D12202" s="4"/>
      <c r="E12202" s="66"/>
      <c r="F12202" s="66"/>
      <c r="G12202" s="66"/>
      <c r="H12202" s="67"/>
      <c r="I12202" s="68"/>
      <c r="J12202" s="68"/>
      <c r="K12202" s="69"/>
    </row>
    <row r="12203" spans="1:11" ht="24.95" customHeight="1">
      <c r="A12203" s="4"/>
      <c r="B12203" s="4"/>
      <c r="C12203" s="4"/>
      <c r="D12203" s="4"/>
      <c r="E12203" s="66"/>
      <c r="F12203" s="66"/>
      <c r="G12203" s="66"/>
      <c r="H12203" s="67"/>
      <c r="I12203" s="68"/>
      <c r="J12203" s="68"/>
      <c r="K12203" s="69"/>
    </row>
    <row r="12204" spans="1:11" ht="24.95" customHeight="1">
      <c r="A12204" s="4"/>
      <c r="B12204" s="4"/>
      <c r="C12204" s="4"/>
      <c r="D12204" s="4"/>
      <c r="E12204" s="66"/>
      <c r="F12204" s="66"/>
      <c r="G12204" s="66"/>
      <c r="H12204" s="67"/>
      <c r="I12204" s="68"/>
      <c r="J12204" s="68"/>
      <c r="K12204" s="69"/>
    </row>
    <row r="12205" spans="1:11" ht="24.95" customHeight="1">
      <c r="A12205" s="4"/>
      <c r="B12205" s="4"/>
      <c r="C12205" s="4"/>
      <c r="D12205" s="4"/>
      <c r="E12205" s="66"/>
      <c r="F12205" s="66"/>
      <c r="G12205" s="66"/>
      <c r="H12205" s="67"/>
      <c r="I12205" s="68"/>
      <c r="J12205" s="68"/>
      <c r="K12205" s="69"/>
    </row>
    <row r="12206" spans="1:11" ht="24.95" customHeight="1">
      <c r="A12206" s="4"/>
      <c r="B12206" s="4"/>
      <c r="C12206" s="4"/>
      <c r="D12206" s="4"/>
      <c r="E12206" s="66"/>
      <c r="F12206" s="66"/>
      <c r="G12206" s="66"/>
      <c r="H12206" s="67"/>
      <c r="I12206" s="68"/>
      <c r="J12206" s="68"/>
      <c r="K12206" s="69"/>
    </row>
    <row r="12207" spans="1:11" ht="24.95" customHeight="1">
      <c r="A12207" s="4"/>
      <c r="B12207" s="4"/>
      <c r="C12207" s="4"/>
      <c r="D12207" s="4"/>
      <c r="E12207" s="66"/>
      <c r="F12207" s="66"/>
      <c r="G12207" s="66"/>
      <c r="H12207" s="67"/>
      <c r="I12207" s="68"/>
      <c r="J12207" s="68"/>
      <c r="K12207" s="69"/>
    </row>
    <row r="12208" spans="1:11" ht="24.95" customHeight="1">
      <c r="A12208" s="4"/>
      <c r="B12208" s="4"/>
      <c r="C12208" s="4"/>
      <c r="D12208" s="4"/>
      <c r="E12208" s="66"/>
      <c r="F12208" s="66"/>
      <c r="G12208" s="66"/>
      <c r="H12208" s="67"/>
      <c r="I12208" s="68"/>
      <c r="J12208" s="68"/>
      <c r="K12208" s="69"/>
    </row>
    <row r="12209" spans="1:11" ht="24.95" customHeight="1">
      <c r="A12209" s="4"/>
      <c r="B12209" s="4"/>
      <c r="C12209" s="4"/>
      <c r="D12209" s="4"/>
      <c r="E12209" s="66"/>
      <c r="F12209" s="66"/>
      <c r="G12209" s="66"/>
      <c r="H12209" s="67"/>
      <c r="I12209" s="68"/>
      <c r="J12209" s="68"/>
      <c r="K12209" s="69"/>
    </row>
    <row r="12210" spans="1:11" ht="24.95" customHeight="1">
      <c r="A12210" s="4"/>
      <c r="B12210" s="4"/>
      <c r="C12210" s="4"/>
      <c r="D12210" s="4"/>
      <c r="E12210" s="66"/>
      <c r="F12210" s="66"/>
      <c r="G12210" s="66"/>
      <c r="H12210" s="67"/>
      <c r="I12210" s="68"/>
      <c r="J12210" s="68"/>
      <c r="K12210" s="69"/>
    </row>
    <row r="12211" spans="1:11" ht="24.95" customHeight="1">
      <c r="A12211" s="4"/>
      <c r="B12211" s="4"/>
      <c r="C12211" s="4"/>
      <c r="D12211" s="4"/>
      <c r="E12211" s="66"/>
      <c r="F12211" s="66"/>
      <c r="G12211" s="66"/>
      <c r="H12211" s="67"/>
      <c r="I12211" s="68"/>
      <c r="J12211" s="68"/>
      <c r="K12211" s="69"/>
    </row>
    <row r="12212" spans="1:11" ht="24.95" customHeight="1">
      <c r="A12212" s="4"/>
      <c r="B12212" s="4"/>
      <c r="C12212" s="4"/>
      <c r="D12212" s="4"/>
      <c r="E12212" s="66"/>
      <c r="F12212" s="66"/>
      <c r="G12212" s="66"/>
      <c r="H12212" s="67"/>
      <c r="I12212" s="68"/>
      <c r="J12212" s="68"/>
      <c r="K12212" s="69"/>
    </row>
    <row r="12213" spans="1:11" ht="24.95" customHeight="1">
      <c r="A12213" s="4"/>
      <c r="B12213" s="4"/>
      <c r="C12213" s="4"/>
      <c r="D12213" s="4"/>
      <c r="E12213" s="66"/>
      <c r="F12213" s="66"/>
      <c r="G12213" s="66"/>
      <c r="H12213" s="67"/>
      <c r="I12213" s="68"/>
      <c r="J12213" s="68"/>
      <c r="K12213" s="69"/>
    </row>
    <row r="12214" spans="1:11" ht="24.95" customHeight="1">
      <c r="A12214" s="4"/>
      <c r="B12214" s="4"/>
      <c r="C12214" s="4"/>
      <c r="D12214" s="4"/>
      <c r="E12214" s="66"/>
      <c r="F12214" s="66"/>
      <c r="G12214" s="66"/>
      <c r="H12214" s="67"/>
      <c r="I12214" s="68"/>
      <c r="J12214" s="68"/>
      <c r="K12214" s="69"/>
    </row>
    <row r="12215" spans="1:11" ht="24.95" customHeight="1">
      <c r="A12215" s="4"/>
      <c r="B12215" s="4"/>
      <c r="C12215" s="4"/>
      <c r="D12215" s="4"/>
      <c r="E12215" s="66"/>
      <c r="F12215" s="66"/>
      <c r="G12215" s="66"/>
      <c r="H12215" s="67"/>
      <c r="I12215" s="68"/>
      <c r="J12215" s="68"/>
      <c r="K12215" s="69"/>
    </row>
    <row r="12216" spans="1:11" ht="24.95" customHeight="1">
      <c r="A12216" s="4"/>
      <c r="B12216" s="4"/>
      <c r="C12216" s="4"/>
      <c r="D12216" s="4"/>
      <c r="E12216" s="66"/>
      <c r="F12216" s="66"/>
      <c r="G12216" s="66"/>
      <c r="H12216" s="67"/>
      <c r="I12216" s="68"/>
      <c r="J12216" s="68"/>
      <c r="K12216" s="69"/>
    </row>
    <row r="12217" spans="1:11" ht="24.95" customHeight="1">
      <c r="A12217" s="4"/>
      <c r="B12217" s="4"/>
      <c r="C12217" s="4"/>
      <c r="D12217" s="4"/>
      <c r="E12217" s="66"/>
      <c r="F12217" s="66"/>
      <c r="G12217" s="66"/>
      <c r="H12217" s="67"/>
      <c r="I12217" s="68"/>
      <c r="J12217" s="68"/>
      <c r="K12217" s="69"/>
    </row>
    <row r="12218" spans="1:11" ht="24.95" customHeight="1">
      <c r="A12218" s="4"/>
      <c r="B12218" s="4"/>
      <c r="C12218" s="4"/>
      <c r="D12218" s="4"/>
      <c r="E12218" s="66"/>
      <c r="F12218" s="66"/>
      <c r="G12218" s="66"/>
      <c r="H12218" s="67"/>
      <c r="I12218" s="68"/>
      <c r="J12218" s="68"/>
      <c r="K12218" s="69"/>
    </row>
    <row r="12219" spans="1:11" ht="24.95" customHeight="1">
      <c r="A12219" s="4"/>
      <c r="B12219" s="4"/>
      <c r="C12219" s="4"/>
      <c r="D12219" s="4"/>
      <c r="E12219" s="66"/>
      <c r="F12219" s="66"/>
      <c r="G12219" s="66"/>
      <c r="H12219" s="67"/>
      <c r="I12219" s="68"/>
      <c r="J12219" s="68"/>
      <c r="K12219" s="69"/>
    </row>
    <row r="12220" spans="1:11" ht="24.95" customHeight="1">
      <c r="A12220" s="4"/>
      <c r="B12220" s="4"/>
      <c r="C12220" s="4"/>
      <c r="D12220" s="4"/>
      <c r="E12220" s="66"/>
      <c r="F12220" s="66"/>
      <c r="G12220" s="66"/>
      <c r="H12220" s="67"/>
      <c r="I12220" s="68"/>
      <c r="J12220" s="68"/>
      <c r="K12220" s="69"/>
    </row>
    <row r="12221" spans="1:11" ht="24.95" customHeight="1">
      <c r="A12221" s="4"/>
      <c r="B12221" s="4"/>
      <c r="C12221" s="4"/>
      <c r="D12221" s="4"/>
      <c r="E12221" s="66"/>
      <c r="F12221" s="66"/>
      <c r="G12221" s="66"/>
      <c r="H12221" s="67"/>
      <c r="I12221" s="68"/>
      <c r="J12221" s="68"/>
      <c r="K12221" s="69"/>
    </row>
    <row r="12222" spans="1:11" ht="24.95" customHeight="1">
      <c r="A12222" s="4"/>
      <c r="B12222" s="4"/>
      <c r="C12222" s="4"/>
      <c r="D12222" s="4"/>
      <c r="E12222" s="66"/>
      <c r="F12222" s="66"/>
      <c r="G12222" s="66"/>
      <c r="H12222" s="67"/>
      <c r="I12222" s="68"/>
      <c r="J12222" s="68"/>
      <c r="K12222" s="69"/>
    </row>
    <row r="12223" spans="1:11" ht="24.95" customHeight="1">
      <c r="A12223" s="4"/>
      <c r="B12223" s="4"/>
      <c r="C12223" s="4"/>
      <c r="D12223" s="4"/>
      <c r="E12223" s="66"/>
      <c r="F12223" s="66"/>
      <c r="G12223" s="66"/>
      <c r="H12223" s="67"/>
      <c r="I12223" s="68"/>
      <c r="J12223" s="68"/>
      <c r="K12223" s="69"/>
    </row>
    <row r="12224" spans="1:11" ht="24.95" customHeight="1">
      <c r="A12224" s="4"/>
      <c r="B12224" s="4"/>
      <c r="C12224" s="4"/>
      <c r="D12224" s="4"/>
      <c r="E12224" s="66"/>
      <c r="F12224" s="66"/>
      <c r="G12224" s="66"/>
      <c r="H12224" s="67"/>
      <c r="I12224" s="68"/>
      <c r="J12224" s="68"/>
      <c r="K12224" s="69"/>
    </row>
    <row r="12225" spans="1:11" ht="24.95" customHeight="1">
      <c r="A12225" s="4"/>
      <c r="B12225" s="4"/>
      <c r="C12225" s="4"/>
      <c r="D12225" s="4"/>
      <c r="E12225" s="66"/>
      <c r="F12225" s="66"/>
      <c r="G12225" s="66"/>
      <c r="H12225" s="67"/>
      <c r="I12225" s="68"/>
      <c r="J12225" s="68"/>
      <c r="K12225" s="69"/>
    </row>
    <row r="12226" spans="1:11" ht="24.95" customHeight="1">
      <c r="A12226" s="4"/>
      <c r="B12226" s="4"/>
      <c r="C12226" s="4"/>
      <c r="D12226" s="4"/>
      <c r="E12226" s="66"/>
      <c r="F12226" s="66"/>
      <c r="G12226" s="66"/>
      <c r="H12226" s="67"/>
      <c r="I12226" s="68"/>
      <c r="J12226" s="68"/>
      <c r="K12226" s="69"/>
    </row>
    <row r="12227" spans="1:11" ht="24.95" customHeight="1">
      <c r="A12227" s="4"/>
      <c r="B12227" s="4"/>
      <c r="C12227" s="4"/>
      <c r="D12227" s="4"/>
      <c r="E12227" s="66"/>
      <c r="F12227" s="66"/>
      <c r="G12227" s="66"/>
      <c r="H12227" s="67"/>
      <c r="I12227" s="68"/>
      <c r="J12227" s="68"/>
      <c r="K12227" s="69"/>
    </row>
    <row r="12228" spans="1:11" ht="24.95" customHeight="1">
      <c r="A12228" s="4"/>
      <c r="B12228" s="4"/>
      <c r="C12228" s="4"/>
      <c r="D12228" s="4"/>
      <c r="E12228" s="66"/>
      <c r="F12228" s="66"/>
      <c r="G12228" s="66"/>
      <c r="H12228" s="67"/>
      <c r="I12228" s="68"/>
      <c r="J12228" s="68"/>
      <c r="K12228" s="69"/>
    </row>
    <row r="12229" spans="1:11" ht="24.95" customHeight="1">
      <c r="A12229" s="4"/>
      <c r="B12229" s="4"/>
      <c r="C12229" s="4"/>
      <c r="D12229" s="4"/>
      <c r="E12229" s="66"/>
      <c r="F12229" s="66"/>
      <c r="G12229" s="66"/>
      <c r="H12229" s="67"/>
      <c r="I12229" s="68"/>
      <c r="J12229" s="68"/>
      <c r="K12229" s="69"/>
    </row>
    <row r="12230" spans="1:11" ht="24.95" customHeight="1">
      <c r="A12230" s="4"/>
      <c r="B12230" s="4"/>
      <c r="C12230" s="4"/>
      <c r="D12230" s="4"/>
      <c r="E12230" s="66"/>
      <c r="F12230" s="66"/>
      <c r="G12230" s="66"/>
      <c r="H12230" s="67"/>
      <c r="I12230" s="68"/>
      <c r="J12230" s="68"/>
      <c r="K12230" s="69"/>
    </row>
    <row r="12231" spans="1:11" ht="24.95" customHeight="1">
      <c r="A12231" s="4"/>
      <c r="B12231" s="4"/>
      <c r="C12231" s="4"/>
      <c r="D12231" s="4"/>
      <c r="E12231" s="66"/>
      <c r="F12231" s="66"/>
      <c r="G12231" s="66"/>
      <c r="H12231" s="67"/>
      <c r="I12231" s="68"/>
      <c r="J12231" s="68"/>
      <c r="K12231" s="69"/>
    </row>
    <row r="12232" spans="1:11" ht="24.95" customHeight="1">
      <c r="A12232" s="4"/>
      <c r="B12232" s="4"/>
      <c r="C12232" s="4"/>
      <c r="D12232" s="4"/>
      <c r="E12232" s="66"/>
      <c r="F12232" s="66"/>
      <c r="G12232" s="66"/>
      <c r="H12232" s="67"/>
      <c r="I12232" s="68"/>
      <c r="J12232" s="68"/>
      <c r="K12232" s="69"/>
    </row>
    <row r="12233" spans="1:11" ht="24.95" customHeight="1">
      <c r="A12233" s="4"/>
      <c r="B12233" s="4"/>
      <c r="C12233" s="4"/>
      <c r="D12233" s="4"/>
      <c r="E12233" s="66"/>
      <c r="F12233" s="66"/>
      <c r="G12233" s="66"/>
      <c r="H12233" s="67"/>
      <c r="I12233" s="68"/>
      <c r="J12233" s="68"/>
      <c r="K12233" s="69"/>
    </row>
    <row r="12234" spans="1:11" ht="24.95" customHeight="1">
      <c r="A12234" s="4"/>
      <c r="B12234" s="4"/>
      <c r="C12234" s="4"/>
      <c r="D12234" s="4"/>
      <c r="E12234" s="66"/>
      <c r="F12234" s="66"/>
      <c r="G12234" s="66"/>
      <c r="H12234" s="67"/>
      <c r="I12234" s="68"/>
      <c r="J12234" s="68"/>
      <c r="K12234" s="69"/>
    </row>
    <row r="12235" spans="1:11" ht="24.95" customHeight="1">
      <c r="A12235" s="4"/>
      <c r="B12235" s="4"/>
      <c r="C12235" s="4"/>
      <c r="D12235" s="4"/>
      <c r="E12235" s="66"/>
      <c r="F12235" s="66"/>
      <c r="G12235" s="66"/>
      <c r="H12235" s="67"/>
      <c r="I12235" s="68"/>
      <c r="J12235" s="68"/>
      <c r="K12235" s="69"/>
    </row>
    <row r="12236" spans="1:11" ht="24.95" customHeight="1">
      <c r="A12236" s="4"/>
      <c r="B12236" s="4"/>
      <c r="C12236" s="4"/>
      <c r="D12236" s="4"/>
      <c r="E12236" s="66"/>
      <c r="F12236" s="66"/>
      <c r="G12236" s="66"/>
      <c r="H12236" s="67"/>
      <c r="I12236" s="68"/>
      <c r="J12236" s="68"/>
      <c r="K12236" s="69"/>
    </row>
    <row r="12237" spans="1:11" ht="24.95" customHeight="1">
      <c r="A12237" s="4"/>
      <c r="B12237" s="4"/>
      <c r="C12237" s="4"/>
      <c r="D12237" s="4"/>
      <c r="E12237" s="66"/>
      <c r="F12237" s="66"/>
      <c r="G12237" s="66"/>
      <c r="H12237" s="67"/>
      <c r="I12237" s="68"/>
      <c r="J12237" s="68"/>
      <c r="K12237" s="69"/>
    </row>
    <row r="12238" spans="1:11" ht="24.95" customHeight="1">
      <c r="A12238" s="4"/>
      <c r="B12238" s="4"/>
      <c r="C12238" s="4"/>
      <c r="D12238" s="4"/>
      <c r="E12238" s="66"/>
      <c r="F12238" s="66"/>
      <c r="G12238" s="66"/>
      <c r="H12238" s="67"/>
      <c r="I12238" s="68"/>
      <c r="J12238" s="68"/>
      <c r="K12238" s="69"/>
    </row>
    <row r="12239" spans="1:11" ht="24.95" customHeight="1">
      <c r="A12239" s="4"/>
      <c r="B12239" s="4"/>
      <c r="C12239" s="4"/>
      <c r="D12239" s="4"/>
      <c r="E12239" s="66"/>
      <c r="F12239" s="66"/>
      <c r="G12239" s="66"/>
      <c r="H12239" s="67"/>
      <c r="I12239" s="68"/>
      <c r="J12239" s="68"/>
      <c r="K12239" s="69"/>
    </row>
    <row r="12240" spans="1:11" ht="24.95" customHeight="1">
      <c r="A12240" s="4"/>
      <c r="B12240" s="4"/>
      <c r="C12240" s="4"/>
      <c r="D12240" s="4"/>
      <c r="E12240" s="66"/>
      <c r="F12240" s="66"/>
      <c r="G12240" s="66"/>
      <c r="H12240" s="67"/>
      <c r="I12240" s="68"/>
      <c r="J12240" s="68"/>
      <c r="K12240" s="69"/>
    </row>
    <row r="12241" spans="1:11" ht="24.95" customHeight="1">
      <c r="A12241" s="4"/>
      <c r="B12241" s="4"/>
      <c r="C12241" s="4"/>
      <c r="D12241" s="4"/>
      <c r="E12241" s="66"/>
      <c r="F12241" s="66"/>
      <c r="G12241" s="66"/>
      <c r="H12241" s="67"/>
      <c r="I12241" s="68"/>
      <c r="J12241" s="68"/>
      <c r="K12241" s="69"/>
    </row>
    <row r="12242" spans="1:11" ht="24.95" customHeight="1">
      <c r="A12242" s="4"/>
      <c r="B12242" s="4"/>
      <c r="C12242" s="4"/>
      <c r="D12242" s="4"/>
      <c r="E12242" s="66"/>
      <c r="F12242" s="66"/>
      <c r="G12242" s="66"/>
      <c r="H12242" s="67"/>
      <c r="I12242" s="68"/>
      <c r="J12242" s="68"/>
      <c r="K12242" s="69"/>
    </row>
    <row r="12243" spans="1:11" ht="24.95" customHeight="1">
      <c r="A12243" s="4"/>
      <c r="B12243" s="4"/>
      <c r="C12243" s="4"/>
      <c r="D12243" s="4"/>
      <c r="E12243" s="66"/>
      <c r="F12243" s="66"/>
      <c r="G12243" s="66"/>
      <c r="H12243" s="67"/>
      <c r="I12243" s="68"/>
      <c r="J12243" s="68"/>
      <c r="K12243" s="69"/>
    </row>
    <row r="12244" spans="1:11" ht="24.95" customHeight="1">
      <c r="A12244" s="4"/>
      <c r="B12244" s="4"/>
      <c r="C12244" s="4"/>
      <c r="D12244" s="4"/>
      <c r="E12244" s="66"/>
      <c r="F12244" s="66"/>
      <c r="G12244" s="66"/>
      <c r="H12244" s="67"/>
      <c r="I12244" s="68"/>
      <c r="J12244" s="68"/>
      <c r="K12244" s="69"/>
    </row>
    <row r="12245" spans="1:11" ht="24.95" customHeight="1">
      <c r="A12245" s="4"/>
      <c r="B12245" s="4"/>
      <c r="C12245" s="4"/>
      <c r="D12245" s="4"/>
      <c r="E12245" s="66"/>
      <c r="F12245" s="66"/>
      <c r="G12245" s="66"/>
      <c r="H12245" s="67"/>
      <c r="I12245" s="68"/>
      <c r="J12245" s="68"/>
      <c r="K12245" s="69"/>
    </row>
    <row r="12246" spans="1:11" ht="24.95" customHeight="1">
      <c r="A12246" s="4"/>
      <c r="B12246" s="4"/>
      <c r="C12246" s="4"/>
      <c r="D12246" s="4"/>
      <c r="E12246" s="66"/>
      <c r="F12246" s="66"/>
      <c r="G12246" s="66"/>
      <c r="H12246" s="67"/>
      <c r="I12246" s="68"/>
      <c r="J12246" s="68"/>
      <c r="K12246" s="69"/>
    </row>
    <row r="12247" spans="1:11" ht="24.95" customHeight="1">
      <c r="A12247" s="4"/>
      <c r="B12247" s="4"/>
      <c r="C12247" s="4"/>
      <c r="D12247" s="4"/>
      <c r="E12247" s="66"/>
      <c r="F12247" s="66"/>
      <c r="G12247" s="66"/>
      <c r="H12247" s="67"/>
      <c r="I12247" s="68"/>
      <c r="J12247" s="68"/>
      <c r="K12247" s="69"/>
    </row>
    <row r="12248" spans="1:11" ht="24.95" customHeight="1">
      <c r="A12248" s="4"/>
      <c r="B12248" s="4"/>
      <c r="C12248" s="4"/>
      <c r="D12248" s="4"/>
      <c r="E12248" s="66"/>
      <c r="F12248" s="66"/>
      <c r="G12248" s="66"/>
      <c r="H12248" s="67"/>
      <c r="I12248" s="68"/>
      <c r="J12248" s="68"/>
      <c r="K12248" s="69"/>
    </row>
    <row r="12249" spans="1:11" ht="24.95" customHeight="1">
      <c r="A12249" s="4"/>
      <c r="B12249" s="4"/>
      <c r="C12249" s="4"/>
      <c r="D12249" s="4"/>
      <c r="E12249" s="66"/>
      <c r="F12249" s="66"/>
      <c r="G12249" s="66"/>
      <c r="H12249" s="67"/>
      <c r="I12249" s="68"/>
      <c r="J12249" s="68"/>
      <c r="K12249" s="69"/>
    </row>
    <row r="12250" spans="1:11" ht="24.95" customHeight="1">
      <c r="A12250" s="4"/>
      <c r="B12250" s="4"/>
      <c r="C12250" s="4"/>
      <c r="D12250" s="4"/>
      <c r="E12250" s="66"/>
      <c r="F12250" s="66"/>
      <c r="G12250" s="66"/>
      <c r="H12250" s="67"/>
      <c r="I12250" s="68"/>
      <c r="J12250" s="68"/>
      <c r="K12250" s="69"/>
    </row>
    <row r="12251" spans="1:11" ht="24.95" customHeight="1">
      <c r="A12251" s="4"/>
      <c r="B12251" s="4"/>
      <c r="C12251" s="4"/>
      <c r="D12251" s="4"/>
      <c r="E12251" s="66"/>
      <c r="F12251" s="66"/>
      <c r="G12251" s="66"/>
      <c r="H12251" s="67"/>
      <c r="I12251" s="68"/>
      <c r="J12251" s="68"/>
      <c r="K12251" s="69"/>
    </row>
    <row r="12252" spans="1:11" ht="24.95" customHeight="1">
      <c r="A12252" s="4"/>
      <c r="B12252" s="4"/>
      <c r="C12252" s="4"/>
      <c r="D12252" s="4"/>
      <c r="E12252" s="66"/>
      <c r="F12252" s="66"/>
      <c r="G12252" s="66"/>
      <c r="H12252" s="67"/>
      <c r="I12252" s="68"/>
      <c r="J12252" s="68"/>
      <c r="K12252" s="69"/>
    </row>
    <row r="12253" spans="1:11" ht="24.95" customHeight="1">
      <c r="A12253" s="4"/>
      <c r="B12253" s="4"/>
      <c r="C12253" s="4"/>
      <c r="D12253" s="4"/>
      <c r="E12253" s="66"/>
      <c r="F12253" s="66"/>
      <c r="G12253" s="66"/>
      <c r="H12253" s="67"/>
      <c r="I12253" s="68"/>
      <c r="J12253" s="68"/>
      <c r="K12253" s="69"/>
    </row>
    <row r="12254" spans="1:11" ht="24.95" customHeight="1">
      <c r="A12254" s="4"/>
      <c r="B12254" s="4"/>
      <c r="C12254" s="4"/>
      <c r="D12254" s="4"/>
      <c r="E12254" s="66"/>
      <c r="F12254" s="66"/>
      <c r="G12254" s="66"/>
      <c r="H12254" s="67"/>
      <c r="I12254" s="68"/>
      <c r="J12254" s="68"/>
      <c r="K12254" s="69"/>
    </row>
    <row r="12255" spans="1:11" ht="24.95" customHeight="1">
      <c r="A12255" s="4"/>
      <c r="B12255" s="4"/>
      <c r="C12255" s="4"/>
      <c r="D12255" s="4"/>
      <c r="E12255" s="66"/>
      <c r="F12255" s="66"/>
      <c r="G12255" s="66"/>
      <c r="H12255" s="67"/>
      <c r="I12255" s="68"/>
      <c r="J12255" s="68"/>
      <c r="K12255" s="69"/>
    </row>
    <row r="12256" spans="1:11" ht="24.95" customHeight="1">
      <c r="A12256" s="4"/>
      <c r="B12256" s="4"/>
      <c r="C12256" s="4"/>
      <c r="D12256" s="4"/>
      <c r="E12256" s="66"/>
      <c r="F12256" s="66"/>
      <c r="G12256" s="66"/>
      <c r="H12256" s="67"/>
      <c r="I12256" s="68"/>
      <c r="J12256" s="68"/>
      <c r="K12256" s="69"/>
    </row>
    <row r="12257" spans="1:11" ht="24.95" customHeight="1">
      <c r="A12257" s="4"/>
      <c r="B12257" s="4"/>
      <c r="C12257" s="4"/>
      <c r="D12257" s="4"/>
      <c r="E12257" s="66"/>
      <c r="F12257" s="66"/>
      <c r="G12257" s="66"/>
      <c r="H12257" s="67"/>
      <c r="I12257" s="68"/>
      <c r="J12257" s="68"/>
      <c r="K12257" s="69"/>
    </row>
    <row r="12258" spans="1:11" ht="24.95" customHeight="1">
      <c r="A12258" s="4"/>
      <c r="B12258" s="4"/>
      <c r="C12258" s="4"/>
      <c r="D12258" s="4"/>
      <c r="E12258" s="66"/>
      <c r="F12258" s="66"/>
      <c r="G12258" s="66"/>
      <c r="H12258" s="67"/>
      <c r="I12258" s="68"/>
      <c r="J12258" s="68"/>
      <c r="K12258" s="69"/>
    </row>
    <row r="12259" spans="1:11" ht="24.95" customHeight="1">
      <c r="A12259" s="4"/>
      <c r="B12259" s="4"/>
      <c r="C12259" s="4"/>
      <c r="D12259" s="4"/>
      <c r="E12259" s="66"/>
      <c r="F12259" s="66"/>
      <c r="G12259" s="66"/>
      <c r="H12259" s="67"/>
      <c r="I12259" s="68"/>
      <c r="J12259" s="68"/>
      <c r="K12259" s="69"/>
    </row>
    <row r="12260" spans="1:11" ht="24.95" customHeight="1">
      <c r="A12260" s="4"/>
      <c r="B12260" s="4"/>
      <c r="C12260" s="4"/>
      <c r="D12260" s="4"/>
      <c r="E12260" s="66"/>
      <c r="F12260" s="66"/>
      <c r="G12260" s="66"/>
      <c r="H12260" s="67"/>
      <c r="I12260" s="68"/>
      <c r="J12260" s="68"/>
      <c r="K12260" s="69"/>
    </row>
    <row r="12261" spans="1:11" ht="24.95" customHeight="1">
      <c r="A12261" s="4"/>
      <c r="B12261" s="4"/>
      <c r="C12261" s="4"/>
      <c r="D12261" s="4"/>
      <c r="E12261" s="66"/>
      <c r="F12261" s="66"/>
      <c r="G12261" s="66"/>
      <c r="H12261" s="67"/>
      <c r="I12261" s="68"/>
      <c r="J12261" s="68"/>
      <c r="K12261" s="69"/>
    </row>
    <row r="12262" spans="1:11" ht="24.95" customHeight="1">
      <c r="A12262" s="4"/>
      <c r="B12262" s="4"/>
      <c r="C12262" s="4"/>
      <c r="D12262" s="4"/>
      <c r="E12262" s="66"/>
      <c r="F12262" s="66"/>
      <c r="G12262" s="66"/>
      <c r="H12262" s="67"/>
      <c r="I12262" s="68"/>
      <c r="J12262" s="68"/>
      <c r="K12262" s="69"/>
    </row>
    <row r="12263" spans="1:11" ht="24.95" customHeight="1">
      <c r="A12263" s="4"/>
      <c r="B12263" s="4"/>
      <c r="C12263" s="4"/>
      <c r="D12263" s="4"/>
      <c r="E12263" s="66"/>
      <c r="F12263" s="66"/>
      <c r="G12263" s="66"/>
      <c r="H12263" s="67"/>
      <c r="I12263" s="68"/>
      <c r="J12263" s="68"/>
      <c r="K12263" s="69"/>
    </row>
    <row r="12264" spans="1:11" ht="24.95" customHeight="1">
      <c r="A12264" s="4"/>
      <c r="B12264" s="4"/>
      <c r="C12264" s="4"/>
      <c r="D12264" s="4"/>
      <c r="E12264" s="66"/>
      <c r="F12264" s="66"/>
      <c r="G12264" s="66"/>
      <c r="H12264" s="67"/>
      <c r="I12264" s="68"/>
      <c r="J12264" s="68"/>
      <c r="K12264" s="69"/>
    </row>
    <row r="12265" spans="1:11" ht="24.95" customHeight="1">
      <c r="A12265" s="4"/>
      <c r="B12265" s="4"/>
      <c r="C12265" s="4"/>
      <c r="D12265" s="4"/>
      <c r="E12265" s="66"/>
      <c r="F12265" s="66"/>
      <c r="G12265" s="66"/>
      <c r="H12265" s="67"/>
      <c r="I12265" s="68"/>
      <c r="J12265" s="68"/>
      <c r="K12265" s="69"/>
    </row>
    <row r="12266" spans="1:11" ht="24.95" customHeight="1">
      <c r="A12266" s="4"/>
      <c r="B12266" s="4"/>
      <c r="C12266" s="4"/>
      <c r="D12266" s="4"/>
      <c r="E12266" s="66"/>
      <c r="F12266" s="66"/>
      <c r="G12266" s="66"/>
      <c r="H12266" s="67"/>
      <c r="I12266" s="68"/>
      <c r="J12266" s="68"/>
      <c r="K12266" s="69"/>
    </row>
    <row r="12267" spans="1:11" ht="24.95" customHeight="1">
      <c r="A12267" s="4"/>
      <c r="B12267" s="4"/>
      <c r="C12267" s="4"/>
      <c r="D12267" s="4"/>
      <c r="E12267" s="66"/>
      <c r="F12267" s="66"/>
      <c r="G12267" s="66"/>
      <c r="H12267" s="67"/>
      <c r="I12267" s="68"/>
      <c r="J12267" s="68"/>
      <c r="K12267" s="69"/>
    </row>
    <row r="12268" spans="1:11" ht="24.95" customHeight="1">
      <c r="A12268" s="4"/>
      <c r="B12268" s="4"/>
      <c r="C12268" s="4"/>
      <c r="D12268" s="4"/>
      <c r="E12268" s="66"/>
      <c r="F12268" s="66"/>
      <c r="G12268" s="66"/>
      <c r="H12268" s="67"/>
      <c r="I12268" s="68"/>
      <c r="J12268" s="68"/>
      <c r="K12268" s="69"/>
    </row>
    <row r="12269" spans="1:11" ht="24.95" customHeight="1">
      <c r="A12269" s="4"/>
      <c r="B12269" s="4"/>
      <c r="C12269" s="4"/>
      <c r="D12269" s="4"/>
      <c r="E12269" s="66"/>
      <c r="F12269" s="66"/>
      <c r="G12269" s="66"/>
      <c r="H12269" s="67"/>
      <c r="I12269" s="68"/>
      <c r="J12269" s="68"/>
      <c r="K12269" s="69"/>
    </row>
    <row r="12270" spans="1:11" ht="24.95" customHeight="1">
      <c r="A12270" s="4"/>
      <c r="B12270" s="4"/>
      <c r="C12270" s="4"/>
      <c r="D12270" s="4"/>
      <c r="E12270" s="66"/>
      <c r="F12270" s="66"/>
      <c r="G12270" s="66"/>
      <c r="H12270" s="67"/>
      <c r="I12270" s="68"/>
      <c r="J12270" s="68"/>
      <c r="K12270" s="69"/>
    </row>
    <row r="12271" spans="1:11" ht="24.95" customHeight="1">
      <c r="A12271" s="4"/>
      <c r="B12271" s="4"/>
      <c r="C12271" s="4"/>
      <c r="D12271" s="4"/>
      <c r="E12271" s="66"/>
      <c r="F12271" s="66"/>
      <c r="G12271" s="66"/>
      <c r="H12271" s="67"/>
      <c r="I12271" s="68"/>
      <c r="J12271" s="68"/>
      <c r="K12271" s="69"/>
    </row>
    <row r="12272" spans="1:11" ht="24.95" customHeight="1">
      <c r="A12272" s="4"/>
      <c r="B12272" s="4"/>
      <c r="C12272" s="4"/>
      <c r="D12272" s="4"/>
      <c r="E12272" s="66"/>
      <c r="F12272" s="66"/>
      <c r="G12272" s="66"/>
      <c r="H12272" s="67"/>
      <c r="I12272" s="68"/>
      <c r="J12272" s="68"/>
      <c r="K12272" s="69"/>
    </row>
    <row r="12273" spans="1:11" ht="24.95" customHeight="1">
      <c r="A12273" s="4"/>
      <c r="B12273" s="4"/>
      <c r="C12273" s="4"/>
      <c r="D12273" s="4"/>
      <c r="E12273" s="66"/>
      <c r="F12273" s="66"/>
      <c r="G12273" s="66"/>
      <c r="H12273" s="67"/>
      <c r="I12273" s="68"/>
      <c r="J12273" s="68"/>
      <c r="K12273" s="69"/>
    </row>
    <row r="12274" spans="1:11" ht="24.95" customHeight="1">
      <c r="A12274" s="4"/>
      <c r="B12274" s="4"/>
      <c r="C12274" s="4"/>
      <c r="D12274" s="4"/>
      <c r="E12274" s="66"/>
      <c r="F12274" s="66"/>
      <c r="G12274" s="66"/>
      <c r="H12274" s="67"/>
      <c r="I12274" s="68"/>
      <c r="J12274" s="68"/>
      <c r="K12274" s="69"/>
    </row>
    <row r="12275" spans="1:11" ht="24.95" customHeight="1">
      <c r="A12275" s="4"/>
      <c r="B12275" s="4"/>
      <c r="C12275" s="4"/>
      <c r="D12275" s="4"/>
      <c r="E12275" s="66"/>
      <c r="F12275" s="66"/>
      <c r="G12275" s="66"/>
      <c r="H12275" s="67"/>
      <c r="I12275" s="68"/>
      <c r="J12275" s="68"/>
      <c r="K12275" s="69"/>
    </row>
    <row r="12276" spans="1:11" ht="24.95" customHeight="1">
      <c r="A12276" s="4"/>
      <c r="B12276" s="4"/>
      <c r="C12276" s="4"/>
      <c r="D12276" s="4"/>
      <c r="E12276" s="66"/>
      <c r="F12276" s="66"/>
      <c r="G12276" s="66"/>
      <c r="H12276" s="67"/>
      <c r="I12276" s="68"/>
      <c r="J12276" s="68"/>
      <c r="K12276" s="69"/>
    </row>
    <row r="12277" spans="1:11" ht="24.95" customHeight="1">
      <c r="A12277" s="4"/>
      <c r="B12277" s="4"/>
      <c r="C12277" s="4"/>
      <c r="D12277" s="4"/>
      <c r="E12277" s="66"/>
      <c r="F12277" s="66"/>
      <c r="G12277" s="66"/>
      <c r="H12277" s="67"/>
      <c r="I12277" s="68"/>
      <c r="J12277" s="68"/>
      <c r="K12277" s="69"/>
    </row>
    <row r="12278" spans="1:11" ht="24.95" customHeight="1">
      <c r="A12278" s="4"/>
      <c r="B12278" s="4"/>
      <c r="C12278" s="4"/>
      <c r="D12278" s="4"/>
      <c r="E12278" s="66"/>
      <c r="F12278" s="66"/>
      <c r="G12278" s="66"/>
      <c r="H12278" s="67"/>
      <c r="I12278" s="68"/>
      <c r="J12278" s="68"/>
      <c r="K12278" s="69"/>
    </row>
    <row r="12279" spans="1:11" ht="24.95" customHeight="1">
      <c r="A12279" s="4"/>
      <c r="B12279" s="4"/>
      <c r="C12279" s="4"/>
      <c r="D12279" s="4"/>
      <c r="E12279" s="66"/>
      <c r="F12279" s="66"/>
      <c r="G12279" s="66"/>
      <c r="H12279" s="67"/>
      <c r="I12279" s="68"/>
      <c r="J12279" s="68"/>
      <c r="K12279" s="69"/>
    </row>
    <row r="12280" spans="1:11" ht="24.95" customHeight="1">
      <c r="A12280" s="4"/>
      <c r="B12280" s="4"/>
      <c r="C12280" s="4"/>
      <c r="D12280" s="4"/>
      <c r="E12280" s="66"/>
      <c r="F12280" s="66"/>
      <c r="G12280" s="66"/>
      <c r="H12280" s="67"/>
      <c r="I12280" s="68"/>
      <c r="J12280" s="68"/>
      <c r="K12280" s="69"/>
    </row>
    <row r="12281" spans="1:11" ht="24.95" customHeight="1">
      <c r="A12281" s="4"/>
      <c r="B12281" s="4"/>
      <c r="C12281" s="4"/>
      <c r="D12281" s="4"/>
      <c r="E12281" s="66"/>
      <c r="F12281" s="66"/>
      <c r="G12281" s="66"/>
      <c r="H12281" s="67"/>
      <c r="I12281" s="68"/>
      <c r="J12281" s="68"/>
      <c r="K12281" s="69"/>
    </row>
    <row r="12282" spans="1:11" ht="24.95" customHeight="1">
      <c r="A12282" s="4"/>
      <c r="B12282" s="4"/>
      <c r="C12282" s="4"/>
      <c r="D12282" s="4"/>
      <c r="E12282" s="66"/>
      <c r="F12282" s="66"/>
      <c r="G12282" s="66"/>
      <c r="H12282" s="67"/>
      <c r="I12282" s="68"/>
      <c r="J12282" s="68"/>
      <c r="K12282" s="69"/>
    </row>
    <row r="12283" spans="1:11" ht="24.95" customHeight="1">
      <c r="A12283" s="4"/>
      <c r="B12283" s="4"/>
      <c r="C12283" s="4"/>
      <c r="D12283" s="4"/>
      <c r="E12283" s="66"/>
      <c r="F12283" s="66"/>
      <c r="G12283" s="66"/>
      <c r="H12283" s="67"/>
      <c r="I12283" s="68"/>
      <c r="J12283" s="68"/>
      <c r="K12283" s="69"/>
    </row>
    <row r="12284" spans="1:11" ht="24.95" customHeight="1">
      <c r="A12284" s="4"/>
      <c r="B12284" s="4"/>
      <c r="C12284" s="4"/>
      <c r="D12284" s="4"/>
      <c r="E12284" s="66"/>
      <c r="F12284" s="66"/>
      <c r="G12284" s="66"/>
      <c r="H12284" s="67"/>
      <c r="I12284" s="68"/>
      <c r="J12284" s="68"/>
      <c r="K12284" s="69"/>
    </row>
    <row r="12285" spans="1:11" ht="24.95" customHeight="1">
      <c r="A12285" s="4"/>
      <c r="B12285" s="4"/>
      <c r="C12285" s="4"/>
      <c r="D12285" s="4"/>
      <c r="E12285" s="66"/>
      <c r="F12285" s="66"/>
      <c r="G12285" s="66"/>
      <c r="H12285" s="67"/>
      <c r="I12285" s="68"/>
      <c r="J12285" s="68"/>
      <c r="K12285" s="69"/>
    </row>
    <row r="12286" spans="1:11" ht="24.95" customHeight="1">
      <c r="A12286" s="4"/>
      <c r="B12286" s="4"/>
      <c r="C12286" s="4"/>
      <c r="D12286" s="4"/>
      <c r="E12286" s="66"/>
      <c r="F12286" s="66"/>
      <c r="G12286" s="66"/>
      <c r="H12286" s="67"/>
      <c r="I12286" s="68"/>
      <c r="J12286" s="68"/>
      <c r="K12286" s="69"/>
    </row>
    <row r="12287" spans="1:11" ht="24.95" customHeight="1">
      <c r="A12287" s="4"/>
      <c r="B12287" s="4"/>
      <c r="C12287" s="4"/>
      <c r="D12287" s="4"/>
      <c r="E12287" s="66"/>
      <c r="F12287" s="66"/>
      <c r="G12287" s="66"/>
      <c r="H12287" s="67"/>
      <c r="I12287" s="68"/>
      <c r="J12287" s="68"/>
      <c r="K12287" s="69"/>
    </row>
    <row r="12288" spans="1:11" ht="24.95" customHeight="1">
      <c r="A12288" s="4"/>
      <c r="B12288" s="4"/>
      <c r="C12288" s="4"/>
      <c r="D12288" s="4"/>
      <c r="E12288" s="66"/>
      <c r="F12288" s="66"/>
      <c r="G12288" s="66"/>
      <c r="H12288" s="67"/>
      <c r="I12288" s="68"/>
      <c r="J12288" s="68"/>
      <c r="K12288" s="69"/>
    </row>
    <row r="12289" spans="1:11" ht="24.95" customHeight="1">
      <c r="A12289" s="4"/>
      <c r="B12289" s="4"/>
      <c r="C12289" s="4"/>
      <c r="D12289" s="4"/>
      <c r="E12289" s="66"/>
      <c r="F12289" s="66"/>
      <c r="G12289" s="66"/>
      <c r="H12289" s="67"/>
      <c r="I12289" s="68"/>
      <c r="J12289" s="68"/>
      <c r="K12289" s="69"/>
    </row>
    <row r="12290" spans="1:11" ht="24.95" customHeight="1">
      <c r="A12290" s="4"/>
      <c r="B12290" s="4"/>
      <c r="C12290" s="4"/>
      <c r="D12290" s="4"/>
      <c r="E12290" s="66"/>
      <c r="F12290" s="66"/>
      <c r="G12290" s="66"/>
      <c r="H12290" s="67"/>
      <c r="I12290" s="68"/>
      <c r="J12290" s="68"/>
      <c r="K12290" s="69"/>
    </row>
    <row r="12291" spans="1:11" ht="24.95" customHeight="1">
      <c r="A12291" s="4"/>
      <c r="B12291" s="4"/>
      <c r="C12291" s="4"/>
      <c r="D12291" s="4"/>
      <c r="E12291" s="66"/>
      <c r="F12291" s="66"/>
      <c r="G12291" s="66"/>
      <c r="H12291" s="67"/>
      <c r="I12291" s="68"/>
      <c r="J12291" s="68"/>
      <c r="K12291" s="69"/>
    </row>
    <row r="12292" spans="1:11" ht="24.95" customHeight="1">
      <c r="A12292" s="4"/>
      <c r="B12292" s="4"/>
      <c r="C12292" s="4"/>
      <c r="D12292" s="4"/>
      <c r="E12292" s="66"/>
      <c r="F12292" s="66"/>
      <c r="G12292" s="66"/>
      <c r="H12292" s="67"/>
      <c r="I12292" s="68"/>
      <c r="J12292" s="68"/>
      <c r="K12292" s="69"/>
    </row>
    <row r="12293" spans="1:11" ht="24.95" customHeight="1">
      <c r="A12293" s="4"/>
      <c r="B12293" s="4"/>
      <c r="C12293" s="4"/>
      <c r="D12293" s="4"/>
      <c r="E12293" s="66"/>
      <c r="F12293" s="66"/>
      <c r="G12293" s="66"/>
      <c r="H12293" s="67"/>
      <c r="I12293" s="68"/>
      <c r="J12293" s="68"/>
      <c r="K12293" s="69"/>
    </row>
    <row r="12294" spans="1:11" ht="24.95" customHeight="1">
      <c r="A12294" s="4"/>
      <c r="B12294" s="4"/>
      <c r="C12294" s="4"/>
      <c r="D12294" s="4"/>
      <c r="E12294" s="66"/>
      <c r="F12294" s="66"/>
      <c r="G12294" s="66"/>
      <c r="H12294" s="67"/>
      <c r="I12294" s="68"/>
      <c r="J12294" s="68"/>
      <c r="K12294" s="69"/>
    </row>
    <row r="12295" spans="1:11" ht="24.95" customHeight="1">
      <c r="A12295" s="4"/>
      <c r="B12295" s="4"/>
      <c r="C12295" s="4"/>
      <c r="D12295" s="4"/>
      <c r="E12295" s="66"/>
      <c r="F12295" s="66"/>
      <c r="G12295" s="66"/>
      <c r="H12295" s="67"/>
      <c r="I12295" s="68"/>
      <c r="J12295" s="68"/>
      <c r="K12295" s="69"/>
    </row>
    <row r="12296" spans="1:11" ht="24.95" customHeight="1">
      <c r="A12296" s="4"/>
      <c r="B12296" s="4"/>
      <c r="C12296" s="4"/>
      <c r="D12296" s="4"/>
      <c r="E12296" s="66"/>
      <c r="F12296" s="66"/>
      <c r="G12296" s="66"/>
      <c r="H12296" s="67"/>
      <c r="I12296" s="68"/>
      <c r="J12296" s="68"/>
      <c r="K12296" s="69"/>
    </row>
    <row r="12297" spans="1:11" ht="24.95" customHeight="1">
      <c r="A12297" s="4"/>
      <c r="B12297" s="4"/>
      <c r="C12297" s="4"/>
      <c r="D12297" s="4"/>
      <c r="E12297" s="66"/>
      <c r="F12297" s="66"/>
      <c r="G12297" s="66"/>
      <c r="H12297" s="67"/>
      <c r="I12297" s="68"/>
      <c r="J12297" s="68"/>
      <c r="K12297" s="69"/>
    </row>
    <row r="12298" spans="1:11" ht="24.95" customHeight="1">
      <c r="A12298" s="4"/>
      <c r="B12298" s="4"/>
      <c r="C12298" s="4"/>
      <c r="D12298" s="4"/>
      <c r="E12298" s="66"/>
      <c r="F12298" s="66"/>
      <c r="G12298" s="66"/>
      <c r="H12298" s="67"/>
      <c r="I12298" s="68"/>
      <c r="J12298" s="68"/>
      <c r="K12298" s="69"/>
    </row>
    <row r="12299" spans="1:11" ht="24.95" customHeight="1">
      <c r="A12299" s="4"/>
      <c r="B12299" s="4"/>
      <c r="C12299" s="4"/>
      <c r="D12299" s="4"/>
      <c r="E12299" s="66"/>
      <c r="F12299" s="66"/>
      <c r="G12299" s="66"/>
      <c r="H12299" s="67"/>
      <c r="I12299" s="68"/>
      <c r="J12299" s="68"/>
      <c r="K12299" s="69"/>
    </row>
    <row r="12300" spans="1:11" ht="24.95" customHeight="1">
      <c r="A12300" s="4"/>
      <c r="B12300" s="4"/>
      <c r="C12300" s="4"/>
      <c r="D12300" s="4"/>
      <c r="E12300" s="66"/>
      <c r="F12300" s="66"/>
      <c r="G12300" s="66"/>
      <c r="H12300" s="67"/>
      <c r="I12300" s="68"/>
      <c r="J12300" s="68"/>
      <c r="K12300" s="69"/>
    </row>
    <row r="12301" spans="1:11" ht="24.95" customHeight="1">
      <c r="A12301" s="4"/>
      <c r="B12301" s="4"/>
      <c r="C12301" s="4"/>
      <c r="D12301" s="4"/>
      <c r="E12301" s="66"/>
      <c r="F12301" s="66"/>
      <c r="G12301" s="66"/>
      <c r="H12301" s="67"/>
      <c r="I12301" s="68"/>
      <c r="J12301" s="68"/>
      <c r="K12301" s="69"/>
    </row>
    <row r="12302" spans="1:11" ht="24.95" customHeight="1">
      <c r="A12302" s="4"/>
      <c r="B12302" s="4"/>
      <c r="C12302" s="4"/>
      <c r="D12302" s="4"/>
      <c r="E12302" s="66"/>
      <c r="F12302" s="66"/>
      <c r="G12302" s="66"/>
      <c r="H12302" s="67"/>
      <c r="I12302" s="68"/>
      <c r="J12302" s="68"/>
      <c r="K12302" s="69"/>
    </row>
    <row r="12303" spans="1:11" ht="24.95" customHeight="1">
      <c r="A12303" s="4"/>
      <c r="B12303" s="4"/>
      <c r="C12303" s="4"/>
      <c r="D12303" s="4"/>
      <c r="E12303" s="66"/>
      <c r="F12303" s="66"/>
      <c r="G12303" s="66"/>
      <c r="H12303" s="67"/>
      <c r="I12303" s="68"/>
      <c r="J12303" s="68"/>
      <c r="K12303" s="69"/>
    </row>
    <row r="12304" spans="1:11" ht="24.95" customHeight="1">
      <c r="A12304" s="4"/>
      <c r="B12304" s="4"/>
      <c r="C12304" s="4"/>
      <c r="D12304" s="4"/>
      <c r="E12304" s="66"/>
      <c r="F12304" s="66"/>
      <c r="G12304" s="66"/>
      <c r="H12304" s="67"/>
      <c r="I12304" s="68"/>
      <c r="J12304" s="68"/>
      <c r="K12304" s="69"/>
    </row>
    <row r="12305" spans="1:11" ht="24.95" customHeight="1">
      <c r="A12305" s="4"/>
      <c r="B12305" s="4"/>
      <c r="C12305" s="4"/>
      <c r="D12305" s="4"/>
      <c r="E12305" s="66"/>
      <c r="F12305" s="66"/>
      <c r="G12305" s="66"/>
      <c r="H12305" s="67"/>
      <c r="I12305" s="68"/>
      <c r="J12305" s="68"/>
      <c r="K12305" s="69"/>
    </row>
    <row r="12306" spans="1:11" ht="24.95" customHeight="1">
      <c r="A12306" s="4"/>
      <c r="B12306" s="4"/>
      <c r="C12306" s="4"/>
      <c r="D12306" s="4"/>
      <c r="E12306" s="66"/>
      <c r="F12306" s="66"/>
      <c r="G12306" s="66"/>
      <c r="H12306" s="67"/>
      <c r="I12306" s="68"/>
      <c r="J12306" s="68"/>
      <c r="K12306" s="69"/>
    </row>
    <row r="12307" spans="1:11" ht="24.95" customHeight="1">
      <c r="A12307" s="4"/>
      <c r="B12307" s="4"/>
      <c r="C12307" s="4"/>
      <c r="D12307" s="4"/>
      <c r="E12307" s="66"/>
      <c r="F12307" s="66"/>
      <c r="G12307" s="66"/>
      <c r="H12307" s="67"/>
      <c r="I12307" s="68"/>
      <c r="J12307" s="68"/>
      <c r="K12307" s="69"/>
    </row>
    <row r="12308" spans="1:11" ht="24.95" customHeight="1">
      <c r="A12308" s="4"/>
      <c r="B12308" s="4"/>
      <c r="C12308" s="4"/>
      <c r="D12308" s="4"/>
      <c r="E12308" s="66"/>
      <c r="F12308" s="66"/>
      <c r="G12308" s="66"/>
      <c r="H12308" s="67"/>
      <c r="I12308" s="68"/>
      <c r="J12308" s="68"/>
      <c r="K12308" s="69"/>
    </row>
    <row r="12309" spans="1:11" ht="24.95" customHeight="1">
      <c r="A12309" s="4"/>
      <c r="B12309" s="4"/>
      <c r="C12309" s="4"/>
      <c r="D12309" s="4"/>
      <c r="E12309" s="66"/>
      <c r="F12309" s="66"/>
      <c r="G12309" s="66"/>
      <c r="H12309" s="67"/>
      <c r="I12309" s="68"/>
      <c r="J12309" s="68"/>
      <c r="K12309" s="69"/>
    </row>
    <row r="12310" spans="1:11" ht="24.95" customHeight="1">
      <c r="A12310" s="4"/>
      <c r="B12310" s="4"/>
      <c r="C12310" s="4"/>
      <c r="D12310" s="4"/>
      <c r="E12310" s="66"/>
      <c r="F12310" s="66"/>
      <c r="G12310" s="66"/>
      <c r="H12310" s="67"/>
      <c r="I12310" s="68"/>
      <c r="J12310" s="68"/>
      <c r="K12310" s="69"/>
    </row>
    <row r="12311" spans="1:11" ht="24.95" customHeight="1">
      <c r="A12311" s="4"/>
      <c r="B12311" s="4"/>
      <c r="C12311" s="4"/>
      <c r="D12311" s="4"/>
      <c r="E12311" s="66"/>
      <c r="F12311" s="66"/>
      <c r="G12311" s="66"/>
      <c r="H12311" s="67"/>
      <c r="I12311" s="68"/>
      <c r="J12311" s="68"/>
      <c r="K12311" s="69"/>
    </row>
    <row r="12312" spans="1:11" ht="24.95" customHeight="1">
      <c r="A12312" s="4"/>
      <c r="B12312" s="4"/>
      <c r="C12312" s="4"/>
      <c r="D12312" s="4"/>
      <c r="E12312" s="66"/>
      <c r="F12312" s="66"/>
      <c r="G12312" s="66"/>
      <c r="H12312" s="67"/>
      <c r="I12312" s="68"/>
      <c r="J12312" s="68"/>
      <c r="K12312" s="69"/>
    </row>
    <row r="12313" spans="1:11" ht="24.95" customHeight="1">
      <c r="A12313" s="4"/>
      <c r="B12313" s="4"/>
      <c r="C12313" s="4"/>
      <c r="D12313" s="4"/>
      <c r="E12313" s="66"/>
      <c r="F12313" s="66"/>
      <c r="G12313" s="66"/>
      <c r="H12313" s="67"/>
      <c r="I12313" s="68"/>
      <c r="J12313" s="68"/>
      <c r="K12313" s="69"/>
    </row>
    <row r="12314" spans="1:11" ht="24.95" customHeight="1">
      <c r="A12314" s="4"/>
      <c r="B12314" s="4"/>
      <c r="C12314" s="4"/>
      <c r="D12314" s="4"/>
      <c r="E12314" s="66"/>
      <c r="F12314" s="66"/>
      <c r="G12314" s="66"/>
      <c r="H12314" s="67"/>
      <c r="I12314" s="68"/>
      <c r="J12314" s="68"/>
      <c r="K12314" s="69"/>
    </row>
    <row r="12315" spans="1:11" ht="24.95" customHeight="1">
      <c r="A12315" s="4"/>
      <c r="B12315" s="4"/>
      <c r="C12315" s="4"/>
      <c r="D12315" s="4"/>
      <c r="E12315" s="66"/>
      <c r="F12315" s="66"/>
      <c r="G12315" s="66"/>
      <c r="H12315" s="67"/>
      <c r="I12315" s="68"/>
      <c r="J12315" s="68"/>
      <c r="K12315" s="69"/>
    </row>
    <row r="12316" spans="1:11" ht="24.95" customHeight="1">
      <c r="A12316" s="4"/>
      <c r="B12316" s="4"/>
      <c r="C12316" s="4"/>
      <c r="D12316" s="4"/>
      <c r="E12316" s="66"/>
      <c r="F12316" s="66"/>
      <c r="G12316" s="66"/>
      <c r="H12316" s="67"/>
      <c r="I12316" s="68"/>
      <c r="J12316" s="68"/>
      <c r="K12316" s="69"/>
    </row>
    <row r="12317" spans="1:11" ht="24.95" customHeight="1">
      <c r="A12317" s="4"/>
      <c r="B12317" s="4"/>
      <c r="C12317" s="4"/>
      <c r="D12317" s="4"/>
      <c r="E12317" s="66"/>
      <c r="F12317" s="66"/>
      <c r="G12317" s="66"/>
      <c r="H12317" s="67"/>
      <c r="I12317" s="68"/>
      <c r="J12317" s="68"/>
      <c r="K12317" s="69"/>
    </row>
    <row r="12318" spans="1:11" ht="24.95" customHeight="1">
      <c r="A12318" s="4"/>
      <c r="B12318" s="4"/>
      <c r="C12318" s="4"/>
      <c r="D12318" s="4"/>
      <c r="E12318" s="66"/>
      <c r="F12318" s="66"/>
      <c r="G12318" s="66"/>
      <c r="H12318" s="67"/>
      <c r="I12318" s="68"/>
      <c r="J12318" s="68"/>
      <c r="K12318" s="69"/>
    </row>
    <row r="12319" spans="1:11" ht="24.95" customHeight="1">
      <c r="A12319" s="4"/>
      <c r="B12319" s="4"/>
      <c r="C12319" s="4"/>
      <c r="D12319" s="4"/>
      <c r="E12319" s="66"/>
      <c r="F12319" s="66"/>
      <c r="G12319" s="66"/>
      <c r="H12319" s="67"/>
      <c r="I12319" s="68"/>
      <c r="J12319" s="68"/>
      <c r="K12319" s="69"/>
    </row>
    <row r="12320" spans="1:11" ht="24.95" customHeight="1">
      <c r="A12320" s="4"/>
      <c r="B12320" s="4"/>
      <c r="C12320" s="4"/>
      <c r="D12320" s="4"/>
      <c r="E12320" s="66"/>
      <c r="F12320" s="66"/>
      <c r="G12320" s="66"/>
      <c r="H12320" s="67"/>
      <c r="I12320" s="68"/>
      <c r="J12320" s="68"/>
      <c r="K12320" s="69"/>
    </row>
    <row r="12321" spans="1:11" ht="24.95" customHeight="1">
      <c r="A12321" s="4"/>
      <c r="B12321" s="4"/>
      <c r="C12321" s="4"/>
      <c r="D12321" s="4"/>
      <c r="E12321" s="66"/>
      <c r="F12321" s="66"/>
      <c r="G12321" s="66"/>
      <c r="H12321" s="67"/>
      <c r="I12321" s="68"/>
      <c r="J12321" s="68"/>
      <c r="K12321" s="69"/>
    </row>
    <row r="12322" spans="1:11" ht="24.95" customHeight="1">
      <c r="A12322" s="4"/>
      <c r="B12322" s="4"/>
      <c r="C12322" s="4"/>
      <c r="D12322" s="4"/>
      <c r="E12322" s="66"/>
      <c r="F12322" s="66"/>
      <c r="G12322" s="66"/>
      <c r="H12322" s="67"/>
      <c r="I12322" s="68"/>
      <c r="J12322" s="68"/>
      <c r="K12322" s="69"/>
    </row>
    <row r="12323" spans="1:11" ht="24.95" customHeight="1">
      <c r="A12323" s="4"/>
      <c r="B12323" s="4"/>
      <c r="C12323" s="4"/>
      <c r="D12323" s="4"/>
      <c r="E12323" s="66"/>
      <c r="F12323" s="66"/>
      <c r="G12323" s="66"/>
      <c r="H12323" s="67"/>
      <c r="I12323" s="68"/>
      <c r="J12323" s="68"/>
      <c r="K12323" s="69"/>
    </row>
    <row r="12324" spans="1:11" ht="24.95" customHeight="1">
      <c r="A12324" s="4"/>
      <c r="B12324" s="4"/>
      <c r="C12324" s="4"/>
      <c r="D12324" s="4"/>
      <c r="E12324" s="66"/>
      <c r="F12324" s="66"/>
      <c r="G12324" s="66"/>
      <c r="H12324" s="67"/>
      <c r="I12324" s="68"/>
      <c r="J12324" s="68"/>
      <c r="K12324" s="69"/>
    </row>
    <row r="12325" spans="1:11" ht="24.95" customHeight="1">
      <c r="A12325" s="4"/>
      <c r="B12325" s="4"/>
      <c r="C12325" s="4"/>
      <c r="D12325" s="4"/>
      <c r="E12325" s="66"/>
      <c r="F12325" s="66"/>
      <c r="G12325" s="66"/>
      <c r="H12325" s="67"/>
      <c r="I12325" s="68"/>
      <c r="J12325" s="68"/>
      <c r="K12325" s="69"/>
    </row>
    <row r="12326" spans="1:11" ht="24.95" customHeight="1">
      <c r="A12326" s="4"/>
      <c r="B12326" s="4"/>
      <c r="C12326" s="4"/>
      <c r="D12326" s="4"/>
      <c r="E12326" s="66"/>
      <c r="F12326" s="66"/>
      <c r="G12326" s="66"/>
      <c r="H12326" s="67"/>
      <c r="I12326" s="68"/>
      <c r="J12326" s="68"/>
      <c r="K12326" s="69"/>
    </row>
    <row r="12327" spans="1:11" ht="24.95" customHeight="1">
      <c r="A12327" s="4"/>
      <c r="B12327" s="4"/>
      <c r="C12327" s="4"/>
      <c r="D12327" s="4"/>
      <c r="E12327" s="66"/>
      <c r="F12327" s="66"/>
      <c r="G12327" s="66"/>
      <c r="H12327" s="67"/>
      <c r="I12327" s="68"/>
      <c r="J12327" s="68"/>
      <c r="K12327" s="69"/>
    </row>
    <row r="12328" spans="1:11" ht="24.95" customHeight="1">
      <c r="A12328" s="4"/>
      <c r="B12328" s="4"/>
      <c r="C12328" s="4"/>
      <c r="D12328" s="4"/>
      <c r="E12328" s="66"/>
      <c r="F12328" s="66"/>
      <c r="G12328" s="66"/>
      <c r="H12328" s="67"/>
      <c r="I12328" s="68"/>
      <c r="J12328" s="68"/>
      <c r="K12328" s="69"/>
    </row>
    <row r="12329" spans="1:11" ht="24.95" customHeight="1">
      <c r="A12329" s="4"/>
      <c r="B12329" s="4"/>
      <c r="C12329" s="4"/>
      <c r="D12329" s="4"/>
      <c r="E12329" s="66"/>
      <c r="F12329" s="66"/>
      <c r="G12329" s="66"/>
      <c r="H12329" s="67"/>
      <c r="I12329" s="68"/>
      <c r="J12329" s="68"/>
      <c r="K12329" s="69"/>
    </row>
    <row r="12330" spans="1:11" ht="24.95" customHeight="1">
      <c r="A12330" s="4"/>
      <c r="B12330" s="4"/>
      <c r="C12330" s="4"/>
      <c r="D12330" s="4"/>
      <c r="E12330" s="66"/>
      <c r="F12330" s="66"/>
      <c r="G12330" s="66"/>
      <c r="H12330" s="67"/>
      <c r="I12330" s="68"/>
      <c r="J12330" s="68"/>
      <c r="K12330" s="69"/>
    </row>
    <row r="12331" spans="1:11" ht="24.95" customHeight="1">
      <c r="A12331" s="4"/>
      <c r="B12331" s="4"/>
      <c r="C12331" s="4"/>
      <c r="D12331" s="4"/>
      <c r="E12331" s="66"/>
      <c r="F12331" s="66"/>
      <c r="G12331" s="66"/>
      <c r="H12331" s="67"/>
      <c r="I12331" s="68"/>
      <c r="J12331" s="68"/>
      <c r="K12331" s="69"/>
    </row>
    <row r="12332" spans="1:11" ht="24.95" customHeight="1">
      <c r="A12332" s="4"/>
      <c r="B12332" s="4"/>
      <c r="C12332" s="4"/>
      <c r="D12332" s="4"/>
      <c r="E12332" s="66"/>
      <c r="F12332" s="66"/>
      <c r="G12332" s="66"/>
      <c r="H12332" s="67"/>
      <c r="I12332" s="68"/>
      <c r="J12332" s="68"/>
      <c r="K12332" s="69"/>
    </row>
    <row r="12333" spans="1:11" ht="24.95" customHeight="1">
      <c r="A12333" s="4"/>
      <c r="B12333" s="4"/>
      <c r="C12333" s="4"/>
      <c r="D12333" s="4"/>
      <c r="E12333" s="66"/>
      <c r="F12333" s="66"/>
      <c r="G12333" s="66"/>
      <c r="H12333" s="67"/>
      <c r="I12333" s="68"/>
      <c r="J12333" s="68"/>
      <c r="K12333" s="69"/>
    </row>
    <row r="12334" spans="1:11" ht="24.95" customHeight="1">
      <c r="A12334" s="4"/>
      <c r="B12334" s="4"/>
      <c r="C12334" s="4"/>
      <c r="D12334" s="4"/>
      <c r="E12334" s="66"/>
      <c r="F12334" s="66"/>
      <c r="G12334" s="66"/>
      <c r="H12334" s="67"/>
      <c r="I12334" s="68"/>
      <c r="J12334" s="68"/>
      <c r="K12334" s="69"/>
    </row>
    <row r="12335" spans="1:11" ht="24.95" customHeight="1">
      <c r="A12335" s="4"/>
      <c r="B12335" s="4"/>
      <c r="C12335" s="4"/>
      <c r="D12335" s="4"/>
      <c r="E12335" s="66"/>
      <c r="F12335" s="66"/>
      <c r="G12335" s="66"/>
      <c r="H12335" s="67"/>
      <c r="I12335" s="68"/>
      <c r="J12335" s="68"/>
      <c r="K12335" s="69"/>
    </row>
    <row r="12336" spans="1:11" ht="24.95" customHeight="1">
      <c r="A12336" s="4"/>
      <c r="B12336" s="4"/>
      <c r="C12336" s="4"/>
      <c r="D12336" s="4"/>
      <c r="E12336" s="66"/>
      <c r="F12336" s="66"/>
      <c r="G12336" s="66"/>
      <c r="H12336" s="67"/>
      <c r="I12336" s="68"/>
      <c r="J12336" s="68"/>
      <c r="K12336" s="69"/>
    </row>
    <row r="12337" spans="1:11" ht="24.95" customHeight="1">
      <c r="A12337" s="4"/>
      <c r="B12337" s="4"/>
      <c r="C12337" s="4"/>
      <c r="D12337" s="4"/>
      <c r="E12337" s="66"/>
      <c r="F12337" s="66"/>
      <c r="G12337" s="66"/>
      <c r="H12337" s="67"/>
      <c r="I12337" s="68"/>
      <c r="J12337" s="68"/>
      <c r="K12337" s="69"/>
    </row>
    <row r="12338" spans="1:11" ht="24.95" customHeight="1">
      <c r="A12338" s="4"/>
      <c r="B12338" s="4"/>
      <c r="C12338" s="4"/>
      <c r="D12338" s="4"/>
      <c r="E12338" s="66"/>
      <c r="F12338" s="66"/>
      <c r="G12338" s="66"/>
      <c r="H12338" s="67"/>
      <c r="I12338" s="68"/>
      <c r="J12338" s="68"/>
      <c r="K12338" s="69"/>
    </row>
    <row r="12339" spans="1:11" ht="24.95" customHeight="1">
      <c r="A12339" s="4"/>
      <c r="B12339" s="4"/>
      <c r="C12339" s="4"/>
      <c r="D12339" s="4"/>
      <c r="E12339" s="66"/>
      <c r="F12339" s="66"/>
      <c r="G12339" s="66"/>
      <c r="H12339" s="67"/>
      <c r="I12339" s="68"/>
      <c r="J12339" s="68"/>
      <c r="K12339" s="69"/>
    </row>
    <row r="12340" spans="1:11" ht="24.95" customHeight="1">
      <c r="A12340" s="4"/>
      <c r="B12340" s="4"/>
      <c r="C12340" s="4"/>
      <c r="D12340" s="4"/>
      <c r="E12340" s="66"/>
      <c r="F12340" s="66"/>
      <c r="G12340" s="66"/>
      <c r="H12340" s="67"/>
      <c r="I12340" s="68"/>
      <c r="J12340" s="68"/>
      <c r="K12340" s="69"/>
    </row>
    <row r="12341" spans="1:11" ht="24.95" customHeight="1">
      <c r="A12341" s="4"/>
      <c r="B12341" s="4"/>
      <c r="C12341" s="4"/>
      <c r="D12341" s="4"/>
      <c r="E12341" s="66"/>
      <c r="F12341" s="66"/>
      <c r="G12341" s="66"/>
      <c r="H12341" s="67"/>
      <c r="I12341" s="68"/>
      <c r="J12341" s="68"/>
      <c r="K12341" s="69"/>
    </row>
    <row r="12342" spans="1:11" ht="24.95" customHeight="1">
      <c r="A12342" s="4"/>
      <c r="B12342" s="4"/>
      <c r="C12342" s="4"/>
      <c r="D12342" s="4"/>
      <c r="E12342" s="66"/>
      <c r="F12342" s="66"/>
      <c r="G12342" s="66"/>
      <c r="H12342" s="67"/>
      <c r="I12342" s="68"/>
      <c r="J12342" s="68"/>
      <c r="K12342" s="69"/>
    </row>
    <row r="12343" spans="1:11" ht="24.95" customHeight="1">
      <c r="A12343" s="4"/>
      <c r="B12343" s="4"/>
      <c r="C12343" s="4"/>
      <c r="D12343" s="4"/>
      <c r="E12343" s="66"/>
      <c r="F12343" s="66"/>
      <c r="G12343" s="66"/>
      <c r="H12343" s="67"/>
      <c r="I12343" s="68"/>
      <c r="J12343" s="68"/>
      <c r="K12343" s="69"/>
    </row>
    <row r="12344" spans="1:11" ht="24.95" customHeight="1">
      <c r="A12344" s="4"/>
      <c r="B12344" s="4"/>
      <c r="C12344" s="4"/>
      <c r="D12344" s="4"/>
      <c r="E12344" s="66"/>
      <c r="F12344" s="66"/>
      <c r="G12344" s="66"/>
      <c r="H12344" s="67"/>
      <c r="I12344" s="68"/>
      <c r="J12344" s="68"/>
      <c r="K12344" s="69"/>
    </row>
    <row r="12345" spans="1:11" ht="24.95" customHeight="1">
      <c r="A12345" s="4"/>
      <c r="B12345" s="4"/>
      <c r="C12345" s="4"/>
      <c r="D12345" s="4"/>
      <c r="E12345" s="66"/>
      <c r="F12345" s="66"/>
      <c r="G12345" s="66"/>
      <c r="H12345" s="67"/>
      <c r="I12345" s="68"/>
      <c r="J12345" s="68"/>
      <c r="K12345" s="69"/>
    </row>
    <row r="12346" spans="1:11" ht="24.95" customHeight="1">
      <c r="A12346" s="4"/>
      <c r="B12346" s="4"/>
      <c r="C12346" s="4"/>
      <c r="D12346" s="4"/>
      <c r="E12346" s="66"/>
      <c r="F12346" s="66"/>
      <c r="G12346" s="66"/>
      <c r="H12346" s="67"/>
      <c r="I12346" s="68"/>
      <c r="J12346" s="68"/>
      <c r="K12346" s="69"/>
    </row>
    <row r="12347" spans="1:11" ht="24.95" customHeight="1">
      <c r="A12347" s="4"/>
      <c r="B12347" s="4"/>
      <c r="C12347" s="4"/>
      <c r="D12347" s="4"/>
      <c r="E12347" s="66"/>
      <c r="F12347" s="66"/>
      <c r="G12347" s="66"/>
      <c r="H12347" s="67"/>
      <c r="I12347" s="68"/>
      <c r="J12347" s="68"/>
      <c r="K12347" s="69"/>
    </row>
    <row r="12348" spans="1:11" ht="24.95" customHeight="1">
      <c r="A12348" s="4"/>
      <c r="B12348" s="4"/>
      <c r="C12348" s="4"/>
      <c r="D12348" s="4"/>
      <c r="E12348" s="66"/>
      <c r="F12348" s="66"/>
      <c r="G12348" s="66"/>
      <c r="H12348" s="67"/>
      <c r="I12348" s="68"/>
      <c r="J12348" s="68"/>
      <c r="K12348" s="69"/>
    </row>
    <row r="12349" spans="1:11" ht="24.95" customHeight="1">
      <c r="A12349" s="4"/>
      <c r="B12349" s="4"/>
      <c r="C12349" s="4"/>
      <c r="D12349" s="4"/>
      <c r="E12349" s="66"/>
      <c r="F12349" s="66"/>
      <c r="G12349" s="66"/>
      <c r="H12349" s="67"/>
      <c r="I12349" s="68"/>
      <c r="J12349" s="68"/>
      <c r="K12349" s="69"/>
    </row>
    <row r="12350" spans="1:11" ht="24.95" customHeight="1">
      <c r="A12350" s="4"/>
      <c r="B12350" s="4"/>
      <c r="C12350" s="4"/>
      <c r="D12350" s="4"/>
      <c r="E12350" s="66"/>
      <c r="F12350" s="66"/>
      <c r="G12350" s="66"/>
      <c r="H12350" s="67"/>
      <c r="I12350" s="68"/>
      <c r="J12350" s="68"/>
      <c r="K12350" s="69"/>
    </row>
    <row r="12351" spans="1:11" ht="24.95" customHeight="1">
      <c r="A12351" s="4"/>
      <c r="B12351" s="4"/>
      <c r="C12351" s="4"/>
      <c r="D12351" s="4"/>
      <c r="E12351" s="66"/>
      <c r="F12351" s="66"/>
      <c r="G12351" s="66"/>
      <c r="H12351" s="67"/>
      <c r="I12351" s="68"/>
      <c r="J12351" s="68"/>
      <c r="K12351" s="69"/>
    </row>
    <row r="12352" spans="1:11" ht="24.95" customHeight="1">
      <c r="A12352" s="4"/>
      <c r="B12352" s="4"/>
      <c r="C12352" s="4"/>
      <c r="D12352" s="4"/>
      <c r="E12352" s="66"/>
      <c r="F12352" s="66"/>
      <c r="G12352" s="66"/>
      <c r="H12352" s="67"/>
      <c r="I12352" s="68"/>
      <c r="J12352" s="68"/>
      <c r="K12352" s="69"/>
    </row>
    <row r="12353" spans="1:11" ht="24.95" customHeight="1">
      <c r="A12353" s="4"/>
      <c r="B12353" s="4"/>
      <c r="C12353" s="4"/>
      <c r="D12353" s="4"/>
      <c r="E12353" s="66"/>
      <c r="F12353" s="66"/>
      <c r="G12353" s="66"/>
      <c r="H12353" s="67"/>
      <c r="I12353" s="68"/>
      <c r="J12353" s="68"/>
      <c r="K12353" s="69"/>
    </row>
    <row r="12354" spans="1:11" ht="24.95" customHeight="1">
      <c r="A12354" s="4"/>
      <c r="B12354" s="4"/>
      <c r="C12354" s="4"/>
      <c r="D12354" s="4"/>
      <c r="E12354" s="66"/>
      <c r="F12354" s="66"/>
      <c r="G12354" s="66"/>
      <c r="H12354" s="67"/>
      <c r="I12354" s="68"/>
      <c r="J12354" s="68"/>
      <c r="K12354" s="69"/>
    </row>
    <row r="12355" spans="1:11" ht="24.95" customHeight="1">
      <c r="A12355" s="4"/>
      <c r="B12355" s="4"/>
      <c r="C12355" s="4"/>
      <c r="D12355" s="4"/>
      <c r="E12355" s="66"/>
      <c r="F12355" s="66"/>
      <c r="G12355" s="66"/>
      <c r="H12355" s="67"/>
      <c r="I12355" s="68"/>
      <c r="J12355" s="68"/>
      <c r="K12355" s="69"/>
    </row>
    <row r="12356" spans="1:11" ht="24.95" customHeight="1">
      <c r="A12356" s="4"/>
      <c r="B12356" s="4"/>
      <c r="C12356" s="4"/>
      <c r="D12356" s="4"/>
      <c r="E12356" s="66"/>
      <c r="F12356" s="66"/>
      <c r="G12356" s="66"/>
      <c r="H12356" s="67"/>
      <c r="I12356" s="68"/>
      <c r="J12356" s="68"/>
      <c r="K12356" s="69"/>
    </row>
    <row r="12357" spans="1:11" ht="24.95" customHeight="1">
      <c r="A12357" s="4"/>
      <c r="B12357" s="4"/>
      <c r="C12357" s="4"/>
      <c r="D12357" s="4"/>
      <c r="E12357" s="66"/>
      <c r="F12357" s="66"/>
      <c r="G12357" s="66"/>
      <c r="H12357" s="67"/>
      <c r="I12357" s="68"/>
      <c r="J12357" s="68"/>
      <c r="K12357" s="69"/>
    </row>
    <row r="12358" spans="1:11" ht="24.95" customHeight="1">
      <c r="A12358" s="4"/>
      <c r="B12358" s="4"/>
      <c r="C12358" s="4"/>
      <c r="D12358" s="4"/>
      <c r="E12358" s="66"/>
      <c r="F12358" s="66"/>
      <c r="G12358" s="66"/>
      <c r="H12358" s="67"/>
      <c r="I12358" s="68"/>
      <c r="J12358" s="68"/>
      <c r="K12358" s="69"/>
    </row>
    <row r="12359" spans="1:11" ht="24.95" customHeight="1">
      <c r="A12359" s="4"/>
      <c r="B12359" s="4"/>
      <c r="C12359" s="4"/>
      <c r="D12359" s="4"/>
      <c r="E12359" s="66"/>
      <c r="F12359" s="66"/>
      <c r="G12359" s="66"/>
      <c r="H12359" s="67"/>
      <c r="I12359" s="68"/>
      <c r="J12359" s="68"/>
      <c r="K12359" s="69"/>
    </row>
    <row r="12360" spans="1:11" ht="24.95" customHeight="1">
      <c r="A12360" s="4"/>
      <c r="B12360" s="4"/>
      <c r="C12360" s="4"/>
      <c r="D12360" s="4"/>
      <c r="E12360" s="66"/>
      <c r="F12360" s="66"/>
      <c r="G12360" s="66"/>
      <c r="H12360" s="67"/>
      <c r="I12360" s="68"/>
      <c r="J12360" s="68"/>
      <c r="K12360" s="69"/>
    </row>
    <row r="12361" spans="1:11" ht="24.95" customHeight="1">
      <c r="A12361" s="4"/>
      <c r="B12361" s="4"/>
      <c r="C12361" s="4"/>
      <c r="D12361" s="4"/>
      <c r="E12361" s="66"/>
      <c r="F12361" s="66"/>
      <c r="G12361" s="66"/>
      <c r="H12361" s="67"/>
      <c r="I12361" s="68"/>
      <c r="J12361" s="68"/>
      <c r="K12361" s="69"/>
    </row>
    <row r="12362" spans="1:11" ht="24.95" customHeight="1">
      <c r="A12362" s="4"/>
      <c r="B12362" s="4"/>
      <c r="C12362" s="4"/>
      <c r="D12362" s="4"/>
      <c r="E12362" s="66"/>
      <c r="F12362" s="66"/>
      <c r="G12362" s="66"/>
      <c r="H12362" s="67"/>
      <c r="I12362" s="68"/>
      <c r="J12362" s="68"/>
      <c r="K12362" s="69"/>
    </row>
    <row r="12363" spans="1:11" ht="24.95" customHeight="1">
      <c r="A12363" s="4"/>
      <c r="B12363" s="4"/>
      <c r="C12363" s="4"/>
      <c r="D12363" s="4"/>
      <c r="E12363" s="66"/>
      <c r="F12363" s="66"/>
      <c r="G12363" s="66"/>
      <c r="H12363" s="67"/>
      <c r="I12363" s="68"/>
      <c r="J12363" s="68"/>
      <c r="K12363" s="69"/>
    </row>
    <row r="12364" spans="1:11" ht="24.95" customHeight="1">
      <c r="A12364" s="4"/>
      <c r="B12364" s="4"/>
      <c r="C12364" s="4"/>
      <c r="D12364" s="4"/>
      <c r="E12364" s="66"/>
      <c r="F12364" s="66"/>
      <c r="G12364" s="66"/>
      <c r="H12364" s="67"/>
      <c r="I12364" s="68"/>
      <c r="J12364" s="68"/>
      <c r="K12364" s="69"/>
    </row>
    <row r="12365" spans="1:11" ht="24.95" customHeight="1">
      <c r="A12365" s="4"/>
      <c r="B12365" s="4"/>
      <c r="C12365" s="4"/>
      <c r="D12365" s="4"/>
      <c r="E12365" s="66"/>
      <c r="F12365" s="66"/>
      <c r="G12365" s="66"/>
      <c r="H12365" s="67"/>
      <c r="I12365" s="68"/>
      <c r="J12365" s="68"/>
      <c r="K12365" s="69"/>
    </row>
    <row r="12366" spans="1:11" ht="24.95" customHeight="1">
      <c r="A12366" s="4"/>
      <c r="B12366" s="4"/>
      <c r="C12366" s="4"/>
      <c r="D12366" s="4"/>
      <c r="E12366" s="66"/>
      <c r="F12366" s="66"/>
      <c r="G12366" s="66"/>
      <c r="H12366" s="67"/>
      <c r="I12366" s="68"/>
      <c r="J12366" s="68"/>
      <c r="K12366" s="69"/>
    </row>
    <row r="12367" spans="1:11" ht="24.95" customHeight="1">
      <c r="A12367" s="4"/>
      <c r="B12367" s="4"/>
      <c r="C12367" s="4"/>
      <c r="D12367" s="4"/>
      <c r="E12367" s="66"/>
      <c r="F12367" s="66"/>
      <c r="G12367" s="66"/>
      <c r="H12367" s="67"/>
      <c r="I12367" s="68"/>
      <c r="J12367" s="68"/>
      <c r="K12367" s="69"/>
    </row>
    <row r="12368" spans="1:11" ht="24.95" customHeight="1">
      <c r="A12368" s="4"/>
      <c r="B12368" s="4"/>
      <c r="C12368" s="4"/>
      <c r="D12368" s="4"/>
      <c r="E12368" s="66"/>
      <c r="F12368" s="66"/>
      <c r="G12368" s="66"/>
      <c r="H12368" s="67"/>
      <c r="I12368" s="68"/>
      <c r="J12368" s="68"/>
      <c r="K12368" s="69"/>
    </row>
    <row r="12369" spans="1:11" ht="24.95" customHeight="1">
      <c r="A12369" s="4"/>
      <c r="B12369" s="4"/>
      <c r="C12369" s="4"/>
      <c r="D12369" s="4"/>
      <c r="E12369" s="66"/>
      <c r="F12369" s="66"/>
      <c r="G12369" s="66"/>
      <c r="H12369" s="67"/>
      <c r="I12369" s="68"/>
      <c r="J12369" s="68"/>
      <c r="K12369" s="69"/>
    </row>
    <row r="12370" spans="1:11" ht="24.95" customHeight="1">
      <c r="A12370" s="4"/>
      <c r="B12370" s="4"/>
      <c r="C12370" s="4"/>
      <c r="D12370" s="4"/>
      <c r="E12370" s="66"/>
      <c r="F12370" s="66"/>
      <c r="G12370" s="66"/>
      <c r="H12370" s="67"/>
      <c r="I12370" s="68"/>
      <c r="J12370" s="68"/>
      <c r="K12370" s="69"/>
    </row>
    <row r="12371" spans="1:11" ht="24.95" customHeight="1">
      <c r="A12371" s="4"/>
      <c r="B12371" s="4"/>
      <c r="C12371" s="4"/>
      <c r="D12371" s="4"/>
      <c r="E12371" s="66"/>
      <c r="F12371" s="66"/>
      <c r="G12371" s="66"/>
      <c r="H12371" s="67"/>
      <c r="I12371" s="68"/>
      <c r="J12371" s="68"/>
      <c r="K12371" s="69"/>
    </row>
    <row r="12372" spans="1:11" ht="24.95" customHeight="1">
      <c r="A12372" s="4"/>
      <c r="B12372" s="4"/>
      <c r="C12372" s="4"/>
      <c r="D12372" s="4"/>
      <c r="E12372" s="66"/>
      <c r="F12372" s="66"/>
      <c r="G12372" s="66"/>
      <c r="H12372" s="67"/>
      <c r="I12372" s="68"/>
      <c r="J12372" s="68"/>
      <c r="K12372" s="69"/>
    </row>
    <row r="12373" spans="1:11" ht="24.95" customHeight="1">
      <c r="A12373" s="4"/>
      <c r="B12373" s="4"/>
      <c r="C12373" s="4"/>
      <c r="D12373" s="4"/>
      <c r="E12373" s="66"/>
      <c r="F12373" s="66"/>
      <c r="G12373" s="66"/>
      <c r="H12373" s="67"/>
      <c r="I12373" s="68"/>
      <c r="J12373" s="68"/>
      <c r="K12373" s="69"/>
    </row>
    <row r="12374" spans="1:11" ht="24.95" customHeight="1">
      <c r="A12374" s="4"/>
      <c r="B12374" s="4"/>
      <c r="C12374" s="4"/>
      <c r="D12374" s="4"/>
      <c r="E12374" s="66"/>
      <c r="F12374" s="66"/>
      <c r="G12374" s="66"/>
      <c r="H12374" s="67"/>
      <c r="I12374" s="68"/>
      <c r="J12374" s="68"/>
      <c r="K12374" s="69"/>
    </row>
    <row r="12375" spans="1:11" ht="24.95" customHeight="1">
      <c r="A12375" s="4"/>
      <c r="B12375" s="4"/>
      <c r="C12375" s="4"/>
      <c r="D12375" s="4"/>
      <c r="E12375" s="66"/>
      <c r="F12375" s="66"/>
      <c r="G12375" s="66"/>
      <c r="H12375" s="67"/>
      <c r="I12375" s="68"/>
      <c r="J12375" s="68"/>
      <c r="K12375" s="69"/>
    </row>
    <row r="12376" spans="1:11" ht="24.95" customHeight="1">
      <c r="A12376" s="4"/>
      <c r="B12376" s="4"/>
      <c r="C12376" s="4"/>
      <c r="D12376" s="4"/>
      <c r="E12376" s="66"/>
      <c r="F12376" s="66"/>
      <c r="G12376" s="66"/>
      <c r="H12376" s="67"/>
      <c r="I12376" s="68"/>
      <c r="J12376" s="68"/>
      <c r="K12376" s="69"/>
    </row>
    <row r="12377" spans="1:11" ht="24.95" customHeight="1">
      <c r="A12377" s="4"/>
      <c r="B12377" s="4"/>
      <c r="C12377" s="4"/>
      <c r="D12377" s="4"/>
      <c r="E12377" s="66"/>
      <c r="F12377" s="66"/>
      <c r="G12377" s="66"/>
      <c r="H12377" s="67"/>
      <c r="I12377" s="68"/>
      <c r="J12377" s="68"/>
      <c r="K12377" s="69"/>
    </row>
    <row r="12378" spans="1:11" ht="24.95" customHeight="1">
      <c r="A12378" s="4"/>
      <c r="B12378" s="4"/>
      <c r="C12378" s="4"/>
      <c r="D12378" s="4"/>
      <c r="E12378" s="66"/>
      <c r="F12378" s="66"/>
      <c r="G12378" s="66"/>
      <c r="H12378" s="67"/>
      <c r="I12378" s="68"/>
      <c r="J12378" s="68"/>
      <c r="K12378" s="69"/>
    </row>
    <row r="12379" spans="1:11" ht="24.95" customHeight="1">
      <c r="A12379" s="4"/>
      <c r="B12379" s="4"/>
      <c r="C12379" s="4"/>
      <c r="D12379" s="4"/>
      <c r="E12379" s="66"/>
      <c r="F12379" s="66"/>
      <c r="G12379" s="66"/>
      <c r="H12379" s="67"/>
      <c r="I12379" s="68"/>
      <c r="J12379" s="68"/>
      <c r="K12379" s="69"/>
    </row>
    <row r="12380" spans="1:11" ht="24.95" customHeight="1">
      <c r="A12380" s="4"/>
      <c r="B12380" s="4"/>
      <c r="C12380" s="4"/>
      <c r="D12380" s="4"/>
      <c r="E12380" s="66"/>
      <c r="F12380" s="66"/>
      <c r="G12380" s="66"/>
      <c r="H12380" s="67"/>
      <c r="I12380" s="68"/>
      <c r="J12380" s="68"/>
      <c r="K12380" s="69"/>
    </row>
    <row r="12381" spans="1:11" ht="24.95" customHeight="1">
      <c r="A12381" s="4"/>
      <c r="B12381" s="4"/>
      <c r="C12381" s="4"/>
      <c r="D12381" s="4"/>
      <c r="E12381" s="66"/>
      <c r="F12381" s="66"/>
      <c r="G12381" s="66"/>
      <c r="H12381" s="67"/>
      <c r="I12381" s="68"/>
      <c r="J12381" s="68"/>
      <c r="K12381" s="69"/>
    </row>
    <row r="12382" spans="1:11" ht="24.95" customHeight="1">
      <c r="A12382" s="4"/>
      <c r="B12382" s="4"/>
      <c r="C12382" s="4"/>
      <c r="D12382" s="4"/>
      <c r="E12382" s="66"/>
      <c r="F12382" s="66"/>
      <c r="G12382" s="66"/>
      <c r="H12382" s="67"/>
      <c r="I12382" s="68"/>
      <c r="J12382" s="68"/>
      <c r="K12382" s="69"/>
    </row>
    <row r="12383" spans="1:11" ht="24.95" customHeight="1">
      <c r="A12383" s="4"/>
      <c r="B12383" s="4"/>
      <c r="C12383" s="4"/>
      <c r="D12383" s="4"/>
      <c r="E12383" s="66"/>
      <c r="F12383" s="66"/>
      <c r="G12383" s="66"/>
      <c r="H12383" s="67"/>
      <c r="I12383" s="68"/>
      <c r="J12383" s="68"/>
      <c r="K12383" s="69"/>
    </row>
    <row r="12384" spans="1:11" ht="24.95" customHeight="1">
      <c r="A12384" s="4"/>
      <c r="B12384" s="4"/>
      <c r="C12384" s="4"/>
      <c r="D12384" s="4"/>
      <c r="E12384" s="66"/>
      <c r="F12384" s="66"/>
      <c r="G12384" s="66"/>
      <c r="H12384" s="67"/>
      <c r="I12384" s="68"/>
      <c r="J12384" s="68"/>
      <c r="K12384" s="69"/>
    </row>
    <row r="12385" spans="1:11" ht="24.95" customHeight="1">
      <c r="A12385" s="4"/>
      <c r="B12385" s="4"/>
      <c r="C12385" s="4"/>
      <c r="D12385" s="4"/>
      <c r="E12385" s="66"/>
      <c r="F12385" s="66"/>
      <c r="G12385" s="66"/>
      <c r="H12385" s="67"/>
      <c r="I12385" s="68"/>
      <c r="J12385" s="68"/>
      <c r="K12385" s="69"/>
    </row>
    <row r="12386" spans="1:11" ht="24.95" customHeight="1">
      <c r="A12386" s="4"/>
      <c r="B12386" s="4"/>
      <c r="C12386" s="4"/>
      <c r="D12386" s="4"/>
      <c r="E12386" s="66"/>
      <c r="F12386" s="66"/>
      <c r="G12386" s="66"/>
      <c r="H12386" s="67"/>
      <c r="I12386" s="68"/>
      <c r="J12386" s="68"/>
      <c r="K12386" s="69"/>
    </row>
    <row r="12387" spans="1:11" ht="24.95" customHeight="1">
      <c r="A12387" s="4"/>
      <c r="B12387" s="4"/>
      <c r="C12387" s="4"/>
      <c r="D12387" s="4"/>
      <c r="E12387" s="66"/>
      <c r="F12387" s="66"/>
      <c r="G12387" s="66"/>
      <c r="H12387" s="67"/>
      <c r="I12387" s="68"/>
      <c r="J12387" s="68"/>
      <c r="K12387" s="69"/>
    </row>
    <row r="12388" spans="1:11" ht="24.95" customHeight="1">
      <c r="A12388" s="4"/>
      <c r="B12388" s="4"/>
      <c r="C12388" s="4"/>
      <c r="D12388" s="4"/>
      <c r="E12388" s="66"/>
      <c r="F12388" s="66"/>
      <c r="G12388" s="66"/>
      <c r="H12388" s="67"/>
      <c r="I12388" s="68"/>
      <c r="J12388" s="68"/>
      <c r="K12388" s="69"/>
    </row>
    <row r="12389" spans="1:11" ht="24.95" customHeight="1">
      <c r="A12389" s="4"/>
      <c r="B12389" s="4"/>
      <c r="C12389" s="4"/>
      <c r="D12389" s="4"/>
      <c r="E12389" s="66"/>
      <c r="F12389" s="66"/>
      <c r="G12389" s="66"/>
      <c r="H12389" s="67"/>
      <c r="I12389" s="68"/>
      <c r="J12389" s="68"/>
      <c r="K12389" s="69"/>
    </row>
    <row r="12390" spans="1:11" ht="24.95" customHeight="1">
      <c r="A12390" s="4"/>
      <c r="B12390" s="4"/>
      <c r="C12390" s="4"/>
      <c r="D12390" s="4"/>
      <c r="E12390" s="66"/>
      <c r="F12390" s="66"/>
      <c r="G12390" s="66"/>
      <c r="H12390" s="67"/>
      <c r="I12390" s="68"/>
      <c r="J12390" s="68"/>
      <c r="K12390" s="69"/>
    </row>
    <row r="12391" spans="1:11" ht="24.95" customHeight="1">
      <c r="A12391" s="4"/>
      <c r="B12391" s="4"/>
      <c r="C12391" s="4"/>
      <c r="D12391" s="4"/>
      <c r="E12391" s="66"/>
      <c r="F12391" s="66"/>
      <c r="G12391" s="66"/>
      <c r="H12391" s="67"/>
      <c r="I12391" s="68"/>
      <c r="J12391" s="68"/>
      <c r="K12391" s="69"/>
    </row>
    <row r="12392" spans="1:11" ht="24.95" customHeight="1">
      <c r="A12392" s="4"/>
      <c r="B12392" s="4"/>
      <c r="C12392" s="4"/>
      <c r="D12392" s="4"/>
      <c r="E12392" s="66"/>
      <c r="F12392" s="66"/>
      <c r="G12392" s="66"/>
      <c r="H12392" s="67"/>
      <c r="I12392" s="68"/>
      <c r="J12392" s="68"/>
      <c r="K12392" s="69"/>
    </row>
    <row r="12393" spans="1:11" ht="24.95" customHeight="1">
      <c r="A12393" s="4"/>
      <c r="B12393" s="4"/>
      <c r="C12393" s="4"/>
      <c r="D12393" s="4"/>
      <c r="E12393" s="66"/>
      <c r="F12393" s="66"/>
      <c r="G12393" s="66"/>
      <c r="H12393" s="67"/>
      <c r="I12393" s="68"/>
      <c r="J12393" s="68"/>
      <c r="K12393" s="69"/>
    </row>
    <row r="12394" spans="1:11" ht="24.95" customHeight="1">
      <c r="A12394" s="4"/>
      <c r="B12394" s="4"/>
      <c r="C12394" s="4"/>
      <c r="D12394" s="4"/>
      <c r="E12394" s="66"/>
      <c r="F12394" s="66"/>
      <c r="G12394" s="66"/>
      <c r="H12394" s="67"/>
      <c r="I12394" s="68"/>
      <c r="J12394" s="68"/>
      <c r="K12394" s="69"/>
    </row>
    <row r="12395" spans="1:11" ht="24.95" customHeight="1">
      <c r="A12395" s="4"/>
      <c r="B12395" s="4"/>
      <c r="C12395" s="4"/>
      <c r="D12395" s="4"/>
      <c r="E12395" s="66"/>
      <c r="F12395" s="66"/>
      <c r="G12395" s="66"/>
      <c r="H12395" s="67"/>
      <c r="I12395" s="68"/>
      <c r="J12395" s="68"/>
      <c r="K12395" s="69"/>
    </row>
    <row r="12396" spans="1:11" ht="24.95" customHeight="1">
      <c r="A12396" s="4"/>
      <c r="B12396" s="4"/>
      <c r="C12396" s="4"/>
      <c r="D12396" s="4"/>
      <c r="E12396" s="66"/>
      <c r="F12396" s="66"/>
      <c r="G12396" s="66"/>
      <c r="H12396" s="67"/>
      <c r="I12396" s="68"/>
      <c r="J12396" s="68"/>
      <c r="K12396" s="69"/>
    </row>
    <row r="12397" spans="1:11" ht="24.95" customHeight="1">
      <c r="A12397" s="4"/>
      <c r="B12397" s="4"/>
      <c r="C12397" s="4"/>
      <c r="D12397" s="4"/>
      <c r="E12397" s="66"/>
      <c r="F12397" s="66"/>
      <c r="G12397" s="66"/>
      <c r="H12397" s="67"/>
      <c r="I12397" s="68"/>
      <c r="J12397" s="68"/>
      <c r="K12397" s="69"/>
    </row>
    <row r="12398" spans="1:11" ht="24.95" customHeight="1">
      <c r="A12398" s="4"/>
      <c r="B12398" s="4"/>
      <c r="C12398" s="4"/>
      <c r="D12398" s="4"/>
      <c r="E12398" s="66"/>
      <c r="F12398" s="66"/>
      <c r="G12398" s="66"/>
      <c r="H12398" s="67"/>
      <c r="I12398" s="68"/>
      <c r="J12398" s="68"/>
      <c r="K12398" s="69"/>
    </row>
    <row r="12399" spans="1:11" ht="24.95" customHeight="1">
      <c r="A12399" s="4"/>
      <c r="B12399" s="4"/>
      <c r="C12399" s="4"/>
      <c r="D12399" s="4"/>
      <c r="E12399" s="66"/>
      <c r="F12399" s="66"/>
      <c r="G12399" s="66"/>
      <c r="H12399" s="67"/>
      <c r="I12399" s="68"/>
      <c r="J12399" s="68"/>
      <c r="K12399" s="69"/>
    </row>
    <row r="12400" spans="1:11" ht="24.95" customHeight="1">
      <c r="A12400" s="4"/>
      <c r="B12400" s="4"/>
      <c r="C12400" s="4"/>
      <c r="D12400" s="4"/>
      <c r="E12400" s="66"/>
      <c r="F12400" s="66"/>
      <c r="G12400" s="66"/>
      <c r="H12400" s="67"/>
      <c r="I12400" s="68"/>
      <c r="J12400" s="68"/>
      <c r="K12400" s="69"/>
    </row>
    <row r="12401" spans="1:11" ht="24.95" customHeight="1">
      <c r="A12401" s="4"/>
      <c r="B12401" s="4"/>
      <c r="C12401" s="4"/>
      <c r="D12401" s="4"/>
      <c r="E12401" s="66"/>
      <c r="F12401" s="66"/>
      <c r="G12401" s="66"/>
      <c r="H12401" s="67"/>
      <c r="I12401" s="68"/>
      <c r="J12401" s="68"/>
      <c r="K12401" s="69"/>
    </row>
    <row r="12402" spans="1:11" ht="24.95" customHeight="1">
      <c r="A12402" s="4"/>
      <c r="B12402" s="4"/>
      <c r="C12402" s="4"/>
      <c r="D12402" s="4"/>
      <c r="E12402" s="66"/>
      <c r="F12402" s="66"/>
      <c r="G12402" s="66"/>
      <c r="H12402" s="67"/>
      <c r="I12402" s="68"/>
      <c r="J12402" s="68"/>
      <c r="K12402" s="69"/>
    </row>
    <row r="12403" spans="1:11" ht="24.95" customHeight="1">
      <c r="A12403" s="4"/>
      <c r="B12403" s="4"/>
      <c r="C12403" s="4"/>
      <c r="D12403" s="4"/>
      <c r="E12403" s="66"/>
      <c r="F12403" s="66"/>
      <c r="G12403" s="66"/>
      <c r="H12403" s="67"/>
      <c r="I12403" s="68"/>
      <c r="J12403" s="68"/>
      <c r="K12403" s="69"/>
    </row>
    <row r="12404" spans="1:11" ht="24.95" customHeight="1">
      <c r="A12404" s="4"/>
      <c r="B12404" s="4"/>
      <c r="C12404" s="4"/>
      <c r="D12404" s="4"/>
      <c r="E12404" s="66"/>
      <c r="F12404" s="66"/>
      <c r="G12404" s="66"/>
      <c r="H12404" s="67"/>
      <c r="I12404" s="68"/>
      <c r="J12404" s="68"/>
      <c r="K12404" s="69"/>
    </row>
    <row r="12405" spans="1:11" ht="24.95" customHeight="1">
      <c r="A12405" s="4"/>
      <c r="B12405" s="4"/>
      <c r="C12405" s="4"/>
      <c r="D12405" s="4"/>
      <c r="E12405" s="66"/>
      <c r="F12405" s="66"/>
      <c r="G12405" s="66"/>
      <c r="H12405" s="67"/>
      <c r="I12405" s="68"/>
      <c r="J12405" s="68"/>
      <c r="K12405" s="69"/>
    </row>
    <row r="12406" spans="1:11" ht="24.95" customHeight="1">
      <c r="A12406" s="4"/>
      <c r="B12406" s="4"/>
      <c r="C12406" s="4"/>
      <c r="D12406" s="4"/>
      <c r="E12406" s="66"/>
      <c r="F12406" s="66"/>
      <c r="G12406" s="66"/>
      <c r="H12406" s="67"/>
      <c r="I12406" s="68"/>
      <c r="J12406" s="68"/>
      <c r="K12406" s="69"/>
    </row>
    <row r="12407" spans="1:11" ht="24.95" customHeight="1">
      <c r="A12407" s="4"/>
      <c r="B12407" s="4"/>
      <c r="C12407" s="4"/>
      <c r="D12407" s="4"/>
      <c r="E12407" s="66"/>
      <c r="F12407" s="66"/>
      <c r="G12407" s="66"/>
      <c r="H12407" s="67"/>
      <c r="I12407" s="68"/>
      <c r="J12407" s="68"/>
      <c r="K12407" s="69"/>
    </row>
    <row r="12408" spans="1:11" ht="24.95" customHeight="1">
      <c r="A12408" s="4"/>
      <c r="B12408" s="4"/>
      <c r="C12408" s="4"/>
      <c r="D12408" s="4"/>
      <c r="E12408" s="66"/>
      <c r="F12408" s="66"/>
      <c r="G12408" s="66"/>
      <c r="H12408" s="67"/>
      <c r="I12408" s="68"/>
      <c r="J12408" s="68"/>
      <c r="K12408" s="69"/>
    </row>
    <row r="12409" spans="1:11" ht="24.95" customHeight="1">
      <c r="A12409" s="4"/>
      <c r="B12409" s="4"/>
      <c r="C12409" s="4"/>
      <c r="D12409" s="4"/>
      <c r="E12409" s="66"/>
      <c r="F12409" s="66"/>
      <c r="G12409" s="66"/>
      <c r="H12409" s="67"/>
      <c r="I12409" s="68"/>
      <c r="J12409" s="68"/>
      <c r="K12409" s="69"/>
    </row>
    <row r="12410" spans="1:11" ht="24.95" customHeight="1">
      <c r="A12410" s="4"/>
      <c r="B12410" s="4"/>
      <c r="C12410" s="4"/>
      <c r="D12410" s="4"/>
      <c r="E12410" s="66"/>
      <c r="F12410" s="66"/>
      <c r="G12410" s="66"/>
      <c r="H12410" s="67"/>
      <c r="I12410" s="68"/>
      <c r="J12410" s="68"/>
      <c r="K12410" s="69"/>
    </row>
    <row r="12411" spans="1:11" ht="24.95" customHeight="1">
      <c r="A12411" s="4"/>
      <c r="B12411" s="4"/>
      <c r="C12411" s="4"/>
      <c r="D12411" s="4"/>
      <c r="E12411" s="66"/>
      <c r="F12411" s="66"/>
      <c r="G12411" s="66"/>
      <c r="H12411" s="67"/>
      <c r="I12411" s="68"/>
      <c r="J12411" s="68"/>
      <c r="K12411" s="69"/>
    </row>
    <row r="12412" spans="1:11" ht="24.95" customHeight="1">
      <c r="A12412" s="4"/>
      <c r="B12412" s="4"/>
      <c r="C12412" s="4"/>
      <c r="D12412" s="4"/>
      <c r="E12412" s="66"/>
      <c r="F12412" s="66"/>
      <c r="G12412" s="66"/>
      <c r="H12412" s="67"/>
      <c r="I12412" s="68"/>
      <c r="J12412" s="68"/>
      <c r="K12412" s="69"/>
    </row>
    <row r="12413" spans="1:11" ht="24.95" customHeight="1">
      <c r="A12413" s="4"/>
      <c r="B12413" s="4"/>
      <c r="C12413" s="4"/>
      <c r="D12413" s="4"/>
      <c r="E12413" s="66"/>
      <c r="F12413" s="66"/>
      <c r="G12413" s="66"/>
      <c r="H12413" s="67"/>
      <c r="I12413" s="68"/>
      <c r="J12413" s="68"/>
      <c r="K12413" s="69"/>
    </row>
    <row r="12414" spans="1:11" ht="24.95" customHeight="1">
      <c r="A12414" s="4"/>
      <c r="B12414" s="4"/>
      <c r="C12414" s="4"/>
      <c r="D12414" s="4"/>
      <c r="E12414" s="66"/>
      <c r="F12414" s="66"/>
      <c r="G12414" s="66"/>
      <c r="H12414" s="67"/>
      <c r="I12414" s="68"/>
      <c r="J12414" s="68"/>
      <c r="K12414" s="69"/>
    </row>
    <row r="12415" spans="1:11" ht="24.95" customHeight="1">
      <c r="A12415" s="4"/>
      <c r="B12415" s="4"/>
      <c r="C12415" s="4"/>
      <c r="D12415" s="4"/>
      <c r="E12415" s="66"/>
      <c r="F12415" s="66"/>
      <c r="G12415" s="66"/>
      <c r="H12415" s="67"/>
      <c r="I12415" s="68"/>
      <c r="J12415" s="68"/>
      <c r="K12415" s="69"/>
    </row>
    <row r="12416" spans="1:11" ht="24.95" customHeight="1">
      <c r="A12416" s="4"/>
      <c r="B12416" s="4"/>
      <c r="C12416" s="4"/>
      <c r="D12416" s="4"/>
      <c r="E12416" s="66"/>
      <c r="F12416" s="66"/>
      <c r="G12416" s="66"/>
      <c r="H12416" s="67"/>
      <c r="I12416" s="68"/>
      <c r="J12416" s="68"/>
      <c r="K12416" s="69"/>
    </row>
    <row r="12417" spans="1:11" ht="24.95" customHeight="1">
      <c r="A12417" s="4"/>
      <c r="B12417" s="4"/>
      <c r="C12417" s="4"/>
      <c r="D12417" s="4"/>
      <c r="E12417" s="66"/>
      <c r="F12417" s="66"/>
      <c r="G12417" s="66"/>
      <c r="H12417" s="67"/>
      <c r="I12417" s="68"/>
      <c r="J12417" s="68"/>
      <c r="K12417" s="69"/>
    </row>
    <row r="12418" spans="1:11" ht="24.95" customHeight="1">
      <c r="A12418" s="4"/>
      <c r="B12418" s="4"/>
      <c r="C12418" s="4"/>
      <c r="D12418" s="4"/>
      <c r="E12418" s="66"/>
      <c r="F12418" s="66"/>
      <c r="G12418" s="66"/>
      <c r="H12418" s="67"/>
      <c r="I12418" s="68"/>
      <c r="J12418" s="68"/>
      <c r="K12418" s="69"/>
    </row>
    <row r="12419" spans="1:11" ht="24.95" customHeight="1">
      <c r="A12419" s="4"/>
      <c r="B12419" s="4"/>
      <c r="C12419" s="4"/>
      <c r="D12419" s="4"/>
      <c r="E12419" s="66"/>
      <c r="F12419" s="66"/>
      <c r="G12419" s="66"/>
      <c r="H12419" s="67"/>
      <c r="I12419" s="68"/>
      <c r="J12419" s="68"/>
      <c r="K12419" s="69"/>
    </row>
    <row r="12420" spans="1:11" ht="24.95" customHeight="1">
      <c r="A12420" s="4"/>
      <c r="B12420" s="4"/>
      <c r="C12420" s="4"/>
      <c r="D12420" s="4"/>
      <c r="E12420" s="66"/>
      <c r="F12420" s="66"/>
      <c r="G12420" s="66"/>
      <c r="H12420" s="67"/>
      <c r="I12420" s="68"/>
      <c r="J12420" s="68"/>
      <c r="K12420" s="69"/>
    </row>
    <row r="12421" spans="1:11" ht="24.95" customHeight="1">
      <c r="A12421" s="4"/>
      <c r="B12421" s="4"/>
      <c r="C12421" s="4"/>
      <c r="D12421" s="4"/>
      <c r="E12421" s="66"/>
      <c r="F12421" s="66"/>
      <c r="G12421" s="66"/>
      <c r="H12421" s="67"/>
      <c r="I12421" s="68"/>
      <c r="J12421" s="68"/>
      <c r="K12421" s="69"/>
    </row>
    <row r="12422" spans="1:11" ht="24.95" customHeight="1">
      <c r="A12422" s="4"/>
      <c r="B12422" s="4"/>
      <c r="C12422" s="4"/>
      <c r="D12422" s="4"/>
      <c r="E12422" s="66"/>
      <c r="F12422" s="66"/>
      <c r="G12422" s="66"/>
      <c r="H12422" s="67"/>
      <c r="I12422" s="68"/>
      <c r="J12422" s="68"/>
      <c r="K12422" s="69"/>
    </row>
    <row r="12423" spans="1:11" ht="24.95" customHeight="1">
      <c r="A12423" s="4"/>
      <c r="B12423" s="4"/>
      <c r="C12423" s="4"/>
      <c r="D12423" s="4"/>
      <c r="E12423" s="66"/>
      <c r="F12423" s="66"/>
      <c r="G12423" s="66"/>
      <c r="H12423" s="67"/>
      <c r="I12423" s="68"/>
      <c r="J12423" s="68"/>
      <c r="K12423" s="69"/>
    </row>
    <row r="12424" spans="1:11" ht="24.95" customHeight="1">
      <c r="A12424" s="4"/>
      <c r="B12424" s="4"/>
      <c r="C12424" s="4"/>
      <c r="D12424" s="4"/>
      <c r="E12424" s="66"/>
      <c r="F12424" s="66"/>
      <c r="G12424" s="66"/>
      <c r="H12424" s="67"/>
      <c r="I12424" s="68"/>
      <c r="J12424" s="68"/>
      <c r="K12424" s="69"/>
    </row>
    <row r="12425" spans="1:11" ht="24.95" customHeight="1">
      <c r="A12425" s="4"/>
      <c r="B12425" s="4"/>
      <c r="C12425" s="4"/>
      <c r="D12425" s="4"/>
      <c r="E12425" s="66"/>
      <c r="F12425" s="66"/>
      <c r="G12425" s="66"/>
      <c r="H12425" s="67"/>
      <c r="I12425" s="68"/>
      <c r="J12425" s="68"/>
      <c r="K12425" s="69"/>
    </row>
    <row r="12426" spans="1:11" ht="24.95" customHeight="1">
      <c r="A12426" s="4"/>
      <c r="B12426" s="4"/>
      <c r="C12426" s="4"/>
      <c r="D12426" s="4"/>
      <c r="E12426" s="66"/>
      <c r="F12426" s="66"/>
      <c r="G12426" s="66"/>
      <c r="H12426" s="67"/>
      <c r="I12426" s="68"/>
      <c r="J12426" s="68"/>
      <c r="K12426" s="69"/>
    </row>
    <row r="12427" spans="1:11" ht="24.95" customHeight="1">
      <c r="A12427" s="4"/>
      <c r="B12427" s="4"/>
      <c r="C12427" s="4"/>
      <c r="D12427" s="4"/>
      <c r="E12427" s="66"/>
      <c r="F12427" s="66"/>
      <c r="G12427" s="66"/>
      <c r="H12427" s="67"/>
      <c r="I12427" s="68"/>
      <c r="J12427" s="68"/>
      <c r="K12427" s="69"/>
    </row>
    <row r="12428" spans="1:11" ht="24.95" customHeight="1">
      <c r="A12428" s="4"/>
      <c r="B12428" s="4"/>
      <c r="C12428" s="4"/>
      <c r="D12428" s="4"/>
      <c r="E12428" s="66"/>
      <c r="F12428" s="66"/>
      <c r="G12428" s="66"/>
      <c r="H12428" s="67"/>
      <c r="I12428" s="68"/>
      <c r="J12428" s="68"/>
      <c r="K12428" s="69"/>
    </row>
    <row r="12429" spans="1:11" ht="24.95" customHeight="1">
      <c r="A12429" s="4"/>
      <c r="B12429" s="4"/>
      <c r="C12429" s="4"/>
      <c r="D12429" s="4"/>
      <c r="E12429" s="66"/>
      <c r="F12429" s="66"/>
      <c r="G12429" s="66"/>
      <c r="H12429" s="67"/>
      <c r="I12429" s="68"/>
      <c r="J12429" s="68"/>
      <c r="K12429" s="69"/>
    </row>
    <row r="12430" spans="1:11" ht="24.95" customHeight="1">
      <c r="A12430" s="4"/>
      <c r="B12430" s="4"/>
      <c r="C12430" s="4"/>
      <c r="D12430" s="4"/>
      <c r="E12430" s="66"/>
      <c r="F12430" s="66"/>
      <c r="G12430" s="66"/>
      <c r="H12430" s="67"/>
      <c r="I12430" s="68"/>
      <c r="J12430" s="68"/>
      <c r="K12430" s="69"/>
    </row>
    <row r="12431" spans="1:11" ht="24.95" customHeight="1">
      <c r="A12431" s="4"/>
      <c r="B12431" s="4"/>
      <c r="C12431" s="4"/>
      <c r="D12431" s="4"/>
      <c r="E12431" s="66"/>
      <c r="F12431" s="66"/>
      <c r="G12431" s="66"/>
      <c r="H12431" s="67"/>
      <c r="I12431" s="68"/>
      <c r="J12431" s="68"/>
      <c r="K12431" s="69"/>
    </row>
    <row r="12432" spans="1:11" ht="24.95" customHeight="1">
      <c r="A12432" s="4"/>
      <c r="B12432" s="4"/>
      <c r="C12432" s="4"/>
      <c r="D12432" s="4"/>
      <c r="E12432" s="66"/>
      <c r="F12432" s="66"/>
      <c r="G12432" s="66"/>
      <c r="H12432" s="67"/>
      <c r="I12432" s="68"/>
      <c r="J12432" s="68"/>
      <c r="K12432" s="69"/>
    </row>
    <row r="12433" spans="1:11" ht="24.95" customHeight="1">
      <c r="A12433" s="4"/>
      <c r="B12433" s="4"/>
      <c r="C12433" s="4"/>
      <c r="D12433" s="4"/>
      <c r="E12433" s="66"/>
      <c r="F12433" s="66"/>
      <c r="G12433" s="66"/>
      <c r="H12433" s="67"/>
      <c r="I12433" s="68"/>
      <c r="J12433" s="68"/>
      <c r="K12433" s="69"/>
    </row>
    <row r="12434" spans="1:11" ht="24.95" customHeight="1">
      <c r="A12434" s="4"/>
      <c r="B12434" s="4"/>
      <c r="C12434" s="4"/>
      <c r="D12434" s="4"/>
      <c r="E12434" s="66"/>
      <c r="F12434" s="66"/>
      <c r="G12434" s="66"/>
      <c r="H12434" s="67"/>
      <c r="I12434" s="68"/>
      <c r="J12434" s="68"/>
      <c r="K12434" s="69"/>
    </row>
    <row r="12435" spans="1:11" ht="24.95" customHeight="1">
      <c r="A12435" s="4"/>
      <c r="B12435" s="4"/>
      <c r="C12435" s="4"/>
      <c r="D12435" s="4"/>
      <c r="E12435" s="66"/>
      <c r="F12435" s="66"/>
      <c r="G12435" s="66"/>
      <c r="H12435" s="67"/>
      <c r="I12435" s="68"/>
      <c r="J12435" s="68"/>
      <c r="K12435" s="69"/>
    </row>
    <row r="12436" spans="1:11" ht="24.95" customHeight="1">
      <c r="A12436" s="4"/>
      <c r="B12436" s="4"/>
      <c r="C12436" s="4"/>
      <c r="D12436" s="4"/>
      <c r="E12436" s="66"/>
      <c r="F12436" s="66"/>
      <c r="G12436" s="66"/>
      <c r="H12436" s="67"/>
      <c r="I12436" s="68"/>
      <c r="J12436" s="68"/>
      <c r="K12436" s="69"/>
    </row>
    <row r="12437" spans="1:11" ht="24.95" customHeight="1">
      <c r="A12437" s="4"/>
      <c r="B12437" s="4"/>
      <c r="C12437" s="4"/>
      <c r="D12437" s="4"/>
      <c r="E12437" s="66"/>
      <c r="F12437" s="66"/>
      <c r="G12437" s="66"/>
      <c r="H12437" s="67"/>
      <c r="I12437" s="68"/>
      <c r="J12437" s="68"/>
      <c r="K12437" s="69"/>
    </row>
    <row r="12438" spans="1:11" ht="24.95" customHeight="1">
      <c r="A12438" s="4"/>
      <c r="B12438" s="4"/>
      <c r="C12438" s="4"/>
      <c r="D12438" s="4"/>
      <c r="E12438" s="66"/>
      <c r="F12438" s="66"/>
      <c r="G12438" s="66"/>
      <c r="H12438" s="67"/>
      <c r="I12438" s="68"/>
      <c r="J12438" s="68"/>
      <c r="K12438" s="69"/>
    </row>
    <row r="12439" spans="1:11" ht="24.95" customHeight="1">
      <c r="A12439" s="4"/>
      <c r="B12439" s="4"/>
      <c r="C12439" s="4"/>
      <c r="D12439" s="4"/>
      <c r="E12439" s="66"/>
      <c r="F12439" s="66"/>
      <c r="G12439" s="66"/>
      <c r="H12439" s="67"/>
      <c r="I12439" s="68"/>
      <c r="J12439" s="68"/>
      <c r="K12439" s="69"/>
    </row>
    <row r="12440" spans="1:11" ht="24.95" customHeight="1">
      <c r="A12440" s="4"/>
      <c r="B12440" s="4"/>
      <c r="C12440" s="4"/>
      <c r="D12440" s="4"/>
      <c r="E12440" s="66"/>
      <c r="F12440" s="66"/>
      <c r="G12440" s="66"/>
      <c r="H12440" s="67"/>
      <c r="I12440" s="68"/>
      <c r="J12440" s="68"/>
      <c r="K12440" s="69"/>
    </row>
    <row r="12441" spans="1:11" ht="24.95" customHeight="1">
      <c r="A12441" s="4"/>
      <c r="B12441" s="4"/>
      <c r="C12441" s="4"/>
      <c r="D12441" s="4"/>
      <c r="E12441" s="66"/>
      <c r="F12441" s="66"/>
      <c r="G12441" s="66"/>
      <c r="H12441" s="67"/>
      <c r="I12441" s="68"/>
      <c r="J12441" s="68"/>
      <c r="K12441" s="69"/>
    </row>
    <row r="12442" spans="1:11" ht="24.95" customHeight="1">
      <c r="A12442" s="4"/>
      <c r="B12442" s="4"/>
      <c r="C12442" s="4"/>
      <c r="D12442" s="4"/>
      <c r="E12442" s="66"/>
      <c r="F12442" s="66"/>
      <c r="G12442" s="66"/>
      <c r="H12442" s="67"/>
      <c r="I12442" s="68"/>
      <c r="J12442" s="68"/>
      <c r="K12442" s="69"/>
    </row>
    <row r="12443" spans="1:11" ht="24.95" customHeight="1">
      <c r="A12443" s="4"/>
      <c r="B12443" s="4"/>
      <c r="C12443" s="4"/>
      <c r="D12443" s="4"/>
      <c r="E12443" s="66"/>
      <c r="F12443" s="66"/>
      <c r="G12443" s="66"/>
      <c r="H12443" s="67"/>
      <c r="I12443" s="68"/>
      <c r="J12443" s="68"/>
      <c r="K12443" s="69"/>
    </row>
    <row r="12444" spans="1:11" ht="24.95" customHeight="1">
      <c r="A12444" s="4"/>
      <c r="B12444" s="4"/>
      <c r="C12444" s="4"/>
      <c r="D12444" s="4"/>
      <c r="E12444" s="66"/>
      <c r="F12444" s="66"/>
      <c r="G12444" s="66"/>
      <c r="H12444" s="67"/>
      <c r="I12444" s="68"/>
      <c r="J12444" s="68"/>
      <c r="K12444" s="69"/>
    </row>
    <row r="12445" spans="1:11" ht="24.95" customHeight="1">
      <c r="A12445" s="4"/>
      <c r="B12445" s="4"/>
      <c r="C12445" s="4"/>
      <c r="D12445" s="4"/>
      <c r="E12445" s="66"/>
      <c r="F12445" s="66"/>
      <c r="G12445" s="66"/>
      <c r="H12445" s="67"/>
      <c r="I12445" s="68"/>
      <c r="J12445" s="68"/>
      <c r="K12445" s="69"/>
    </row>
    <row r="12446" spans="1:11" ht="24.95" customHeight="1">
      <c r="A12446" s="4"/>
      <c r="B12446" s="4"/>
      <c r="C12446" s="4"/>
      <c r="D12446" s="4"/>
      <c r="E12446" s="66"/>
      <c r="F12446" s="66"/>
      <c r="G12446" s="66"/>
      <c r="H12446" s="67"/>
      <c r="I12446" s="68"/>
      <c r="J12446" s="68"/>
      <c r="K12446" s="69"/>
    </row>
    <row r="12447" spans="1:11" ht="24.95" customHeight="1">
      <c r="A12447" s="4"/>
      <c r="B12447" s="4"/>
      <c r="C12447" s="4"/>
      <c r="D12447" s="4"/>
      <c r="E12447" s="66"/>
      <c r="F12447" s="66"/>
      <c r="G12447" s="66"/>
      <c r="H12447" s="67"/>
      <c r="I12447" s="68"/>
      <c r="J12447" s="68"/>
      <c r="K12447" s="69"/>
    </row>
    <row r="12448" spans="1:11" ht="24.95" customHeight="1">
      <c r="A12448" s="4"/>
      <c r="B12448" s="4"/>
      <c r="C12448" s="4"/>
      <c r="D12448" s="4"/>
      <c r="E12448" s="66"/>
      <c r="F12448" s="66"/>
      <c r="G12448" s="66"/>
      <c r="H12448" s="67"/>
      <c r="I12448" s="68"/>
      <c r="J12448" s="68"/>
      <c r="K12448" s="69"/>
    </row>
    <row r="12449" spans="1:11" ht="24.95" customHeight="1">
      <c r="A12449" s="4"/>
      <c r="B12449" s="4"/>
      <c r="C12449" s="4"/>
      <c r="D12449" s="4"/>
      <c r="E12449" s="66"/>
      <c r="F12449" s="66"/>
      <c r="G12449" s="66"/>
      <c r="H12449" s="67"/>
      <c r="I12449" s="68"/>
      <c r="J12449" s="68"/>
      <c r="K12449" s="69"/>
    </row>
    <row r="12450" spans="1:11" ht="24.95" customHeight="1">
      <c r="A12450" s="4"/>
      <c r="B12450" s="4"/>
      <c r="C12450" s="4"/>
      <c r="D12450" s="4"/>
      <c r="E12450" s="66"/>
      <c r="F12450" s="66"/>
      <c r="G12450" s="66"/>
      <c r="H12450" s="67"/>
      <c r="I12450" s="68"/>
      <c r="J12450" s="68"/>
      <c r="K12450" s="69"/>
    </row>
    <row r="12451" spans="1:11" ht="24.95" customHeight="1">
      <c r="A12451" s="4"/>
      <c r="B12451" s="4"/>
      <c r="C12451" s="4"/>
      <c r="D12451" s="4"/>
      <c r="E12451" s="66"/>
      <c r="F12451" s="66"/>
      <c r="G12451" s="66"/>
      <c r="H12451" s="67"/>
      <c r="I12451" s="68"/>
      <c r="J12451" s="68"/>
      <c r="K12451" s="69"/>
    </row>
    <row r="12452" spans="1:11" ht="24.95" customHeight="1">
      <c r="A12452" s="4"/>
      <c r="B12452" s="4"/>
      <c r="C12452" s="4"/>
      <c r="D12452" s="4"/>
      <c r="E12452" s="66"/>
      <c r="F12452" s="66"/>
      <c r="G12452" s="66"/>
      <c r="H12452" s="67"/>
      <c r="I12452" s="68"/>
      <c r="J12452" s="68"/>
      <c r="K12452" s="69"/>
    </row>
    <row r="12453" spans="1:11" ht="24.95" customHeight="1">
      <c r="A12453" s="4"/>
      <c r="B12453" s="4"/>
      <c r="C12453" s="4"/>
      <c r="D12453" s="4"/>
      <c r="E12453" s="66"/>
      <c r="F12453" s="66"/>
      <c r="G12453" s="66"/>
      <c r="H12453" s="67"/>
      <c r="I12453" s="68"/>
      <c r="J12453" s="68"/>
      <c r="K12453" s="69"/>
    </row>
    <row r="12454" spans="1:11" ht="24.95" customHeight="1">
      <c r="A12454" s="4"/>
      <c r="B12454" s="4"/>
      <c r="C12454" s="4"/>
      <c r="D12454" s="4"/>
      <c r="E12454" s="66"/>
      <c r="F12454" s="66"/>
      <c r="G12454" s="66"/>
      <c r="H12454" s="67"/>
      <c r="I12454" s="68"/>
      <c r="J12454" s="68"/>
      <c r="K12454" s="69"/>
    </row>
    <row r="12455" spans="1:11" ht="24.95" customHeight="1">
      <c r="A12455" s="4"/>
      <c r="B12455" s="4"/>
      <c r="C12455" s="4"/>
      <c r="D12455" s="4"/>
      <c r="E12455" s="66"/>
      <c r="F12455" s="66"/>
      <c r="G12455" s="66"/>
      <c r="H12455" s="67"/>
      <c r="I12455" s="68"/>
      <c r="J12455" s="68"/>
      <c r="K12455" s="69"/>
    </row>
    <row r="12456" spans="1:11" ht="24.95" customHeight="1">
      <c r="A12456" s="4"/>
      <c r="B12456" s="4"/>
      <c r="C12456" s="4"/>
      <c r="D12456" s="4"/>
      <c r="E12456" s="66"/>
      <c r="F12456" s="66"/>
      <c r="G12456" s="66"/>
      <c r="H12456" s="67"/>
      <c r="I12456" s="68"/>
      <c r="J12456" s="68"/>
      <c r="K12456" s="69"/>
    </row>
    <row r="12457" spans="1:11" ht="24.95" customHeight="1">
      <c r="A12457" s="4"/>
      <c r="B12457" s="4"/>
      <c r="C12457" s="4"/>
      <c r="D12457" s="4"/>
      <c r="E12457" s="66"/>
      <c r="F12457" s="66"/>
      <c r="G12457" s="66"/>
      <c r="H12457" s="67"/>
      <c r="I12457" s="68"/>
      <c r="J12457" s="68"/>
      <c r="K12457" s="69"/>
    </row>
    <row r="12458" spans="1:11" ht="24.95" customHeight="1">
      <c r="A12458" s="4"/>
      <c r="B12458" s="4"/>
      <c r="C12458" s="4"/>
      <c r="D12458" s="4"/>
      <c r="E12458" s="66"/>
      <c r="F12458" s="66"/>
      <c r="G12458" s="66"/>
      <c r="H12458" s="67"/>
      <c r="I12458" s="68"/>
      <c r="J12458" s="68"/>
      <c r="K12458" s="69"/>
    </row>
    <row r="12459" spans="1:11" ht="24.95" customHeight="1">
      <c r="A12459" s="4"/>
      <c r="B12459" s="4"/>
      <c r="C12459" s="4"/>
      <c r="D12459" s="4"/>
      <c r="E12459" s="66"/>
      <c r="F12459" s="66"/>
      <c r="G12459" s="66"/>
      <c r="H12459" s="67"/>
      <c r="I12459" s="68"/>
      <c r="J12459" s="68"/>
      <c r="K12459" s="69"/>
    </row>
    <row r="12460" spans="1:11" ht="24.95" customHeight="1">
      <c r="A12460" s="4"/>
      <c r="B12460" s="4"/>
      <c r="C12460" s="4"/>
      <c r="D12460" s="4"/>
      <c r="E12460" s="66"/>
      <c r="F12460" s="66"/>
      <c r="G12460" s="66"/>
      <c r="H12460" s="67"/>
      <c r="I12460" s="68"/>
      <c r="J12460" s="68"/>
      <c r="K12460" s="69"/>
    </row>
    <row r="12461" spans="1:11" ht="24.95" customHeight="1">
      <c r="A12461" s="4"/>
      <c r="B12461" s="4"/>
      <c r="C12461" s="4"/>
      <c r="D12461" s="4"/>
      <c r="E12461" s="66"/>
      <c r="F12461" s="66"/>
      <c r="G12461" s="66"/>
      <c r="H12461" s="67"/>
      <c r="I12461" s="68"/>
      <c r="J12461" s="68"/>
      <c r="K12461" s="69"/>
    </row>
    <row r="12462" spans="1:11" ht="24.95" customHeight="1">
      <c r="A12462" s="4"/>
      <c r="B12462" s="4"/>
      <c r="C12462" s="4"/>
      <c r="D12462" s="4"/>
      <c r="E12462" s="66"/>
      <c r="F12462" s="66"/>
      <c r="G12462" s="66"/>
      <c r="H12462" s="67"/>
      <c r="I12462" s="68"/>
      <c r="J12462" s="68"/>
      <c r="K12462" s="69"/>
    </row>
    <row r="12463" spans="1:11" ht="24.95" customHeight="1">
      <c r="A12463" s="4"/>
      <c r="B12463" s="4"/>
      <c r="C12463" s="4"/>
      <c r="D12463" s="4"/>
      <c r="E12463" s="66"/>
      <c r="F12463" s="66"/>
      <c r="G12463" s="66"/>
      <c r="H12463" s="67"/>
      <c r="I12463" s="68"/>
      <c r="J12463" s="68"/>
      <c r="K12463" s="69"/>
    </row>
    <row r="12464" spans="1:11" ht="24.95" customHeight="1">
      <c r="A12464" s="4"/>
      <c r="B12464" s="4"/>
      <c r="C12464" s="4"/>
      <c r="D12464" s="4"/>
      <c r="E12464" s="66"/>
      <c r="F12464" s="66"/>
      <c r="G12464" s="66"/>
      <c r="H12464" s="67"/>
      <c r="I12464" s="68"/>
      <c r="J12464" s="68"/>
      <c r="K12464" s="69"/>
    </row>
    <row r="12465" spans="1:11" ht="24.95" customHeight="1">
      <c r="A12465" s="4"/>
      <c r="B12465" s="4"/>
      <c r="C12465" s="4"/>
      <c r="D12465" s="4"/>
      <c r="E12465" s="66"/>
      <c r="F12465" s="66"/>
      <c r="G12465" s="66"/>
      <c r="H12465" s="67"/>
      <c r="I12465" s="68"/>
      <c r="J12465" s="68"/>
      <c r="K12465" s="69"/>
    </row>
    <row r="12466" spans="1:11" ht="24.95" customHeight="1">
      <c r="A12466" s="4"/>
      <c r="B12466" s="4"/>
      <c r="C12466" s="4"/>
      <c r="D12466" s="4"/>
      <c r="E12466" s="66"/>
      <c r="F12466" s="66"/>
      <c r="G12466" s="66"/>
      <c r="H12466" s="67"/>
      <c r="I12466" s="68"/>
      <c r="J12466" s="68"/>
      <c r="K12466" s="69"/>
    </row>
    <row r="12467" spans="1:11" ht="24.95" customHeight="1">
      <c r="A12467" s="4"/>
      <c r="B12467" s="4"/>
      <c r="C12467" s="4"/>
      <c r="D12467" s="4"/>
      <c r="E12467" s="66"/>
      <c r="F12467" s="66"/>
      <c r="G12467" s="66"/>
      <c r="H12467" s="67"/>
      <c r="I12467" s="68"/>
      <c r="J12467" s="68"/>
      <c r="K12467" s="69"/>
    </row>
    <row r="12468" spans="1:11" ht="24.95" customHeight="1">
      <c r="A12468" s="4"/>
      <c r="B12468" s="4"/>
      <c r="C12468" s="4"/>
      <c r="D12468" s="4"/>
      <c r="E12468" s="66"/>
      <c r="F12468" s="66"/>
      <c r="G12468" s="66"/>
      <c r="H12468" s="67"/>
      <c r="I12468" s="68"/>
      <c r="J12468" s="68"/>
      <c r="K12468" s="69"/>
    </row>
    <row r="12469" spans="1:11" ht="24.95" customHeight="1">
      <c r="A12469" s="4"/>
      <c r="B12469" s="4"/>
      <c r="C12469" s="4"/>
      <c r="D12469" s="4"/>
      <c r="E12469" s="66"/>
      <c r="F12469" s="66"/>
      <c r="G12469" s="66"/>
      <c r="H12469" s="67"/>
      <c r="I12469" s="68"/>
      <c r="J12469" s="68"/>
      <c r="K12469" s="69"/>
    </row>
    <row r="12470" spans="1:11" ht="24.95" customHeight="1">
      <c r="A12470" s="4"/>
      <c r="B12470" s="4"/>
      <c r="C12470" s="4"/>
      <c r="D12470" s="4"/>
      <c r="E12470" s="66"/>
      <c r="F12470" s="66"/>
      <c r="G12470" s="66"/>
      <c r="H12470" s="67"/>
      <c r="I12470" s="68"/>
      <c r="J12470" s="68"/>
      <c r="K12470" s="69"/>
    </row>
    <row r="12471" spans="1:11" ht="24.95" customHeight="1">
      <c r="A12471" s="4"/>
      <c r="B12471" s="4"/>
      <c r="C12471" s="4"/>
      <c r="D12471" s="4"/>
      <c r="E12471" s="66"/>
      <c r="F12471" s="66"/>
      <c r="G12471" s="66"/>
      <c r="H12471" s="67"/>
      <c r="I12471" s="68"/>
      <c r="J12471" s="68"/>
      <c r="K12471" s="69"/>
    </row>
    <row r="12472" spans="1:11" ht="24.95" customHeight="1">
      <c r="A12472" s="4"/>
      <c r="B12472" s="4"/>
      <c r="C12472" s="4"/>
      <c r="D12472" s="4"/>
      <c r="E12472" s="66"/>
      <c r="F12472" s="66"/>
      <c r="G12472" s="66"/>
      <c r="H12472" s="67"/>
      <c r="I12472" s="68"/>
      <c r="J12472" s="68"/>
      <c r="K12472" s="69"/>
    </row>
    <row r="12473" spans="1:11" ht="24.95" customHeight="1">
      <c r="A12473" s="4"/>
      <c r="B12473" s="4"/>
      <c r="C12473" s="4"/>
      <c r="D12473" s="4"/>
      <c r="E12473" s="66"/>
      <c r="F12473" s="66"/>
      <c r="G12473" s="66"/>
      <c r="H12473" s="67"/>
      <c r="I12473" s="68"/>
      <c r="J12473" s="68"/>
      <c r="K12473" s="69"/>
    </row>
    <row r="12474" spans="1:11" ht="24.95" customHeight="1">
      <c r="A12474" s="4"/>
      <c r="B12474" s="4"/>
      <c r="C12474" s="4"/>
      <c r="D12474" s="4"/>
      <c r="E12474" s="66"/>
      <c r="F12474" s="66"/>
      <c r="G12474" s="66"/>
      <c r="H12474" s="67"/>
      <c r="I12474" s="68"/>
      <c r="J12474" s="68"/>
      <c r="K12474" s="69"/>
    </row>
    <row r="12475" spans="1:11" ht="24.95" customHeight="1">
      <c r="A12475" s="4"/>
      <c r="B12475" s="4"/>
      <c r="C12475" s="4"/>
      <c r="D12475" s="4"/>
      <c r="E12475" s="66"/>
      <c r="F12475" s="66"/>
      <c r="G12475" s="66"/>
      <c r="H12475" s="67"/>
      <c r="I12475" s="68"/>
      <c r="J12475" s="68"/>
      <c r="K12475" s="69"/>
    </row>
    <row r="12476" spans="1:11" ht="24.95" customHeight="1">
      <c r="A12476" s="4"/>
      <c r="B12476" s="4"/>
      <c r="C12476" s="4"/>
      <c r="D12476" s="4"/>
      <c r="E12476" s="66"/>
      <c r="F12476" s="66"/>
      <c r="G12476" s="66"/>
      <c r="H12476" s="67"/>
      <c r="I12476" s="68"/>
      <c r="J12476" s="68"/>
      <c r="K12476" s="69"/>
    </row>
    <row r="12477" spans="1:11" ht="24.95" customHeight="1">
      <c r="A12477" s="4"/>
      <c r="B12477" s="4"/>
      <c r="C12477" s="4"/>
      <c r="D12477" s="4"/>
      <c r="E12477" s="66"/>
      <c r="F12477" s="66"/>
      <c r="G12477" s="66"/>
      <c r="H12477" s="67"/>
      <c r="I12477" s="68"/>
      <c r="J12477" s="68"/>
      <c r="K12477" s="69"/>
    </row>
    <row r="12478" spans="1:11" ht="24.95" customHeight="1">
      <c r="A12478" s="4"/>
      <c r="B12478" s="4"/>
      <c r="C12478" s="4"/>
      <c r="D12478" s="4"/>
      <c r="E12478" s="66"/>
      <c r="F12478" s="66"/>
      <c r="G12478" s="66"/>
      <c r="H12478" s="67"/>
      <c r="I12478" s="68"/>
      <c r="J12478" s="68"/>
      <c r="K12478" s="69"/>
    </row>
    <row r="12479" spans="1:11" ht="24.95" customHeight="1">
      <c r="A12479" s="4"/>
      <c r="B12479" s="4"/>
      <c r="C12479" s="4"/>
      <c r="D12479" s="4"/>
      <c r="E12479" s="66"/>
      <c r="F12479" s="66"/>
      <c r="G12479" s="66"/>
      <c r="H12479" s="67"/>
      <c r="I12479" s="68"/>
      <c r="J12479" s="68"/>
      <c r="K12479" s="69"/>
    </row>
    <row r="12480" spans="1:11" ht="24.95" customHeight="1">
      <c r="A12480" s="4"/>
      <c r="B12480" s="4"/>
      <c r="C12480" s="4"/>
      <c r="D12480" s="4"/>
      <c r="E12480" s="66"/>
      <c r="F12480" s="66"/>
      <c r="G12480" s="66"/>
      <c r="H12480" s="67"/>
      <c r="I12480" s="68"/>
      <c r="J12480" s="68"/>
      <c r="K12480" s="69"/>
    </row>
    <row r="12481" spans="1:11" ht="24.95" customHeight="1">
      <c r="A12481" s="4"/>
      <c r="B12481" s="4"/>
      <c r="C12481" s="4"/>
      <c r="D12481" s="4"/>
      <c r="E12481" s="66"/>
      <c r="F12481" s="66"/>
      <c r="G12481" s="66"/>
      <c r="H12481" s="67"/>
      <c r="I12481" s="68"/>
      <c r="J12481" s="68"/>
      <c r="K12481" s="69"/>
    </row>
    <row r="12482" spans="1:11" ht="24.95" customHeight="1">
      <c r="A12482" s="4"/>
      <c r="B12482" s="4"/>
      <c r="C12482" s="4"/>
      <c r="D12482" s="4"/>
      <c r="E12482" s="66"/>
      <c r="F12482" s="66"/>
      <c r="G12482" s="66"/>
      <c r="H12482" s="67"/>
      <c r="I12482" s="68"/>
      <c r="J12482" s="68"/>
      <c r="K12482" s="69"/>
    </row>
    <row r="12483" spans="1:11" ht="24.95" customHeight="1">
      <c r="A12483" s="4"/>
      <c r="B12483" s="4"/>
      <c r="C12483" s="4"/>
      <c r="D12483" s="4"/>
      <c r="E12483" s="66"/>
      <c r="F12483" s="66"/>
      <c r="G12483" s="66"/>
      <c r="H12483" s="67"/>
      <c r="I12483" s="68"/>
      <c r="J12483" s="68"/>
      <c r="K12483" s="69"/>
    </row>
    <row r="12484" spans="1:11" ht="24.95" customHeight="1">
      <c r="A12484" s="4"/>
      <c r="B12484" s="4"/>
      <c r="C12484" s="4"/>
      <c r="D12484" s="4"/>
      <c r="E12484" s="66"/>
      <c r="F12484" s="66"/>
      <c r="G12484" s="66"/>
      <c r="H12484" s="67"/>
      <c r="I12484" s="68"/>
      <c r="J12484" s="68"/>
      <c r="K12484" s="69"/>
    </row>
    <row r="12485" spans="1:11" ht="24.95" customHeight="1">
      <c r="A12485" s="4"/>
      <c r="B12485" s="4"/>
      <c r="C12485" s="4"/>
      <c r="D12485" s="4"/>
      <c r="E12485" s="66"/>
      <c r="F12485" s="66"/>
      <c r="G12485" s="66"/>
      <c r="H12485" s="67"/>
      <c r="I12485" s="68"/>
      <c r="J12485" s="68"/>
      <c r="K12485" s="69"/>
    </row>
    <row r="12486" spans="1:11" ht="24.95" customHeight="1">
      <c r="A12486" s="4"/>
      <c r="B12486" s="4"/>
      <c r="C12486" s="4"/>
      <c r="D12486" s="4"/>
      <c r="E12486" s="66"/>
      <c r="F12486" s="66"/>
      <c r="G12486" s="66"/>
      <c r="H12486" s="67"/>
      <c r="I12486" s="68"/>
      <c r="J12486" s="68"/>
      <c r="K12486" s="69"/>
    </row>
    <row r="12487" spans="1:11" ht="24.95" customHeight="1">
      <c r="A12487" s="4"/>
      <c r="B12487" s="4"/>
      <c r="C12487" s="4"/>
      <c r="D12487" s="4"/>
      <c r="E12487" s="66"/>
      <c r="F12487" s="66"/>
      <c r="G12487" s="66"/>
      <c r="H12487" s="67"/>
      <c r="I12487" s="68"/>
      <c r="J12487" s="68"/>
      <c r="K12487" s="69"/>
    </row>
    <row r="12488" spans="1:11" ht="24.95" customHeight="1">
      <c r="A12488" s="4"/>
      <c r="B12488" s="4"/>
      <c r="C12488" s="4"/>
      <c r="D12488" s="4"/>
      <c r="E12488" s="66"/>
      <c r="F12488" s="66"/>
      <c r="G12488" s="66"/>
      <c r="H12488" s="67"/>
      <c r="I12488" s="68"/>
      <c r="J12488" s="68"/>
      <c r="K12488" s="69"/>
    </row>
    <row r="12489" spans="1:11" ht="24.95" customHeight="1">
      <c r="A12489" s="4"/>
      <c r="B12489" s="4"/>
      <c r="C12489" s="4"/>
      <c r="D12489" s="4"/>
      <c r="E12489" s="66"/>
      <c r="F12489" s="66"/>
      <c r="G12489" s="66"/>
      <c r="H12489" s="67"/>
      <c r="I12489" s="68"/>
      <c r="J12489" s="68"/>
      <c r="K12489" s="69"/>
    </row>
    <row r="12490" spans="1:11" ht="24.95" customHeight="1">
      <c r="A12490" s="4"/>
      <c r="B12490" s="4"/>
      <c r="C12490" s="4"/>
      <c r="D12490" s="4"/>
      <c r="E12490" s="66"/>
      <c r="F12490" s="66"/>
      <c r="G12490" s="66"/>
      <c r="H12490" s="67"/>
      <c r="I12490" s="68"/>
      <c r="J12490" s="68"/>
      <c r="K12490" s="69"/>
    </row>
    <row r="12491" spans="1:11" ht="24.95" customHeight="1">
      <c r="A12491" s="4"/>
      <c r="B12491" s="4"/>
      <c r="C12491" s="4"/>
      <c r="D12491" s="4"/>
      <c r="E12491" s="66"/>
      <c r="F12491" s="66"/>
      <c r="G12491" s="66"/>
      <c r="H12491" s="67"/>
      <c r="I12491" s="68"/>
      <c r="J12491" s="68"/>
      <c r="K12491" s="69"/>
    </row>
    <row r="12492" spans="1:11" ht="24.95" customHeight="1">
      <c r="A12492" s="4"/>
      <c r="B12492" s="4"/>
      <c r="C12492" s="4"/>
      <c r="D12492" s="4"/>
      <c r="E12492" s="66"/>
      <c r="F12492" s="66"/>
      <c r="G12492" s="66"/>
      <c r="H12492" s="67"/>
      <c r="I12492" s="68"/>
      <c r="J12492" s="68"/>
      <c r="K12492" s="69"/>
    </row>
    <row r="12493" spans="1:11" ht="24.95" customHeight="1">
      <c r="A12493" s="4"/>
      <c r="B12493" s="4"/>
      <c r="C12493" s="4"/>
      <c r="D12493" s="4"/>
      <c r="E12493" s="66"/>
      <c r="F12493" s="66"/>
      <c r="G12493" s="66"/>
      <c r="H12493" s="67"/>
      <c r="I12493" s="68"/>
      <c r="J12493" s="68"/>
      <c r="K12493" s="69"/>
    </row>
    <row r="12494" spans="1:11" ht="24.95" customHeight="1">
      <c r="A12494" s="4"/>
      <c r="B12494" s="4"/>
      <c r="C12494" s="4"/>
      <c r="D12494" s="4"/>
      <c r="E12494" s="66"/>
      <c r="F12494" s="66"/>
      <c r="G12494" s="66"/>
      <c r="H12494" s="67"/>
      <c r="I12494" s="68"/>
      <c r="J12494" s="68"/>
      <c r="K12494" s="69"/>
    </row>
    <row r="12495" spans="1:11" ht="24.95" customHeight="1">
      <c r="A12495" s="4"/>
      <c r="B12495" s="4"/>
      <c r="C12495" s="4"/>
      <c r="D12495" s="4"/>
      <c r="E12495" s="66"/>
      <c r="F12495" s="66"/>
      <c r="G12495" s="66"/>
      <c r="H12495" s="67"/>
      <c r="I12495" s="68"/>
      <c r="J12495" s="68"/>
      <c r="K12495" s="69"/>
    </row>
    <row r="12496" spans="1:11" ht="24.95" customHeight="1">
      <c r="A12496" s="4"/>
      <c r="B12496" s="4"/>
      <c r="C12496" s="4"/>
      <c r="D12496" s="4"/>
      <c r="E12496" s="66"/>
      <c r="F12496" s="66"/>
      <c r="G12496" s="66"/>
      <c r="H12496" s="67"/>
      <c r="I12496" s="68"/>
      <c r="J12496" s="68"/>
      <c r="K12496" s="69"/>
    </row>
    <row r="12497" spans="1:11" ht="24.95" customHeight="1">
      <c r="A12497" s="4"/>
      <c r="B12497" s="4"/>
      <c r="C12497" s="4"/>
      <c r="D12497" s="4"/>
      <c r="E12497" s="66"/>
      <c r="F12497" s="66"/>
      <c r="G12497" s="66"/>
      <c r="H12497" s="67"/>
      <c r="I12497" s="68"/>
      <c r="J12497" s="68"/>
      <c r="K12497" s="69"/>
    </row>
    <row r="12498" spans="1:11" ht="24.95" customHeight="1">
      <c r="A12498" s="4"/>
      <c r="B12498" s="4"/>
      <c r="C12498" s="4"/>
      <c r="D12498" s="4"/>
      <c r="E12498" s="66"/>
      <c r="F12498" s="66"/>
      <c r="G12498" s="66"/>
      <c r="H12498" s="67"/>
      <c r="I12498" s="68"/>
      <c r="J12498" s="68"/>
      <c r="K12498" s="69"/>
    </row>
    <row r="12499" spans="1:11" ht="24.95" customHeight="1">
      <c r="A12499" s="4"/>
      <c r="B12499" s="4"/>
      <c r="C12499" s="4"/>
      <c r="D12499" s="4"/>
      <c r="E12499" s="66"/>
      <c r="F12499" s="66"/>
      <c r="G12499" s="66"/>
      <c r="H12499" s="67"/>
      <c r="I12499" s="68"/>
      <c r="J12499" s="68"/>
      <c r="K12499" s="69"/>
    </row>
    <row r="12500" spans="1:11" ht="24.95" customHeight="1">
      <c r="A12500" s="4"/>
      <c r="B12500" s="4"/>
      <c r="C12500" s="4"/>
      <c r="D12500" s="4"/>
      <c r="E12500" s="66"/>
      <c r="F12500" s="66"/>
      <c r="G12500" s="66"/>
      <c r="H12500" s="67"/>
      <c r="I12500" s="68"/>
      <c r="J12500" s="68"/>
      <c r="K12500" s="69"/>
    </row>
    <row r="12501" spans="1:11" ht="24.95" customHeight="1">
      <c r="A12501" s="4"/>
      <c r="B12501" s="4"/>
      <c r="C12501" s="4"/>
      <c r="D12501" s="4"/>
      <c r="E12501" s="66"/>
      <c r="F12501" s="66"/>
      <c r="G12501" s="66"/>
      <c r="H12501" s="67"/>
      <c r="I12501" s="68"/>
      <c r="J12501" s="68"/>
      <c r="K12501" s="69"/>
    </row>
    <row r="12502" spans="1:11" ht="24.95" customHeight="1">
      <c r="A12502" s="4"/>
      <c r="B12502" s="4"/>
      <c r="C12502" s="4"/>
      <c r="D12502" s="4"/>
      <c r="E12502" s="66"/>
      <c r="F12502" s="66"/>
      <c r="G12502" s="66"/>
      <c r="H12502" s="67"/>
      <c r="I12502" s="68"/>
      <c r="J12502" s="68"/>
      <c r="K12502" s="69"/>
    </row>
    <row r="12503" spans="1:11" ht="24.95" customHeight="1">
      <c r="A12503" s="4"/>
      <c r="B12503" s="4"/>
      <c r="C12503" s="4"/>
      <c r="D12503" s="4"/>
      <c r="E12503" s="66"/>
      <c r="F12503" s="66"/>
      <c r="G12503" s="66"/>
      <c r="H12503" s="67"/>
      <c r="I12503" s="68"/>
      <c r="J12503" s="68"/>
      <c r="K12503" s="69"/>
    </row>
    <row r="12504" spans="1:11" ht="24.95" customHeight="1">
      <c r="A12504" s="4"/>
      <c r="B12504" s="4"/>
      <c r="C12504" s="4"/>
      <c r="D12504" s="4"/>
      <c r="E12504" s="66"/>
      <c r="F12504" s="66"/>
      <c r="G12504" s="66"/>
      <c r="H12504" s="67"/>
      <c r="I12504" s="68"/>
      <c r="J12504" s="68"/>
      <c r="K12504" s="69"/>
    </row>
    <row r="12505" spans="1:11" ht="24.95" customHeight="1">
      <c r="A12505" s="4"/>
      <c r="B12505" s="4"/>
      <c r="C12505" s="4"/>
      <c r="D12505" s="4"/>
      <c r="E12505" s="66"/>
      <c r="F12505" s="66"/>
      <c r="G12505" s="66"/>
      <c r="H12505" s="67"/>
      <c r="I12505" s="68"/>
      <c r="J12505" s="68"/>
      <c r="K12505" s="69"/>
    </row>
    <row r="12506" spans="1:11" ht="24.95" customHeight="1">
      <c r="A12506" s="4"/>
      <c r="B12506" s="4"/>
      <c r="C12506" s="4"/>
      <c r="D12506" s="4"/>
      <c r="E12506" s="66"/>
      <c r="F12506" s="66"/>
      <c r="G12506" s="66"/>
      <c r="H12506" s="67"/>
      <c r="I12506" s="68"/>
      <c r="J12506" s="68"/>
      <c r="K12506" s="69"/>
    </row>
    <row r="12507" spans="1:11" ht="24.95" customHeight="1">
      <c r="A12507" s="4"/>
      <c r="B12507" s="4"/>
      <c r="C12507" s="4"/>
      <c r="D12507" s="4"/>
      <c r="E12507" s="66"/>
      <c r="F12507" s="66"/>
      <c r="G12507" s="66"/>
      <c r="H12507" s="67"/>
      <c r="I12507" s="68"/>
      <c r="J12507" s="68"/>
      <c r="K12507" s="69"/>
    </row>
    <row r="12508" spans="1:11" ht="24.95" customHeight="1">
      <c r="A12508" s="4"/>
      <c r="B12508" s="4"/>
      <c r="C12508" s="4"/>
      <c r="D12508" s="4"/>
      <c r="E12508" s="66"/>
      <c r="F12508" s="66"/>
      <c r="G12508" s="66"/>
      <c r="H12508" s="67"/>
      <c r="I12508" s="68"/>
      <c r="J12508" s="68"/>
      <c r="K12508" s="69"/>
    </row>
    <row r="12509" spans="1:11" ht="24.95" customHeight="1">
      <c r="A12509" s="4"/>
      <c r="B12509" s="4"/>
      <c r="C12509" s="4"/>
      <c r="D12509" s="4"/>
      <c r="E12509" s="66"/>
      <c r="F12509" s="66"/>
      <c r="G12509" s="66"/>
      <c r="H12509" s="67"/>
      <c r="I12509" s="68"/>
      <c r="J12509" s="68"/>
      <c r="K12509" s="69"/>
    </row>
    <row r="12510" spans="1:11" ht="24.95" customHeight="1">
      <c r="A12510" s="4"/>
      <c r="B12510" s="4"/>
      <c r="C12510" s="4"/>
      <c r="D12510" s="4"/>
      <c r="E12510" s="66"/>
      <c r="F12510" s="66"/>
      <c r="G12510" s="66"/>
      <c r="H12510" s="67"/>
      <c r="I12510" s="68"/>
      <c r="J12510" s="68"/>
      <c r="K12510" s="69"/>
    </row>
    <row r="12511" spans="1:11" ht="24.95" customHeight="1">
      <c r="A12511" s="4"/>
      <c r="B12511" s="4"/>
      <c r="C12511" s="4"/>
      <c r="D12511" s="4"/>
      <c r="E12511" s="66"/>
      <c r="F12511" s="66"/>
      <c r="G12511" s="66"/>
      <c r="H12511" s="67"/>
      <c r="I12511" s="68"/>
      <c r="J12511" s="68"/>
      <c r="K12511" s="69"/>
    </row>
    <row r="12512" spans="1:11" ht="24.95" customHeight="1">
      <c r="A12512" s="4"/>
      <c r="B12512" s="4"/>
      <c r="C12512" s="4"/>
      <c r="D12512" s="4"/>
      <c r="E12512" s="66"/>
      <c r="F12512" s="66"/>
      <c r="G12512" s="66"/>
      <c r="H12512" s="67"/>
      <c r="I12512" s="68"/>
      <c r="J12512" s="68"/>
      <c r="K12512" s="69"/>
    </row>
    <row r="12513" spans="1:11" ht="24.95" customHeight="1">
      <c r="A12513" s="4"/>
      <c r="B12513" s="4"/>
      <c r="C12513" s="4"/>
      <c r="D12513" s="4"/>
      <c r="E12513" s="66"/>
      <c r="F12513" s="66"/>
      <c r="G12513" s="66"/>
      <c r="H12513" s="67"/>
      <c r="I12513" s="68"/>
      <c r="J12513" s="68"/>
      <c r="K12513" s="69"/>
    </row>
    <row r="12514" spans="1:11" ht="24.95" customHeight="1">
      <c r="A12514" s="4"/>
      <c r="B12514" s="4"/>
      <c r="C12514" s="4"/>
      <c r="D12514" s="4"/>
      <c r="E12514" s="66"/>
      <c r="F12514" s="66"/>
      <c r="G12514" s="66"/>
      <c r="H12514" s="67"/>
      <c r="I12514" s="68"/>
      <c r="J12514" s="68"/>
      <c r="K12514" s="69"/>
    </row>
    <row r="12515" spans="1:11" ht="24.95" customHeight="1">
      <c r="A12515" s="4"/>
      <c r="B12515" s="4"/>
      <c r="C12515" s="4"/>
      <c r="D12515" s="4"/>
      <c r="E12515" s="66"/>
      <c r="F12515" s="66"/>
      <c r="G12515" s="66"/>
      <c r="H12515" s="67"/>
      <c r="I12515" s="68"/>
      <c r="J12515" s="68"/>
      <c r="K12515" s="69"/>
    </row>
    <row r="12516" spans="1:11" ht="24.95" customHeight="1">
      <c r="A12516" s="4"/>
      <c r="B12516" s="4"/>
      <c r="C12516" s="4"/>
      <c r="D12516" s="4"/>
      <c r="E12516" s="66"/>
      <c r="F12516" s="66"/>
      <c r="G12516" s="66"/>
      <c r="H12516" s="67"/>
      <c r="I12516" s="68"/>
      <c r="J12516" s="68"/>
      <c r="K12516" s="69"/>
    </row>
    <row r="12517" spans="1:11" ht="24.95" customHeight="1">
      <c r="A12517" s="4"/>
      <c r="B12517" s="4"/>
      <c r="C12517" s="4"/>
      <c r="D12517" s="4"/>
      <c r="E12517" s="66"/>
      <c r="F12517" s="66"/>
      <c r="G12517" s="66"/>
      <c r="H12517" s="67"/>
      <c r="I12517" s="68"/>
      <c r="J12517" s="68"/>
      <c r="K12517" s="69"/>
    </row>
    <row r="12518" spans="1:11" ht="24.95" customHeight="1">
      <c r="A12518" s="4"/>
      <c r="B12518" s="4"/>
      <c r="C12518" s="4"/>
      <c r="D12518" s="4"/>
      <c r="E12518" s="66"/>
      <c r="F12518" s="66"/>
      <c r="G12518" s="66"/>
      <c r="H12518" s="67"/>
      <c r="I12518" s="68"/>
      <c r="J12518" s="68"/>
      <c r="K12518" s="69"/>
    </row>
    <row r="12519" spans="1:11" ht="24.95" customHeight="1">
      <c r="A12519" s="4"/>
      <c r="B12519" s="4"/>
      <c r="C12519" s="4"/>
      <c r="D12519" s="4"/>
      <c r="E12519" s="66"/>
      <c r="F12519" s="66"/>
      <c r="G12519" s="66"/>
      <c r="H12519" s="67"/>
      <c r="I12519" s="68"/>
      <c r="J12519" s="68"/>
      <c r="K12519" s="69"/>
    </row>
    <row r="12520" spans="1:11" ht="24.95" customHeight="1">
      <c r="A12520" s="4"/>
      <c r="B12520" s="4"/>
      <c r="C12520" s="4"/>
      <c r="D12520" s="4"/>
      <c r="E12520" s="66"/>
      <c r="F12520" s="66"/>
      <c r="G12520" s="66"/>
      <c r="H12520" s="67"/>
      <c r="I12520" s="68"/>
      <c r="J12520" s="68"/>
      <c r="K12520" s="69"/>
    </row>
    <row r="12521" spans="1:11" ht="24.95" customHeight="1">
      <c r="A12521" s="4"/>
      <c r="B12521" s="4"/>
      <c r="C12521" s="4"/>
      <c r="D12521" s="4"/>
      <c r="E12521" s="66"/>
      <c r="F12521" s="66"/>
      <c r="G12521" s="66"/>
      <c r="H12521" s="67"/>
      <c r="I12521" s="68"/>
      <c r="J12521" s="68"/>
      <c r="K12521" s="69"/>
    </row>
    <row r="12522" spans="1:11" ht="24.95" customHeight="1">
      <c r="A12522" s="4"/>
      <c r="B12522" s="4"/>
      <c r="C12522" s="4"/>
      <c r="D12522" s="4"/>
      <c r="E12522" s="66"/>
      <c r="F12522" s="66"/>
      <c r="G12522" s="66"/>
      <c r="H12522" s="67"/>
      <c r="I12522" s="68"/>
      <c r="J12522" s="68"/>
      <c r="K12522" s="69"/>
    </row>
    <row r="12523" spans="1:11" ht="24.95" customHeight="1">
      <c r="A12523" s="4"/>
      <c r="B12523" s="4"/>
      <c r="C12523" s="4"/>
      <c r="D12523" s="4"/>
      <c r="E12523" s="66"/>
      <c r="F12523" s="66"/>
      <c r="G12523" s="66"/>
      <c r="H12523" s="67"/>
      <c r="I12523" s="68"/>
      <c r="J12523" s="68"/>
      <c r="K12523" s="69"/>
    </row>
    <row r="12524" spans="1:11" ht="24.95" customHeight="1">
      <c r="A12524" s="4"/>
      <c r="B12524" s="4"/>
      <c r="C12524" s="4"/>
      <c r="D12524" s="4"/>
      <c r="E12524" s="66"/>
      <c r="F12524" s="66"/>
      <c r="G12524" s="66"/>
      <c r="H12524" s="67"/>
      <c r="I12524" s="68"/>
      <c r="J12524" s="68"/>
      <c r="K12524" s="69"/>
    </row>
    <row r="12525" spans="1:11" ht="24.95" customHeight="1">
      <c r="A12525" s="4"/>
      <c r="B12525" s="4"/>
      <c r="C12525" s="4"/>
      <c r="D12525" s="4"/>
      <c r="E12525" s="66"/>
      <c r="F12525" s="66"/>
      <c r="G12525" s="66"/>
      <c r="H12525" s="67"/>
      <c r="I12525" s="68"/>
      <c r="J12525" s="68"/>
      <c r="K12525" s="69"/>
    </row>
    <row r="12526" spans="1:11" ht="24.95" customHeight="1">
      <c r="A12526" s="4"/>
      <c r="B12526" s="4"/>
      <c r="C12526" s="4"/>
      <c r="D12526" s="4"/>
      <c r="E12526" s="66"/>
      <c r="F12526" s="66"/>
      <c r="G12526" s="66"/>
      <c r="H12526" s="67"/>
      <c r="I12526" s="68"/>
      <c r="J12526" s="68"/>
      <c r="K12526" s="69"/>
    </row>
    <row r="12527" spans="1:11" ht="24.95" customHeight="1">
      <c r="A12527" s="4"/>
      <c r="B12527" s="4"/>
      <c r="C12527" s="4"/>
      <c r="D12527" s="4"/>
      <c r="E12527" s="66"/>
      <c r="F12527" s="66"/>
      <c r="G12527" s="66"/>
      <c r="H12527" s="67"/>
      <c r="I12527" s="68"/>
      <c r="J12527" s="68"/>
      <c r="K12527" s="69"/>
    </row>
    <row r="12528" spans="1:11" ht="24.95" customHeight="1">
      <c r="A12528" s="4"/>
      <c r="B12528" s="4"/>
      <c r="C12528" s="4"/>
      <c r="D12528" s="4"/>
      <c r="E12528" s="66"/>
      <c r="F12528" s="66"/>
      <c r="G12528" s="66"/>
      <c r="H12528" s="67"/>
      <c r="I12528" s="68"/>
      <c r="J12528" s="68"/>
      <c r="K12528" s="69"/>
    </row>
    <row r="12529" spans="1:11" ht="24.95" customHeight="1">
      <c r="A12529" s="4"/>
      <c r="B12529" s="4"/>
      <c r="C12529" s="4"/>
      <c r="D12529" s="4"/>
      <c r="E12529" s="66"/>
      <c r="F12529" s="66"/>
      <c r="G12529" s="66"/>
      <c r="H12529" s="67"/>
      <c r="I12529" s="68"/>
      <c r="J12529" s="68"/>
      <c r="K12529" s="69"/>
    </row>
    <row r="12530" spans="1:11" ht="24.95" customHeight="1">
      <c r="A12530" s="4"/>
      <c r="B12530" s="4"/>
      <c r="C12530" s="4"/>
      <c r="D12530" s="4"/>
      <c r="E12530" s="66"/>
      <c r="F12530" s="66"/>
      <c r="G12530" s="66"/>
      <c r="H12530" s="67"/>
      <c r="I12530" s="68"/>
      <c r="J12530" s="68"/>
      <c r="K12530" s="69"/>
    </row>
    <row r="12531" spans="1:11" ht="24.95" customHeight="1">
      <c r="A12531" s="4"/>
      <c r="B12531" s="4"/>
      <c r="C12531" s="4"/>
      <c r="D12531" s="4"/>
      <c r="E12531" s="66"/>
      <c r="F12531" s="66"/>
      <c r="G12531" s="66"/>
      <c r="H12531" s="67"/>
      <c r="I12531" s="68"/>
      <c r="J12531" s="68"/>
      <c r="K12531" s="69"/>
    </row>
    <row r="12532" spans="1:11" ht="24.95" customHeight="1">
      <c r="A12532" s="4"/>
      <c r="B12532" s="4"/>
      <c r="C12532" s="4"/>
      <c r="D12532" s="4"/>
      <c r="E12532" s="66"/>
      <c r="F12532" s="66"/>
      <c r="G12532" s="66"/>
      <c r="H12532" s="67"/>
      <c r="I12532" s="68"/>
      <c r="J12532" s="68"/>
      <c r="K12532" s="69"/>
    </row>
    <row r="12533" spans="1:11" ht="24.95" customHeight="1">
      <c r="A12533" s="4"/>
      <c r="B12533" s="4"/>
      <c r="C12533" s="4"/>
      <c r="D12533" s="4"/>
      <c r="E12533" s="66"/>
      <c r="F12533" s="66"/>
      <c r="G12533" s="66"/>
      <c r="H12533" s="67"/>
      <c r="I12533" s="68"/>
      <c r="J12533" s="68"/>
      <c r="K12533" s="69"/>
    </row>
    <row r="12534" spans="1:11" ht="24.95" customHeight="1">
      <c r="A12534" s="4"/>
      <c r="B12534" s="4"/>
      <c r="C12534" s="4"/>
      <c r="D12534" s="4"/>
      <c r="E12534" s="66"/>
      <c r="F12534" s="66"/>
      <c r="G12534" s="66"/>
      <c r="H12534" s="67"/>
      <c r="I12534" s="68"/>
      <c r="J12534" s="68"/>
      <c r="K12534" s="69"/>
    </row>
    <row r="12535" spans="1:11" ht="24.95" customHeight="1">
      <c r="A12535" s="4"/>
      <c r="B12535" s="4"/>
      <c r="C12535" s="4"/>
      <c r="D12535" s="4"/>
      <c r="E12535" s="66"/>
      <c r="F12535" s="66"/>
      <c r="G12535" s="66"/>
      <c r="H12535" s="67"/>
      <c r="I12535" s="68"/>
      <c r="J12535" s="68"/>
      <c r="K12535" s="69"/>
    </row>
    <row r="12536" spans="1:11" ht="24.95" customHeight="1">
      <c r="A12536" s="4"/>
      <c r="B12536" s="4"/>
      <c r="C12536" s="4"/>
      <c r="D12536" s="4"/>
      <c r="E12536" s="66"/>
      <c r="F12536" s="66"/>
      <c r="G12536" s="66"/>
      <c r="H12536" s="67"/>
      <c r="I12536" s="68"/>
      <c r="J12536" s="68"/>
      <c r="K12536" s="69"/>
    </row>
    <row r="12537" spans="1:11" ht="24.95" customHeight="1">
      <c r="A12537" s="4"/>
      <c r="B12537" s="4"/>
      <c r="C12537" s="4"/>
      <c r="D12537" s="4"/>
      <c r="E12537" s="66"/>
      <c r="F12537" s="66"/>
      <c r="G12537" s="66"/>
      <c r="H12537" s="67"/>
      <c r="I12537" s="68"/>
      <c r="J12537" s="68"/>
      <c r="K12537" s="69"/>
    </row>
    <row r="12538" spans="1:11" ht="24.95" customHeight="1">
      <c r="A12538" s="4"/>
      <c r="B12538" s="4"/>
      <c r="C12538" s="4"/>
      <c r="D12538" s="4"/>
      <c r="E12538" s="66"/>
      <c r="F12538" s="66"/>
      <c r="G12538" s="66"/>
      <c r="H12538" s="67"/>
      <c r="I12538" s="68"/>
      <c r="J12538" s="68"/>
      <c r="K12538" s="69"/>
    </row>
    <row r="12539" spans="1:11" ht="24.95" customHeight="1">
      <c r="A12539" s="4"/>
      <c r="B12539" s="4"/>
      <c r="C12539" s="4"/>
      <c r="D12539" s="4"/>
      <c r="E12539" s="66"/>
      <c r="F12539" s="66"/>
      <c r="G12539" s="66"/>
      <c r="H12539" s="67"/>
      <c r="I12539" s="68"/>
      <c r="J12539" s="68"/>
      <c r="K12539" s="69"/>
    </row>
    <row r="12540" spans="1:11" ht="24.95" customHeight="1">
      <c r="A12540" s="4"/>
      <c r="B12540" s="4"/>
      <c r="C12540" s="4"/>
      <c r="D12540" s="4"/>
      <c r="E12540" s="66"/>
      <c r="F12540" s="66"/>
      <c r="G12540" s="66"/>
      <c r="H12540" s="67"/>
      <c r="I12540" s="68"/>
      <c r="J12540" s="68"/>
      <c r="K12540" s="69"/>
    </row>
    <row r="12541" spans="1:11" ht="24.95" customHeight="1">
      <c r="A12541" s="4"/>
      <c r="B12541" s="4"/>
      <c r="C12541" s="4"/>
      <c r="D12541" s="4"/>
      <c r="E12541" s="66"/>
      <c r="F12541" s="66"/>
      <c r="G12541" s="66"/>
      <c r="H12541" s="67"/>
      <c r="I12541" s="68"/>
      <c r="J12541" s="68"/>
      <c r="K12541" s="69"/>
    </row>
    <row r="12542" spans="1:11" ht="24.95" customHeight="1">
      <c r="A12542" s="4"/>
      <c r="B12542" s="4"/>
      <c r="C12542" s="4"/>
      <c r="D12542" s="4"/>
      <c r="E12542" s="66"/>
      <c r="F12542" s="66"/>
      <c r="G12542" s="66"/>
      <c r="H12542" s="67"/>
      <c r="I12542" s="68"/>
      <c r="J12542" s="68"/>
      <c r="K12542" s="69"/>
    </row>
    <row r="12543" spans="1:11" ht="24.95" customHeight="1">
      <c r="A12543" s="4"/>
      <c r="B12543" s="4"/>
      <c r="C12543" s="4"/>
      <c r="D12543" s="4"/>
      <c r="E12543" s="66"/>
      <c r="F12543" s="66"/>
      <c r="G12543" s="66"/>
      <c r="H12543" s="67"/>
      <c r="I12543" s="68"/>
      <c r="J12543" s="68"/>
      <c r="K12543" s="69"/>
    </row>
    <row r="12544" spans="1:11" ht="24.95" customHeight="1">
      <c r="A12544" s="4"/>
      <c r="B12544" s="4"/>
      <c r="C12544" s="4"/>
      <c r="D12544" s="4"/>
      <c r="E12544" s="66"/>
      <c r="F12544" s="66"/>
      <c r="G12544" s="66"/>
      <c r="H12544" s="67"/>
      <c r="I12544" s="68"/>
      <c r="J12544" s="68"/>
      <c r="K12544" s="69"/>
    </row>
    <row r="12545" spans="1:11" ht="24.95" customHeight="1">
      <c r="A12545" s="4"/>
      <c r="B12545" s="4"/>
      <c r="C12545" s="4"/>
      <c r="D12545" s="4"/>
      <c r="E12545" s="66"/>
      <c r="F12545" s="66"/>
      <c r="G12545" s="66"/>
      <c r="H12545" s="67"/>
      <c r="I12545" s="68"/>
      <c r="J12545" s="68"/>
      <c r="K12545" s="69"/>
    </row>
    <row r="12546" spans="1:11" ht="24.95" customHeight="1">
      <c r="A12546" s="4"/>
      <c r="B12546" s="4"/>
      <c r="C12546" s="4"/>
      <c r="D12546" s="4"/>
      <c r="E12546" s="66"/>
      <c r="F12546" s="66"/>
      <c r="G12546" s="66"/>
      <c r="H12546" s="67"/>
      <c r="I12546" s="68"/>
      <c r="J12546" s="68"/>
      <c r="K12546" s="69"/>
    </row>
    <row r="12547" spans="1:11" ht="24.95" customHeight="1">
      <c r="A12547" s="4"/>
      <c r="B12547" s="4"/>
      <c r="C12547" s="4"/>
      <c r="D12547" s="4"/>
      <c r="E12547" s="66"/>
      <c r="F12547" s="66"/>
      <c r="G12547" s="66"/>
      <c r="H12547" s="67"/>
      <c r="I12547" s="68"/>
      <c r="J12547" s="68"/>
      <c r="K12547" s="69"/>
    </row>
    <row r="12548" spans="1:11" ht="24.95" customHeight="1">
      <c r="A12548" s="4"/>
      <c r="B12548" s="4"/>
      <c r="C12548" s="4"/>
      <c r="D12548" s="4"/>
      <c r="E12548" s="66"/>
      <c r="F12548" s="66"/>
      <c r="G12548" s="66"/>
      <c r="H12548" s="67"/>
      <c r="I12548" s="68"/>
      <c r="J12548" s="68"/>
      <c r="K12548" s="69"/>
    </row>
    <row r="12549" spans="1:11" ht="24.95" customHeight="1">
      <c r="A12549" s="4"/>
      <c r="B12549" s="4"/>
      <c r="C12549" s="4"/>
      <c r="D12549" s="4"/>
      <c r="E12549" s="66"/>
      <c r="F12549" s="66"/>
      <c r="G12549" s="66"/>
      <c r="H12549" s="67"/>
      <c r="I12549" s="68"/>
      <c r="J12549" s="68"/>
      <c r="K12549" s="69"/>
    </row>
    <row r="12550" spans="1:11" ht="24.95" customHeight="1">
      <c r="A12550" s="4"/>
      <c r="B12550" s="4"/>
      <c r="C12550" s="4"/>
      <c r="D12550" s="4"/>
      <c r="E12550" s="66"/>
      <c r="F12550" s="66"/>
      <c r="G12550" s="66"/>
      <c r="H12550" s="67"/>
      <c r="I12550" s="68"/>
      <c r="J12550" s="68"/>
      <c r="K12550" s="69"/>
    </row>
    <row r="12551" spans="1:11" ht="24.95" customHeight="1">
      <c r="A12551" s="4"/>
      <c r="B12551" s="4"/>
      <c r="C12551" s="4"/>
      <c r="D12551" s="4"/>
      <c r="E12551" s="66"/>
      <c r="F12551" s="66"/>
      <c r="G12551" s="66"/>
      <c r="H12551" s="67"/>
      <c r="I12551" s="68"/>
      <c r="J12551" s="68"/>
      <c r="K12551" s="69"/>
    </row>
    <row r="12552" spans="1:11" ht="24.95" customHeight="1">
      <c r="A12552" s="4"/>
      <c r="B12552" s="4"/>
      <c r="C12552" s="4"/>
      <c r="D12552" s="4"/>
      <c r="E12552" s="66"/>
      <c r="F12552" s="66"/>
      <c r="G12552" s="66"/>
      <c r="H12552" s="67"/>
      <c r="I12552" s="68"/>
      <c r="J12552" s="68"/>
      <c r="K12552" s="69"/>
    </row>
    <row r="12553" spans="1:11" ht="24.95" customHeight="1">
      <c r="A12553" s="4"/>
      <c r="B12553" s="4"/>
      <c r="C12553" s="4"/>
      <c r="D12553" s="4"/>
      <c r="E12553" s="66"/>
      <c r="F12553" s="66"/>
      <c r="G12553" s="66"/>
      <c r="H12553" s="67"/>
      <c r="I12553" s="68"/>
      <c r="J12553" s="68"/>
      <c r="K12553" s="69"/>
    </row>
    <row r="12554" spans="1:11" ht="24.95" customHeight="1">
      <c r="A12554" s="4"/>
      <c r="B12554" s="4"/>
      <c r="C12554" s="4"/>
      <c r="D12554" s="4"/>
      <c r="E12554" s="66"/>
      <c r="F12554" s="66"/>
      <c r="G12554" s="66"/>
      <c r="H12554" s="67"/>
      <c r="I12554" s="68"/>
      <c r="J12554" s="68"/>
      <c r="K12554" s="69"/>
    </row>
    <row r="12555" spans="1:11" ht="24.95" customHeight="1">
      <c r="A12555" s="4"/>
      <c r="B12555" s="4"/>
      <c r="C12555" s="4"/>
      <c r="D12555" s="4"/>
      <c r="E12555" s="66"/>
      <c r="F12555" s="66"/>
      <c r="G12555" s="66"/>
      <c r="H12555" s="67"/>
      <c r="I12555" s="68"/>
      <c r="J12555" s="68"/>
      <c r="K12555" s="69"/>
    </row>
    <row r="12556" spans="1:11" ht="24.95" customHeight="1">
      <c r="A12556" s="4"/>
      <c r="B12556" s="4"/>
      <c r="C12556" s="4"/>
      <c r="D12556" s="4"/>
      <c r="E12556" s="66"/>
      <c r="F12556" s="66"/>
      <c r="G12556" s="66"/>
      <c r="H12556" s="67"/>
      <c r="I12556" s="68"/>
      <c r="J12556" s="68"/>
      <c r="K12556" s="69"/>
    </row>
    <row r="12557" spans="1:11" ht="24.95" customHeight="1">
      <c r="A12557" s="4"/>
      <c r="B12557" s="4"/>
      <c r="C12557" s="4"/>
      <c r="D12557" s="4"/>
      <c r="E12557" s="66"/>
      <c r="F12557" s="66"/>
      <c r="G12557" s="66"/>
      <c r="H12557" s="67"/>
      <c r="I12557" s="68"/>
      <c r="J12557" s="68"/>
      <c r="K12557" s="69"/>
    </row>
    <row r="12558" spans="1:11" ht="24.95" customHeight="1">
      <c r="A12558" s="4"/>
      <c r="B12558" s="4"/>
      <c r="C12558" s="4"/>
      <c r="D12558" s="4"/>
      <c r="E12558" s="66"/>
      <c r="F12558" s="66"/>
      <c r="G12558" s="66"/>
      <c r="H12558" s="67"/>
      <c r="I12558" s="68"/>
      <c r="J12558" s="68"/>
      <c r="K12558" s="69"/>
    </row>
    <row r="12559" spans="1:11" ht="24.95" customHeight="1">
      <c r="A12559" s="4"/>
      <c r="B12559" s="4"/>
      <c r="C12559" s="4"/>
      <c r="D12559" s="4"/>
      <c r="E12559" s="66"/>
      <c r="F12559" s="66"/>
      <c r="G12559" s="66"/>
      <c r="H12559" s="67"/>
      <c r="I12559" s="68"/>
      <c r="J12559" s="68"/>
      <c r="K12559" s="69"/>
    </row>
    <row r="12560" spans="1:11" ht="24.95" customHeight="1">
      <c r="A12560" s="4"/>
      <c r="B12560" s="4"/>
      <c r="C12560" s="4"/>
      <c r="D12560" s="4"/>
      <c r="E12560" s="66"/>
      <c r="F12560" s="66"/>
      <c r="G12560" s="66"/>
      <c r="H12560" s="67"/>
      <c r="I12560" s="68"/>
      <c r="J12560" s="68"/>
      <c r="K12560" s="69"/>
    </row>
    <row r="12561" spans="1:11" ht="24.95" customHeight="1">
      <c r="A12561" s="4"/>
      <c r="B12561" s="4"/>
      <c r="C12561" s="4"/>
      <c r="D12561" s="4"/>
      <c r="E12561" s="66"/>
      <c r="F12561" s="66"/>
      <c r="G12561" s="66"/>
      <c r="H12561" s="67"/>
      <c r="I12561" s="68"/>
      <c r="J12561" s="68"/>
      <c r="K12561" s="69"/>
    </row>
    <row r="12562" spans="1:11" ht="24.95" customHeight="1">
      <c r="A12562" s="4"/>
      <c r="B12562" s="4"/>
      <c r="C12562" s="4"/>
      <c r="D12562" s="4"/>
      <c r="E12562" s="66"/>
      <c r="F12562" s="66"/>
      <c r="G12562" s="66"/>
      <c r="H12562" s="67"/>
      <c r="I12562" s="68"/>
      <c r="J12562" s="68"/>
      <c r="K12562" s="69"/>
    </row>
    <row r="12563" spans="1:11" ht="24.95" customHeight="1">
      <c r="A12563" s="4"/>
      <c r="B12563" s="4"/>
      <c r="C12563" s="4"/>
      <c r="D12563" s="4"/>
      <c r="E12563" s="66"/>
      <c r="F12563" s="66"/>
      <c r="G12563" s="66"/>
      <c r="H12563" s="67"/>
      <c r="I12563" s="68"/>
      <c r="J12563" s="68"/>
      <c r="K12563" s="69"/>
    </row>
    <row r="12564" spans="1:11" ht="24.95" customHeight="1">
      <c r="A12564" s="4"/>
      <c r="B12564" s="4"/>
      <c r="C12564" s="4"/>
      <c r="D12564" s="4"/>
      <c r="E12564" s="66"/>
      <c r="F12564" s="66"/>
      <c r="G12564" s="66"/>
      <c r="H12564" s="67"/>
      <c r="I12564" s="68"/>
      <c r="J12564" s="68"/>
      <c r="K12564" s="69"/>
    </row>
    <row r="12565" spans="1:11" ht="24.95" customHeight="1">
      <c r="A12565" s="4"/>
      <c r="B12565" s="4"/>
      <c r="C12565" s="4"/>
      <c r="D12565" s="4"/>
      <c r="E12565" s="66"/>
      <c r="F12565" s="66"/>
      <c r="G12565" s="66"/>
      <c r="H12565" s="67"/>
      <c r="I12565" s="68"/>
      <c r="J12565" s="68"/>
      <c r="K12565" s="69"/>
    </row>
    <row r="12566" spans="1:11" ht="24.95" customHeight="1">
      <c r="A12566" s="4"/>
      <c r="B12566" s="4"/>
      <c r="C12566" s="4"/>
      <c r="D12566" s="4"/>
      <c r="E12566" s="66"/>
      <c r="F12566" s="66"/>
      <c r="G12566" s="66"/>
      <c r="H12566" s="67"/>
      <c r="I12566" s="68"/>
      <c r="J12566" s="68"/>
      <c r="K12566" s="69"/>
    </row>
    <row r="12567" spans="1:11" ht="24.95" customHeight="1">
      <c r="A12567" s="4"/>
      <c r="B12567" s="4"/>
      <c r="C12567" s="4"/>
      <c r="D12567" s="4"/>
      <c r="E12567" s="66"/>
      <c r="F12567" s="66"/>
      <c r="G12567" s="66"/>
      <c r="H12567" s="67"/>
      <c r="I12567" s="68"/>
      <c r="J12567" s="68"/>
      <c r="K12567" s="69"/>
    </row>
    <row r="12568" spans="1:11" ht="24.95" customHeight="1">
      <c r="A12568" s="4"/>
      <c r="B12568" s="4"/>
      <c r="C12568" s="4"/>
      <c r="D12568" s="4"/>
      <c r="E12568" s="66"/>
      <c r="F12568" s="66"/>
      <c r="G12568" s="66"/>
      <c r="H12568" s="67"/>
      <c r="I12568" s="68"/>
      <c r="J12568" s="68"/>
      <c r="K12568" s="69"/>
    </row>
    <row r="12569" spans="1:11" ht="24.95" customHeight="1">
      <c r="A12569" s="4"/>
      <c r="B12569" s="4"/>
      <c r="C12569" s="4"/>
      <c r="D12569" s="4"/>
      <c r="E12569" s="66"/>
      <c r="F12569" s="66"/>
      <c r="G12569" s="66"/>
      <c r="H12569" s="67"/>
      <c r="I12569" s="68"/>
      <c r="J12569" s="68"/>
      <c r="K12569" s="69"/>
    </row>
    <row r="12570" spans="1:11" ht="24.95" customHeight="1">
      <c r="A12570" s="4"/>
      <c r="B12570" s="4"/>
      <c r="C12570" s="4"/>
      <c r="D12570" s="4"/>
      <c r="E12570" s="66"/>
      <c r="F12570" s="66"/>
      <c r="G12570" s="66"/>
      <c r="H12570" s="67"/>
      <c r="I12570" s="68"/>
      <c r="J12570" s="68"/>
      <c r="K12570" s="69"/>
    </row>
    <row r="12571" spans="1:11" ht="24.95" customHeight="1">
      <c r="A12571" s="4"/>
      <c r="B12571" s="4"/>
      <c r="C12571" s="4"/>
      <c r="D12571" s="4"/>
      <c r="E12571" s="66"/>
      <c r="F12571" s="66"/>
      <c r="G12571" s="66"/>
      <c r="H12571" s="67"/>
      <c r="I12571" s="68"/>
      <c r="J12571" s="68"/>
      <c r="K12571" s="69"/>
    </row>
    <row r="12572" spans="1:11" ht="24.95" customHeight="1">
      <c r="A12572" s="4"/>
      <c r="B12572" s="4"/>
      <c r="C12572" s="4"/>
      <c r="D12572" s="4"/>
      <c r="E12572" s="66"/>
      <c r="F12572" s="66"/>
      <c r="G12572" s="66"/>
      <c r="H12572" s="67"/>
      <c r="I12572" s="68"/>
      <c r="J12572" s="68"/>
      <c r="K12572" s="69"/>
    </row>
    <row r="12573" spans="1:11" ht="24.95" customHeight="1">
      <c r="A12573" s="4"/>
      <c r="B12573" s="4"/>
      <c r="C12573" s="4"/>
      <c r="D12573" s="4"/>
      <c r="E12573" s="66"/>
      <c r="F12573" s="66"/>
      <c r="G12573" s="66"/>
      <c r="H12573" s="67"/>
      <c r="I12573" s="68"/>
      <c r="J12573" s="68"/>
      <c r="K12573" s="69"/>
    </row>
    <row r="12574" spans="1:11" ht="24.95" customHeight="1">
      <c r="A12574" s="4"/>
      <c r="B12574" s="4"/>
      <c r="C12574" s="4"/>
      <c r="D12574" s="4"/>
      <c r="E12574" s="66"/>
      <c r="F12574" s="66"/>
      <c r="G12574" s="66"/>
      <c r="H12574" s="67"/>
      <c r="I12574" s="68"/>
      <c r="J12574" s="68"/>
      <c r="K12574" s="69"/>
    </row>
    <row r="12575" spans="1:11" ht="24.95" customHeight="1">
      <c r="A12575" s="4"/>
      <c r="B12575" s="4"/>
      <c r="C12575" s="4"/>
      <c r="D12575" s="4"/>
      <c r="E12575" s="66"/>
      <c r="F12575" s="66"/>
      <c r="G12575" s="66"/>
      <c r="H12575" s="67"/>
      <c r="I12575" s="68"/>
      <c r="J12575" s="68"/>
      <c r="K12575" s="69"/>
    </row>
    <row r="12576" spans="1:11" ht="24.95" customHeight="1">
      <c r="A12576" s="4"/>
      <c r="B12576" s="4"/>
      <c r="C12576" s="4"/>
      <c r="D12576" s="4"/>
      <c r="E12576" s="66"/>
      <c r="F12576" s="66"/>
      <c r="G12576" s="66"/>
      <c r="H12576" s="67"/>
      <c r="I12576" s="68"/>
      <c r="J12576" s="68"/>
      <c r="K12576" s="69"/>
    </row>
    <row r="12577" spans="1:11" ht="24.95" customHeight="1">
      <c r="A12577" s="4"/>
      <c r="B12577" s="4"/>
      <c r="C12577" s="4"/>
      <c r="D12577" s="4"/>
      <c r="E12577" s="66"/>
      <c r="F12577" s="66"/>
      <c r="G12577" s="66"/>
      <c r="H12577" s="67"/>
      <c r="I12577" s="68"/>
      <c r="J12577" s="68"/>
      <c r="K12577" s="69"/>
    </row>
    <row r="12578" spans="1:11" ht="24.95" customHeight="1">
      <c r="A12578" s="4"/>
      <c r="B12578" s="4"/>
      <c r="C12578" s="4"/>
      <c r="D12578" s="4"/>
      <c r="E12578" s="66"/>
      <c r="F12578" s="66"/>
      <c r="G12578" s="66"/>
      <c r="H12578" s="67"/>
      <c r="I12578" s="68"/>
      <c r="J12578" s="68"/>
      <c r="K12578" s="69"/>
    </row>
    <row r="12579" spans="1:11" ht="24.95" customHeight="1">
      <c r="A12579" s="4"/>
      <c r="B12579" s="4"/>
      <c r="C12579" s="4"/>
      <c r="D12579" s="4"/>
      <c r="E12579" s="66"/>
      <c r="F12579" s="66"/>
      <c r="G12579" s="66"/>
      <c r="H12579" s="67"/>
      <c r="I12579" s="68"/>
      <c r="J12579" s="68"/>
      <c r="K12579" s="69"/>
    </row>
    <row r="12580" spans="1:11" ht="24.95" customHeight="1">
      <c r="A12580" s="4"/>
      <c r="B12580" s="4"/>
      <c r="C12580" s="4"/>
      <c r="D12580" s="4"/>
      <c r="E12580" s="66"/>
      <c r="F12580" s="66"/>
      <c r="G12580" s="66"/>
      <c r="H12580" s="67"/>
      <c r="I12580" s="68"/>
      <c r="J12580" s="68"/>
      <c r="K12580" s="69"/>
    </row>
    <row r="12581" spans="1:11" ht="24.95" customHeight="1">
      <c r="A12581" s="4"/>
      <c r="B12581" s="4"/>
      <c r="C12581" s="4"/>
      <c r="D12581" s="4"/>
      <c r="E12581" s="66"/>
      <c r="F12581" s="66"/>
      <c r="G12581" s="66"/>
      <c r="H12581" s="67"/>
      <c r="I12581" s="68"/>
      <c r="J12581" s="68"/>
      <c r="K12581" s="69"/>
    </row>
    <row r="12582" spans="1:11" ht="24.95" customHeight="1">
      <c r="A12582" s="4"/>
      <c r="B12582" s="4"/>
      <c r="C12582" s="4"/>
      <c r="D12582" s="4"/>
      <c r="E12582" s="66"/>
      <c r="F12582" s="66"/>
      <c r="G12582" s="66"/>
      <c r="H12582" s="67"/>
      <c r="I12582" s="68"/>
      <c r="J12582" s="68"/>
      <c r="K12582" s="69"/>
    </row>
    <row r="12583" spans="1:11" ht="24.95" customHeight="1">
      <c r="A12583" s="4"/>
      <c r="B12583" s="4"/>
      <c r="C12583" s="4"/>
      <c r="D12583" s="4"/>
      <c r="E12583" s="66"/>
      <c r="F12583" s="66"/>
      <c r="G12583" s="66"/>
      <c r="H12583" s="67"/>
      <c r="I12583" s="68"/>
      <c r="J12583" s="68"/>
      <c r="K12583" s="69"/>
    </row>
    <row r="12584" spans="1:11" ht="24.95" customHeight="1">
      <c r="A12584" s="4"/>
      <c r="B12584" s="4"/>
      <c r="C12584" s="4"/>
      <c r="D12584" s="4"/>
      <c r="E12584" s="66"/>
      <c r="F12584" s="66"/>
      <c r="G12584" s="66"/>
      <c r="H12584" s="67"/>
      <c r="I12584" s="68"/>
      <c r="J12584" s="68"/>
      <c r="K12584" s="69"/>
    </row>
    <row r="12585" spans="1:11" ht="24.95" customHeight="1">
      <c r="A12585" s="4"/>
      <c r="B12585" s="4"/>
      <c r="C12585" s="4"/>
      <c r="D12585" s="4"/>
      <c r="E12585" s="66"/>
      <c r="F12585" s="66"/>
      <c r="G12585" s="66"/>
      <c r="H12585" s="67"/>
      <c r="I12585" s="68"/>
      <c r="J12585" s="68"/>
      <c r="K12585" s="69"/>
    </row>
    <row r="12586" spans="1:11" ht="24.95" customHeight="1">
      <c r="A12586" s="4"/>
      <c r="B12586" s="4"/>
      <c r="C12586" s="4"/>
      <c r="D12586" s="4"/>
      <c r="E12586" s="66"/>
      <c r="F12586" s="66"/>
      <c r="G12586" s="66"/>
      <c r="H12586" s="67"/>
      <c r="I12586" s="68"/>
      <c r="J12586" s="68"/>
      <c r="K12586" s="69"/>
    </row>
    <row r="12587" spans="1:11" ht="24.95" customHeight="1">
      <c r="A12587" s="4"/>
      <c r="B12587" s="4"/>
      <c r="C12587" s="4"/>
      <c r="D12587" s="4"/>
      <c r="E12587" s="66"/>
      <c r="F12587" s="66"/>
      <c r="G12587" s="66"/>
      <c r="H12587" s="67"/>
      <c r="I12587" s="68"/>
      <c r="J12587" s="68"/>
      <c r="K12587" s="69"/>
    </row>
    <row r="12588" spans="1:11" ht="24.95" customHeight="1">
      <c r="A12588" s="4"/>
      <c r="B12588" s="4"/>
      <c r="C12588" s="4"/>
      <c r="D12588" s="4"/>
      <c r="E12588" s="66"/>
      <c r="F12588" s="66"/>
      <c r="G12588" s="66"/>
      <c r="H12588" s="67"/>
      <c r="I12588" s="68"/>
      <c r="J12588" s="68"/>
      <c r="K12588" s="69"/>
    </row>
    <row r="12589" spans="1:11" ht="24.95" customHeight="1">
      <c r="A12589" s="4"/>
      <c r="B12589" s="4"/>
      <c r="C12589" s="4"/>
      <c r="D12589" s="4"/>
      <c r="E12589" s="66"/>
      <c r="F12589" s="66"/>
      <c r="G12589" s="66"/>
      <c r="H12589" s="67"/>
      <c r="I12589" s="68"/>
      <c r="J12589" s="68"/>
      <c r="K12589" s="69"/>
    </row>
    <row r="12590" spans="1:11" ht="24.95" customHeight="1">
      <c r="A12590" s="4"/>
      <c r="B12590" s="4"/>
      <c r="C12590" s="4"/>
      <c r="D12590" s="4"/>
      <c r="E12590" s="66"/>
      <c r="F12590" s="66"/>
      <c r="G12590" s="66"/>
      <c r="H12590" s="67"/>
      <c r="I12590" s="68"/>
      <c r="J12590" s="68"/>
      <c r="K12590" s="69"/>
    </row>
    <row r="12591" spans="1:11" ht="24.95" customHeight="1">
      <c r="A12591" s="4"/>
      <c r="B12591" s="4"/>
      <c r="C12591" s="4"/>
      <c r="D12591" s="4"/>
      <c r="E12591" s="66"/>
      <c r="F12591" s="66"/>
      <c r="G12591" s="66"/>
      <c r="H12591" s="67"/>
      <c r="I12591" s="68"/>
      <c r="J12591" s="68"/>
      <c r="K12591" s="69"/>
    </row>
    <row r="12592" spans="1:11" ht="24.95" customHeight="1">
      <c r="A12592" s="4"/>
      <c r="B12592" s="4"/>
      <c r="C12592" s="4"/>
      <c r="D12592" s="4"/>
      <c r="E12592" s="66"/>
      <c r="F12592" s="66"/>
      <c r="G12592" s="66"/>
      <c r="H12592" s="67"/>
      <c r="I12592" s="68"/>
      <c r="J12592" s="68"/>
      <c r="K12592" s="69"/>
    </row>
    <row r="12593" spans="1:11" ht="24.95" customHeight="1">
      <c r="A12593" s="4"/>
      <c r="B12593" s="4"/>
      <c r="C12593" s="4"/>
      <c r="D12593" s="4"/>
      <c r="E12593" s="66"/>
      <c r="F12593" s="66"/>
      <c r="G12593" s="66"/>
      <c r="H12593" s="67"/>
      <c r="I12593" s="68"/>
      <c r="J12593" s="68"/>
      <c r="K12593" s="69"/>
    </row>
    <row r="12594" spans="1:11" ht="24.95" customHeight="1">
      <c r="A12594" s="4"/>
      <c r="B12594" s="4"/>
      <c r="C12594" s="4"/>
      <c r="D12594" s="4"/>
      <c r="E12594" s="66"/>
      <c r="F12594" s="66"/>
      <c r="G12594" s="66"/>
      <c r="H12594" s="67"/>
      <c r="I12594" s="68"/>
      <c r="J12594" s="68"/>
      <c r="K12594" s="69"/>
    </row>
    <row r="12595" spans="1:11" ht="24.95" customHeight="1">
      <c r="A12595" s="4"/>
      <c r="B12595" s="4"/>
      <c r="C12595" s="4"/>
      <c r="D12595" s="4"/>
      <c r="E12595" s="66"/>
      <c r="F12595" s="66"/>
      <c r="G12595" s="66"/>
      <c r="H12595" s="67"/>
      <c r="I12595" s="68"/>
      <c r="J12595" s="68"/>
      <c r="K12595" s="69"/>
    </row>
    <row r="12596" spans="1:11" ht="24.95" customHeight="1">
      <c r="A12596" s="4"/>
      <c r="B12596" s="4"/>
      <c r="C12596" s="4"/>
      <c r="D12596" s="4"/>
      <c r="E12596" s="66"/>
      <c r="F12596" s="66"/>
      <c r="G12596" s="66"/>
      <c r="H12596" s="67"/>
      <c r="I12596" s="68"/>
      <c r="J12596" s="68"/>
      <c r="K12596" s="69"/>
    </row>
    <row r="12597" spans="1:11" ht="24.95" customHeight="1">
      <c r="A12597" s="4"/>
      <c r="B12597" s="4"/>
      <c r="C12597" s="4"/>
      <c r="D12597" s="4"/>
      <c r="E12597" s="66"/>
      <c r="F12597" s="66"/>
      <c r="G12597" s="66"/>
      <c r="H12597" s="67"/>
      <c r="I12597" s="68"/>
      <c r="J12597" s="68"/>
      <c r="K12597" s="69"/>
    </row>
    <row r="12598" spans="1:11" ht="24.95" customHeight="1">
      <c r="A12598" s="4"/>
      <c r="B12598" s="4"/>
      <c r="C12598" s="4"/>
      <c r="D12598" s="4"/>
      <c r="E12598" s="66"/>
      <c r="F12598" s="66"/>
      <c r="G12598" s="66"/>
      <c r="H12598" s="67"/>
      <c r="I12598" s="68"/>
      <c r="J12598" s="68"/>
      <c r="K12598" s="69"/>
    </row>
    <row r="12599" spans="1:11" ht="24.95" customHeight="1">
      <c r="A12599" s="4"/>
      <c r="B12599" s="4"/>
      <c r="C12599" s="4"/>
      <c r="D12599" s="4"/>
      <c r="E12599" s="66"/>
      <c r="F12599" s="66"/>
      <c r="G12599" s="66"/>
      <c r="H12599" s="67"/>
      <c r="I12599" s="68"/>
      <c r="J12599" s="68"/>
      <c r="K12599" s="69"/>
    </row>
    <row r="12600" spans="1:11" ht="24.95" customHeight="1">
      <c r="A12600" s="4"/>
      <c r="B12600" s="4"/>
      <c r="C12600" s="4"/>
      <c r="D12600" s="4"/>
      <c r="E12600" s="66"/>
      <c r="F12600" s="66"/>
      <c r="G12600" s="66"/>
      <c r="H12600" s="67"/>
      <c r="I12600" s="68"/>
      <c r="J12600" s="68"/>
      <c r="K12600" s="69"/>
    </row>
    <row r="12601" spans="1:11" ht="24.95" customHeight="1">
      <c r="A12601" s="4"/>
      <c r="B12601" s="4"/>
      <c r="C12601" s="4"/>
      <c r="D12601" s="4"/>
      <c r="E12601" s="66"/>
      <c r="F12601" s="66"/>
      <c r="G12601" s="66"/>
      <c r="H12601" s="67"/>
      <c r="I12601" s="68"/>
      <c r="J12601" s="68"/>
      <c r="K12601" s="69"/>
    </row>
    <row r="12602" spans="1:11" ht="24.95" customHeight="1">
      <c r="A12602" s="4"/>
      <c r="B12602" s="4"/>
      <c r="C12602" s="4"/>
      <c r="D12602" s="4"/>
      <c r="E12602" s="66"/>
      <c r="F12602" s="66"/>
      <c r="G12602" s="66"/>
      <c r="H12602" s="67"/>
      <c r="I12602" s="68"/>
      <c r="J12602" s="68"/>
      <c r="K12602" s="69"/>
    </row>
    <row r="12603" spans="1:11" ht="24.95" customHeight="1">
      <c r="A12603" s="4"/>
      <c r="B12603" s="4"/>
      <c r="C12603" s="4"/>
      <c r="D12603" s="4"/>
      <c r="E12603" s="66"/>
      <c r="F12603" s="66"/>
      <c r="G12603" s="66"/>
      <c r="H12603" s="67"/>
      <c r="I12603" s="68"/>
      <c r="J12603" s="68"/>
      <c r="K12603" s="69"/>
    </row>
    <row r="12604" spans="1:11" ht="24.95" customHeight="1">
      <c r="A12604" s="4"/>
      <c r="B12604" s="4"/>
      <c r="C12604" s="4"/>
      <c r="D12604" s="4"/>
      <c r="E12604" s="66"/>
      <c r="F12604" s="66"/>
      <c r="G12604" s="66"/>
      <c r="H12604" s="67"/>
      <c r="I12604" s="68"/>
      <c r="J12604" s="68"/>
      <c r="K12604" s="69"/>
    </row>
    <row r="12605" spans="1:11" ht="24.95" customHeight="1">
      <c r="A12605" s="4"/>
      <c r="B12605" s="4"/>
      <c r="C12605" s="4"/>
      <c r="D12605" s="4"/>
      <c r="E12605" s="66"/>
      <c r="F12605" s="66"/>
      <c r="G12605" s="66"/>
      <c r="H12605" s="67"/>
      <c r="I12605" s="68"/>
      <c r="J12605" s="68"/>
      <c r="K12605" s="69"/>
    </row>
    <row r="12606" spans="1:11" ht="24.95" customHeight="1">
      <c r="A12606" s="4"/>
      <c r="B12606" s="4"/>
      <c r="C12606" s="4"/>
      <c r="D12606" s="4"/>
      <c r="E12606" s="66"/>
      <c r="F12606" s="66"/>
      <c r="G12606" s="66"/>
      <c r="H12606" s="67"/>
      <c r="I12606" s="68"/>
      <c r="J12606" s="68"/>
      <c r="K12606" s="69"/>
    </row>
    <row r="12607" spans="1:11" ht="24.95" customHeight="1">
      <c r="A12607" s="4"/>
      <c r="B12607" s="4"/>
      <c r="C12607" s="4"/>
      <c r="D12607" s="4"/>
      <c r="E12607" s="66"/>
      <c r="F12607" s="66"/>
      <c r="G12607" s="66"/>
      <c r="H12607" s="67"/>
      <c r="I12607" s="68"/>
      <c r="J12607" s="68"/>
      <c r="K12607" s="69"/>
    </row>
    <row r="12608" spans="1:11" ht="24.95" customHeight="1">
      <c r="A12608" s="4"/>
      <c r="B12608" s="4"/>
      <c r="C12608" s="4"/>
      <c r="D12608" s="4"/>
      <c r="E12608" s="66"/>
      <c r="F12608" s="66"/>
      <c r="G12608" s="66"/>
      <c r="H12608" s="67"/>
      <c r="I12608" s="68"/>
      <c r="J12608" s="68"/>
      <c r="K12608" s="69"/>
    </row>
    <row r="12609" spans="1:11" ht="24.95" customHeight="1">
      <c r="A12609" s="4"/>
      <c r="B12609" s="4"/>
      <c r="C12609" s="4"/>
      <c r="D12609" s="4"/>
      <c r="E12609" s="66"/>
      <c r="F12609" s="66"/>
      <c r="G12609" s="66"/>
      <c r="H12609" s="67"/>
      <c r="I12609" s="68"/>
      <c r="J12609" s="68"/>
      <c r="K12609" s="69"/>
    </row>
    <row r="12610" spans="1:11" ht="24.95" customHeight="1">
      <c r="A12610" s="4"/>
      <c r="B12610" s="4"/>
      <c r="C12610" s="4"/>
      <c r="D12610" s="4"/>
      <c r="E12610" s="66"/>
      <c r="F12610" s="66"/>
      <c r="G12610" s="66"/>
      <c r="H12610" s="67"/>
      <c r="I12610" s="68"/>
      <c r="J12610" s="68"/>
      <c r="K12610" s="69"/>
    </row>
    <row r="12611" spans="1:11" ht="24.95" customHeight="1">
      <c r="A12611" s="4"/>
      <c r="B12611" s="4"/>
      <c r="C12611" s="4"/>
      <c r="D12611" s="4"/>
      <c r="E12611" s="66"/>
      <c r="F12611" s="66"/>
      <c r="G12611" s="66"/>
      <c r="H12611" s="67"/>
      <c r="I12611" s="68"/>
      <c r="J12611" s="68"/>
      <c r="K12611" s="69"/>
    </row>
    <row r="12612" spans="1:11" ht="24.95" customHeight="1">
      <c r="A12612" s="4"/>
      <c r="B12612" s="4"/>
      <c r="C12612" s="4"/>
      <c r="D12612" s="4"/>
      <c r="E12612" s="66"/>
      <c r="F12612" s="66"/>
      <c r="G12612" s="66"/>
      <c r="H12612" s="67"/>
      <c r="I12612" s="68"/>
      <c r="J12612" s="68"/>
      <c r="K12612" s="69"/>
    </row>
    <row r="12613" spans="1:11" ht="24.95" customHeight="1">
      <c r="A12613" s="4"/>
      <c r="B12613" s="4"/>
      <c r="C12613" s="4"/>
      <c r="D12613" s="4"/>
      <c r="E12613" s="66"/>
      <c r="F12613" s="66"/>
      <c r="G12613" s="66"/>
      <c r="H12613" s="67"/>
      <c r="I12613" s="68"/>
      <c r="J12613" s="68"/>
      <c r="K12613" s="69"/>
    </row>
    <row r="12614" spans="1:11" ht="24.95" customHeight="1">
      <c r="A12614" s="4"/>
      <c r="B12614" s="4"/>
      <c r="C12614" s="4"/>
      <c r="D12614" s="4"/>
      <c r="E12614" s="66"/>
      <c r="F12614" s="66"/>
      <c r="G12614" s="66"/>
      <c r="H12614" s="67"/>
      <c r="I12614" s="68"/>
      <c r="J12614" s="68"/>
      <c r="K12614" s="69"/>
    </row>
    <row r="12615" spans="1:11" ht="24.95" customHeight="1">
      <c r="A12615" s="4"/>
      <c r="B12615" s="4"/>
      <c r="C12615" s="4"/>
      <c r="D12615" s="4"/>
      <c r="E12615" s="66"/>
      <c r="F12615" s="66"/>
      <c r="G12615" s="66"/>
      <c r="H12615" s="67"/>
      <c r="I12615" s="68"/>
      <c r="J12615" s="68"/>
      <c r="K12615" s="69"/>
    </row>
    <row r="12616" spans="1:11" ht="24.95" customHeight="1">
      <c r="A12616" s="4"/>
      <c r="B12616" s="4"/>
      <c r="C12616" s="4"/>
      <c r="D12616" s="4"/>
      <c r="E12616" s="66"/>
      <c r="F12616" s="66"/>
      <c r="G12616" s="66"/>
      <c r="H12616" s="67"/>
      <c r="I12616" s="68"/>
      <c r="J12616" s="68"/>
      <c r="K12616" s="69"/>
    </row>
    <row r="12617" spans="1:11" ht="24.95" customHeight="1">
      <c r="A12617" s="4"/>
      <c r="B12617" s="4"/>
      <c r="C12617" s="4"/>
      <c r="D12617" s="4"/>
      <c r="E12617" s="66"/>
      <c r="F12617" s="66"/>
      <c r="G12617" s="66"/>
      <c r="H12617" s="67"/>
      <c r="I12617" s="68"/>
      <c r="J12617" s="68"/>
      <c r="K12617" s="69"/>
    </row>
    <row r="12618" spans="1:11" ht="24.95" customHeight="1">
      <c r="A12618" s="4"/>
      <c r="B12618" s="4"/>
      <c r="C12618" s="4"/>
      <c r="D12618" s="4"/>
      <c r="E12618" s="66"/>
      <c r="F12618" s="66"/>
      <c r="G12618" s="66"/>
      <c r="H12618" s="67"/>
      <c r="I12618" s="68"/>
      <c r="J12618" s="68"/>
      <c r="K12618" s="69"/>
    </row>
    <row r="12619" spans="1:11" ht="24.95" customHeight="1">
      <c r="A12619" s="4"/>
      <c r="B12619" s="4"/>
      <c r="C12619" s="4"/>
      <c r="D12619" s="4"/>
      <c r="E12619" s="66"/>
      <c r="F12619" s="66"/>
      <c r="G12619" s="66"/>
      <c r="H12619" s="67"/>
      <c r="I12619" s="68"/>
      <c r="J12619" s="68"/>
      <c r="K12619" s="69"/>
    </row>
    <row r="12620" spans="1:11" ht="24.95" customHeight="1">
      <c r="A12620" s="4"/>
      <c r="B12620" s="4"/>
      <c r="C12620" s="4"/>
      <c r="D12620" s="4"/>
      <c r="E12620" s="66"/>
      <c r="F12620" s="66"/>
      <c r="G12620" s="66"/>
      <c r="H12620" s="67"/>
      <c r="I12620" s="68"/>
      <c r="J12620" s="68"/>
      <c r="K12620" s="69"/>
    </row>
    <row r="12621" spans="1:11" ht="24.95" customHeight="1">
      <c r="A12621" s="4"/>
      <c r="B12621" s="4"/>
      <c r="C12621" s="4"/>
      <c r="D12621" s="4"/>
      <c r="E12621" s="66"/>
      <c r="F12621" s="66"/>
      <c r="G12621" s="66"/>
      <c r="H12621" s="67"/>
      <c r="I12621" s="68"/>
      <c r="J12621" s="68"/>
      <c r="K12621" s="69"/>
    </row>
    <row r="12622" spans="1:11" ht="24.95" customHeight="1">
      <c r="A12622" s="4"/>
      <c r="B12622" s="4"/>
      <c r="C12622" s="4"/>
      <c r="D12622" s="4"/>
      <c r="E12622" s="66"/>
      <c r="F12622" s="66"/>
      <c r="G12622" s="66"/>
      <c r="H12622" s="67"/>
      <c r="I12622" s="68"/>
      <c r="J12622" s="68"/>
      <c r="K12622" s="69"/>
    </row>
    <row r="12623" spans="1:11" ht="24.95" customHeight="1">
      <c r="A12623" s="4"/>
      <c r="B12623" s="4"/>
      <c r="C12623" s="4"/>
      <c r="D12623" s="4"/>
      <c r="E12623" s="66"/>
      <c r="F12623" s="66"/>
      <c r="G12623" s="66"/>
      <c r="H12623" s="67"/>
      <c r="I12623" s="68"/>
      <c r="J12623" s="68"/>
      <c r="K12623" s="69"/>
    </row>
    <row r="12624" spans="1:11" ht="24.95" customHeight="1">
      <c r="A12624" s="4"/>
      <c r="B12624" s="4"/>
      <c r="C12624" s="4"/>
      <c r="D12624" s="4"/>
      <c r="E12624" s="66"/>
      <c r="F12624" s="66"/>
      <c r="G12624" s="66"/>
      <c r="H12624" s="67"/>
      <c r="I12624" s="68"/>
      <c r="J12624" s="68"/>
      <c r="K12624" s="69"/>
    </row>
    <row r="12625" spans="1:11" ht="24.95" customHeight="1">
      <c r="A12625" s="4"/>
      <c r="B12625" s="4"/>
      <c r="C12625" s="4"/>
      <c r="D12625" s="4"/>
      <c r="E12625" s="66"/>
      <c r="F12625" s="66"/>
      <c r="G12625" s="66"/>
      <c r="H12625" s="67"/>
      <c r="I12625" s="68"/>
      <c r="J12625" s="68"/>
      <c r="K12625" s="69"/>
    </row>
    <row r="12626" spans="1:11" ht="24.95" customHeight="1">
      <c r="A12626" s="4"/>
      <c r="B12626" s="4"/>
      <c r="C12626" s="4"/>
      <c r="D12626" s="4"/>
      <c r="E12626" s="66"/>
      <c r="F12626" s="66"/>
      <c r="G12626" s="66"/>
      <c r="H12626" s="67"/>
      <c r="I12626" s="68"/>
      <c r="J12626" s="68"/>
      <c r="K12626" s="69"/>
    </row>
    <row r="12627" spans="1:11" ht="24.95" customHeight="1">
      <c r="A12627" s="4"/>
      <c r="B12627" s="4"/>
      <c r="C12627" s="4"/>
      <c r="D12627" s="4"/>
      <c r="E12627" s="66"/>
      <c r="F12627" s="66"/>
      <c r="G12627" s="66"/>
      <c r="H12627" s="67"/>
      <c r="I12627" s="68"/>
      <c r="J12627" s="68"/>
      <c r="K12627" s="69"/>
    </row>
    <row r="12628" spans="1:11" ht="24.95" customHeight="1">
      <c r="A12628" s="4"/>
      <c r="B12628" s="4"/>
      <c r="C12628" s="4"/>
      <c r="D12628" s="4"/>
      <c r="E12628" s="66"/>
      <c r="F12628" s="66"/>
      <c r="G12628" s="66"/>
      <c r="H12628" s="67"/>
      <c r="I12628" s="68"/>
      <c r="J12628" s="68"/>
      <c r="K12628" s="69"/>
    </row>
    <row r="12629" spans="1:11" ht="24.95" customHeight="1">
      <c r="A12629" s="4"/>
      <c r="B12629" s="4"/>
      <c r="C12629" s="4"/>
      <c r="D12629" s="4"/>
      <c r="E12629" s="66"/>
      <c r="F12629" s="66"/>
      <c r="G12629" s="66"/>
      <c r="H12629" s="67"/>
      <c r="I12629" s="68"/>
      <c r="J12629" s="68"/>
      <c r="K12629" s="69"/>
    </row>
    <row r="12630" spans="1:11" ht="24.95" customHeight="1">
      <c r="A12630" s="4"/>
      <c r="B12630" s="4"/>
      <c r="C12630" s="4"/>
      <c r="D12630" s="4"/>
      <c r="E12630" s="66"/>
      <c r="F12630" s="66"/>
      <c r="G12630" s="66"/>
      <c r="H12630" s="67"/>
      <c r="I12630" s="68"/>
      <c r="J12630" s="68"/>
      <c r="K12630" s="69"/>
    </row>
    <row r="12631" spans="1:11" ht="24.95" customHeight="1">
      <c r="A12631" s="4"/>
      <c r="B12631" s="4"/>
      <c r="C12631" s="4"/>
      <c r="D12631" s="4"/>
      <c r="E12631" s="66"/>
      <c r="F12631" s="66"/>
      <c r="G12631" s="66"/>
      <c r="H12631" s="67"/>
      <c r="I12631" s="68"/>
      <c r="J12631" s="68"/>
      <c r="K12631" s="69"/>
    </row>
    <row r="12632" spans="1:11" ht="24.95" customHeight="1">
      <c r="A12632" s="4"/>
      <c r="B12632" s="4"/>
      <c r="C12632" s="4"/>
      <c r="D12632" s="4"/>
      <c r="E12632" s="66"/>
      <c r="F12632" s="66"/>
      <c r="G12632" s="66"/>
      <c r="H12632" s="67"/>
      <c r="I12632" s="68"/>
      <c r="J12632" s="68"/>
      <c r="K12632" s="69"/>
    </row>
    <row r="12633" spans="1:11" ht="24.95" customHeight="1">
      <c r="A12633" s="4"/>
      <c r="B12633" s="4"/>
      <c r="C12633" s="4"/>
      <c r="D12633" s="4"/>
      <c r="E12633" s="66"/>
      <c r="F12633" s="66"/>
      <c r="G12633" s="66"/>
      <c r="H12633" s="67"/>
      <c r="I12633" s="68"/>
      <c r="J12633" s="68"/>
      <c r="K12633" s="69"/>
    </row>
    <row r="12634" spans="1:11" ht="24.95" customHeight="1">
      <c r="A12634" s="4"/>
      <c r="B12634" s="4"/>
      <c r="C12634" s="4"/>
      <c r="D12634" s="4"/>
      <c r="E12634" s="66"/>
      <c r="F12634" s="66"/>
      <c r="G12634" s="66"/>
      <c r="H12634" s="67"/>
      <c r="I12634" s="68"/>
      <c r="J12634" s="68"/>
      <c r="K12634" s="69"/>
    </row>
    <row r="12635" spans="1:11" ht="24.95" customHeight="1">
      <c r="A12635" s="4"/>
      <c r="B12635" s="4"/>
      <c r="C12635" s="4"/>
      <c r="D12635" s="4"/>
      <c r="E12635" s="66"/>
      <c r="F12635" s="66"/>
      <c r="G12635" s="66"/>
      <c r="H12635" s="67"/>
      <c r="I12635" s="68"/>
      <c r="J12635" s="68"/>
      <c r="K12635" s="69"/>
    </row>
    <row r="12636" spans="1:11" ht="24.95" customHeight="1">
      <c r="A12636" s="4"/>
      <c r="B12636" s="4"/>
      <c r="C12636" s="4"/>
      <c r="D12636" s="4"/>
      <c r="E12636" s="66"/>
      <c r="F12636" s="66"/>
      <c r="G12636" s="66"/>
      <c r="H12636" s="67"/>
      <c r="I12636" s="68"/>
      <c r="J12636" s="68"/>
      <c r="K12636" s="69"/>
    </row>
    <row r="12637" spans="1:11" ht="24.95" customHeight="1">
      <c r="A12637" s="4"/>
      <c r="B12637" s="4"/>
      <c r="C12637" s="4"/>
      <c r="D12637" s="4"/>
      <c r="E12637" s="66"/>
      <c r="F12637" s="66"/>
      <c r="G12637" s="66"/>
      <c r="H12637" s="67"/>
      <c r="I12637" s="68"/>
      <c r="J12637" s="68"/>
      <c r="K12637" s="69"/>
    </row>
    <row r="12638" spans="1:11" ht="24.95" customHeight="1">
      <c r="A12638" s="4"/>
      <c r="B12638" s="4"/>
      <c r="C12638" s="4"/>
      <c r="D12638" s="4"/>
      <c r="E12638" s="66"/>
      <c r="F12638" s="66"/>
      <c r="G12638" s="66"/>
      <c r="H12638" s="67"/>
      <c r="I12638" s="68"/>
      <c r="J12638" s="68"/>
      <c r="K12638" s="69"/>
    </row>
    <row r="12639" spans="1:11" ht="24.95" customHeight="1">
      <c r="A12639" s="4"/>
      <c r="B12639" s="4"/>
      <c r="C12639" s="4"/>
      <c r="D12639" s="4"/>
      <c r="E12639" s="66"/>
      <c r="F12639" s="66"/>
      <c r="G12639" s="66"/>
      <c r="H12639" s="67"/>
      <c r="I12639" s="68"/>
      <c r="J12639" s="68"/>
      <c r="K12639" s="69"/>
    </row>
    <row r="12640" spans="1:11" ht="24.95" customHeight="1">
      <c r="A12640" s="4"/>
      <c r="B12640" s="4"/>
      <c r="C12640" s="4"/>
      <c r="D12640" s="4"/>
      <c r="E12640" s="66"/>
      <c r="F12640" s="66"/>
      <c r="G12640" s="66"/>
      <c r="H12640" s="67"/>
      <c r="I12640" s="68"/>
      <c r="J12640" s="68"/>
      <c r="K12640" s="69"/>
    </row>
    <row r="12641" spans="1:11" ht="24.95" customHeight="1">
      <c r="A12641" s="4"/>
      <c r="B12641" s="4"/>
      <c r="C12641" s="4"/>
      <c r="D12641" s="4"/>
      <c r="E12641" s="66"/>
      <c r="F12641" s="66"/>
      <c r="G12641" s="66"/>
      <c r="H12641" s="67"/>
      <c r="I12641" s="68"/>
      <c r="J12641" s="68"/>
      <c r="K12641" s="69"/>
    </row>
    <row r="12642" spans="1:11" ht="24.95" customHeight="1">
      <c r="A12642" s="4"/>
      <c r="B12642" s="4"/>
      <c r="C12642" s="4"/>
      <c r="D12642" s="4"/>
      <c r="E12642" s="66"/>
      <c r="F12642" s="66"/>
      <c r="G12642" s="66"/>
      <c r="H12642" s="67"/>
      <c r="I12642" s="68"/>
      <c r="J12642" s="68"/>
      <c r="K12642" s="69"/>
    </row>
    <row r="12643" spans="1:11" ht="24.95" customHeight="1">
      <c r="A12643" s="4"/>
      <c r="B12643" s="4"/>
      <c r="C12643" s="4"/>
      <c r="D12643" s="4"/>
      <c r="E12643" s="66"/>
      <c r="F12643" s="66"/>
      <c r="G12643" s="66"/>
      <c r="H12643" s="67"/>
      <c r="I12643" s="68"/>
      <c r="J12643" s="68"/>
      <c r="K12643" s="69"/>
    </row>
    <row r="12644" spans="1:11" ht="24.95" customHeight="1">
      <c r="A12644" s="4"/>
      <c r="B12644" s="4"/>
      <c r="C12644" s="4"/>
      <c r="D12644" s="4"/>
      <c r="E12644" s="66"/>
      <c r="F12644" s="66"/>
      <c r="G12644" s="66"/>
      <c r="H12644" s="67"/>
      <c r="I12644" s="68"/>
      <c r="J12644" s="68"/>
      <c r="K12644" s="69"/>
    </row>
    <row r="12645" spans="1:11" ht="24.95" customHeight="1">
      <c r="A12645" s="4"/>
      <c r="B12645" s="4"/>
      <c r="C12645" s="4"/>
      <c r="D12645" s="4"/>
      <c r="E12645" s="66"/>
      <c r="F12645" s="66"/>
      <c r="G12645" s="66"/>
      <c r="H12645" s="67"/>
      <c r="I12645" s="68"/>
      <c r="J12645" s="68"/>
      <c r="K12645" s="69"/>
    </row>
    <row r="12646" spans="1:11" ht="24.95" customHeight="1">
      <c r="A12646" s="4"/>
      <c r="B12646" s="4"/>
      <c r="C12646" s="4"/>
      <c r="D12646" s="4"/>
      <c r="E12646" s="66"/>
      <c r="F12646" s="66"/>
      <c r="G12646" s="66"/>
      <c r="H12646" s="67"/>
      <c r="I12646" s="68"/>
      <c r="J12646" s="68"/>
      <c r="K12646" s="69"/>
    </row>
    <row r="12647" spans="1:11" ht="24.95" customHeight="1">
      <c r="A12647" s="4"/>
      <c r="B12647" s="4"/>
      <c r="C12647" s="4"/>
      <c r="D12647" s="4"/>
      <c r="E12647" s="66"/>
      <c r="F12647" s="66"/>
      <c r="G12647" s="66"/>
      <c r="H12647" s="67"/>
      <c r="I12647" s="68"/>
      <c r="J12647" s="68"/>
      <c r="K12647" s="69"/>
    </row>
    <row r="12648" spans="1:11" ht="24.95" customHeight="1">
      <c r="A12648" s="4"/>
      <c r="B12648" s="4"/>
      <c r="C12648" s="4"/>
      <c r="D12648" s="4"/>
      <c r="E12648" s="66"/>
      <c r="F12648" s="66"/>
      <c r="G12648" s="66"/>
      <c r="H12648" s="67"/>
      <c r="I12648" s="68"/>
      <c r="J12648" s="68"/>
      <c r="K12648" s="69"/>
    </row>
    <row r="12649" spans="1:11" ht="24.95" customHeight="1">
      <c r="A12649" s="4"/>
      <c r="B12649" s="4"/>
      <c r="C12649" s="4"/>
      <c r="D12649" s="4"/>
      <c r="E12649" s="66"/>
      <c r="F12649" s="66"/>
      <c r="G12649" s="66"/>
      <c r="H12649" s="67"/>
      <c r="I12649" s="68"/>
      <c r="J12649" s="68"/>
      <c r="K12649" s="69"/>
    </row>
    <row r="12650" spans="1:11" ht="24.95" customHeight="1">
      <c r="A12650" s="4"/>
      <c r="B12650" s="4"/>
      <c r="C12650" s="4"/>
      <c r="D12650" s="4"/>
      <c r="E12650" s="66"/>
      <c r="F12650" s="66"/>
      <c r="G12650" s="66"/>
      <c r="H12650" s="67"/>
      <c r="I12650" s="68"/>
      <c r="J12650" s="68"/>
      <c r="K12650" s="69"/>
    </row>
    <row r="12651" spans="1:11" ht="24.95" customHeight="1">
      <c r="A12651" s="4"/>
      <c r="B12651" s="4"/>
      <c r="C12651" s="4"/>
      <c r="D12651" s="4"/>
      <c r="E12651" s="66"/>
      <c r="F12651" s="66"/>
      <c r="G12651" s="66"/>
      <c r="H12651" s="67"/>
      <c r="I12651" s="68"/>
      <c r="J12651" s="68"/>
      <c r="K12651" s="69"/>
    </row>
    <row r="12652" spans="1:11" ht="24.95" customHeight="1">
      <c r="A12652" s="4"/>
      <c r="B12652" s="4"/>
      <c r="C12652" s="4"/>
      <c r="D12652" s="4"/>
      <c r="E12652" s="66"/>
      <c r="F12652" s="66"/>
      <c r="G12652" s="66"/>
      <c r="H12652" s="67"/>
      <c r="I12652" s="68"/>
      <c r="J12652" s="68"/>
      <c r="K12652" s="69"/>
    </row>
    <row r="12653" spans="1:11" ht="24.95" customHeight="1">
      <c r="A12653" s="4"/>
      <c r="B12653" s="4"/>
      <c r="C12653" s="4"/>
      <c r="D12653" s="4"/>
      <c r="E12653" s="66"/>
      <c r="F12653" s="66"/>
      <c r="G12653" s="66"/>
      <c r="H12653" s="67"/>
      <c r="I12653" s="68"/>
      <c r="J12653" s="68"/>
      <c r="K12653" s="69"/>
    </row>
    <row r="12654" spans="1:11" ht="24.95" customHeight="1">
      <c r="A12654" s="4"/>
      <c r="B12654" s="4"/>
      <c r="C12654" s="4"/>
      <c r="D12654" s="4"/>
      <c r="E12654" s="66"/>
      <c r="F12654" s="66"/>
      <c r="G12654" s="66"/>
      <c r="H12654" s="67"/>
      <c r="I12654" s="68"/>
      <c r="J12654" s="68"/>
      <c r="K12654" s="69"/>
    </row>
    <row r="12655" spans="1:11" ht="24.95" customHeight="1">
      <c r="A12655" s="4"/>
      <c r="B12655" s="4"/>
      <c r="C12655" s="4"/>
      <c r="D12655" s="4"/>
      <c r="E12655" s="66"/>
      <c r="F12655" s="66"/>
      <c r="G12655" s="66"/>
      <c r="H12655" s="67"/>
      <c r="I12655" s="68"/>
      <c r="J12655" s="68"/>
      <c r="K12655" s="69"/>
    </row>
    <row r="12656" spans="1:11" ht="24.95" customHeight="1">
      <c r="A12656" s="4"/>
      <c r="B12656" s="4"/>
      <c r="C12656" s="4"/>
      <c r="D12656" s="4"/>
      <c r="E12656" s="66"/>
      <c r="F12656" s="66"/>
      <c r="G12656" s="66"/>
      <c r="H12656" s="67"/>
      <c r="I12656" s="68"/>
      <c r="J12656" s="68"/>
      <c r="K12656" s="69"/>
    </row>
    <row r="12657" spans="1:11" ht="24.95" customHeight="1">
      <c r="A12657" s="4"/>
      <c r="B12657" s="4"/>
      <c r="C12657" s="4"/>
      <c r="D12657" s="4"/>
      <c r="E12657" s="66"/>
      <c r="F12657" s="66"/>
      <c r="G12657" s="66"/>
      <c r="H12657" s="67"/>
      <c r="I12657" s="68"/>
      <c r="J12657" s="68"/>
      <c r="K12657" s="69"/>
    </row>
    <row r="12658" spans="1:11" ht="24.95" customHeight="1">
      <c r="A12658" s="4"/>
      <c r="B12658" s="4"/>
      <c r="C12658" s="4"/>
      <c r="D12658" s="4"/>
      <c r="E12658" s="66"/>
      <c r="F12658" s="66"/>
      <c r="G12658" s="66"/>
      <c r="H12658" s="67"/>
      <c r="I12658" s="68"/>
      <c r="J12658" s="68"/>
      <c r="K12658" s="69"/>
    </row>
    <row r="12659" spans="1:11" ht="24.95" customHeight="1">
      <c r="A12659" s="4"/>
      <c r="B12659" s="4"/>
      <c r="C12659" s="4"/>
      <c r="D12659" s="4"/>
      <c r="E12659" s="66"/>
      <c r="F12659" s="66"/>
      <c r="G12659" s="66"/>
      <c r="H12659" s="67"/>
      <c r="I12659" s="68"/>
      <c r="J12659" s="68"/>
      <c r="K12659" s="69"/>
    </row>
    <row r="12660" spans="1:11" ht="24.95" customHeight="1">
      <c r="A12660" s="4"/>
      <c r="B12660" s="4"/>
      <c r="C12660" s="4"/>
      <c r="D12660" s="4"/>
      <c r="E12660" s="66"/>
      <c r="F12660" s="66"/>
      <c r="G12660" s="66"/>
      <c r="H12660" s="67"/>
      <c r="I12660" s="68"/>
      <c r="J12660" s="68"/>
      <c r="K12660" s="69"/>
    </row>
    <row r="12661" spans="1:11" ht="24.95" customHeight="1">
      <c r="A12661" s="4"/>
      <c r="B12661" s="4"/>
      <c r="C12661" s="4"/>
      <c r="D12661" s="4"/>
      <c r="E12661" s="66"/>
      <c r="F12661" s="66"/>
      <c r="G12661" s="66"/>
      <c r="H12661" s="67"/>
      <c r="I12661" s="68"/>
      <c r="J12661" s="68"/>
      <c r="K12661" s="69"/>
    </row>
    <row r="12662" spans="1:11" ht="24.95" customHeight="1">
      <c r="A12662" s="4"/>
      <c r="B12662" s="4"/>
      <c r="C12662" s="4"/>
      <c r="D12662" s="4"/>
      <c r="E12662" s="66"/>
      <c r="F12662" s="66"/>
      <c r="G12662" s="66"/>
      <c r="H12662" s="67"/>
      <c r="I12662" s="68"/>
      <c r="J12662" s="68"/>
      <c r="K12662" s="69"/>
    </row>
    <row r="12663" spans="1:11" ht="24.95" customHeight="1">
      <c r="A12663" s="4"/>
      <c r="B12663" s="4"/>
      <c r="C12663" s="4"/>
      <c r="D12663" s="4"/>
      <c r="E12663" s="66"/>
      <c r="F12663" s="66"/>
      <c r="G12663" s="66"/>
      <c r="H12663" s="67"/>
      <c r="I12663" s="68"/>
      <c r="J12663" s="68"/>
      <c r="K12663" s="69"/>
    </row>
    <row r="12664" spans="1:11" ht="24.95" customHeight="1">
      <c r="A12664" s="4"/>
      <c r="B12664" s="4"/>
      <c r="C12664" s="4"/>
      <c r="D12664" s="4"/>
      <c r="E12664" s="66"/>
      <c r="F12664" s="66"/>
      <c r="G12664" s="66"/>
      <c r="H12664" s="67"/>
      <c r="I12664" s="68"/>
      <c r="J12664" s="68"/>
      <c r="K12664" s="69"/>
    </row>
    <row r="12665" spans="1:11" ht="24.95" customHeight="1">
      <c r="A12665" s="4"/>
      <c r="B12665" s="4"/>
      <c r="C12665" s="4"/>
      <c r="D12665" s="4"/>
      <c r="E12665" s="66"/>
      <c r="F12665" s="66"/>
      <c r="G12665" s="66"/>
      <c r="H12665" s="67"/>
      <c r="I12665" s="68"/>
      <c r="J12665" s="68"/>
      <c r="K12665" s="69"/>
    </row>
    <row r="12666" spans="1:11" ht="24.95" customHeight="1">
      <c r="A12666" s="4"/>
      <c r="B12666" s="4"/>
      <c r="C12666" s="4"/>
      <c r="D12666" s="4"/>
      <c r="E12666" s="66"/>
      <c r="F12666" s="66"/>
      <c r="G12666" s="66"/>
      <c r="H12666" s="67"/>
      <c r="I12666" s="68"/>
      <c r="J12666" s="68"/>
      <c r="K12666" s="69"/>
    </row>
    <row r="12667" spans="1:11" ht="24.95" customHeight="1">
      <c r="A12667" s="4"/>
      <c r="B12667" s="4"/>
      <c r="C12667" s="4"/>
      <c r="D12667" s="4"/>
      <c r="E12667" s="66"/>
      <c r="F12667" s="66"/>
      <c r="G12667" s="66"/>
      <c r="H12667" s="67"/>
      <c r="I12667" s="68"/>
      <c r="J12667" s="68"/>
      <c r="K12667" s="69"/>
    </row>
    <row r="12668" spans="1:11" ht="24.95" customHeight="1">
      <c r="A12668" s="4"/>
      <c r="B12668" s="4"/>
      <c r="C12668" s="4"/>
      <c r="D12668" s="4"/>
      <c r="E12668" s="66"/>
      <c r="F12668" s="66"/>
      <c r="G12668" s="66"/>
      <c r="H12668" s="67"/>
      <c r="I12668" s="68"/>
      <c r="J12668" s="68"/>
      <c r="K12668" s="69"/>
    </row>
    <row r="12669" spans="1:11" ht="24.95" customHeight="1">
      <c r="A12669" s="4"/>
      <c r="B12669" s="4"/>
      <c r="C12669" s="4"/>
      <c r="D12669" s="4"/>
      <c r="E12669" s="66"/>
      <c r="F12669" s="66"/>
      <c r="G12669" s="66"/>
      <c r="H12669" s="67"/>
      <c r="I12669" s="68"/>
      <c r="J12669" s="68"/>
      <c r="K12669" s="69"/>
    </row>
    <row r="12670" spans="1:11" ht="24.95" customHeight="1">
      <c r="A12670" s="4"/>
      <c r="B12670" s="4"/>
      <c r="C12670" s="4"/>
      <c r="D12670" s="4"/>
      <c r="E12670" s="66"/>
      <c r="F12670" s="66"/>
      <c r="G12670" s="66"/>
      <c r="H12670" s="67"/>
      <c r="I12670" s="68"/>
      <c r="J12670" s="68"/>
      <c r="K12670" s="69"/>
    </row>
    <row r="12671" spans="1:11" ht="24.95" customHeight="1">
      <c r="A12671" s="4"/>
      <c r="B12671" s="4"/>
      <c r="C12671" s="4"/>
      <c r="D12671" s="4"/>
      <c r="E12671" s="66"/>
      <c r="F12671" s="66"/>
      <c r="G12671" s="66"/>
      <c r="H12671" s="67"/>
      <c r="I12671" s="68"/>
      <c r="J12671" s="68"/>
      <c r="K12671" s="69"/>
    </row>
    <row r="12672" spans="1:11" ht="24.95" customHeight="1">
      <c r="A12672" s="4"/>
      <c r="B12672" s="4"/>
      <c r="C12672" s="4"/>
      <c r="D12672" s="4"/>
      <c r="E12672" s="66"/>
      <c r="F12672" s="66"/>
      <c r="G12672" s="66"/>
      <c r="H12672" s="67"/>
      <c r="I12672" s="68"/>
      <c r="J12672" s="68"/>
      <c r="K12672" s="69"/>
    </row>
    <row r="12673" spans="1:11" ht="24.95" customHeight="1">
      <c r="A12673" s="4"/>
      <c r="B12673" s="4"/>
      <c r="C12673" s="4"/>
      <c r="D12673" s="4"/>
      <c r="E12673" s="66"/>
      <c r="F12673" s="66"/>
      <c r="G12673" s="66"/>
      <c r="H12673" s="67"/>
      <c r="I12673" s="68"/>
      <c r="J12673" s="68"/>
      <c r="K12673" s="69"/>
    </row>
    <row r="12674" spans="1:11" ht="24.95" customHeight="1">
      <c r="A12674" s="4"/>
      <c r="B12674" s="4"/>
      <c r="C12674" s="4"/>
      <c r="D12674" s="4"/>
      <c r="E12674" s="66"/>
      <c r="F12674" s="66"/>
      <c r="G12674" s="66"/>
      <c r="H12674" s="67"/>
      <c r="I12674" s="68"/>
      <c r="J12674" s="68"/>
      <c r="K12674" s="69"/>
    </row>
    <row r="12675" spans="1:11" ht="24.95" customHeight="1">
      <c r="A12675" s="4"/>
      <c r="B12675" s="4"/>
      <c r="C12675" s="4"/>
      <c r="D12675" s="4"/>
      <c r="E12675" s="66"/>
      <c r="F12675" s="66"/>
      <c r="G12675" s="66"/>
      <c r="H12675" s="67"/>
      <c r="I12675" s="68"/>
      <c r="J12675" s="68"/>
      <c r="K12675" s="69"/>
    </row>
    <row r="12676" spans="1:11" ht="24.95" customHeight="1">
      <c r="A12676" s="4"/>
      <c r="B12676" s="4"/>
      <c r="C12676" s="4"/>
      <c r="D12676" s="4"/>
      <c r="E12676" s="66"/>
      <c r="F12676" s="66"/>
      <c r="G12676" s="66"/>
      <c r="H12676" s="67"/>
      <c r="I12676" s="68"/>
      <c r="J12676" s="68"/>
      <c r="K12676" s="69"/>
    </row>
    <row r="12677" spans="1:11" ht="24.95" customHeight="1">
      <c r="A12677" s="4"/>
      <c r="B12677" s="4"/>
      <c r="C12677" s="4"/>
      <c r="D12677" s="4"/>
      <c r="E12677" s="66"/>
      <c r="F12677" s="66"/>
      <c r="G12677" s="66"/>
      <c r="H12677" s="67"/>
      <c r="I12677" s="68"/>
      <c r="J12677" s="68"/>
      <c r="K12677" s="69"/>
    </row>
    <row r="12678" spans="1:11" ht="24.95" customHeight="1">
      <c r="A12678" s="4"/>
      <c r="B12678" s="4"/>
      <c r="C12678" s="4"/>
      <c r="D12678" s="4"/>
      <c r="E12678" s="66"/>
      <c r="F12678" s="66"/>
      <c r="G12678" s="66"/>
      <c r="H12678" s="67"/>
      <c r="I12678" s="68"/>
      <c r="J12678" s="68"/>
      <c r="K12678" s="69"/>
    </row>
    <row r="12679" spans="1:11" ht="24.95" customHeight="1">
      <c r="A12679" s="4"/>
      <c r="B12679" s="4"/>
      <c r="C12679" s="4"/>
      <c r="D12679" s="4"/>
      <c r="E12679" s="66"/>
      <c r="F12679" s="66"/>
      <c r="G12679" s="66"/>
      <c r="H12679" s="67"/>
      <c r="I12679" s="68"/>
      <c r="J12679" s="68"/>
      <c r="K12679" s="69"/>
    </row>
    <row r="12680" spans="1:11" ht="24.95" customHeight="1">
      <c r="A12680" s="4"/>
      <c r="B12680" s="4"/>
      <c r="C12680" s="4"/>
      <c r="D12680" s="4"/>
      <c r="E12680" s="66"/>
      <c r="F12680" s="66"/>
      <c r="G12680" s="66"/>
      <c r="H12680" s="67"/>
      <c r="I12680" s="68"/>
      <c r="J12680" s="68"/>
      <c r="K12680" s="69"/>
    </row>
    <row r="12681" spans="1:11" ht="24.95" customHeight="1">
      <c r="A12681" s="4"/>
      <c r="B12681" s="4"/>
      <c r="C12681" s="4"/>
      <c r="D12681" s="4"/>
      <c r="E12681" s="66"/>
      <c r="F12681" s="66"/>
      <c r="G12681" s="66"/>
      <c r="H12681" s="67"/>
      <c r="I12681" s="68"/>
      <c r="J12681" s="68"/>
      <c r="K12681" s="69"/>
    </row>
    <row r="12682" spans="1:11" ht="24.95" customHeight="1">
      <c r="A12682" s="4"/>
      <c r="B12682" s="4"/>
      <c r="C12682" s="4"/>
      <c r="D12682" s="4"/>
      <c r="E12682" s="66"/>
      <c r="F12682" s="66"/>
      <c r="G12682" s="66"/>
      <c r="H12682" s="67"/>
      <c r="I12682" s="68"/>
      <c r="J12682" s="68"/>
      <c r="K12682" s="69"/>
    </row>
    <row r="12683" spans="1:11" ht="24.95" customHeight="1">
      <c r="A12683" s="4"/>
      <c r="B12683" s="4"/>
      <c r="C12683" s="4"/>
      <c r="D12683" s="4"/>
      <c r="E12683" s="66"/>
      <c r="F12683" s="66"/>
      <c r="G12683" s="66"/>
      <c r="H12683" s="67"/>
      <c r="I12683" s="68"/>
      <c r="J12683" s="68"/>
      <c r="K12683" s="69"/>
    </row>
    <row r="12684" spans="1:11" ht="24.95" customHeight="1">
      <c r="A12684" s="4"/>
      <c r="B12684" s="4"/>
      <c r="C12684" s="4"/>
      <c r="D12684" s="4"/>
      <c r="E12684" s="66"/>
      <c r="F12684" s="66"/>
      <c r="G12684" s="66"/>
      <c r="H12684" s="67"/>
      <c r="I12684" s="68"/>
      <c r="J12684" s="68"/>
      <c r="K12684" s="69"/>
    </row>
    <row r="12685" spans="1:11" ht="24.95" customHeight="1">
      <c r="A12685" s="4"/>
      <c r="B12685" s="4"/>
      <c r="C12685" s="4"/>
      <c r="D12685" s="4"/>
      <c r="E12685" s="66"/>
      <c r="F12685" s="66"/>
      <c r="G12685" s="66"/>
      <c r="H12685" s="67"/>
      <c r="I12685" s="68"/>
      <c r="J12685" s="68"/>
      <c r="K12685" s="69"/>
    </row>
    <row r="12686" spans="1:11" ht="24.95" customHeight="1">
      <c r="A12686" s="4"/>
      <c r="B12686" s="4"/>
      <c r="C12686" s="4"/>
      <c r="D12686" s="4"/>
      <c r="E12686" s="66"/>
      <c r="F12686" s="66"/>
      <c r="G12686" s="66"/>
      <c r="H12686" s="67"/>
      <c r="I12686" s="68"/>
      <c r="J12686" s="68"/>
      <c r="K12686" s="69"/>
    </row>
    <row r="12687" spans="1:11" ht="24.95" customHeight="1">
      <c r="A12687" s="4"/>
      <c r="B12687" s="4"/>
      <c r="C12687" s="4"/>
      <c r="D12687" s="4"/>
      <c r="E12687" s="66"/>
      <c r="F12687" s="66"/>
      <c r="G12687" s="66"/>
      <c r="H12687" s="67"/>
      <c r="I12687" s="68"/>
      <c r="J12687" s="68"/>
      <c r="K12687" s="69"/>
    </row>
    <row r="12688" spans="1:11" ht="24.95" customHeight="1">
      <c r="A12688" s="4"/>
      <c r="B12688" s="4"/>
      <c r="C12688" s="4"/>
      <c r="D12688" s="4"/>
      <c r="E12688" s="66"/>
      <c r="F12688" s="66"/>
      <c r="G12688" s="66"/>
      <c r="H12688" s="67"/>
      <c r="I12688" s="68"/>
      <c r="J12688" s="68"/>
      <c r="K12688" s="69"/>
    </row>
    <row r="12689" spans="1:11" ht="24.95" customHeight="1">
      <c r="A12689" s="4"/>
      <c r="B12689" s="4"/>
      <c r="C12689" s="4"/>
      <c r="D12689" s="4"/>
      <c r="E12689" s="66"/>
      <c r="F12689" s="66"/>
      <c r="G12689" s="66"/>
      <c r="H12689" s="67"/>
      <c r="I12689" s="68"/>
      <c r="J12689" s="68"/>
      <c r="K12689" s="69"/>
    </row>
    <row r="12690" spans="1:11" ht="24.95" customHeight="1">
      <c r="A12690" s="4"/>
      <c r="B12690" s="4"/>
      <c r="C12690" s="4"/>
      <c r="D12690" s="4"/>
      <c r="E12690" s="66"/>
      <c r="F12690" s="66"/>
      <c r="G12690" s="66"/>
      <c r="H12690" s="67"/>
      <c r="I12690" s="68"/>
      <c r="J12690" s="68"/>
      <c r="K12690" s="69"/>
    </row>
    <row r="12691" spans="1:11" ht="24.95" customHeight="1">
      <c r="A12691" s="4"/>
      <c r="B12691" s="4"/>
      <c r="C12691" s="4"/>
      <c r="D12691" s="4"/>
      <c r="E12691" s="66"/>
      <c r="F12691" s="66"/>
      <c r="G12691" s="66"/>
      <c r="H12691" s="67"/>
      <c r="I12691" s="68"/>
      <c r="J12691" s="68"/>
      <c r="K12691" s="69"/>
    </row>
    <row r="12692" spans="1:11" ht="24.95" customHeight="1">
      <c r="A12692" s="4"/>
      <c r="B12692" s="4"/>
      <c r="C12692" s="4"/>
      <c r="D12692" s="4"/>
      <c r="E12692" s="66"/>
      <c r="F12692" s="66"/>
      <c r="G12692" s="66"/>
      <c r="H12692" s="67"/>
      <c r="I12692" s="68"/>
      <c r="J12692" s="68"/>
      <c r="K12692" s="69"/>
    </row>
    <row r="12693" spans="1:11" ht="24.95" customHeight="1">
      <c r="A12693" s="4"/>
      <c r="B12693" s="4"/>
      <c r="C12693" s="4"/>
      <c r="D12693" s="4"/>
      <c r="E12693" s="66"/>
      <c r="F12693" s="66"/>
      <c r="G12693" s="66"/>
      <c r="H12693" s="67"/>
      <c r="I12693" s="68"/>
      <c r="J12693" s="68"/>
      <c r="K12693" s="69"/>
    </row>
    <row r="12694" spans="1:11" ht="24.95" customHeight="1">
      <c r="A12694" s="4"/>
      <c r="B12694" s="4"/>
      <c r="C12694" s="4"/>
      <c r="D12694" s="4"/>
      <c r="E12694" s="66"/>
      <c r="F12694" s="66"/>
      <c r="G12694" s="66"/>
      <c r="H12694" s="67"/>
      <c r="I12694" s="68"/>
      <c r="J12694" s="68"/>
      <c r="K12694" s="69"/>
    </row>
    <row r="12695" spans="1:11" ht="24.95" customHeight="1">
      <c r="A12695" s="4"/>
      <c r="B12695" s="4"/>
      <c r="C12695" s="4"/>
      <c r="D12695" s="4"/>
      <c r="E12695" s="66"/>
      <c r="F12695" s="66"/>
      <c r="G12695" s="66"/>
      <c r="H12695" s="67"/>
      <c r="I12695" s="68"/>
      <c r="J12695" s="68"/>
      <c r="K12695" s="69"/>
    </row>
    <row r="12696" spans="1:11" ht="24.95" customHeight="1">
      <c r="A12696" s="4"/>
      <c r="B12696" s="4"/>
      <c r="C12696" s="4"/>
      <c r="D12696" s="4"/>
      <c r="E12696" s="66"/>
      <c r="F12696" s="66"/>
      <c r="G12696" s="66"/>
      <c r="H12696" s="67"/>
      <c r="I12696" s="68"/>
      <c r="J12696" s="68"/>
      <c r="K12696" s="69"/>
    </row>
    <row r="12697" spans="1:11" ht="24.95" customHeight="1">
      <c r="A12697" s="4"/>
      <c r="B12697" s="4"/>
      <c r="C12697" s="4"/>
      <c r="D12697" s="4"/>
      <c r="E12697" s="66"/>
      <c r="F12697" s="66"/>
      <c r="G12697" s="66"/>
      <c r="H12697" s="67"/>
      <c r="I12697" s="68"/>
      <c r="J12697" s="68"/>
      <c r="K12697" s="69"/>
    </row>
    <row r="12698" spans="1:11" ht="24.95" customHeight="1">
      <c r="A12698" s="4"/>
      <c r="B12698" s="4"/>
      <c r="C12698" s="4"/>
      <c r="D12698" s="4"/>
      <c r="E12698" s="66"/>
      <c r="F12698" s="66"/>
      <c r="G12698" s="66"/>
      <c r="H12698" s="67"/>
      <c r="I12698" s="68"/>
      <c r="J12698" s="68"/>
      <c r="K12698" s="69"/>
    </row>
    <row r="12699" spans="1:11" ht="24.95" customHeight="1">
      <c r="A12699" s="4"/>
      <c r="B12699" s="4"/>
      <c r="C12699" s="4"/>
      <c r="D12699" s="4"/>
      <c r="E12699" s="66"/>
      <c r="F12699" s="66"/>
      <c r="G12699" s="66"/>
      <c r="H12699" s="67"/>
      <c r="I12699" s="68"/>
      <c r="J12699" s="68"/>
      <c r="K12699" s="69"/>
    </row>
    <row r="12700" spans="1:11" ht="24.95" customHeight="1">
      <c r="A12700" s="4"/>
      <c r="B12700" s="4"/>
      <c r="C12700" s="4"/>
      <c r="D12700" s="4"/>
      <c r="E12700" s="66"/>
      <c r="F12700" s="66"/>
      <c r="G12700" s="66"/>
      <c r="H12700" s="67"/>
      <c r="I12700" s="68"/>
      <c r="J12700" s="68"/>
      <c r="K12700" s="69"/>
    </row>
    <row r="12701" spans="1:11" ht="24.95" customHeight="1">
      <c r="A12701" s="4"/>
      <c r="B12701" s="4"/>
      <c r="C12701" s="4"/>
      <c r="D12701" s="4"/>
      <c r="E12701" s="66"/>
      <c r="F12701" s="66"/>
      <c r="G12701" s="66"/>
      <c r="H12701" s="67"/>
      <c r="I12701" s="68"/>
      <c r="J12701" s="68"/>
      <c r="K12701" s="69"/>
    </row>
    <row r="12702" spans="1:11" ht="24.95" customHeight="1">
      <c r="A12702" s="4"/>
      <c r="B12702" s="4"/>
      <c r="C12702" s="4"/>
      <c r="D12702" s="4"/>
      <c r="E12702" s="66"/>
      <c r="F12702" s="66"/>
      <c r="G12702" s="66"/>
      <c r="H12702" s="67"/>
      <c r="I12702" s="68"/>
      <c r="J12702" s="68"/>
      <c r="K12702" s="69"/>
    </row>
    <row r="12703" spans="1:11" ht="24.95" customHeight="1">
      <c r="A12703" s="4"/>
      <c r="B12703" s="4"/>
      <c r="C12703" s="4"/>
      <c r="D12703" s="4"/>
      <c r="E12703" s="66"/>
      <c r="F12703" s="66"/>
      <c r="G12703" s="66"/>
      <c r="H12703" s="67"/>
      <c r="I12703" s="68"/>
      <c r="J12703" s="68"/>
      <c r="K12703" s="69"/>
    </row>
    <row r="12704" spans="1:11" ht="24.95" customHeight="1">
      <c r="A12704" s="4"/>
      <c r="B12704" s="4"/>
      <c r="C12704" s="4"/>
      <c r="D12704" s="4"/>
      <c r="E12704" s="66"/>
      <c r="F12704" s="66"/>
      <c r="G12704" s="66"/>
      <c r="H12704" s="67"/>
      <c r="I12704" s="68"/>
      <c r="J12704" s="68"/>
      <c r="K12704" s="69"/>
    </row>
    <row r="12705" spans="1:11" ht="24.95" customHeight="1">
      <c r="A12705" s="4"/>
      <c r="B12705" s="4"/>
      <c r="C12705" s="4"/>
      <c r="D12705" s="4"/>
      <c r="E12705" s="66"/>
      <c r="F12705" s="66"/>
      <c r="G12705" s="66"/>
      <c r="H12705" s="67"/>
      <c r="I12705" s="68"/>
      <c r="J12705" s="68"/>
      <c r="K12705" s="69"/>
    </row>
    <row r="12706" spans="1:11" ht="24.95" customHeight="1">
      <c r="A12706" s="4"/>
      <c r="B12706" s="4"/>
      <c r="C12706" s="4"/>
      <c r="D12706" s="4"/>
      <c r="E12706" s="66"/>
      <c r="F12706" s="66"/>
      <c r="G12706" s="66"/>
      <c r="H12706" s="67"/>
      <c r="I12706" s="68"/>
      <c r="J12706" s="68"/>
      <c r="K12706" s="69"/>
    </row>
    <row r="12707" spans="1:11" ht="24.95" customHeight="1">
      <c r="A12707" s="4"/>
      <c r="B12707" s="4"/>
      <c r="C12707" s="4"/>
      <c r="D12707" s="4"/>
      <c r="E12707" s="66"/>
      <c r="F12707" s="66"/>
      <c r="G12707" s="66"/>
      <c r="H12707" s="67"/>
      <c r="I12707" s="68"/>
      <c r="J12707" s="68"/>
      <c r="K12707" s="69"/>
    </row>
    <row r="12708" spans="1:11" ht="24.95" customHeight="1">
      <c r="A12708" s="4"/>
      <c r="B12708" s="4"/>
      <c r="C12708" s="4"/>
      <c r="D12708" s="4"/>
      <c r="E12708" s="66"/>
      <c r="F12708" s="66"/>
      <c r="G12708" s="66"/>
      <c r="H12708" s="67"/>
      <c r="I12708" s="68"/>
      <c r="J12708" s="68"/>
      <c r="K12708" s="69"/>
    </row>
    <row r="12709" spans="1:11" ht="24.95" customHeight="1">
      <c r="A12709" s="4"/>
      <c r="B12709" s="4"/>
      <c r="C12709" s="4"/>
      <c r="D12709" s="4"/>
      <c r="E12709" s="66"/>
      <c r="F12709" s="66"/>
      <c r="G12709" s="66"/>
      <c r="H12709" s="67"/>
      <c r="I12709" s="68"/>
      <c r="J12709" s="68"/>
      <c r="K12709" s="69"/>
    </row>
    <row r="12710" spans="1:11" ht="24.95" customHeight="1">
      <c r="A12710" s="4"/>
      <c r="B12710" s="4"/>
      <c r="C12710" s="4"/>
      <c r="D12710" s="4"/>
      <c r="E12710" s="66"/>
      <c r="F12710" s="66"/>
      <c r="G12710" s="66"/>
      <c r="H12710" s="67"/>
      <c r="I12710" s="68"/>
      <c r="J12710" s="68"/>
      <c r="K12710" s="69"/>
    </row>
    <row r="12711" spans="1:11" ht="24.95" customHeight="1">
      <c r="A12711" s="4"/>
      <c r="B12711" s="4"/>
      <c r="C12711" s="4"/>
      <c r="D12711" s="4"/>
      <c r="E12711" s="66"/>
      <c r="F12711" s="66"/>
      <c r="G12711" s="66"/>
      <c r="H12711" s="67"/>
      <c r="I12711" s="68"/>
      <c r="J12711" s="68"/>
      <c r="K12711" s="69"/>
    </row>
    <row r="12712" spans="1:11" ht="24.95" customHeight="1">
      <c r="A12712" s="4"/>
      <c r="B12712" s="4"/>
      <c r="C12712" s="4"/>
      <c r="D12712" s="4"/>
      <c r="E12712" s="66"/>
      <c r="F12712" s="66"/>
      <c r="G12712" s="66"/>
      <c r="H12712" s="67"/>
      <c r="I12712" s="68"/>
      <c r="J12712" s="68"/>
      <c r="K12712" s="69"/>
    </row>
    <row r="12713" spans="1:11" ht="24.95" customHeight="1">
      <c r="A12713" s="4"/>
      <c r="B12713" s="4"/>
      <c r="C12713" s="4"/>
      <c r="D12713" s="4"/>
      <c r="E12713" s="66"/>
      <c r="F12713" s="66"/>
      <c r="G12713" s="66"/>
      <c r="H12713" s="67"/>
      <c r="I12713" s="68"/>
      <c r="J12713" s="68"/>
      <c r="K12713" s="69"/>
    </row>
    <row r="12714" spans="1:11" ht="24.95" customHeight="1">
      <c r="A12714" s="4"/>
      <c r="B12714" s="4"/>
      <c r="C12714" s="4"/>
      <c r="D12714" s="4"/>
      <c r="E12714" s="66"/>
      <c r="F12714" s="66"/>
      <c r="G12714" s="66"/>
      <c r="H12714" s="67"/>
      <c r="I12714" s="68"/>
      <c r="J12714" s="68"/>
      <c r="K12714" s="69"/>
    </row>
    <row r="12715" spans="1:11" ht="24.95" customHeight="1">
      <c r="A12715" s="4"/>
      <c r="B12715" s="4"/>
      <c r="C12715" s="4"/>
      <c r="D12715" s="4"/>
      <c r="E12715" s="66"/>
      <c r="F12715" s="66"/>
      <c r="G12715" s="66"/>
      <c r="H12715" s="67"/>
      <c r="I12715" s="68"/>
      <c r="J12715" s="68"/>
      <c r="K12715" s="69"/>
    </row>
    <row r="12716" spans="1:11" ht="24.95" customHeight="1">
      <c r="A12716" s="4"/>
      <c r="B12716" s="4"/>
      <c r="C12716" s="4"/>
      <c r="D12716" s="4"/>
      <c r="E12716" s="66"/>
      <c r="F12716" s="66"/>
      <c r="G12716" s="66"/>
      <c r="H12716" s="67"/>
      <c r="I12716" s="68"/>
      <c r="J12716" s="68"/>
      <c r="K12716" s="69"/>
    </row>
    <row r="12717" spans="1:11" ht="24.95" customHeight="1">
      <c r="A12717" s="4"/>
      <c r="B12717" s="4"/>
      <c r="C12717" s="4"/>
      <c r="D12717" s="4"/>
      <c r="E12717" s="66"/>
      <c r="F12717" s="66"/>
      <c r="G12717" s="66"/>
      <c r="H12717" s="67"/>
      <c r="I12717" s="68"/>
      <c r="J12717" s="68"/>
      <c r="K12717" s="69"/>
    </row>
    <row r="12718" spans="1:11" ht="24.95" customHeight="1">
      <c r="A12718" s="4"/>
      <c r="B12718" s="4"/>
      <c r="C12718" s="4"/>
      <c r="D12718" s="4"/>
      <c r="E12718" s="66"/>
      <c r="F12718" s="66"/>
      <c r="G12718" s="66"/>
      <c r="H12718" s="67"/>
      <c r="I12718" s="68"/>
      <c r="J12718" s="68"/>
      <c r="K12718" s="69"/>
    </row>
    <row r="12719" spans="1:11" ht="24.95" customHeight="1">
      <c r="A12719" s="4"/>
      <c r="B12719" s="4"/>
      <c r="C12719" s="4"/>
      <c r="D12719" s="4"/>
      <c r="E12719" s="66"/>
      <c r="F12719" s="66"/>
      <c r="G12719" s="66"/>
      <c r="H12719" s="67"/>
      <c r="I12719" s="68"/>
      <c r="J12719" s="68"/>
      <c r="K12719" s="69"/>
    </row>
    <row r="12720" spans="1:11" ht="24.95" customHeight="1">
      <c r="A12720" s="4"/>
      <c r="B12720" s="4"/>
      <c r="C12720" s="4"/>
      <c r="D12720" s="4"/>
      <c r="E12720" s="66"/>
      <c r="F12720" s="66"/>
      <c r="G12720" s="66"/>
      <c r="H12720" s="67"/>
      <c r="I12720" s="68"/>
      <c r="J12720" s="68"/>
      <c r="K12720" s="69"/>
    </row>
    <row r="12721" spans="1:11" ht="24.95" customHeight="1">
      <c r="A12721" s="4"/>
      <c r="B12721" s="4"/>
      <c r="C12721" s="4"/>
      <c r="D12721" s="4"/>
      <c r="E12721" s="66"/>
      <c r="F12721" s="66"/>
      <c r="G12721" s="66"/>
      <c r="H12721" s="67"/>
      <c r="I12721" s="68"/>
      <c r="J12721" s="68"/>
      <c r="K12721" s="69"/>
    </row>
    <row r="12722" spans="1:11" ht="24.95" customHeight="1">
      <c r="A12722" s="4"/>
      <c r="B12722" s="4"/>
      <c r="C12722" s="4"/>
      <c r="D12722" s="4"/>
      <c r="E12722" s="66"/>
      <c r="F12722" s="66"/>
      <c r="G12722" s="66"/>
      <c r="H12722" s="67"/>
      <c r="I12722" s="68"/>
      <c r="J12722" s="68"/>
      <c r="K12722" s="69"/>
    </row>
    <row r="12723" spans="1:11" ht="24.95" customHeight="1">
      <c r="A12723" s="4"/>
      <c r="B12723" s="4"/>
      <c r="C12723" s="4"/>
      <c r="D12723" s="4"/>
      <c r="E12723" s="66"/>
      <c r="F12723" s="66"/>
      <c r="G12723" s="66"/>
      <c r="H12723" s="67"/>
      <c r="I12723" s="68"/>
      <c r="J12723" s="68"/>
      <c r="K12723" s="69"/>
    </row>
    <row r="12724" spans="1:11" ht="24.95" customHeight="1">
      <c r="A12724" s="4"/>
      <c r="B12724" s="4"/>
      <c r="C12724" s="4"/>
      <c r="D12724" s="4"/>
      <c r="E12724" s="66"/>
      <c r="F12724" s="66"/>
      <c r="G12724" s="66"/>
      <c r="H12724" s="67"/>
      <c r="I12724" s="68"/>
      <c r="J12724" s="68"/>
      <c r="K12724" s="69"/>
    </row>
    <row r="12725" spans="1:11" ht="24.95" customHeight="1">
      <c r="A12725" s="4"/>
      <c r="B12725" s="4"/>
      <c r="C12725" s="4"/>
      <c r="D12725" s="4"/>
      <c r="E12725" s="66"/>
      <c r="F12725" s="66"/>
      <c r="G12725" s="66"/>
      <c r="H12725" s="67"/>
      <c r="I12725" s="68"/>
      <c r="J12725" s="68"/>
      <c r="K12725" s="69"/>
    </row>
    <row r="12726" spans="1:11" ht="24.95" customHeight="1">
      <c r="A12726" s="4"/>
      <c r="B12726" s="4"/>
      <c r="C12726" s="4"/>
      <c r="D12726" s="4"/>
      <c r="E12726" s="66"/>
      <c r="F12726" s="66"/>
      <c r="G12726" s="66"/>
      <c r="H12726" s="67"/>
      <c r="I12726" s="68"/>
      <c r="J12726" s="68"/>
      <c r="K12726" s="69"/>
    </row>
    <row r="12727" spans="1:11" ht="24.95" customHeight="1">
      <c r="A12727" s="4"/>
      <c r="B12727" s="4"/>
      <c r="C12727" s="4"/>
      <c r="D12727" s="4"/>
      <c r="E12727" s="66"/>
      <c r="F12727" s="66"/>
      <c r="G12727" s="66"/>
      <c r="H12727" s="67"/>
      <c r="I12727" s="68"/>
      <c r="J12727" s="68"/>
      <c r="K12727" s="69"/>
    </row>
    <row r="12728" spans="1:11" ht="24.95" customHeight="1">
      <c r="A12728" s="4"/>
      <c r="B12728" s="4"/>
      <c r="C12728" s="4"/>
      <c r="D12728" s="4"/>
      <c r="E12728" s="66"/>
      <c r="F12728" s="66"/>
      <c r="G12728" s="66"/>
      <c r="H12728" s="67"/>
      <c r="I12728" s="68"/>
      <c r="J12728" s="68"/>
      <c r="K12728" s="69"/>
    </row>
    <row r="12729" spans="1:11" ht="24.95" customHeight="1">
      <c r="A12729" s="4"/>
      <c r="B12729" s="4"/>
      <c r="C12729" s="4"/>
      <c r="D12729" s="4"/>
      <c r="E12729" s="66"/>
      <c r="F12729" s="66"/>
      <c r="G12729" s="66"/>
      <c r="H12729" s="67"/>
      <c r="I12729" s="68"/>
      <c r="J12729" s="68"/>
      <c r="K12729" s="69"/>
    </row>
    <row r="12730" spans="1:11" ht="24.95" customHeight="1">
      <c r="A12730" s="4"/>
      <c r="B12730" s="4"/>
      <c r="C12730" s="4"/>
      <c r="D12730" s="4"/>
      <c r="E12730" s="66"/>
      <c r="F12730" s="66"/>
      <c r="G12730" s="66"/>
      <c r="H12730" s="67"/>
      <c r="I12730" s="68"/>
      <c r="J12730" s="68"/>
      <c r="K12730" s="69"/>
    </row>
    <row r="12731" spans="1:11" ht="24.95" customHeight="1">
      <c r="A12731" s="4"/>
      <c r="B12731" s="4"/>
      <c r="C12731" s="4"/>
      <c r="D12731" s="4"/>
      <c r="E12731" s="66"/>
      <c r="F12731" s="66"/>
      <c r="G12731" s="66"/>
      <c r="H12731" s="67"/>
      <c r="I12731" s="68"/>
      <c r="J12731" s="68"/>
      <c r="K12731" s="69"/>
    </row>
    <row r="12732" spans="1:11" ht="24.95" customHeight="1">
      <c r="A12732" s="4"/>
      <c r="B12732" s="4"/>
      <c r="C12732" s="4"/>
      <c r="D12732" s="4"/>
      <c r="E12732" s="66"/>
      <c r="F12732" s="66"/>
      <c r="G12732" s="66"/>
      <c r="H12732" s="67"/>
      <c r="I12732" s="68"/>
      <c r="J12732" s="68"/>
      <c r="K12732" s="69"/>
    </row>
    <row r="12733" spans="1:11" ht="24.95" customHeight="1">
      <c r="A12733" s="4"/>
      <c r="B12733" s="4"/>
      <c r="C12733" s="4"/>
      <c r="D12733" s="4"/>
      <c r="E12733" s="66"/>
      <c r="F12733" s="66"/>
      <c r="G12733" s="66"/>
      <c r="H12733" s="67"/>
      <c r="I12733" s="68"/>
      <c r="J12733" s="68"/>
      <c r="K12733" s="69"/>
    </row>
    <row r="12734" spans="1:11" ht="24.95" customHeight="1">
      <c r="A12734" s="4"/>
      <c r="B12734" s="4"/>
      <c r="C12734" s="4"/>
      <c r="D12734" s="4"/>
      <c r="E12734" s="66"/>
      <c r="F12734" s="66"/>
      <c r="G12734" s="66"/>
      <c r="H12734" s="67"/>
      <c r="I12734" s="68"/>
      <c r="J12734" s="68"/>
      <c r="K12734" s="69"/>
    </row>
    <row r="12735" spans="1:11" ht="24.95" customHeight="1">
      <c r="A12735" s="4"/>
      <c r="B12735" s="4"/>
      <c r="C12735" s="4"/>
      <c r="D12735" s="4"/>
      <c r="E12735" s="66"/>
      <c r="F12735" s="66"/>
      <c r="G12735" s="66"/>
      <c r="H12735" s="67"/>
      <c r="I12735" s="68"/>
      <c r="J12735" s="68"/>
      <c r="K12735" s="69"/>
    </row>
    <row r="12736" spans="1:11" ht="24.95" customHeight="1">
      <c r="A12736" s="4"/>
      <c r="B12736" s="4"/>
      <c r="C12736" s="4"/>
      <c r="D12736" s="4"/>
      <c r="E12736" s="66"/>
      <c r="F12736" s="66"/>
      <c r="G12736" s="66"/>
      <c r="H12736" s="67"/>
      <c r="I12736" s="68"/>
      <c r="J12736" s="68"/>
      <c r="K12736" s="69"/>
    </row>
    <row r="12737" spans="1:11" ht="24.95" customHeight="1">
      <c r="A12737" s="4"/>
      <c r="B12737" s="4"/>
      <c r="C12737" s="4"/>
      <c r="D12737" s="4"/>
      <c r="E12737" s="66"/>
      <c r="F12737" s="66"/>
      <c r="G12737" s="66"/>
      <c r="H12737" s="67"/>
      <c r="I12737" s="68"/>
      <c r="J12737" s="68"/>
      <c r="K12737" s="69"/>
    </row>
    <row r="12738" spans="1:11" ht="24.95" customHeight="1">
      <c r="A12738" s="4"/>
      <c r="B12738" s="4"/>
      <c r="C12738" s="4"/>
      <c r="D12738" s="4"/>
      <c r="E12738" s="66"/>
      <c r="F12738" s="66"/>
      <c r="G12738" s="66"/>
      <c r="H12738" s="67"/>
      <c r="I12738" s="68"/>
      <c r="J12738" s="68"/>
      <c r="K12738" s="69"/>
    </row>
    <row r="12739" spans="1:11" ht="24.95" customHeight="1">
      <c r="A12739" s="4"/>
      <c r="B12739" s="4"/>
      <c r="C12739" s="4"/>
      <c r="D12739" s="4"/>
      <c r="E12739" s="66"/>
      <c r="F12739" s="66"/>
      <c r="G12739" s="66"/>
      <c r="H12739" s="67"/>
      <c r="I12739" s="68"/>
      <c r="J12739" s="68"/>
      <c r="K12739" s="69"/>
    </row>
    <row r="12740" spans="1:11" ht="24.95" customHeight="1">
      <c r="A12740" s="4"/>
      <c r="B12740" s="4"/>
      <c r="C12740" s="4"/>
      <c r="D12740" s="4"/>
      <c r="E12740" s="66"/>
      <c r="F12740" s="66"/>
      <c r="G12740" s="66"/>
      <c r="H12740" s="67"/>
      <c r="I12740" s="68"/>
      <c r="J12740" s="68"/>
      <c r="K12740" s="69"/>
    </row>
    <row r="12741" spans="1:11" ht="24.95" customHeight="1">
      <c r="A12741" s="4"/>
      <c r="B12741" s="4"/>
      <c r="C12741" s="4"/>
      <c r="D12741" s="4"/>
      <c r="E12741" s="66"/>
      <c r="F12741" s="66"/>
      <c r="G12741" s="66"/>
      <c r="H12741" s="67"/>
      <c r="I12741" s="68"/>
      <c r="J12741" s="68"/>
      <c r="K12741" s="69"/>
    </row>
    <row r="12742" spans="1:11" ht="24.95" customHeight="1">
      <c r="A12742" s="4"/>
      <c r="B12742" s="4"/>
      <c r="C12742" s="4"/>
      <c r="D12742" s="4"/>
      <c r="E12742" s="66"/>
      <c r="F12742" s="66"/>
      <c r="G12742" s="66"/>
      <c r="H12742" s="67"/>
      <c r="I12742" s="68"/>
      <c r="J12742" s="68"/>
      <c r="K12742" s="69"/>
    </row>
    <row r="12743" spans="1:11" ht="24.95" customHeight="1">
      <c r="A12743" s="4"/>
      <c r="B12743" s="4"/>
      <c r="C12743" s="4"/>
      <c r="D12743" s="4"/>
      <c r="E12743" s="66"/>
      <c r="F12743" s="66"/>
      <c r="G12743" s="66"/>
      <c r="H12743" s="67"/>
      <c r="I12743" s="68"/>
      <c r="J12743" s="68"/>
      <c r="K12743" s="69"/>
    </row>
    <row r="12744" spans="1:11" ht="24.95" customHeight="1">
      <c r="A12744" s="4"/>
      <c r="B12744" s="4"/>
      <c r="C12744" s="4"/>
      <c r="D12744" s="4"/>
      <c r="E12744" s="66"/>
      <c r="F12744" s="66"/>
      <c r="G12744" s="66"/>
      <c r="H12744" s="67"/>
      <c r="I12744" s="68"/>
      <c r="J12744" s="68"/>
      <c r="K12744" s="69"/>
    </row>
    <row r="12745" spans="1:11" ht="24.95" customHeight="1">
      <c r="A12745" s="4"/>
      <c r="B12745" s="4"/>
      <c r="C12745" s="4"/>
      <c r="D12745" s="4"/>
      <c r="E12745" s="66"/>
      <c r="F12745" s="66"/>
      <c r="G12745" s="66"/>
      <c r="H12745" s="67"/>
      <c r="I12745" s="68"/>
      <c r="J12745" s="68"/>
      <c r="K12745" s="69"/>
    </row>
    <row r="12746" spans="1:11" ht="24.95" customHeight="1">
      <c r="A12746" s="4"/>
      <c r="B12746" s="4"/>
      <c r="C12746" s="4"/>
      <c r="D12746" s="4"/>
      <c r="E12746" s="66"/>
      <c r="F12746" s="66"/>
      <c r="G12746" s="66"/>
      <c r="H12746" s="67"/>
      <c r="I12746" s="68"/>
      <c r="J12746" s="68"/>
      <c r="K12746" s="69"/>
    </row>
    <row r="12747" spans="1:11" ht="24.95" customHeight="1">
      <c r="A12747" s="4"/>
      <c r="B12747" s="4"/>
      <c r="C12747" s="4"/>
      <c r="D12747" s="4"/>
      <c r="E12747" s="66"/>
      <c r="F12747" s="66"/>
      <c r="G12747" s="66"/>
      <c r="H12747" s="67"/>
      <c r="I12747" s="68"/>
      <c r="J12747" s="68"/>
      <c r="K12747" s="69"/>
    </row>
    <row r="12748" spans="1:11" ht="24.95" customHeight="1">
      <c r="A12748" s="4"/>
      <c r="B12748" s="4"/>
      <c r="C12748" s="4"/>
      <c r="D12748" s="4"/>
      <c r="E12748" s="66"/>
      <c r="F12748" s="66"/>
      <c r="G12748" s="66"/>
      <c r="H12748" s="67"/>
      <c r="I12748" s="68"/>
      <c r="J12748" s="68"/>
      <c r="K12748" s="69"/>
    </row>
    <row r="12749" spans="1:11" ht="24.95" customHeight="1">
      <c r="A12749" s="4"/>
      <c r="B12749" s="4"/>
      <c r="C12749" s="4"/>
      <c r="D12749" s="4"/>
      <c r="E12749" s="66"/>
      <c r="F12749" s="66"/>
      <c r="G12749" s="66"/>
      <c r="H12749" s="67"/>
      <c r="I12749" s="68"/>
      <c r="J12749" s="68"/>
      <c r="K12749" s="69"/>
    </row>
    <row r="12750" spans="1:11" ht="24.95" customHeight="1">
      <c r="A12750" s="4"/>
      <c r="B12750" s="4"/>
      <c r="C12750" s="4"/>
      <c r="D12750" s="4"/>
      <c r="E12750" s="66"/>
      <c r="F12750" s="66"/>
      <c r="G12750" s="66"/>
      <c r="H12750" s="67"/>
      <c r="I12750" s="68"/>
      <c r="J12750" s="68"/>
      <c r="K12750" s="69"/>
    </row>
    <row r="12751" spans="1:11" ht="24.95" customHeight="1">
      <c r="A12751" s="4"/>
      <c r="B12751" s="4"/>
      <c r="C12751" s="4"/>
      <c r="D12751" s="4"/>
      <c r="E12751" s="66"/>
      <c r="F12751" s="66"/>
      <c r="G12751" s="66"/>
      <c r="H12751" s="67"/>
      <c r="I12751" s="68"/>
      <c r="J12751" s="68"/>
      <c r="K12751" s="69"/>
    </row>
    <row r="12752" spans="1:11" ht="24.95" customHeight="1">
      <c r="A12752" s="4"/>
      <c r="B12752" s="4"/>
      <c r="C12752" s="4"/>
      <c r="D12752" s="4"/>
      <c r="E12752" s="66"/>
      <c r="F12752" s="66"/>
      <c r="G12752" s="66"/>
      <c r="H12752" s="67"/>
      <c r="I12752" s="68"/>
      <c r="J12752" s="68"/>
      <c r="K12752" s="69"/>
    </row>
    <row r="12753" spans="1:11" ht="24.95" customHeight="1">
      <c r="A12753" s="4"/>
      <c r="B12753" s="4"/>
      <c r="C12753" s="4"/>
      <c r="D12753" s="4"/>
      <c r="E12753" s="66"/>
      <c r="F12753" s="66"/>
      <c r="G12753" s="66"/>
      <c r="H12753" s="67"/>
      <c r="I12753" s="68"/>
      <c r="J12753" s="68"/>
      <c r="K12753" s="69"/>
    </row>
    <row r="12754" spans="1:11" ht="24.95" customHeight="1">
      <c r="A12754" s="4"/>
      <c r="B12754" s="4"/>
      <c r="C12754" s="4"/>
      <c r="D12754" s="4"/>
      <c r="E12754" s="66"/>
      <c r="F12754" s="66"/>
      <c r="G12754" s="66"/>
      <c r="H12754" s="67"/>
      <c r="I12754" s="68"/>
      <c r="J12754" s="68"/>
      <c r="K12754" s="69"/>
    </row>
    <row r="12755" spans="1:11" ht="24.95" customHeight="1">
      <c r="A12755" s="4"/>
      <c r="B12755" s="4"/>
      <c r="C12755" s="4"/>
      <c r="D12755" s="4"/>
      <c r="E12755" s="66"/>
      <c r="F12755" s="66"/>
      <c r="G12755" s="66"/>
      <c r="H12755" s="67"/>
      <c r="I12755" s="68"/>
      <c r="J12755" s="68"/>
      <c r="K12755" s="69"/>
    </row>
    <row r="12756" spans="1:11" ht="24.95" customHeight="1">
      <c r="A12756" s="4"/>
      <c r="B12756" s="4"/>
      <c r="C12756" s="4"/>
      <c r="D12756" s="4"/>
      <c r="E12756" s="66"/>
      <c r="F12756" s="66"/>
      <c r="G12756" s="66"/>
      <c r="H12756" s="67"/>
      <c r="I12756" s="68"/>
      <c r="J12756" s="68"/>
      <c r="K12756" s="69"/>
    </row>
    <row r="12757" spans="1:11" ht="24.95" customHeight="1">
      <c r="A12757" s="4"/>
      <c r="B12757" s="4"/>
      <c r="C12757" s="4"/>
      <c r="D12757" s="4"/>
      <c r="E12757" s="66"/>
      <c r="F12757" s="66"/>
      <c r="G12757" s="66"/>
      <c r="H12757" s="67"/>
      <c r="I12757" s="68"/>
      <c r="J12757" s="68"/>
      <c r="K12757" s="69"/>
    </row>
    <row r="12758" spans="1:11" ht="24.95" customHeight="1">
      <c r="A12758" s="4"/>
      <c r="B12758" s="4"/>
      <c r="C12758" s="4"/>
      <c r="D12758" s="4"/>
      <c r="E12758" s="66"/>
      <c r="F12758" s="66"/>
      <c r="G12758" s="66"/>
      <c r="H12758" s="67"/>
      <c r="I12758" s="68"/>
      <c r="J12758" s="68"/>
      <c r="K12758" s="69"/>
    </row>
    <row r="12759" spans="1:11" ht="24.95" customHeight="1">
      <c r="A12759" s="4"/>
      <c r="B12759" s="4"/>
      <c r="C12759" s="4"/>
      <c r="D12759" s="4"/>
      <c r="E12759" s="66"/>
      <c r="F12759" s="66"/>
      <c r="G12759" s="66"/>
      <c r="H12759" s="67"/>
      <c r="I12759" s="68"/>
      <c r="J12759" s="68"/>
      <c r="K12759" s="69"/>
    </row>
    <row r="12760" spans="1:11" ht="24.95" customHeight="1">
      <c r="A12760" s="4"/>
      <c r="B12760" s="4"/>
      <c r="C12760" s="4"/>
      <c r="D12760" s="4"/>
      <c r="E12760" s="66"/>
      <c r="F12760" s="66"/>
      <c r="G12760" s="66"/>
      <c r="H12760" s="67"/>
      <c r="I12760" s="68"/>
      <c r="J12760" s="68"/>
      <c r="K12760" s="69"/>
    </row>
    <row r="12761" spans="1:11" ht="24.95" customHeight="1">
      <c r="A12761" s="4"/>
      <c r="B12761" s="4"/>
      <c r="C12761" s="4"/>
      <c r="D12761" s="4"/>
      <c r="E12761" s="66"/>
      <c r="F12761" s="66"/>
      <c r="G12761" s="66"/>
      <c r="H12761" s="67"/>
      <c r="I12761" s="68"/>
      <c r="J12761" s="68"/>
      <c r="K12761" s="69"/>
    </row>
    <row r="12762" spans="1:11" ht="24.95" customHeight="1">
      <c r="A12762" s="4"/>
      <c r="B12762" s="4"/>
      <c r="C12762" s="4"/>
      <c r="D12762" s="4"/>
      <c r="E12762" s="66"/>
      <c r="F12762" s="66"/>
      <c r="G12762" s="66"/>
      <c r="H12762" s="67"/>
      <c r="I12762" s="68"/>
      <c r="J12762" s="68"/>
      <c r="K12762" s="69"/>
    </row>
    <row r="12763" spans="1:11" ht="24.95" customHeight="1">
      <c r="A12763" s="4"/>
      <c r="B12763" s="4"/>
      <c r="C12763" s="4"/>
      <c r="D12763" s="4"/>
      <c r="E12763" s="66"/>
      <c r="F12763" s="66"/>
      <c r="G12763" s="66"/>
      <c r="H12763" s="67"/>
      <c r="I12763" s="68"/>
      <c r="J12763" s="68"/>
      <c r="K12763" s="69"/>
    </row>
    <row r="12764" spans="1:11" ht="24.95" customHeight="1">
      <c r="A12764" s="4"/>
      <c r="B12764" s="4"/>
      <c r="C12764" s="4"/>
      <c r="D12764" s="4"/>
      <c r="E12764" s="66"/>
      <c r="F12764" s="66"/>
      <c r="G12764" s="66"/>
      <c r="H12764" s="67"/>
      <c r="I12764" s="68"/>
      <c r="J12764" s="68"/>
      <c r="K12764" s="69"/>
    </row>
    <row r="12765" spans="1:11" ht="24.95" customHeight="1">
      <c r="A12765" s="4"/>
      <c r="B12765" s="4"/>
      <c r="C12765" s="4"/>
      <c r="D12765" s="4"/>
      <c r="E12765" s="66"/>
      <c r="F12765" s="66"/>
      <c r="G12765" s="66"/>
      <c r="H12765" s="67"/>
      <c r="I12765" s="68"/>
      <c r="J12765" s="68"/>
      <c r="K12765" s="69"/>
    </row>
    <row r="12766" spans="1:11" ht="24.95" customHeight="1">
      <c r="A12766" s="4"/>
      <c r="B12766" s="4"/>
      <c r="C12766" s="4"/>
      <c r="D12766" s="4"/>
      <c r="E12766" s="66"/>
      <c r="F12766" s="66"/>
      <c r="G12766" s="66"/>
      <c r="H12766" s="67"/>
      <c r="I12766" s="68"/>
      <c r="J12766" s="68"/>
      <c r="K12766" s="69"/>
    </row>
    <row r="12767" spans="1:11" ht="24.95" customHeight="1">
      <c r="A12767" s="4"/>
      <c r="B12767" s="4"/>
      <c r="C12767" s="4"/>
      <c r="D12767" s="4"/>
      <c r="E12767" s="66"/>
      <c r="F12767" s="66"/>
      <c r="G12767" s="66"/>
      <c r="H12767" s="67"/>
      <c r="I12767" s="68"/>
      <c r="J12767" s="68"/>
      <c r="K12767" s="69"/>
    </row>
    <row r="12768" spans="1:11" ht="24.95" customHeight="1">
      <c r="A12768" s="4"/>
      <c r="B12768" s="4"/>
      <c r="C12768" s="4"/>
      <c r="D12768" s="4"/>
      <c r="E12768" s="66"/>
      <c r="F12768" s="66"/>
      <c r="G12768" s="66"/>
      <c r="H12768" s="67"/>
      <c r="I12768" s="68"/>
      <c r="J12768" s="68"/>
      <c r="K12768" s="69"/>
    </row>
    <row r="12769" spans="1:11" ht="24.95" customHeight="1">
      <c r="A12769" s="4"/>
      <c r="B12769" s="4"/>
      <c r="C12769" s="4"/>
      <c r="D12769" s="4"/>
      <c r="E12769" s="66"/>
      <c r="F12769" s="66"/>
      <c r="G12769" s="66"/>
      <c r="H12769" s="67"/>
      <c r="I12769" s="68"/>
      <c r="J12769" s="68"/>
      <c r="K12769" s="69"/>
    </row>
    <row r="12770" spans="1:11" ht="24.95" customHeight="1">
      <c r="A12770" s="4"/>
      <c r="B12770" s="4"/>
      <c r="C12770" s="4"/>
      <c r="D12770" s="4"/>
      <c r="E12770" s="66"/>
      <c r="F12770" s="66"/>
      <c r="G12770" s="66"/>
      <c r="H12770" s="67"/>
      <c r="I12770" s="68"/>
      <c r="J12770" s="68"/>
      <c r="K12770" s="69"/>
    </row>
    <row r="12771" spans="1:11" ht="24.95" customHeight="1">
      <c r="A12771" s="4"/>
      <c r="B12771" s="4"/>
      <c r="C12771" s="4"/>
      <c r="D12771" s="4"/>
      <c r="E12771" s="66"/>
      <c r="F12771" s="66"/>
      <c r="G12771" s="66"/>
      <c r="H12771" s="67"/>
      <c r="I12771" s="68"/>
      <c r="J12771" s="68"/>
      <c r="K12771" s="69"/>
    </row>
    <row r="12772" spans="1:11" ht="24.95" customHeight="1">
      <c r="A12772" s="4"/>
      <c r="B12772" s="4"/>
      <c r="C12772" s="4"/>
      <c r="D12772" s="4"/>
      <c r="E12772" s="66"/>
      <c r="F12772" s="66"/>
      <c r="G12772" s="66"/>
      <c r="H12772" s="67"/>
      <c r="I12772" s="68"/>
      <c r="J12772" s="68"/>
      <c r="K12772" s="69"/>
    </row>
    <row r="12773" spans="1:11" ht="24.95" customHeight="1">
      <c r="A12773" s="4"/>
      <c r="B12773" s="4"/>
      <c r="C12773" s="4"/>
      <c r="D12773" s="4"/>
      <c r="E12773" s="66"/>
      <c r="F12773" s="66"/>
      <c r="G12773" s="66"/>
      <c r="H12773" s="67"/>
      <c r="I12773" s="68"/>
      <c r="J12773" s="68"/>
      <c r="K12773" s="69"/>
    </row>
    <row r="12774" spans="1:11" ht="24.95" customHeight="1">
      <c r="A12774" s="4"/>
      <c r="B12774" s="4"/>
      <c r="C12774" s="4"/>
      <c r="D12774" s="4"/>
      <c r="E12774" s="66"/>
      <c r="F12774" s="66"/>
      <c r="G12774" s="66"/>
      <c r="H12774" s="67"/>
      <c r="I12774" s="68"/>
      <c r="J12774" s="68"/>
      <c r="K12774" s="69"/>
    </row>
    <row r="12775" spans="1:11" ht="24.95" customHeight="1">
      <c r="A12775" s="4"/>
      <c r="B12775" s="4"/>
      <c r="C12775" s="4"/>
      <c r="D12775" s="4"/>
      <c r="E12775" s="66"/>
      <c r="F12775" s="66"/>
      <c r="G12775" s="66"/>
      <c r="H12775" s="67"/>
      <c r="I12775" s="68"/>
      <c r="J12775" s="68"/>
      <c r="K12775" s="69"/>
    </row>
    <row r="12776" spans="1:11" ht="24.95" customHeight="1">
      <c r="A12776" s="4"/>
      <c r="B12776" s="4"/>
      <c r="C12776" s="4"/>
      <c r="D12776" s="4"/>
      <c r="E12776" s="66"/>
      <c r="F12776" s="66"/>
      <c r="G12776" s="66"/>
      <c r="H12776" s="67"/>
      <c r="I12776" s="68"/>
      <c r="J12776" s="68"/>
      <c r="K12776" s="69"/>
    </row>
    <row r="12777" spans="1:11" ht="24.95" customHeight="1">
      <c r="A12777" s="4"/>
      <c r="B12777" s="4"/>
      <c r="C12777" s="4"/>
      <c r="D12777" s="4"/>
      <c r="E12777" s="66"/>
      <c r="F12777" s="66"/>
      <c r="G12777" s="66"/>
      <c r="H12777" s="67"/>
      <c r="I12777" s="68"/>
      <c r="J12777" s="68"/>
      <c r="K12777" s="69"/>
    </row>
    <row r="12778" spans="1:11" ht="24.95" customHeight="1">
      <c r="A12778" s="4"/>
      <c r="B12778" s="4"/>
      <c r="C12778" s="4"/>
      <c r="D12778" s="4"/>
      <c r="E12778" s="66"/>
      <c r="F12778" s="66"/>
      <c r="G12778" s="66"/>
      <c r="H12778" s="67"/>
      <c r="I12778" s="68"/>
      <c r="J12778" s="68"/>
      <c r="K12778" s="69"/>
    </row>
    <row r="12779" spans="1:11" ht="24.95" customHeight="1">
      <c r="A12779" s="4"/>
      <c r="B12779" s="4"/>
      <c r="C12779" s="4"/>
      <c r="D12779" s="4"/>
      <c r="E12779" s="66"/>
      <c r="F12779" s="66"/>
      <c r="G12779" s="66"/>
      <c r="H12779" s="67"/>
      <c r="I12779" s="68"/>
      <c r="J12779" s="68"/>
      <c r="K12779" s="69"/>
    </row>
    <row r="12780" spans="1:11" ht="24.95" customHeight="1">
      <c r="A12780" s="4"/>
      <c r="B12780" s="4"/>
      <c r="C12780" s="4"/>
      <c r="D12780" s="4"/>
      <c r="E12780" s="66"/>
      <c r="F12780" s="66"/>
      <c r="G12780" s="66"/>
      <c r="H12780" s="67"/>
      <c r="I12780" s="68"/>
      <c r="J12780" s="68"/>
      <c r="K12780" s="69"/>
    </row>
    <row r="12781" spans="1:11" ht="24.95" customHeight="1">
      <c r="A12781" s="4"/>
      <c r="B12781" s="4"/>
      <c r="C12781" s="4"/>
      <c r="D12781" s="4"/>
      <c r="E12781" s="66"/>
      <c r="F12781" s="66"/>
      <c r="G12781" s="66"/>
      <c r="H12781" s="67"/>
      <c r="I12781" s="68"/>
      <c r="J12781" s="68"/>
      <c r="K12781" s="69"/>
    </row>
    <row r="12782" spans="1:11" ht="24.95" customHeight="1">
      <c r="A12782" s="4"/>
      <c r="B12782" s="4"/>
      <c r="C12782" s="4"/>
      <c r="D12782" s="4"/>
      <c r="E12782" s="66"/>
      <c r="F12782" s="66"/>
      <c r="G12782" s="66"/>
      <c r="H12782" s="67"/>
      <c r="I12782" s="68"/>
      <c r="J12782" s="68"/>
      <c r="K12782" s="69"/>
    </row>
    <row r="12783" spans="1:11" ht="24.95" customHeight="1">
      <c r="A12783" s="4"/>
      <c r="B12783" s="4"/>
      <c r="C12783" s="4"/>
      <c r="D12783" s="4"/>
      <c r="E12783" s="66"/>
      <c r="F12783" s="66"/>
      <c r="G12783" s="66"/>
      <c r="H12783" s="67"/>
      <c r="I12783" s="68"/>
      <c r="J12783" s="68"/>
      <c r="K12783" s="69"/>
    </row>
    <row r="12784" spans="1:11" ht="24.95" customHeight="1">
      <c r="A12784" s="4"/>
      <c r="B12784" s="4"/>
      <c r="C12784" s="4"/>
      <c r="D12784" s="4"/>
      <c r="E12784" s="66"/>
      <c r="F12784" s="66"/>
      <c r="G12784" s="66"/>
      <c r="H12784" s="67"/>
      <c r="I12784" s="68"/>
      <c r="J12784" s="68"/>
      <c r="K12784" s="69"/>
    </row>
    <row r="12785" spans="1:11" ht="24.95" customHeight="1">
      <c r="A12785" s="4"/>
      <c r="B12785" s="4"/>
      <c r="C12785" s="4"/>
      <c r="D12785" s="4"/>
      <c r="E12785" s="66"/>
      <c r="F12785" s="66"/>
      <c r="G12785" s="66"/>
      <c r="H12785" s="67"/>
      <c r="I12785" s="68"/>
      <c r="J12785" s="68"/>
      <c r="K12785" s="69"/>
    </row>
    <row r="12786" spans="1:11" ht="24.95" customHeight="1">
      <c r="A12786" s="4"/>
      <c r="B12786" s="4"/>
      <c r="C12786" s="4"/>
      <c r="D12786" s="4"/>
      <c r="E12786" s="66"/>
      <c r="F12786" s="66"/>
      <c r="G12786" s="66"/>
      <c r="H12786" s="67"/>
      <c r="I12786" s="68"/>
      <c r="J12786" s="68"/>
      <c r="K12786" s="69"/>
    </row>
    <row r="12787" spans="1:11" ht="24.95" customHeight="1">
      <c r="A12787" s="4"/>
      <c r="B12787" s="4"/>
      <c r="C12787" s="4"/>
      <c r="D12787" s="4"/>
      <c r="E12787" s="66"/>
      <c r="F12787" s="66"/>
      <c r="G12787" s="66"/>
      <c r="H12787" s="67"/>
      <c r="I12787" s="68"/>
      <c r="J12787" s="68"/>
      <c r="K12787" s="69"/>
    </row>
    <row r="12788" spans="1:11" ht="24.95" customHeight="1">
      <c r="A12788" s="4"/>
      <c r="B12788" s="4"/>
      <c r="C12788" s="4"/>
      <c r="D12788" s="4"/>
      <c r="E12788" s="66"/>
      <c r="F12788" s="66"/>
      <c r="G12788" s="66"/>
      <c r="H12788" s="67"/>
      <c r="I12788" s="68"/>
      <c r="J12788" s="68"/>
      <c r="K12788" s="69"/>
    </row>
    <row r="12789" spans="1:11" ht="24.95" customHeight="1">
      <c r="A12789" s="4"/>
      <c r="B12789" s="4"/>
      <c r="C12789" s="4"/>
      <c r="D12789" s="4"/>
      <c r="E12789" s="66"/>
      <c r="F12789" s="66"/>
      <c r="G12789" s="66"/>
      <c r="H12789" s="67"/>
      <c r="I12789" s="68"/>
      <c r="J12789" s="68"/>
      <c r="K12789" s="69"/>
    </row>
    <row r="12790" spans="1:11" ht="24.95" customHeight="1">
      <c r="A12790" s="4"/>
      <c r="B12790" s="4"/>
      <c r="C12790" s="4"/>
      <c r="D12790" s="4"/>
      <c r="E12790" s="66"/>
      <c r="F12790" s="66"/>
      <c r="G12790" s="66"/>
      <c r="H12790" s="67"/>
      <c r="I12790" s="68"/>
      <c r="J12790" s="68"/>
      <c r="K12790" s="69"/>
    </row>
    <row r="12791" spans="1:11" ht="24.95" customHeight="1">
      <c r="A12791" s="4"/>
      <c r="B12791" s="4"/>
      <c r="C12791" s="4"/>
      <c r="D12791" s="4"/>
      <c r="E12791" s="66"/>
      <c r="F12791" s="66"/>
      <c r="G12791" s="66"/>
      <c r="H12791" s="67"/>
      <c r="I12791" s="68"/>
      <c r="J12791" s="68"/>
      <c r="K12791" s="69"/>
    </row>
    <row r="12792" spans="1:11" ht="24.95" customHeight="1">
      <c r="A12792" s="4"/>
      <c r="B12792" s="4"/>
      <c r="C12792" s="4"/>
      <c r="D12792" s="4"/>
      <c r="E12792" s="66"/>
      <c r="F12792" s="66"/>
      <c r="G12792" s="66"/>
      <c r="H12792" s="67"/>
      <c r="I12792" s="68"/>
      <c r="J12792" s="68"/>
      <c r="K12792" s="69"/>
    </row>
    <row r="12793" spans="1:11" ht="24.95" customHeight="1">
      <c r="A12793" s="4"/>
      <c r="B12793" s="4"/>
      <c r="C12793" s="4"/>
      <c r="D12793" s="4"/>
      <c r="E12793" s="66"/>
      <c r="F12793" s="66"/>
      <c r="G12793" s="66"/>
      <c r="H12793" s="67"/>
      <c r="I12793" s="68"/>
      <c r="J12793" s="68"/>
      <c r="K12793" s="69"/>
    </row>
    <row r="12794" spans="1:11" ht="24.95" customHeight="1">
      <c r="A12794" s="4"/>
      <c r="B12794" s="4"/>
      <c r="C12794" s="4"/>
      <c r="D12794" s="4"/>
      <c r="E12794" s="66"/>
      <c r="F12794" s="66"/>
      <c r="G12794" s="66"/>
      <c r="H12794" s="67"/>
      <c r="I12794" s="68"/>
      <c r="J12794" s="68"/>
      <c r="K12794" s="69"/>
    </row>
    <row r="12795" spans="1:11" ht="24.95" customHeight="1">
      <c r="A12795" s="4"/>
      <c r="B12795" s="4"/>
      <c r="C12795" s="4"/>
      <c r="D12795" s="4"/>
      <c r="E12795" s="66"/>
      <c r="F12795" s="66"/>
      <c r="G12795" s="66"/>
      <c r="H12795" s="67"/>
      <c r="I12795" s="68"/>
      <c r="J12795" s="68"/>
      <c r="K12795" s="69"/>
    </row>
    <row r="12796" spans="1:11" ht="24.95" customHeight="1">
      <c r="A12796" s="4"/>
      <c r="B12796" s="4"/>
      <c r="C12796" s="4"/>
      <c r="D12796" s="4"/>
      <c r="E12796" s="66"/>
      <c r="F12796" s="66"/>
      <c r="G12796" s="66"/>
      <c r="H12796" s="67"/>
      <c r="I12796" s="68"/>
      <c r="J12796" s="68"/>
      <c r="K12796" s="69"/>
    </row>
    <row r="12797" spans="1:11" ht="24.95" customHeight="1">
      <c r="A12797" s="4"/>
      <c r="B12797" s="4"/>
      <c r="C12797" s="4"/>
      <c r="D12797" s="4"/>
      <c r="E12797" s="66"/>
      <c r="F12797" s="66"/>
      <c r="G12797" s="66"/>
      <c r="H12797" s="67"/>
      <c r="I12797" s="68"/>
      <c r="J12797" s="68"/>
      <c r="K12797" s="69"/>
    </row>
    <row r="12798" spans="1:11" ht="24.95" customHeight="1">
      <c r="A12798" s="4"/>
      <c r="B12798" s="4"/>
      <c r="C12798" s="4"/>
      <c r="D12798" s="4"/>
      <c r="E12798" s="66"/>
      <c r="F12798" s="66"/>
      <c r="G12798" s="66"/>
      <c r="H12798" s="67"/>
      <c r="I12798" s="68"/>
      <c r="J12798" s="68"/>
      <c r="K12798" s="69"/>
    </row>
    <row r="12799" spans="1:11" ht="24.95" customHeight="1">
      <c r="A12799" s="4"/>
      <c r="B12799" s="4"/>
      <c r="C12799" s="4"/>
      <c r="D12799" s="4"/>
      <c r="E12799" s="66"/>
      <c r="F12799" s="66"/>
      <c r="G12799" s="66"/>
      <c r="H12799" s="67"/>
      <c r="I12799" s="68"/>
      <c r="J12799" s="68"/>
      <c r="K12799" s="69"/>
    </row>
    <row r="12800" spans="1:11" ht="24.95" customHeight="1">
      <c r="A12800" s="4"/>
      <c r="B12800" s="4"/>
      <c r="C12800" s="4"/>
      <c r="D12800" s="4"/>
      <c r="E12800" s="66"/>
      <c r="F12800" s="66"/>
      <c r="G12800" s="66"/>
      <c r="H12800" s="67"/>
      <c r="I12800" s="68"/>
      <c r="J12800" s="68"/>
      <c r="K12800" s="69"/>
    </row>
    <row r="12801" spans="1:11" ht="24.95" customHeight="1">
      <c r="A12801" s="4"/>
      <c r="B12801" s="4"/>
      <c r="C12801" s="4"/>
      <c r="D12801" s="4"/>
      <c r="E12801" s="66"/>
      <c r="F12801" s="66"/>
      <c r="G12801" s="66"/>
      <c r="H12801" s="67"/>
      <c r="I12801" s="68"/>
      <c r="J12801" s="68"/>
      <c r="K12801" s="69"/>
    </row>
    <row r="12802" spans="1:11" ht="24.95" customHeight="1">
      <c r="A12802" s="4"/>
      <c r="B12802" s="4"/>
      <c r="C12802" s="4"/>
      <c r="D12802" s="4"/>
      <c r="E12802" s="66"/>
      <c r="F12802" s="66"/>
      <c r="G12802" s="66"/>
      <c r="H12802" s="67"/>
      <c r="I12802" s="68"/>
      <c r="J12802" s="68"/>
      <c r="K12802" s="69"/>
    </row>
    <row r="12803" spans="1:11" ht="24.95" customHeight="1">
      <c r="A12803" s="4"/>
      <c r="B12803" s="4"/>
      <c r="C12803" s="4"/>
      <c r="D12803" s="4"/>
      <c r="E12803" s="66"/>
      <c r="F12803" s="66"/>
      <c r="G12803" s="66"/>
      <c r="H12803" s="67"/>
      <c r="I12803" s="68"/>
      <c r="J12803" s="68"/>
      <c r="K12803" s="69"/>
    </row>
    <row r="12804" spans="1:11" ht="24.95" customHeight="1">
      <c r="A12804" s="4"/>
      <c r="B12804" s="4"/>
      <c r="C12804" s="4"/>
      <c r="D12804" s="4"/>
      <c r="E12804" s="66"/>
      <c r="F12804" s="66"/>
      <c r="G12804" s="66"/>
      <c r="H12804" s="67"/>
      <c r="I12804" s="68"/>
      <c r="J12804" s="68"/>
      <c r="K12804" s="69"/>
    </row>
    <row r="12805" spans="1:11" ht="24.95" customHeight="1">
      <c r="A12805" s="4"/>
      <c r="B12805" s="4"/>
      <c r="C12805" s="4"/>
      <c r="D12805" s="4"/>
      <c r="E12805" s="66"/>
      <c r="F12805" s="66"/>
      <c r="G12805" s="66"/>
      <c r="H12805" s="67"/>
      <c r="I12805" s="68"/>
      <c r="J12805" s="68"/>
      <c r="K12805" s="69"/>
    </row>
    <row r="12806" spans="1:11" ht="24.95" customHeight="1">
      <c r="A12806" s="4"/>
      <c r="B12806" s="4"/>
      <c r="C12806" s="4"/>
      <c r="D12806" s="4"/>
      <c r="E12806" s="66"/>
      <c r="F12806" s="66"/>
      <c r="G12806" s="66"/>
      <c r="H12806" s="67"/>
      <c r="I12806" s="68"/>
      <c r="J12806" s="68"/>
      <c r="K12806" s="69"/>
    </row>
    <row r="12807" spans="1:11" ht="24.95" customHeight="1">
      <c r="A12807" s="4"/>
      <c r="B12807" s="4"/>
      <c r="C12807" s="4"/>
      <c r="D12807" s="4"/>
      <c r="E12807" s="66"/>
      <c r="F12807" s="66"/>
      <c r="G12807" s="66"/>
      <c r="H12807" s="67"/>
      <c r="I12807" s="68"/>
      <c r="J12807" s="68"/>
      <c r="K12807" s="69"/>
    </row>
    <row r="12808" spans="1:11" ht="24.95" customHeight="1">
      <c r="A12808" s="4"/>
      <c r="B12808" s="4"/>
      <c r="C12808" s="4"/>
      <c r="D12808" s="4"/>
      <c r="E12808" s="66"/>
      <c r="F12808" s="66"/>
      <c r="G12808" s="66"/>
      <c r="H12808" s="67"/>
      <c r="I12808" s="68"/>
      <c r="J12808" s="68"/>
      <c r="K12808" s="69"/>
    </row>
    <row r="12809" spans="1:11" ht="24.95" customHeight="1">
      <c r="A12809" s="4"/>
      <c r="B12809" s="4"/>
      <c r="C12809" s="4"/>
      <c r="D12809" s="4"/>
      <c r="E12809" s="66"/>
      <c r="F12809" s="66"/>
      <c r="G12809" s="66"/>
      <c r="H12809" s="67"/>
      <c r="I12809" s="68"/>
      <c r="J12809" s="68"/>
      <c r="K12809" s="69"/>
    </row>
    <row r="12810" spans="1:11" ht="24.95" customHeight="1">
      <c r="A12810" s="4"/>
      <c r="B12810" s="4"/>
      <c r="C12810" s="4"/>
      <c r="D12810" s="4"/>
      <c r="E12810" s="66"/>
      <c r="F12810" s="66"/>
      <c r="G12810" s="66"/>
      <c r="H12810" s="67"/>
      <c r="I12810" s="68"/>
      <c r="J12810" s="68"/>
      <c r="K12810" s="69"/>
    </row>
    <row r="12811" spans="1:11" ht="24.95" customHeight="1">
      <c r="A12811" s="4"/>
      <c r="B12811" s="4"/>
      <c r="C12811" s="4"/>
      <c r="D12811" s="4"/>
      <c r="E12811" s="66"/>
      <c r="F12811" s="66"/>
      <c r="G12811" s="66"/>
      <c r="H12811" s="67"/>
      <c r="I12811" s="68"/>
      <c r="J12811" s="68"/>
      <c r="K12811" s="69"/>
    </row>
    <row r="12812" spans="1:11" ht="24.95" customHeight="1">
      <c r="A12812" s="4"/>
      <c r="B12812" s="4"/>
      <c r="C12812" s="4"/>
      <c r="D12812" s="4"/>
      <c r="E12812" s="66"/>
      <c r="F12812" s="66"/>
      <c r="G12812" s="66"/>
      <c r="H12812" s="67"/>
      <c r="I12812" s="68"/>
      <c r="J12812" s="68"/>
      <c r="K12812" s="69"/>
    </row>
    <row r="12813" spans="1:11" ht="24.95" customHeight="1">
      <c r="A12813" s="4"/>
      <c r="B12813" s="4"/>
      <c r="C12813" s="4"/>
      <c r="D12813" s="4"/>
      <c r="E12813" s="66"/>
      <c r="F12813" s="66"/>
      <c r="G12813" s="66"/>
      <c r="H12813" s="67"/>
      <c r="I12813" s="68"/>
      <c r="J12813" s="68"/>
      <c r="K12813" s="69"/>
    </row>
    <row r="12814" spans="1:11" ht="24.95" customHeight="1">
      <c r="A12814" s="4"/>
      <c r="B12814" s="4"/>
      <c r="C12814" s="4"/>
      <c r="D12814" s="4"/>
      <c r="E12814" s="66"/>
      <c r="F12814" s="66"/>
      <c r="G12814" s="66"/>
      <c r="H12814" s="67"/>
      <c r="I12814" s="68"/>
      <c r="J12814" s="68"/>
      <c r="K12814" s="69"/>
    </row>
    <row r="12815" spans="1:11" ht="24.95" customHeight="1">
      <c r="A12815" s="4"/>
      <c r="B12815" s="4"/>
      <c r="C12815" s="4"/>
      <c r="D12815" s="4"/>
      <c r="E12815" s="66"/>
      <c r="F12815" s="66"/>
      <c r="G12815" s="66"/>
      <c r="H12815" s="67"/>
      <c r="I12815" s="68"/>
      <c r="J12815" s="68"/>
      <c r="K12815" s="69"/>
    </row>
    <row r="12816" spans="1:11" ht="24.95" customHeight="1">
      <c r="A12816" s="4"/>
      <c r="B12816" s="4"/>
      <c r="C12816" s="4"/>
      <c r="D12816" s="4"/>
      <c r="E12816" s="66"/>
      <c r="F12816" s="66"/>
      <c r="G12816" s="66"/>
      <c r="H12816" s="67"/>
      <c r="I12816" s="68"/>
      <c r="J12816" s="68"/>
      <c r="K12816" s="69"/>
    </row>
    <row r="12817" spans="1:11" ht="24.95" customHeight="1">
      <c r="A12817" s="4"/>
      <c r="B12817" s="4"/>
      <c r="C12817" s="4"/>
      <c r="D12817" s="4"/>
      <c r="E12817" s="66"/>
      <c r="F12817" s="66"/>
      <c r="G12817" s="66"/>
      <c r="H12817" s="67"/>
      <c r="I12817" s="68"/>
      <c r="J12817" s="68"/>
      <c r="K12817" s="69"/>
    </row>
    <row r="12818" spans="1:11" ht="24.95" customHeight="1">
      <c r="A12818" s="4"/>
      <c r="B12818" s="4"/>
      <c r="C12818" s="4"/>
      <c r="D12818" s="4"/>
      <c r="E12818" s="66"/>
      <c r="F12818" s="66"/>
      <c r="G12818" s="66"/>
      <c r="H12818" s="67"/>
      <c r="I12818" s="68"/>
      <c r="J12818" s="68"/>
      <c r="K12818" s="69"/>
    </row>
    <row r="12819" spans="1:11" ht="24.95" customHeight="1">
      <c r="A12819" s="4"/>
      <c r="B12819" s="4"/>
      <c r="C12819" s="4"/>
      <c r="D12819" s="4"/>
      <c r="E12819" s="66"/>
      <c r="F12819" s="66"/>
      <c r="G12819" s="66"/>
      <c r="H12819" s="67"/>
      <c r="I12819" s="68"/>
      <c r="J12819" s="68"/>
      <c r="K12819" s="69"/>
    </row>
    <row r="12820" spans="1:11" ht="24.95" customHeight="1">
      <c r="A12820" s="4"/>
      <c r="B12820" s="4"/>
      <c r="C12820" s="4"/>
      <c r="D12820" s="4"/>
      <c r="E12820" s="66"/>
      <c r="F12820" s="66"/>
      <c r="G12820" s="66"/>
      <c r="H12820" s="67"/>
      <c r="I12820" s="68"/>
      <c r="J12820" s="68"/>
      <c r="K12820" s="69"/>
    </row>
    <row r="12821" spans="1:11" ht="24.95" customHeight="1">
      <c r="A12821" s="4"/>
      <c r="B12821" s="4"/>
      <c r="C12821" s="4"/>
      <c r="D12821" s="4"/>
      <c r="E12821" s="66"/>
      <c r="F12821" s="66"/>
      <c r="G12821" s="66"/>
      <c r="H12821" s="67"/>
      <c r="I12821" s="68"/>
      <c r="J12821" s="68"/>
      <c r="K12821" s="69"/>
    </row>
    <row r="12822" spans="1:11" ht="24.95" customHeight="1">
      <c r="A12822" s="4"/>
      <c r="B12822" s="4"/>
      <c r="C12822" s="4"/>
      <c r="D12822" s="4"/>
      <c r="E12822" s="66"/>
      <c r="F12822" s="66"/>
      <c r="G12822" s="66"/>
      <c r="H12822" s="67"/>
      <c r="I12822" s="68"/>
      <c r="J12822" s="68"/>
      <c r="K12822" s="69"/>
    </row>
    <row r="12823" spans="1:11" ht="24.95" customHeight="1">
      <c r="A12823" s="4"/>
      <c r="B12823" s="4"/>
      <c r="C12823" s="4"/>
      <c r="D12823" s="4"/>
      <c r="E12823" s="66"/>
      <c r="F12823" s="66"/>
      <c r="G12823" s="66"/>
      <c r="H12823" s="67"/>
      <c r="I12823" s="68"/>
      <c r="J12823" s="68"/>
      <c r="K12823" s="69"/>
    </row>
    <row r="12824" spans="1:11" ht="24.95" customHeight="1">
      <c r="A12824" s="4"/>
      <c r="B12824" s="4"/>
      <c r="C12824" s="4"/>
      <c r="D12824" s="4"/>
      <c r="E12824" s="66"/>
      <c r="F12824" s="66"/>
      <c r="G12824" s="66"/>
      <c r="H12824" s="67"/>
      <c r="I12824" s="68"/>
      <c r="J12824" s="68"/>
      <c r="K12824" s="69"/>
    </row>
    <row r="12825" spans="1:11" ht="24.95" customHeight="1">
      <c r="A12825" s="4"/>
      <c r="B12825" s="4"/>
      <c r="C12825" s="4"/>
      <c r="D12825" s="4"/>
      <c r="E12825" s="66"/>
      <c r="F12825" s="66"/>
      <c r="G12825" s="66"/>
      <c r="H12825" s="67"/>
      <c r="I12825" s="68"/>
      <c r="J12825" s="68"/>
      <c r="K12825" s="69"/>
    </row>
    <row r="12826" spans="1:11" ht="24.95" customHeight="1">
      <c r="A12826" s="4"/>
      <c r="B12826" s="4"/>
      <c r="C12826" s="4"/>
      <c r="D12826" s="4"/>
      <c r="E12826" s="66"/>
      <c r="F12826" s="66"/>
      <c r="G12826" s="66"/>
      <c r="H12826" s="67"/>
      <c r="I12826" s="68"/>
      <c r="J12826" s="68"/>
      <c r="K12826" s="69"/>
    </row>
    <row r="12827" spans="1:11" ht="24.95" customHeight="1">
      <c r="A12827" s="4"/>
      <c r="B12827" s="4"/>
      <c r="C12827" s="4"/>
      <c r="D12827" s="4"/>
      <c r="E12827" s="66"/>
      <c r="F12827" s="66"/>
      <c r="G12827" s="66"/>
      <c r="H12827" s="67"/>
      <c r="I12827" s="68"/>
      <c r="J12827" s="68"/>
      <c r="K12827" s="69"/>
    </row>
    <row r="12828" spans="1:11" ht="24.95" customHeight="1">
      <c r="A12828" s="4"/>
      <c r="B12828" s="4"/>
      <c r="C12828" s="4"/>
      <c r="D12828" s="4"/>
      <c r="E12828" s="66"/>
      <c r="F12828" s="66"/>
      <c r="G12828" s="66"/>
      <c r="H12828" s="67"/>
      <c r="I12828" s="68"/>
      <c r="J12828" s="68"/>
      <c r="K12828" s="69"/>
    </row>
    <row r="12829" spans="1:11" ht="24.95" customHeight="1">
      <c r="A12829" s="4"/>
      <c r="B12829" s="4"/>
      <c r="C12829" s="4"/>
      <c r="D12829" s="4"/>
      <c r="E12829" s="66"/>
      <c r="F12829" s="66"/>
      <c r="G12829" s="66"/>
      <c r="H12829" s="67"/>
      <c r="I12829" s="68"/>
      <c r="J12829" s="68"/>
      <c r="K12829" s="69"/>
    </row>
    <row r="12830" spans="1:11" ht="24.95" customHeight="1">
      <c r="A12830" s="4"/>
      <c r="B12830" s="4"/>
      <c r="C12830" s="4"/>
      <c r="D12830" s="4"/>
      <c r="E12830" s="66"/>
      <c r="F12830" s="66"/>
      <c r="G12830" s="66"/>
      <c r="H12830" s="67"/>
      <c r="I12830" s="68"/>
      <c r="J12830" s="68"/>
      <c r="K12830" s="69"/>
    </row>
    <row r="12831" spans="1:11" ht="24.95" customHeight="1">
      <c r="A12831" s="4"/>
      <c r="B12831" s="4"/>
      <c r="C12831" s="4"/>
      <c r="D12831" s="4"/>
      <c r="E12831" s="66"/>
      <c r="F12831" s="66"/>
      <c r="G12831" s="66"/>
      <c r="H12831" s="67"/>
      <c r="I12831" s="68"/>
      <c r="J12831" s="68"/>
      <c r="K12831" s="69"/>
    </row>
    <row r="12832" spans="1:11" ht="24.95" customHeight="1">
      <c r="A12832" s="4"/>
      <c r="B12832" s="4"/>
      <c r="C12832" s="4"/>
      <c r="D12832" s="4"/>
      <c r="E12832" s="66"/>
      <c r="F12832" s="66"/>
      <c r="G12832" s="66"/>
      <c r="H12832" s="67"/>
      <c r="I12832" s="68"/>
      <c r="J12832" s="68"/>
      <c r="K12832" s="69"/>
    </row>
    <row r="12833" spans="1:11" ht="24.95" customHeight="1">
      <c r="A12833" s="4"/>
      <c r="B12833" s="4"/>
      <c r="C12833" s="4"/>
      <c r="D12833" s="4"/>
      <c r="E12833" s="66"/>
      <c r="F12833" s="66"/>
      <c r="G12833" s="66"/>
      <c r="H12833" s="67"/>
      <c r="I12833" s="68"/>
      <c r="J12833" s="68"/>
      <c r="K12833" s="69"/>
    </row>
    <row r="12834" spans="1:11" ht="24.95" customHeight="1">
      <c r="A12834" s="4"/>
      <c r="B12834" s="4"/>
      <c r="C12834" s="4"/>
      <c r="D12834" s="4"/>
      <c r="E12834" s="66"/>
      <c r="F12834" s="66"/>
      <c r="G12834" s="66"/>
      <c r="H12834" s="67"/>
      <c r="I12834" s="68"/>
      <c r="J12834" s="68"/>
      <c r="K12834" s="69"/>
    </row>
    <row r="12835" spans="1:11" ht="24.95" customHeight="1">
      <c r="A12835" s="4"/>
      <c r="B12835" s="4"/>
      <c r="C12835" s="4"/>
      <c r="D12835" s="4"/>
      <c r="E12835" s="66"/>
      <c r="F12835" s="66"/>
      <c r="G12835" s="66"/>
      <c r="H12835" s="67"/>
      <c r="I12835" s="68"/>
      <c r="J12835" s="68"/>
      <c r="K12835" s="69"/>
    </row>
    <row r="12836" spans="1:11" ht="24.95" customHeight="1">
      <c r="A12836" s="4"/>
      <c r="B12836" s="4"/>
      <c r="C12836" s="4"/>
      <c r="D12836" s="4"/>
      <c r="E12836" s="66"/>
      <c r="F12836" s="66"/>
      <c r="G12836" s="66"/>
      <c r="H12836" s="67"/>
      <c r="I12836" s="68"/>
      <c r="J12836" s="68"/>
      <c r="K12836" s="69"/>
    </row>
    <row r="12837" spans="1:11" ht="24.95" customHeight="1">
      <c r="A12837" s="4"/>
      <c r="B12837" s="4"/>
      <c r="C12837" s="4"/>
      <c r="D12837" s="4"/>
      <c r="E12837" s="66"/>
      <c r="F12837" s="66"/>
      <c r="G12837" s="66"/>
      <c r="H12837" s="67"/>
      <c r="I12837" s="68"/>
      <c r="J12837" s="68"/>
      <c r="K12837" s="69"/>
    </row>
    <row r="12838" spans="1:11" ht="24.95" customHeight="1">
      <c r="A12838" s="4"/>
      <c r="B12838" s="4"/>
      <c r="C12838" s="4"/>
      <c r="D12838" s="4"/>
      <c r="E12838" s="66"/>
      <c r="F12838" s="66"/>
      <c r="G12838" s="66"/>
      <c r="H12838" s="67"/>
      <c r="I12838" s="68"/>
      <c r="J12838" s="68"/>
      <c r="K12838" s="69"/>
    </row>
    <row r="12839" spans="1:11" ht="24.95" customHeight="1">
      <c r="A12839" s="4"/>
      <c r="B12839" s="4"/>
      <c r="C12839" s="4"/>
      <c r="D12839" s="4"/>
      <c r="E12839" s="66"/>
      <c r="F12839" s="66"/>
      <c r="G12839" s="66"/>
      <c r="H12839" s="67"/>
      <c r="I12839" s="68"/>
      <c r="J12839" s="68"/>
      <c r="K12839" s="69"/>
    </row>
    <row r="12840" spans="1:11" ht="24.95" customHeight="1">
      <c r="A12840" s="4"/>
      <c r="B12840" s="4"/>
      <c r="C12840" s="4"/>
      <c r="D12840" s="4"/>
      <c r="E12840" s="66"/>
      <c r="F12840" s="66"/>
      <c r="G12840" s="66"/>
      <c r="H12840" s="67"/>
      <c r="I12840" s="68"/>
      <c r="J12840" s="68"/>
      <c r="K12840" s="69"/>
    </row>
    <row r="12841" spans="1:11" ht="24.95" customHeight="1">
      <c r="A12841" s="4"/>
      <c r="B12841" s="4"/>
      <c r="C12841" s="4"/>
      <c r="D12841" s="4"/>
      <c r="E12841" s="66"/>
      <c r="F12841" s="66"/>
      <c r="G12841" s="66"/>
      <c r="H12841" s="67"/>
      <c r="I12841" s="68"/>
      <c r="J12841" s="68"/>
      <c r="K12841" s="69"/>
    </row>
    <row r="12842" spans="1:11" ht="24.95" customHeight="1">
      <c r="A12842" s="4"/>
      <c r="B12842" s="4"/>
      <c r="C12842" s="4"/>
      <c r="D12842" s="4"/>
      <c r="E12842" s="66"/>
      <c r="F12842" s="66"/>
      <c r="G12842" s="66"/>
      <c r="H12842" s="67"/>
      <c r="I12842" s="68"/>
      <c r="J12842" s="68"/>
      <c r="K12842" s="69"/>
    </row>
    <row r="12843" spans="1:11" ht="24.95" customHeight="1">
      <c r="A12843" s="4"/>
      <c r="B12843" s="4"/>
      <c r="C12843" s="4"/>
      <c r="D12843" s="4"/>
      <c r="E12843" s="66"/>
      <c r="F12843" s="66"/>
      <c r="G12843" s="66"/>
      <c r="H12843" s="67"/>
      <c r="I12843" s="68"/>
      <c r="J12843" s="68"/>
      <c r="K12843" s="69"/>
    </row>
    <row r="12844" spans="1:11" ht="24.95" customHeight="1">
      <c r="A12844" s="4"/>
      <c r="B12844" s="4"/>
      <c r="C12844" s="4"/>
      <c r="D12844" s="4"/>
      <c r="E12844" s="66"/>
      <c r="F12844" s="66"/>
      <c r="G12844" s="66"/>
      <c r="H12844" s="67"/>
      <c r="I12844" s="68"/>
      <c r="J12844" s="68"/>
      <c r="K12844" s="69"/>
    </row>
    <row r="12845" spans="1:11" ht="24.95" customHeight="1">
      <c r="A12845" s="4"/>
      <c r="B12845" s="4"/>
      <c r="C12845" s="4"/>
      <c r="D12845" s="4"/>
      <c r="E12845" s="66"/>
      <c r="F12845" s="66"/>
      <c r="G12845" s="66"/>
      <c r="H12845" s="67"/>
      <c r="I12845" s="68"/>
      <c r="J12845" s="68"/>
      <c r="K12845" s="69"/>
    </row>
    <row r="12846" spans="1:11" ht="24.95" customHeight="1">
      <c r="A12846" s="4"/>
      <c r="B12846" s="4"/>
      <c r="C12846" s="4"/>
      <c r="D12846" s="4"/>
      <c r="E12846" s="66"/>
      <c r="F12846" s="66"/>
      <c r="G12846" s="66"/>
      <c r="H12846" s="67"/>
      <c r="I12846" s="68"/>
      <c r="J12846" s="68"/>
      <c r="K12846" s="69"/>
    </row>
    <row r="12847" spans="1:11" ht="24.95" customHeight="1">
      <c r="A12847" s="4"/>
      <c r="B12847" s="4"/>
      <c r="C12847" s="4"/>
      <c r="D12847" s="4"/>
      <c r="E12847" s="66"/>
      <c r="F12847" s="66"/>
      <c r="G12847" s="66"/>
      <c r="H12847" s="67"/>
      <c r="I12847" s="68"/>
      <c r="J12847" s="68"/>
      <c r="K12847" s="69"/>
    </row>
    <row r="12848" spans="1:11" ht="24.95" customHeight="1">
      <c r="A12848" s="4"/>
      <c r="B12848" s="4"/>
      <c r="C12848" s="4"/>
      <c r="D12848" s="4"/>
      <c r="E12848" s="66"/>
      <c r="F12848" s="66"/>
      <c r="G12848" s="66"/>
      <c r="H12848" s="67"/>
      <c r="I12848" s="68"/>
      <c r="J12848" s="68"/>
      <c r="K12848" s="69"/>
    </row>
    <row r="12849" spans="1:11" ht="24.95" customHeight="1">
      <c r="A12849" s="4"/>
      <c r="B12849" s="4"/>
      <c r="C12849" s="4"/>
      <c r="D12849" s="4"/>
      <c r="E12849" s="66"/>
      <c r="F12849" s="66"/>
      <c r="G12849" s="66"/>
      <c r="H12849" s="67"/>
      <c r="I12849" s="68"/>
      <c r="J12849" s="68"/>
      <c r="K12849" s="69"/>
    </row>
    <row r="12850" spans="1:11" ht="24.95" customHeight="1">
      <c r="A12850" s="4"/>
      <c r="B12850" s="4"/>
      <c r="C12850" s="4"/>
      <c r="D12850" s="4"/>
      <c r="E12850" s="66"/>
      <c r="F12850" s="66"/>
      <c r="G12850" s="66"/>
      <c r="H12850" s="67"/>
      <c r="I12850" s="68"/>
      <c r="J12850" s="68"/>
      <c r="K12850" s="69"/>
    </row>
    <row r="12851" spans="1:11" ht="24.95" customHeight="1">
      <c r="A12851" s="4"/>
      <c r="B12851" s="4"/>
      <c r="C12851" s="4"/>
      <c r="D12851" s="4"/>
      <c r="E12851" s="66"/>
      <c r="F12851" s="66"/>
      <c r="G12851" s="66"/>
      <c r="H12851" s="67"/>
      <c r="I12851" s="68"/>
      <c r="J12851" s="68"/>
      <c r="K12851" s="69"/>
    </row>
    <row r="12852" spans="1:11" ht="24.95" customHeight="1">
      <c r="A12852" s="4"/>
      <c r="B12852" s="4"/>
      <c r="C12852" s="4"/>
      <c r="D12852" s="4"/>
      <c r="E12852" s="66"/>
      <c r="F12852" s="66"/>
      <c r="G12852" s="66"/>
      <c r="H12852" s="67"/>
      <c r="I12852" s="68"/>
      <c r="J12852" s="68"/>
      <c r="K12852" s="69"/>
    </row>
    <row r="12853" spans="1:11" ht="24.95" customHeight="1">
      <c r="A12853" s="4"/>
      <c r="B12853" s="4"/>
      <c r="C12853" s="4"/>
      <c r="D12853" s="4"/>
      <c r="E12853" s="66"/>
      <c r="F12853" s="66"/>
      <c r="G12853" s="66"/>
      <c r="H12853" s="67"/>
      <c r="I12853" s="68"/>
      <c r="J12853" s="68"/>
      <c r="K12853" s="69"/>
    </row>
    <row r="12854" spans="1:11" ht="24.95" customHeight="1">
      <c r="A12854" s="4"/>
      <c r="B12854" s="4"/>
      <c r="C12854" s="4"/>
      <c r="D12854" s="4"/>
      <c r="E12854" s="66"/>
      <c r="F12854" s="66"/>
      <c r="G12854" s="66"/>
      <c r="H12854" s="67"/>
      <c r="I12854" s="68"/>
      <c r="J12854" s="68"/>
      <c r="K12854" s="69"/>
    </row>
    <row r="12855" spans="1:11" ht="24.95" customHeight="1">
      <c r="A12855" s="4"/>
      <c r="B12855" s="4"/>
      <c r="C12855" s="4"/>
      <c r="D12855" s="4"/>
      <c r="E12855" s="66"/>
      <c r="F12855" s="66"/>
      <c r="G12855" s="66"/>
      <c r="H12855" s="67"/>
      <c r="I12855" s="68"/>
      <c r="J12855" s="68"/>
      <c r="K12855" s="69"/>
    </row>
    <row r="12856" spans="1:11" ht="24.95" customHeight="1">
      <c r="A12856" s="4"/>
      <c r="B12856" s="4"/>
      <c r="C12856" s="4"/>
      <c r="D12856" s="4"/>
      <c r="E12856" s="66"/>
      <c r="F12856" s="66"/>
      <c r="G12856" s="66"/>
      <c r="H12856" s="67"/>
      <c r="I12856" s="68"/>
      <c r="J12856" s="68"/>
      <c r="K12856" s="69"/>
    </row>
    <row r="12857" spans="1:11" ht="24.95" customHeight="1">
      <c r="A12857" s="4"/>
      <c r="B12857" s="4"/>
      <c r="C12857" s="4"/>
      <c r="D12857" s="4"/>
      <c r="E12857" s="66"/>
      <c r="F12857" s="66"/>
      <c r="G12857" s="66"/>
      <c r="H12857" s="67"/>
      <c r="I12857" s="68"/>
      <c r="J12857" s="68"/>
      <c r="K12857" s="69"/>
    </row>
    <row r="12858" spans="1:11" ht="24.95" customHeight="1">
      <c r="A12858" s="4"/>
      <c r="B12858" s="4"/>
      <c r="C12858" s="4"/>
      <c r="D12858" s="4"/>
      <c r="E12858" s="66"/>
      <c r="F12858" s="66"/>
      <c r="G12858" s="66"/>
      <c r="H12858" s="67"/>
      <c r="I12858" s="68"/>
      <c r="J12858" s="68"/>
      <c r="K12858" s="69"/>
    </row>
    <row r="12859" spans="1:11" ht="24.95" customHeight="1">
      <c r="A12859" s="4"/>
      <c r="B12859" s="4"/>
      <c r="C12859" s="4"/>
      <c r="D12859" s="4"/>
      <c r="E12859" s="66"/>
      <c r="F12859" s="66"/>
      <c r="G12859" s="66"/>
      <c r="H12859" s="67"/>
      <c r="I12859" s="68"/>
      <c r="J12859" s="68"/>
      <c r="K12859" s="69"/>
    </row>
    <row r="12860" spans="1:11" ht="24.95" customHeight="1">
      <c r="A12860" s="4"/>
      <c r="B12860" s="4"/>
      <c r="C12860" s="4"/>
      <c r="D12860" s="4"/>
      <c r="E12860" s="66"/>
      <c r="F12860" s="66"/>
      <c r="G12860" s="66"/>
      <c r="H12860" s="67"/>
      <c r="I12860" s="68"/>
      <c r="J12860" s="68"/>
      <c r="K12860" s="69"/>
    </row>
    <row r="12861" spans="1:11" ht="24.95" customHeight="1">
      <c r="A12861" s="4"/>
      <c r="B12861" s="4"/>
      <c r="C12861" s="4"/>
      <c r="D12861" s="4"/>
      <c r="E12861" s="66"/>
      <c r="F12861" s="66"/>
      <c r="G12861" s="66"/>
      <c r="H12861" s="67"/>
      <c r="I12861" s="68"/>
      <c r="J12861" s="68"/>
      <c r="K12861" s="69"/>
    </row>
    <row r="12862" spans="1:11" ht="24.95" customHeight="1">
      <c r="A12862" s="4"/>
      <c r="B12862" s="4"/>
      <c r="C12862" s="4"/>
      <c r="D12862" s="4"/>
      <c r="E12862" s="66"/>
      <c r="F12862" s="66"/>
      <c r="G12862" s="66"/>
      <c r="H12862" s="67"/>
      <c r="I12862" s="68"/>
      <c r="J12862" s="68"/>
      <c r="K12862" s="69"/>
    </row>
    <row r="12863" spans="1:11" ht="24.95" customHeight="1">
      <c r="A12863" s="4"/>
      <c r="B12863" s="4"/>
      <c r="C12863" s="4"/>
      <c r="D12863" s="4"/>
      <c r="E12863" s="66"/>
      <c r="F12863" s="66"/>
      <c r="G12863" s="66"/>
      <c r="H12863" s="67"/>
      <c r="I12863" s="68"/>
      <c r="J12863" s="68"/>
      <c r="K12863" s="69"/>
    </row>
    <row r="12864" spans="1:11" ht="24.95" customHeight="1">
      <c r="A12864" s="4"/>
      <c r="B12864" s="4"/>
      <c r="C12864" s="4"/>
      <c r="D12864" s="4"/>
      <c r="E12864" s="66"/>
      <c r="F12864" s="66"/>
      <c r="G12864" s="66"/>
      <c r="H12864" s="67"/>
      <c r="I12864" s="68"/>
      <c r="J12864" s="68"/>
      <c r="K12864" s="69"/>
    </row>
    <row r="12865" spans="1:11" ht="24.95" customHeight="1">
      <c r="A12865" s="4"/>
      <c r="B12865" s="4"/>
      <c r="C12865" s="4"/>
      <c r="D12865" s="4"/>
      <c r="E12865" s="66"/>
      <c r="F12865" s="66"/>
      <c r="G12865" s="66"/>
      <c r="H12865" s="67"/>
      <c r="I12865" s="68"/>
      <c r="J12865" s="68"/>
      <c r="K12865" s="69"/>
    </row>
    <row r="12866" spans="1:11" ht="24.95" customHeight="1">
      <c r="A12866" s="4"/>
      <c r="B12866" s="4"/>
      <c r="C12866" s="4"/>
      <c r="D12866" s="4"/>
      <c r="E12866" s="66"/>
      <c r="F12866" s="66"/>
      <c r="G12866" s="66"/>
      <c r="H12866" s="67"/>
      <c r="I12866" s="68"/>
      <c r="J12866" s="68"/>
      <c r="K12866" s="69"/>
    </row>
    <row r="12867" spans="1:11" ht="24.95" customHeight="1">
      <c r="A12867" s="4"/>
      <c r="B12867" s="4"/>
      <c r="C12867" s="4"/>
      <c r="D12867" s="4"/>
      <c r="E12867" s="66"/>
      <c r="F12867" s="66"/>
      <c r="G12867" s="66"/>
      <c r="H12867" s="67"/>
      <c r="I12867" s="68"/>
      <c r="J12867" s="68"/>
      <c r="K12867" s="69"/>
    </row>
    <row r="12868" spans="1:11" ht="24.95" customHeight="1">
      <c r="A12868" s="4"/>
      <c r="B12868" s="4"/>
      <c r="C12868" s="4"/>
      <c r="D12868" s="4"/>
      <c r="E12868" s="66"/>
      <c r="F12868" s="66"/>
      <c r="G12868" s="66"/>
      <c r="H12868" s="67"/>
      <c r="I12868" s="68"/>
      <c r="J12868" s="68"/>
      <c r="K12868" s="69"/>
    </row>
    <row r="12869" spans="1:11" ht="24.95" customHeight="1">
      <c r="A12869" s="4"/>
      <c r="B12869" s="4"/>
      <c r="C12869" s="4"/>
      <c r="D12869" s="4"/>
      <c r="E12869" s="66"/>
      <c r="F12869" s="66"/>
      <c r="G12869" s="66"/>
      <c r="H12869" s="67"/>
      <c r="I12869" s="68"/>
      <c r="J12869" s="68"/>
      <c r="K12869" s="69"/>
    </row>
    <row r="12870" spans="1:11" ht="24.95" customHeight="1">
      <c r="A12870" s="4"/>
      <c r="B12870" s="4"/>
      <c r="C12870" s="4"/>
      <c r="D12870" s="4"/>
      <c r="E12870" s="66"/>
      <c r="F12870" s="66"/>
      <c r="G12870" s="66"/>
      <c r="H12870" s="67"/>
      <c r="I12870" s="68"/>
      <c r="J12870" s="68"/>
      <c r="K12870" s="69"/>
    </row>
    <row r="12871" spans="1:11" ht="24.95" customHeight="1">
      <c r="A12871" s="4"/>
      <c r="B12871" s="4"/>
      <c r="C12871" s="4"/>
      <c r="D12871" s="4"/>
      <c r="E12871" s="66"/>
      <c r="F12871" s="66"/>
      <c r="G12871" s="66"/>
      <c r="H12871" s="67"/>
      <c r="I12871" s="68"/>
      <c r="J12871" s="68"/>
      <c r="K12871" s="69"/>
    </row>
    <row r="12872" spans="1:11" ht="24.95" customHeight="1">
      <c r="A12872" s="4"/>
      <c r="B12872" s="4"/>
      <c r="C12872" s="4"/>
      <c r="D12872" s="4"/>
      <c r="E12872" s="66"/>
      <c r="F12872" s="66"/>
      <c r="G12872" s="66"/>
      <c r="H12872" s="67"/>
      <c r="I12872" s="68"/>
      <c r="J12872" s="68"/>
      <c r="K12872" s="69"/>
    </row>
    <row r="12873" spans="1:11" ht="24.95" customHeight="1">
      <c r="A12873" s="4"/>
      <c r="B12873" s="4"/>
      <c r="C12873" s="4"/>
      <c r="D12873" s="4"/>
      <c r="E12873" s="66"/>
      <c r="F12873" s="66"/>
      <c r="G12873" s="66"/>
      <c r="H12873" s="67"/>
      <c r="I12873" s="68"/>
      <c r="J12873" s="68"/>
      <c r="K12873" s="69"/>
    </row>
    <row r="12874" spans="1:11" ht="24.95" customHeight="1">
      <c r="A12874" s="4"/>
      <c r="B12874" s="4"/>
      <c r="C12874" s="4"/>
      <c r="D12874" s="4"/>
      <c r="E12874" s="66"/>
      <c r="F12874" s="66"/>
      <c r="G12874" s="66"/>
      <c r="H12874" s="67"/>
      <c r="I12874" s="68"/>
      <c r="J12874" s="68"/>
      <c r="K12874" s="69"/>
    </row>
    <row r="12875" spans="1:11" ht="24.95" customHeight="1">
      <c r="A12875" s="4"/>
      <c r="B12875" s="4"/>
      <c r="C12875" s="4"/>
      <c r="D12875" s="4"/>
      <c r="E12875" s="66"/>
      <c r="F12875" s="66"/>
      <c r="G12875" s="66"/>
      <c r="H12875" s="67"/>
      <c r="I12875" s="68"/>
      <c r="J12875" s="68"/>
      <c r="K12875" s="69"/>
    </row>
    <row r="12876" spans="1:11" ht="24.95" customHeight="1">
      <c r="A12876" s="4"/>
      <c r="B12876" s="4"/>
      <c r="C12876" s="4"/>
      <c r="D12876" s="4"/>
      <c r="E12876" s="66"/>
      <c r="F12876" s="66"/>
      <c r="G12876" s="66"/>
      <c r="H12876" s="67"/>
      <c r="I12876" s="68"/>
      <c r="J12876" s="68"/>
      <c r="K12876" s="69"/>
    </row>
    <row r="12877" spans="1:11" ht="24.95" customHeight="1">
      <c r="A12877" s="4"/>
      <c r="B12877" s="4"/>
      <c r="C12877" s="4"/>
      <c r="D12877" s="4"/>
      <c r="E12877" s="66"/>
      <c r="F12877" s="66"/>
      <c r="G12877" s="66"/>
      <c r="H12877" s="67"/>
      <c r="I12877" s="68"/>
      <c r="J12877" s="68"/>
      <c r="K12877" s="69"/>
    </row>
    <row r="12878" spans="1:11" ht="24.95" customHeight="1">
      <c r="A12878" s="4"/>
      <c r="B12878" s="4"/>
      <c r="C12878" s="4"/>
      <c r="D12878" s="4"/>
      <c r="E12878" s="66"/>
      <c r="F12878" s="66"/>
      <c r="G12878" s="66"/>
      <c r="H12878" s="67"/>
      <c r="I12878" s="68"/>
      <c r="J12878" s="68"/>
      <c r="K12878" s="69"/>
    </row>
    <row r="12879" spans="1:11" ht="24.95" customHeight="1">
      <c r="A12879" s="4"/>
      <c r="B12879" s="4"/>
      <c r="C12879" s="4"/>
      <c r="D12879" s="4"/>
      <c r="E12879" s="66"/>
      <c r="F12879" s="66"/>
      <c r="G12879" s="66"/>
      <c r="H12879" s="67"/>
      <c r="I12879" s="68"/>
      <c r="J12879" s="68"/>
      <c r="K12879" s="69"/>
    </row>
    <row r="12880" spans="1:11" ht="24.95" customHeight="1">
      <c r="A12880" s="4"/>
      <c r="B12880" s="4"/>
      <c r="C12880" s="4"/>
      <c r="D12880" s="4"/>
      <c r="E12880" s="66"/>
      <c r="F12880" s="66"/>
      <c r="G12880" s="66"/>
      <c r="H12880" s="67"/>
      <c r="I12880" s="68"/>
      <c r="J12880" s="68"/>
      <c r="K12880" s="69"/>
    </row>
    <row r="12881" spans="1:11" ht="24.95" customHeight="1">
      <c r="A12881" s="4"/>
      <c r="B12881" s="4"/>
      <c r="C12881" s="4"/>
      <c r="D12881" s="4"/>
      <c r="E12881" s="66"/>
      <c r="F12881" s="66"/>
      <c r="G12881" s="66"/>
      <c r="H12881" s="67"/>
      <c r="I12881" s="68"/>
      <c r="J12881" s="68"/>
      <c r="K12881" s="69"/>
    </row>
    <row r="12882" spans="1:11" ht="24.95" customHeight="1">
      <c r="A12882" s="4"/>
      <c r="B12882" s="4"/>
      <c r="C12882" s="4"/>
      <c r="D12882" s="4"/>
      <c r="E12882" s="66"/>
      <c r="F12882" s="66"/>
      <c r="G12882" s="66"/>
      <c r="H12882" s="67"/>
      <c r="I12882" s="68"/>
      <c r="J12882" s="68"/>
      <c r="K12882" s="69"/>
    </row>
    <row r="12883" spans="1:11" ht="24.95" customHeight="1">
      <c r="A12883" s="4"/>
      <c r="B12883" s="4"/>
      <c r="C12883" s="4"/>
      <c r="D12883" s="4"/>
      <c r="E12883" s="66"/>
      <c r="F12883" s="66"/>
      <c r="G12883" s="66"/>
      <c r="H12883" s="67"/>
      <c r="I12883" s="68"/>
      <c r="J12883" s="68"/>
      <c r="K12883" s="69"/>
    </row>
    <row r="12884" spans="1:11" ht="24.95" customHeight="1">
      <c r="A12884" s="4"/>
      <c r="B12884" s="4"/>
      <c r="C12884" s="4"/>
      <c r="D12884" s="4"/>
      <c r="E12884" s="66"/>
      <c r="F12884" s="66"/>
      <c r="G12884" s="66"/>
      <c r="H12884" s="67"/>
      <c r="I12884" s="68"/>
      <c r="J12884" s="68"/>
      <c r="K12884" s="69"/>
    </row>
    <row r="12885" spans="1:11" ht="24.95" customHeight="1">
      <c r="A12885" s="4"/>
      <c r="B12885" s="4"/>
      <c r="C12885" s="4"/>
      <c r="D12885" s="4"/>
      <c r="E12885" s="66"/>
      <c r="F12885" s="66"/>
      <c r="G12885" s="66"/>
      <c r="H12885" s="67"/>
      <c r="I12885" s="68"/>
      <c r="J12885" s="68"/>
      <c r="K12885" s="69"/>
    </row>
    <row r="12886" spans="1:11" ht="24.95" customHeight="1">
      <c r="A12886" s="4"/>
      <c r="B12886" s="4"/>
      <c r="C12886" s="4"/>
      <c r="D12886" s="4"/>
      <c r="E12886" s="66"/>
      <c r="F12886" s="66"/>
      <c r="G12886" s="66"/>
      <c r="H12886" s="67"/>
      <c r="I12886" s="68"/>
      <c r="J12886" s="68"/>
      <c r="K12886" s="69"/>
    </row>
    <row r="12887" spans="1:11" ht="24.95" customHeight="1">
      <c r="A12887" s="4"/>
      <c r="B12887" s="4"/>
      <c r="C12887" s="4"/>
      <c r="D12887" s="4"/>
      <c r="E12887" s="66"/>
      <c r="F12887" s="66"/>
      <c r="G12887" s="66"/>
      <c r="H12887" s="67"/>
      <c r="I12887" s="68"/>
      <c r="J12887" s="68"/>
      <c r="K12887" s="69"/>
    </row>
    <row r="12888" spans="1:11" ht="24.95" customHeight="1">
      <c r="A12888" s="4"/>
      <c r="B12888" s="4"/>
      <c r="C12888" s="4"/>
      <c r="D12888" s="4"/>
      <c r="E12888" s="66"/>
      <c r="F12888" s="66"/>
      <c r="G12888" s="66"/>
      <c r="H12888" s="67"/>
      <c r="I12888" s="68"/>
      <c r="J12888" s="68"/>
      <c r="K12888" s="69"/>
    </row>
    <row r="12889" spans="1:11" ht="24.95" customHeight="1">
      <c r="A12889" s="4"/>
      <c r="B12889" s="4"/>
      <c r="C12889" s="4"/>
      <c r="D12889" s="4"/>
      <c r="E12889" s="66"/>
      <c r="F12889" s="66"/>
      <c r="G12889" s="66"/>
      <c r="H12889" s="67"/>
      <c r="I12889" s="68"/>
      <c r="J12889" s="68"/>
      <c r="K12889" s="69"/>
    </row>
    <row r="12890" spans="1:11" ht="24.95" customHeight="1">
      <c r="A12890" s="4"/>
      <c r="B12890" s="4"/>
      <c r="C12890" s="4"/>
      <c r="D12890" s="4"/>
      <c r="E12890" s="66"/>
      <c r="F12890" s="66"/>
      <c r="G12890" s="66"/>
      <c r="H12890" s="67"/>
      <c r="I12890" s="68"/>
      <c r="J12890" s="68"/>
      <c r="K12890" s="69"/>
    </row>
    <row r="12891" spans="1:11" ht="24.95" customHeight="1">
      <c r="A12891" s="4"/>
      <c r="B12891" s="4"/>
      <c r="C12891" s="4"/>
      <c r="D12891" s="4"/>
      <c r="E12891" s="66"/>
      <c r="F12891" s="66"/>
      <c r="G12891" s="66"/>
      <c r="H12891" s="67"/>
      <c r="I12891" s="68"/>
      <c r="J12891" s="68"/>
      <c r="K12891" s="69"/>
    </row>
    <row r="12892" spans="1:11" ht="24.95" customHeight="1">
      <c r="A12892" s="4"/>
      <c r="B12892" s="4"/>
      <c r="C12892" s="4"/>
      <c r="D12892" s="4"/>
      <c r="E12892" s="66"/>
      <c r="F12892" s="66"/>
      <c r="G12892" s="66"/>
      <c r="H12892" s="67"/>
      <c r="I12892" s="68"/>
      <c r="J12892" s="68"/>
      <c r="K12892" s="69"/>
    </row>
    <row r="12893" spans="1:11" ht="24.95" customHeight="1">
      <c r="A12893" s="4"/>
      <c r="B12893" s="4"/>
      <c r="C12893" s="4"/>
      <c r="D12893" s="4"/>
      <c r="E12893" s="66"/>
      <c r="F12893" s="66"/>
      <c r="G12893" s="66"/>
      <c r="H12893" s="67"/>
      <c r="I12893" s="68"/>
      <c r="J12893" s="68"/>
      <c r="K12893" s="69"/>
    </row>
    <row r="12894" spans="1:11" ht="24.95" customHeight="1">
      <c r="A12894" s="4"/>
      <c r="B12894" s="4"/>
      <c r="C12894" s="4"/>
      <c r="D12894" s="4"/>
      <c r="E12894" s="66"/>
      <c r="F12894" s="66"/>
      <c r="G12894" s="66"/>
      <c r="H12894" s="67"/>
      <c r="I12894" s="68"/>
      <c r="J12894" s="68"/>
      <c r="K12894" s="69"/>
    </row>
    <row r="12895" spans="1:11" ht="24.95" customHeight="1">
      <c r="A12895" s="4"/>
      <c r="B12895" s="4"/>
      <c r="C12895" s="4"/>
      <c r="D12895" s="4"/>
      <c r="E12895" s="66"/>
      <c r="F12895" s="66"/>
      <c r="G12895" s="66"/>
      <c r="H12895" s="67"/>
      <c r="I12895" s="68"/>
      <c r="J12895" s="68"/>
      <c r="K12895" s="69"/>
    </row>
    <row r="12896" spans="1:11" ht="24.95" customHeight="1">
      <c r="A12896" s="4"/>
      <c r="B12896" s="4"/>
      <c r="C12896" s="4"/>
      <c r="D12896" s="4"/>
      <c r="E12896" s="66"/>
      <c r="F12896" s="66"/>
      <c r="G12896" s="66"/>
      <c r="H12896" s="67"/>
      <c r="I12896" s="68"/>
      <c r="J12896" s="68"/>
      <c r="K12896" s="69"/>
    </row>
    <row r="12897" spans="1:11" ht="24.95" customHeight="1">
      <c r="A12897" s="4"/>
      <c r="B12897" s="4"/>
      <c r="C12897" s="4"/>
      <c r="D12897" s="4"/>
      <c r="E12897" s="66"/>
      <c r="F12897" s="66"/>
      <c r="G12897" s="66"/>
      <c r="H12897" s="67"/>
      <c r="I12897" s="68"/>
      <c r="J12897" s="68"/>
      <c r="K12897" s="69"/>
    </row>
    <row r="12898" spans="1:11" ht="24.95" customHeight="1">
      <c r="A12898" s="4"/>
      <c r="B12898" s="4"/>
      <c r="C12898" s="4"/>
      <c r="D12898" s="4"/>
      <c r="E12898" s="66"/>
      <c r="F12898" s="66"/>
      <c r="G12898" s="66"/>
      <c r="H12898" s="67"/>
      <c r="I12898" s="68"/>
      <c r="J12898" s="68"/>
      <c r="K12898" s="69"/>
    </row>
    <row r="12899" spans="1:11" ht="24.95" customHeight="1">
      <c r="A12899" s="4"/>
      <c r="B12899" s="4"/>
      <c r="C12899" s="4"/>
      <c r="D12899" s="4"/>
      <c r="E12899" s="66"/>
      <c r="F12899" s="66"/>
      <c r="G12899" s="66"/>
      <c r="H12899" s="67"/>
      <c r="I12899" s="68"/>
      <c r="J12899" s="68"/>
      <c r="K12899" s="69"/>
    </row>
    <row r="12900" spans="1:11" ht="24.95" customHeight="1">
      <c r="A12900" s="4"/>
      <c r="B12900" s="4"/>
      <c r="C12900" s="4"/>
      <c r="D12900" s="4"/>
      <c r="E12900" s="66"/>
      <c r="F12900" s="66"/>
      <c r="G12900" s="66"/>
      <c r="H12900" s="67"/>
      <c r="I12900" s="68"/>
      <c r="J12900" s="68"/>
      <c r="K12900" s="69"/>
    </row>
    <row r="12901" spans="1:11" ht="24.95" customHeight="1">
      <c r="A12901" s="4"/>
      <c r="B12901" s="4"/>
      <c r="C12901" s="4"/>
      <c r="D12901" s="4"/>
      <c r="E12901" s="66"/>
      <c r="F12901" s="66"/>
      <c r="G12901" s="66"/>
      <c r="H12901" s="67"/>
      <c r="I12901" s="68"/>
      <c r="J12901" s="68"/>
      <c r="K12901" s="69"/>
    </row>
    <row r="12902" spans="1:11" ht="24.95" customHeight="1">
      <c r="A12902" s="4"/>
      <c r="B12902" s="4"/>
      <c r="C12902" s="4"/>
      <c r="D12902" s="4"/>
      <c r="E12902" s="66"/>
      <c r="F12902" s="66"/>
      <c r="G12902" s="66"/>
      <c r="H12902" s="67"/>
      <c r="I12902" s="68"/>
      <c r="J12902" s="68"/>
      <c r="K12902" s="69"/>
    </row>
    <row r="12903" spans="1:11" ht="24.95" customHeight="1">
      <c r="A12903" s="4"/>
      <c r="B12903" s="4"/>
      <c r="C12903" s="4"/>
      <c r="D12903" s="4"/>
      <c r="E12903" s="66"/>
      <c r="F12903" s="66"/>
      <c r="G12903" s="66"/>
      <c r="H12903" s="67"/>
      <c r="I12903" s="68"/>
      <c r="J12903" s="68"/>
      <c r="K12903" s="69"/>
    </row>
    <row r="12904" spans="1:11" ht="24.95" customHeight="1">
      <c r="A12904" s="4"/>
      <c r="B12904" s="4"/>
      <c r="C12904" s="4"/>
      <c r="D12904" s="4"/>
      <c r="E12904" s="66"/>
      <c r="F12904" s="66"/>
      <c r="G12904" s="66"/>
      <c r="H12904" s="67"/>
      <c r="I12904" s="68"/>
      <c r="J12904" s="68"/>
      <c r="K12904" s="69"/>
    </row>
    <row r="12905" spans="1:11" ht="24.95" customHeight="1">
      <c r="A12905" s="4"/>
      <c r="B12905" s="4"/>
      <c r="C12905" s="4"/>
      <c r="D12905" s="4"/>
      <c r="E12905" s="66"/>
      <c r="F12905" s="66"/>
      <c r="G12905" s="66"/>
      <c r="H12905" s="67"/>
      <c r="I12905" s="68"/>
      <c r="J12905" s="68"/>
      <c r="K12905" s="69"/>
    </row>
    <row r="12906" spans="1:11" ht="24.95" customHeight="1">
      <c r="A12906" s="4"/>
      <c r="B12906" s="4"/>
      <c r="C12906" s="4"/>
      <c r="D12906" s="4"/>
      <c r="E12906" s="66"/>
      <c r="F12906" s="66"/>
      <c r="G12906" s="66"/>
      <c r="H12906" s="67"/>
      <c r="I12906" s="68"/>
      <c r="J12906" s="68"/>
      <c r="K12906" s="69"/>
    </row>
    <row r="12907" spans="1:11" ht="24.95" customHeight="1">
      <c r="A12907" s="4"/>
      <c r="B12907" s="4"/>
      <c r="C12907" s="4"/>
      <c r="D12907" s="4"/>
      <c r="E12907" s="66"/>
      <c r="F12907" s="66"/>
      <c r="G12907" s="66"/>
      <c r="H12907" s="67"/>
      <c r="I12907" s="68"/>
      <c r="J12907" s="68"/>
      <c r="K12907" s="69"/>
    </row>
    <row r="12908" spans="1:11" ht="24.95" customHeight="1">
      <c r="A12908" s="4"/>
      <c r="B12908" s="4"/>
      <c r="C12908" s="4"/>
      <c r="D12908" s="4"/>
      <c r="E12908" s="66"/>
      <c r="F12908" s="66"/>
      <c r="G12908" s="66"/>
      <c r="H12908" s="67"/>
      <c r="I12908" s="68"/>
      <c r="J12908" s="68"/>
      <c r="K12908" s="69"/>
    </row>
    <row r="12909" spans="1:11" ht="24.95" customHeight="1">
      <c r="A12909" s="4"/>
      <c r="B12909" s="4"/>
      <c r="C12909" s="4"/>
      <c r="D12909" s="4"/>
      <c r="E12909" s="66"/>
      <c r="F12909" s="66"/>
      <c r="G12909" s="66"/>
      <c r="H12909" s="67"/>
      <c r="I12909" s="68"/>
      <c r="J12909" s="68"/>
      <c r="K12909" s="69"/>
    </row>
    <row r="12910" spans="1:11" ht="24.95" customHeight="1">
      <c r="A12910" s="4"/>
      <c r="B12910" s="4"/>
      <c r="C12910" s="4"/>
      <c r="D12910" s="4"/>
      <c r="E12910" s="66"/>
      <c r="F12910" s="66"/>
      <c r="G12910" s="66"/>
      <c r="H12910" s="67"/>
      <c r="I12910" s="68"/>
      <c r="J12910" s="68"/>
      <c r="K12910" s="69"/>
    </row>
    <row r="12911" spans="1:11" ht="24.95" customHeight="1">
      <c r="A12911" s="4"/>
      <c r="B12911" s="4"/>
      <c r="C12911" s="4"/>
      <c r="D12911" s="4"/>
      <c r="E12911" s="66"/>
      <c r="F12911" s="66"/>
      <c r="G12911" s="66"/>
      <c r="H12911" s="67"/>
      <c r="I12911" s="68"/>
      <c r="J12911" s="68"/>
      <c r="K12911" s="69"/>
    </row>
    <row r="12912" spans="1:11" ht="24.95" customHeight="1">
      <c r="A12912" s="4"/>
      <c r="B12912" s="4"/>
      <c r="C12912" s="4"/>
      <c r="D12912" s="4"/>
      <c r="E12912" s="66"/>
      <c r="F12912" s="66"/>
      <c r="G12912" s="66"/>
      <c r="H12912" s="67"/>
      <c r="I12912" s="68"/>
      <c r="J12912" s="68"/>
      <c r="K12912" s="69"/>
    </row>
    <row r="12913" spans="1:11" ht="24.95" customHeight="1">
      <c r="A12913" s="4"/>
      <c r="B12913" s="4"/>
      <c r="C12913" s="4"/>
      <c r="D12913" s="4"/>
      <c r="E12913" s="66"/>
      <c r="F12913" s="66"/>
      <c r="G12913" s="66"/>
      <c r="H12913" s="67"/>
      <c r="I12913" s="68"/>
      <c r="J12913" s="68"/>
      <c r="K12913" s="69"/>
    </row>
    <row r="12914" spans="1:11" ht="24.95" customHeight="1">
      <c r="A12914" s="4"/>
      <c r="B12914" s="4"/>
      <c r="C12914" s="4"/>
      <c r="D12914" s="4"/>
      <c r="E12914" s="66"/>
      <c r="F12914" s="66"/>
      <c r="G12914" s="66"/>
      <c r="H12914" s="67"/>
      <c r="I12914" s="68"/>
      <c r="J12914" s="68"/>
      <c r="K12914" s="69"/>
    </row>
    <row r="12915" spans="1:11" ht="24.95" customHeight="1">
      <c r="A12915" s="4"/>
      <c r="B12915" s="4"/>
      <c r="C12915" s="4"/>
      <c r="D12915" s="4"/>
      <c r="E12915" s="66"/>
      <c r="F12915" s="66"/>
      <c r="G12915" s="66"/>
      <c r="H12915" s="67"/>
      <c r="I12915" s="68"/>
      <c r="J12915" s="68"/>
      <c r="K12915" s="69"/>
    </row>
    <row r="12916" spans="1:11" ht="24.95" customHeight="1">
      <c r="A12916" s="4"/>
      <c r="B12916" s="4"/>
      <c r="C12916" s="4"/>
      <c r="D12916" s="4"/>
      <c r="E12916" s="66"/>
      <c r="F12916" s="66"/>
      <c r="G12916" s="66"/>
      <c r="H12916" s="67"/>
      <c r="I12916" s="68"/>
      <c r="J12916" s="68"/>
      <c r="K12916" s="69"/>
    </row>
    <row r="12917" spans="1:11" ht="24.95" customHeight="1">
      <c r="A12917" s="4"/>
      <c r="B12917" s="4"/>
      <c r="C12917" s="4"/>
      <c r="D12917" s="4"/>
      <c r="E12917" s="66"/>
      <c r="F12917" s="66"/>
      <c r="G12917" s="66"/>
      <c r="H12917" s="67"/>
      <c r="I12917" s="68"/>
      <c r="J12917" s="68"/>
      <c r="K12917" s="69"/>
    </row>
    <row r="12918" spans="1:11" ht="24.95" customHeight="1">
      <c r="A12918" s="4"/>
      <c r="B12918" s="4"/>
      <c r="C12918" s="4"/>
      <c r="D12918" s="4"/>
      <c r="E12918" s="66"/>
      <c r="F12918" s="66"/>
      <c r="G12918" s="66"/>
      <c r="H12918" s="67"/>
      <c r="I12918" s="68"/>
      <c r="J12918" s="68"/>
      <c r="K12918" s="69"/>
    </row>
    <row r="12919" spans="1:11" ht="24.95" customHeight="1">
      <c r="A12919" s="4"/>
      <c r="B12919" s="4"/>
      <c r="C12919" s="4"/>
      <c r="D12919" s="4"/>
      <c r="E12919" s="66"/>
      <c r="F12919" s="66"/>
      <c r="G12919" s="66"/>
      <c r="H12919" s="67"/>
      <c r="I12919" s="68"/>
      <c r="J12919" s="68"/>
      <c r="K12919" s="69"/>
    </row>
    <row r="12920" spans="1:11" ht="24.95" customHeight="1">
      <c r="A12920" s="4"/>
      <c r="B12920" s="4"/>
      <c r="C12920" s="4"/>
      <c r="D12920" s="4"/>
      <c r="E12920" s="66"/>
      <c r="F12920" s="66"/>
      <c r="G12920" s="66"/>
      <c r="H12920" s="67"/>
      <c r="I12920" s="68"/>
      <c r="J12920" s="68"/>
      <c r="K12920" s="69"/>
    </row>
    <row r="12921" spans="1:11" ht="24.95" customHeight="1">
      <c r="A12921" s="4"/>
      <c r="B12921" s="4"/>
      <c r="C12921" s="4"/>
      <c r="D12921" s="4"/>
      <c r="E12921" s="66"/>
      <c r="F12921" s="66"/>
      <c r="G12921" s="66"/>
      <c r="H12921" s="67"/>
      <c r="I12921" s="68"/>
      <c r="J12921" s="68"/>
      <c r="K12921" s="69"/>
    </row>
    <row r="12922" spans="1:11" ht="24.95" customHeight="1">
      <c r="A12922" s="4"/>
      <c r="B12922" s="4"/>
      <c r="C12922" s="4"/>
      <c r="D12922" s="4"/>
      <c r="E12922" s="66"/>
      <c r="F12922" s="66"/>
      <c r="G12922" s="66"/>
      <c r="H12922" s="67"/>
      <c r="I12922" s="68"/>
      <c r="J12922" s="68"/>
      <c r="K12922" s="69"/>
    </row>
    <row r="12923" spans="1:11" ht="24.95" customHeight="1">
      <c r="A12923" s="4"/>
      <c r="B12923" s="4"/>
      <c r="C12923" s="4"/>
      <c r="D12923" s="4"/>
      <c r="E12923" s="66"/>
      <c r="F12923" s="66"/>
      <c r="G12923" s="66"/>
      <c r="H12923" s="67"/>
      <c r="I12923" s="68"/>
      <c r="J12923" s="68"/>
      <c r="K12923" s="69"/>
    </row>
    <row r="12924" spans="1:11" ht="24.95" customHeight="1">
      <c r="A12924" s="4"/>
      <c r="B12924" s="4"/>
      <c r="C12924" s="4"/>
      <c r="D12924" s="4"/>
      <c r="E12924" s="66"/>
      <c r="F12924" s="66"/>
      <c r="G12924" s="66"/>
      <c r="H12924" s="67"/>
      <c r="I12924" s="68"/>
      <c r="J12924" s="68"/>
      <c r="K12924" s="69"/>
    </row>
    <row r="12925" spans="1:11" ht="24.95" customHeight="1">
      <c r="A12925" s="4"/>
      <c r="B12925" s="4"/>
      <c r="C12925" s="4"/>
      <c r="D12925" s="4"/>
      <c r="E12925" s="66"/>
      <c r="F12925" s="66"/>
      <c r="G12925" s="66"/>
      <c r="H12925" s="67"/>
      <c r="I12925" s="68"/>
      <c r="J12925" s="68"/>
      <c r="K12925" s="69"/>
    </row>
    <row r="12926" spans="1:11" ht="24.95" customHeight="1">
      <c r="A12926" s="4"/>
      <c r="B12926" s="4"/>
      <c r="C12926" s="4"/>
      <c r="D12926" s="4"/>
      <c r="E12926" s="66"/>
      <c r="F12926" s="66"/>
      <c r="G12926" s="66"/>
      <c r="H12926" s="67"/>
      <c r="I12926" s="68"/>
      <c r="J12926" s="68"/>
      <c r="K12926" s="69"/>
    </row>
    <row r="12927" spans="1:11" ht="24.95" customHeight="1">
      <c r="A12927" s="4"/>
      <c r="B12927" s="4"/>
      <c r="C12927" s="4"/>
      <c r="D12927" s="4"/>
      <c r="E12927" s="66"/>
      <c r="F12927" s="66"/>
      <c r="G12927" s="66"/>
      <c r="H12927" s="67"/>
      <c r="I12927" s="68"/>
      <c r="J12927" s="68"/>
      <c r="K12927" s="69"/>
    </row>
    <row r="12928" spans="1:11" ht="24.95" customHeight="1">
      <c r="A12928" s="4"/>
      <c r="B12928" s="4"/>
      <c r="C12928" s="4"/>
      <c r="D12928" s="4"/>
      <c r="E12928" s="66"/>
      <c r="F12928" s="66"/>
      <c r="G12928" s="66"/>
      <c r="H12928" s="67"/>
      <c r="I12928" s="68"/>
      <c r="J12928" s="68"/>
      <c r="K12928" s="69"/>
    </row>
    <row r="12929" spans="1:11" ht="24.95" customHeight="1">
      <c r="A12929" s="4"/>
      <c r="B12929" s="4"/>
      <c r="C12929" s="4"/>
      <c r="D12929" s="4"/>
      <c r="E12929" s="66"/>
      <c r="F12929" s="66"/>
      <c r="G12929" s="66"/>
      <c r="H12929" s="67"/>
      <c r="I12929" s="68"/>
      <c r="J12929" s="68"/>
      <c r="K12929" s="69"/>
    </row>
    <row r="12930" spans="1:11" ht="24.95" customHeight="1">
      <c r="A12930" s="4"/>
      <c r="B12930" s="4"/>
      <c r="C12930" s="4"/>
      <c r="D12930" s="4"/>
      <c r="E12930" s="66"/>
      <c r="F12930" s="66"/>
      <c r="G12930" s="66"/>
      <c r="H12930" s="67"/>
      <c r="I12930" s="68"/>
      <c r="J12930" s="68"/>
      <c r="K12930" s="69"/>
    </row>
    <row r="12931" spans="1:11" ht="24.95" customHeight="1">
      <c r="A12931" s="4"/>
      <c r="B12931" s="4"/>
      <c r="C12931" s="4"/>
      <c r="D12931" s="4"/>
      <c r="E12931" s="66"/>
      <c r="F12931" s="66"/>
      <c r="G12931" s="66"/>
      <c r="H12931" s="67"/>
      <c r="I12931" s="68"/>
      <c r="J12931" s="68"/>
      <c r="K12931" s="69"/>
    </row>
    <row r="12932" spans="1:11" ht="24.95" customHeight="1">
      <c r="A12932" s="4"/>
      <c r="B12932" s="4"/>
      <c r="C12932" s="4"/>
      <c r="D12932" s="4"/>
      <c r="E12932" s="66"/>
      <c r="F12932" s="66"/>
      <c r="G12932" s="66"/>
      <c r="H12932" s="67"/>
      <c r="I12932" s="68"/>
      <c r="J12932" s="68"/>
      <c r="K12932" s="69"/>
    </row>
    <row r="12933" spans="1:11" ht="24.95" customHeight="1">
      <c r="A12933" s="4"/>
      <c r="B12933" s="4"/>
      <c r="C12933" s="4"/>
      <c r="D12933" s="4"/>
      <c r="E12933" s="66"/>
      <c r="F12933" s="66"/>
      <c r="G12933" s="66"/>
      <c r="H12933" s="67"/>
      <c r="I12933" s="68"/>
      <c r="J12933" s="68"/>
      <c r="K12933" s="69"/>
    </row>
    <row r="12934" spans="1:11" ht="24.95" customHeight="1">
      <c r="A12934" s="4"/>
      <c r="B12934" s="4"/>
      <c r="C12934" s="4"/>
      <c r="D12934" s="4"/>
      <c r="E12934" s="66"/>
      <c r="F12934" s="66"/>
      <c r="G12934" s="66"/>
      <c r="H12934" s="67"/>
      <c r="I12934" s="68"/>
      <c r="J12934" s="68"/>
      <c r="K12934" s="69"/>
    </row>
    <row r="12935" spans="1:11" ht="24.95" customHeight="1">
      <c r="A12935" s="4"/>
      <c r="B12935" s="4"/>
      <c r="C12935" s="4"/>
      <c r="D12935" s="4"/>
      <c r="E12935" s="66"/>
      <c r="F12935" s="66"/>
      <c r="G12935" s="66"/>
      <c r="H12935" s="67"/>
      <c r="I12935" s="68"/>
      <c r="J12935" s="68"/>
      <c r="K12935" s="69"/>
    </row>
    <row r="12936" spans="1:11" ht="24.95" customHeight="1">
      <c r="A12936" s="4"/>
      <c r="B12936" s="4"/>
      <c r="C12936" s="4"/>
      <c r="D12936" s="4"/>
      <c r="E12936" s="66"/>
      <c r="F12936" s="66"/>
      <c r="G12936" s="66"/>
      <c r="H12936" s="67"/>
      <c r="I12936" s="68"/>
      <c r="J12936" s="68"/>
      <c r="K12936" s="69"/>
    </row>
    <row r="12937" spans="1:11" ht="24.95" customHeight="1">
      <c r="A12937" s="4"/>
      <c r="B12937" s="4"/>
      <c r="C12937" s="4"/>
      <c r="D12937" s="4"/>
      <c r="E12937" s="66"/>
      <c r="F12937" s="66"/>
      <c r="G12937" s="66"/>
      <c r="H12937" s="67"/>
      <c r="I12937" s="68"/>
      <c r="J12937" s="68"/>
      <c r="K12937" s="69"/>
    </row>
    <row r="12938" spans="1:11" ht="24.95" customHeight="1">
      <c r="A12938" s="4"/>
      <c r="B12938" s="4"/>
      <c r="C12938" s="4"/>
      <c r="D12938" s="4"/>
      <c r="E12938" s="66"/>
      <c r="F12938" s="66"/>
      <c r="G12938" s="66"/>
      <c r="H12938" s="67"/>
      <c r="I12938" s="68"/>
      <c r="J12938" s="68"/>
      <c r="K12938" s="69"/>
    </row>
    <row r="12939" spans="1:11" ht="24.95" customHeight="1">
      <c r="A12939" s="4"/>
      <c r="B12939" s="4"/>
      <c r="C12939" s="4"/>
      <c r="D12939" s="4"/>
      <c r="E12939" s="66"/>
      <c r="F12939" s="66"/>
      <c r="G12939" s="66"/>
      <c r="H12939" s="67"/>
      <c r="I12939" s="68"/>
      <c r="J12939" s="68"/>
      <c r="K12939" s="69"/>
    </row>
    <row r="12940" spans="1:11" ht="24.95" customHeight="1">
      <c r="A12940" s="4"/>
      <c r="B12940" s="4"/>
      <c r="C12940" s="4"/>
      <c r="D12940" s="4"/>
      <c r="E12940" s="66"/>
      <c r="F12940" s="66"/>
      <c r="G12940" s="66"/>
      <c r="H12940" s="67"/>
      <c r="I12940" s="68"/>
      <c r="J12940" s="68"/>
      <c r="K12940" s="69"/>
    </row>
    <row r="12941" spans="1:11" ht="24.95" customHeight="1">
      <c r="A12941" s="4"/>
      <c r="B12941" s="4"/>
      <c r="C12941" s="4"/>
      <c r="D12941" s="4"/>
      <c r="E12941" s="66"/>
      <c r="F12941" s="66"/>
      <c r="G12941" s="66"/>
      <c r="H12941" s="67"/>
      <c r="I12941" s="68"/>
      <c r="J12941" s="68"/>
      <c r="K12941" s="69"/>
    </row>
    <row r="12942" spans="1:11" ht="24.95" customHeight="1">
      <c r="A12942" s="4"/>
      <c r="B12942" s="4"/>
      <c r="C12942" s="4"/>
      <c r="D12942" s="4"/>
      <c r="E12942" s="66"/>
      <c r="F12942" s="66"/>
      <c r="G12942" s="66"/>
      <c r="H12942" s="67"/>
      <c r="I12942" s="68"/>
      <c r="J12942" s="68"/>
      <c r="K12942" s="69"/>
    </row>
    <row r="12943" spans="1:11" ht="24.95" customHeight="1">
      <c r="A12943" s="4"/>
      <c r="B12943" s="4"/>
      <c r="C12943" s="4"/>
      <c r="D12943" s="4"/>
      <c r="E12943" s="66"/>
      <c r="F12943" s="66"/>
      <c r="G12943" s="66"/>
      <c r="H12943" s="67"/>
      <c r="I12943" s="68"/>
      <c r="J12943" s="68"/>
      <c r="K12943" s="69"/>
    </row>
    <row r="12944" spans="1:11" ht="24.95" customHeight="1">
      <c r="A12944" s="4"/>
      <c r="B12944" s="4"/>
      <c r="C12944" s="4"/>
      <c r="D12944" s="4"/>
      <c r="E12944" s="66"/>
      <c r="F12944" s="66"/>
      <c r="G12944" s="66"/>
      <c r="H12944" s="67"/>
      <c r="I12944" s="68"/>
      <c r="J12944" s="68"/>
      <c r="K12944" s="69"/>
    </row>
    <row r="12945" spans="1:11" ht="24.95" customHeight="1">
      <c r="A12945" s="4"/>
      <c r="B12945" s="4"/>
      <c r="C12945" s="4"/>
      <c r="D12945" s="4"/>
      <c r="E12945" s="66"/>
      <c r="F12945" s="66"/>
      <c r="G12945" s="66"/>
      <c r="H12945" s="67"/>
      <c r="I12945" s="68"/>
      <c r="J12945" s="68"/>
      <c r="K12945" s="69"/>
    </row>
    <row r="12946" spans="1:11" ht="24.95" customHeight="1">
      <c r="A12946" s="4"/>
      <c r="B12946" s="4"/>
      <c r="C12946" s="4"/>
      <c r="D12946" s="4"/>
      <c r="E12946" s="66"/>
      <c r="F12946" s="66"/>
      <c r="G12946" s="66"/>
      <c r="H12946" s="67"/>
      <c r="I12946" s="68"/>
      <c r="J12946" s="68"/>
      <c r="K12946" s="69"/>
    </row>
    <row r="12947" spans="1:11" ht="24.95" customHeight="1">
      <c r="A12947" s="4"/>
      <c r="B12947" s="4"/>
      <c r="C12947" s="4"/>
      <c r="D12947" s="4"/>
      <c r="E12947" s="66"/>
      <c r="F12947" s="66"/>
      <c r="G12947" s="66"/>
      <c r="H12947" s="67"/>
      <c r="I12947" s="68"/>
      <c r="J12947" s="68"/>
      <c r="K12947" s="69"/>
    </row>
    <row r="12948" spans="1:11" ht="24.95" customHeight="1">
      <c r="A12948" s="4"/>
      <c r="B12948" s="4"/>
      <c r="C12948" s="4"/>
      <c r="D12948" s="4"/>
      <c r="E12948" s="66"/>
      <c r="F12948" s="66"/>
      <c r="G12948" s="66"/>
      <c r="H12948" s="67"/>
      <c r="I12948" s="68"/>
      <c r="J12948" s="68"/>
      <c r="K12948" s="69"/>
    </row>
    <row r="12949" spans="1:11" ht="24.95" customHeight="1">
      <c r="A12949" s="4"/>
      <c r="B12949" s="4"/>
      <c r="C12949" s="4"/>
      <c r="D12949" s="4"/>
      <c r="E12949" s="66"/>
      <c r="F12949" s="66"/>
      <c r="G12949" s="66"/>
      <c r="H12949" s="67"/>
      <c r="I12949" s="68"/>
      <c r="J12949" s="68"/>
      <c r="K12949" s="69"/>
    </row>
    <row r="12950" spans="1:11" ht="24.95" customHeight="1">
      <c r="A12950" s="4"/>
      <c r="B12950" s="4"/>
      <c r="C12950" s="4"/>
      <c r="D12950" s="4"/>
      <c r="E12950" s="66"/>
      <c r="F12950" s="66"/>
      <c r="G12950" s="66"/>
      <c r="H12950" s="67"/>
      <c r="I12950" s="68"/>
      <c r="J12950" s="68"/>
      <c r="K12950" s="69"/>
    </row>
    <row r="12951" spans="1:11" ht="24.95" customHeight="1">
      <c r="A12951" s="4"/>
      <c r="B12951" s="4"/>
      <c r="C12951" s="4"/>
      <c r="D12951" s="4"/>
      <c r="E12951" s="66"/>
      <c r="F12951" s="66"/>
      <c r="G12951" s="66"/>
      <c r="H12951" s="67"/>
      <c r="I12951" s="68"/>
      <c r="J12951" s="68"/>
      <c r="K12951" s="69"/>
    </row>
    <row r="12952" spans="1:11" ht="24.95" customHeight="1">
      <c r="A12952" s="4"/>
      <c r="B12952" s="4"/>
      <c r="C12952" s="4"/>
      <c r="D12952" s="4"/>
      <c r="E12952" s="66"/>
      <c r="F12952" s="66"/>
      <c r="G12952" s="66"/>
      <c r="H12952" s="67"/>
      <c r="I12952" s="68"/>
      <c r="J12952" s="68"/>
      <c r="K12952" s="69"/>
    </row>
    <row r="12953" spans="1:11" ht="24.95" customHeight="1">
      <c r="A12953" s="4"/>
      <c r="B12953" s="4"/>
      <c r="C12953" s="4"/>
      <c r="D12953" s="4"/>
      <c r="E12953" s="66"/>
      <c r="F12953" s="66"/>
      <c r="G12953" s="66"/>
      <c r="H12953" s="67"/>
      <c r="I12953" s="68"/>
      <c r="J12953" s="68"/>
      <c r="K12953" s="69"/>
    </row>
    <row r="12954" spans="1:11" ht="24.95" customHeight="1">
      <c r="A12954" s="4"/>
      <c r="B12954" s="4"/>
      <c r="C12954" s="4"/>
      <c r="D12954" s="4"/>
      <c r="E12954" s="66"/>
      <c r="F12954" s="66"/>
      <c r="G12954" s="66"/>
      <c r="H12954" s="67"/>
      <c r="I12954" s="68"/>
      <c r="J12954" s="68"/>
      <c r="K12954" s="69"/>
    </row>
    <row r="12955" spans="1:11" ht="24.95" customHeight="1">
      <c r="A12955" s="4"/>
      <c r="B12955" s="4"/>
      <c r="C12955" s="4"/>
      <c r="D12955" s="4"/>
      <c r="E12955" s="66"/>
      <c r="F12955" s="66"/>
      <c r="G12955" s="66"/>
      <c r="H12955" s="67"/>
      <c r="I12955" s="68"/>
      <c r="J12955" s="68"/>
      <c r="K12955" s="69"/>
    </row>
    <row r="12956" spans="1:11" ht="24.95" customHeight="1">
      <c r="A12956" s="4"/>
      <c r="B12956" s="4"/>
      <c r="C12956" s="4"/>
      <c r="D12956" s="4"/>
      <c r="E12956" s="66"/>
      <c r="F12956" s="66"/>
      <c r="G12956" s="66"/>
      <c r="H12956" s="67"/>
      <c r="I12956" s="68"/>
      <c r="J12956" s="68"/>
      <c r="K12956" s="69"/>
    </row>
    <row r="12957" spans="1:11" ht="24.95" customHeight="1">
      <c r="A12957" s="4"/>
      <c r="B12957" s="4"/>
      <c r="C12957" s="4"/>
      <c r="D12957" s="4"/>
      <c r="E12957" s="66"/>
      <c r="F12957" s="66"/>
      <c r="G12957" s="66"/>
      <c r="H12957" s="67"/>
      <c r="I12957" s="68"/>
      <c r="J12957" s="68"/>
      <c r="K12957" s="69"/>
    </row>
    <row r="12958" spans="1:11" ht="24.95" customHeight="1">
      <c r="A12958" s="4"/>
      <c r="B12958" s="4"/>
      <c r="C12958" s="4"/>
      <c r="D12958" s="4"/>
      <c r="E12958" s="66"/>
      <c r="F12958" s="66"/>
      <c r="G12958" s="66"/>
      <c r="H12958" s="67"/>
      <c r="I12958" s="68"/>
      <c r="J12958" s="68"/>
      <c r="K12958" s="69"/>
    </row>
    <row r="12959" spans="1:11" ht="24.95" customHeight="1">
      <c r="A12959" s="4"/>
      <c r="B12959" s="4"/>
      <c r="C12959" s="4"/>
      <c r="D12959" s="4"/>
      <c r="E12959" s="66"/>
      <c r="F12959" s="66"/>
      <c r="G12959" s="66"/>
      <c r="H12959" s="67"/>
      <c r="I12959" s="68"/>
      <c r="J12959" s="68"/>
      <c r="K12959" s="69"/>
    </row>
    <row r="12960" spans="1:11" ht="24.95" customHeight="1">
      <c r="A12960" s="4"/>
      <c r="B12960" s="4"/>
      <c r="C12960" s="4"/>
      <c r="D12960" s="4"/>
      <c r="E12960" s="66"/>
      <c r="F12960" s="66"/>
      <c r="G12960" s="66"/>
      <c r="H12960" s="67"/>
      <c r="I12960" s="68"/>
      <c r="J12960" s="68"/>
      <c r="K12960" s="69"/>
    </row>
    <row r="12961" spans="1:11" ht="24.95" customHeight="1">
      <c r="A12961" s="4"/>
      <c r="B12961" s="4"/>
      <c r="C12961" s="4"/>
      <c r="D12961" s="4"/>
      <c r="E12961" s="66"/>
      <c r="F12961" s="66"/>
      <c r="G12961" s="66"/>
      <c r="H12961" s="67"/>
      <c r="I12961" s="68"/>
      <c r="J12961" s="68"/>
      <c r="K12961" s="69"/>
    </row>
    <row r="12962" spans="1:11" ht="24.95" customHeight="1">
      <c r="A12962" s="4"/>
      <c r="B12962" s="4"/>
      <c r="C12962" s="4"/>
      <c r="D12962" s="4"/>
      <c r="E12962" s="66"/>
      <c r="F12962" s="66"/>
      <c r="G12962" s="66"/>
      <c r="H12962" s="67"/>
      <c r="I12962" s="68"/>
      <c r="J12962" s="68"/>
      <c r="K12962" s="69"/>
    </row>
    <row r="12963" spans="1:11" ht="24.95" customHeight="1">
      <c r="A12963" s="4"/>
      <c r="B12963" s="4"/>
      <c r="C12963" s="4"/>
      <c r="D12963" s="4"/>
      <c r="E12963" s="66"/>
      <c r="F12963" s="66"/>
      <c r="G12963" s="66"/>
      <c r="H12963" s="67"/>
      <c r="I12963" s="68"/>
      <c r="J12963" s="68"/>
      <c r="K12963" s="69"/>
    </row>
    <row r="12964" spans="1:11" ht="24.95" customHeight="1">
      <c r="A12964" s="4"/>
      <c r="B12964" s="4"/>
      <c r="C12964" s="4"/>
      <c r="D12964" s="4"/>
      <c r="E12964" s="66"/>
      <c r="F12964" s="66"/>
      <c r="G12964" s="66"/>
      <c r="H12964" s="67"/>
      <c r="I12964" s="68"/>
      <c r="J12964" s="68"/>
      <c r="K12964" s="69"/>
    </row>
    <row r="12965" spans="1:11" ht="24.95" customHeight="1">
      <c r="A12965" s="4"/>
      <c r="B12965" s="4"/>
      <c r="C12965" s="4"/>
      <c r="D12965" s="4"/>
      <c r="E12965" s="66"/>
      <c r="F12965" s="66"/>
      <c r="G12965" s="66"/>
      <c r="H12965" s="67"/>
      <c r="I12965" s="68"/>
      <c r="J12965" s="68"/>
      <c r="K12965" s="69"/>
    </row>
    <row r="12966" spans="1:11" ht="24.95" customHeight="1">
      <c r="A12966" s="4"/>
      <c r="B12966" s="4"/>
      <c r="C12966" s="4"/>
      <c r="D12966" s="4"/>
      <c r="E12966" s="66"/>
      <c r="F12966" s="66"/>
      <c r="G12966" s="66"/>
      <c r="H12966" s="67"/>
      <c r="I12966" s="68"/>
      <c r="J12966" s="68"/>
      <c r="K12966" s="69"/>
    </row>
    <row r="12967" spans="1:11" ht="24.95" customHeight="1">
      <c r="A12967" s="4"/>
      <c r="B12967" s="4"/>
      <c r="C12967" s="4"/>
      <c r="D12967" s="4"/>
      <c r="E12967" s="66"/>
      <c r="F12967" s="66"/>
      <c r="G12967" s="66"/>
      <c r="H12967" s="67"/>
      <c r="I12967" s="68"/>
      <c r="J12967" s="68"/>
      <c r="K12967" s="69"/>
    </row>
    <row r="12968" spans="1:11" ht="24.95" customHeight="1">
      <c r="A12968" s="4"/>
      <c r="B12968" s="4"/>
      <c r="C12968" s="4"/>
      <c r="D12968" s="4"/>
      <c r="E12968" s="66"/>
      <c r="F12968" s="66"/>
      <c r="G12968" s="66"/>
      <c r="H12968" s="67"/>
      <c r="I12968" s="68"/>
      <c r="J12968" s="68"/>
      <c r="K12968" s="69"/>
    </row>
    <row r="12969" spans="1:11" ht="24.95" customHeight="1">
      <c r="A12969" s="4"/>
      <c r="B12969" s="4"/>
      <c r="C12969" s="4"/>
      <c r="D12969" s="4"/>
      <c r="E12969" s="66"/>
      <c r="F12969" s="66"/>
      <c r="G12969" s="66"/>
      <c r="H12969" s="67"/>
      <c r="I12969" s="68"/>
      <c r="J12969" s="68"/>
      <c r="K12969" s="69"/>
    </row>
    <row r="12970" spans="1:11" ht="24.95" customHeight="1">
      <c r="A12970" s="4"/>
      <c r="B12970" s="4"/>
      <c r="C12970" s="4"/>
      <c r="D12970" s="4"/>
      <c r="E12970" s="66"/>
      <c r="F12970" s="66"/>
      <c r="G12970" s="66"/>
      <c r="H12970" s="67"/>
      <c r="I12970" s="68"/>
      <c r="J12970" s="68"/>
      <c r="K12970" s="69"/>
    </row>
    <row r="12971" spans="1:11" ht="24.95" customHeight="1">
      <c r="A12971" s="4"/>
      <c r="B12971" s="4"/>
      <c r="C12971" s="4"/>
      <c r="D12971" s="4"/>
      <c r="E12971" s="66"/>
      <c r="F12971" s="66"/>
      <c r="G12971" s="66"/>
      <c r="H12971" s="67"/>
      <c r="I12971" s="68"/>
      <c r="J12971" s="68"/>
      <c r="K12971" s="69"/>
    </row>
    <row r="12972" spans="1:11" ht="24.95" customHeight="1">
      <c r="A12972" s="4"/>
      <c r="B12972" s="4"/>
      <c r="C12972" s="4"/>
      <c r="D12972" s="4"/>
      <c r="E12972" s="66"/>
      <c r="F12972" s="66"/>
      <c r="G12972" s="66"/>
      <c r="H12972" s="67"/>
      <c r="I12972" s="68"/>
      <c r="J12972" s="68"/>
      <c r="K12972" s="69"/>
    </row>
    <row r="12973" spans="1:11" ht="24.95" customHeight="1">
      <c r="A12973" s="4"/>
      <c r="B12973" s="4"/>
      <c r="C12973" s="4"/>
      <c r="D12973" s="4"/>
      <c r="E12973" s="66"/>
      <c r="F12973" s="66"/>
      <c r="G12973" s="66"/>
      <c r="H12973" s="67"/>
      <c r="I12973" s="68"/>
      <c r="J12973" s="68"/>
      <c r="K12973" s="69"/>
    </row>
    <row r="12974" spans="1:11" ht="24.95" customHeight="1">
      <c r="A12974" s="4"/>
      <c r="B12974" s="4"/>
      <c r="C12974" s="4"/>
      <c r="D12974" s="4"/>
      <c r="E12974" s="66"/>
      <c r="F12974" s="66"/>
      <c r="G12974" s="66"/>
      <c r="H12974" s="67"/>
      <c r="I12974" s="68"/>
      <c r="J12974" s="68"/>
      <c r="K12974" s="69"/>
    </row>
    <row r="12975" spans="1:11" ht="24.95" customHeight="1">
      <c r="A12975" s="4"/>
      <c r="B12975" s="4"/>
      <c r="C12975" s="4"/>
      <c r="D12975" s="4"/>
      <c r="E12975" s="66"/>
      <c r="F12975" s="66"/>
      <c r="G12975" s="66"/>
      <c r="H12975" s="67"/>
      <c r="I12975" s="68"/>
      <c r="J12975" s="68"/>
      <c r="K12975" s="69"/>
    </row>
    <row r="12976" spans="1:11" ht="24.95" customHeight="1">
      <c r="A12976" s="4"/>
      <c r="B12976" s="4"/>
      <c r="C12976" s="4"/>
      <c r="D12976" s="4"/>
      <c r="E12976" s="66"/>
      <c r="F12976" s="66"/>
      <c r="G12976" s="66"/>
      <c r="H12976" s="67"/>
      <c r="I12976" s="68"/>
      <c r="J12976" s="68"/>
      <c r="K12976" s="69"/>
    </row>
    <row r="12977" spans="1:11" ht="24.95" customHeight="1">
      <c r="A12977" s="4"/>
      <c r="B12977" s="4"/>
      <c r="C12977" s="4"/>
      <c r="D12977" s="4"/>
      <c r="E12977" s="66"/>
      <c r="F12977" s="66"/>
      <c r="G12977" s="66"/>
      <c r="H12977" s="67"/>
      <c r="I12977" s="68"/>
      <c r="J12977" s="68"/>
      <c r="K12977" s="69"/>
    </row>
    <row r="12978" spans="1:11" ht="24.95" customHeight="1">
      <c r="A12978" s="4"/>
      <c r="B12978" s="4"/>
      <c r="C12978" s="4"/>
      <c r="D12978" s="4"/>
      <c r="E12978" s="66"/>
      <c r="F12978" s="66"/>
      <c r="G12978" s="66"/>
      <c r="H12978" s="67"/>
      <c r="I12978" s="68"/>
      <c r="J12978" s="68"/>
      <c r="K12978" s="69"/>
    </row>
    <row r="12979" spans="1:11" ht="24.95" customHeight="1">
      <c r="A12979" s="4"/>
      <c r="B12979" s="4"/>
      <c r="C12979" s="4"/>
      <c r="D12979" s="4"/>
      <c r="E12979" s="66"/>
      <c r="F12979" s="66"/>
      <c r="G12979" s="66"/>
      <c r="H12979" s="67"/>
      <c r="I12979" s="68"/>
      <c r="J12979" s="68"/>
      <c r="K12979" s="69"/>
    </row>
    <row r="12980" spans="1:11" ht="24.95" customHeight="1">
      <c r="A12980" s="4"/>
      <c r="B12980" s="4"/>
      <c r="C12980" s="4"/>
      <c r="D12980" s="4"/>
      <c r="E12980" s="66"/>
      <c r="F12980" s="66"/>
      <c r="G12980" s="66"/>
      <c r="H12980" s="67"/>
      <c r="I12980" s="68"/>
      <c r="J12980" s="68"/>
      <c r="K12980" s="69"/>
    </row>
    <row r="12981" spans="1:11" ht="24.95" customHeight="1">
      <c r="A12981" s="4"/>
      <c r="B12981" s="4"/>
      <c r="C12981" s="4"/>
      <c r="D12981" s="4"/>
      <c r="E12981" s="66"/>
      <c r="F12981" s="66"/>
      <c r="G12981" s="66"/>
      <c r="H12981" s="67"/>
      <c r="I12981" s="68"/>
      <c r="J12981" s="68"/>
      <c r="K12981" s="69"/>
    </row>
    <row r="12982" spans="1:11" ht="24.95" customHeight="1">
      <c r="A12982" s="4"/>
      <c r="B12982" s="4"/>
      <c r="C12982" s="4"/>
      <c r="D12982" s="4"/>
      <c r="E12982" s="66"/>
      <c r="F12982" s="66"/>
      <c r="G12982" s="66"/>
      <c r="H12982" s="67"/>
      <c r="I12982" s="68"/>
      <c r="J12982" s="68"/>
      <c r="K12982" s="69"/>
    </row>
    <row r="12983" spans="1:11" ht="24.95" customHeight="1">
      <c r="A12983" s="4"/>
      <c r="B12983" s="4"/>
      <c r="C12983" s="4"/>
      <c r="D12983" s="4"/>
      <c r="E12983" s="66"/>
      <c r="F12983" s="66"/>
      <c r="G12983" s="66"/>
      <c r="H12983" s="67"/>
      <c r="I12983" s="68"/>
      <c r="J12983" s="68"/>
      <c r="K12983" s="69"/>
    </row>
    <row r="12984" spans="1:11" ht="24.95" customHeight="1">
      <c r="A12984" s="4"/>
      <c r="B12984" s="4"/>
      <c r="C12984" s="4"/>
      <c r="D12984" s="4"/>
      <c r="E12984" s="66"/>
      <c r="F12984" s="66"/>
      <c r="G12984" s="66"/>
      <c r="H12984" s="67"/>
      <c r="I12984" s="68"/>
      <c r="J12984" s="68"/>
      <c r="K12984" s="69"/>
    </row>
    <row r="12985" spans="1:11" ht="24.95" customHeight="1">
      <c r="A12985" s="4"/>
      <c r="B12985" s="4"/>
      <c r="C12985" s="4"/>
      <c r="D12985" s="4"/>
      <c r="E12985" s="66"/>
      <c r="F12985" s="66"/>
      <c r="G12985" s="66"/>
      <c r="H12985" s="67"/>
      <c r="I12985" s="68"/>
      <c r="J12985" s="68"/>
      <c r="K12985" s="69"/>
    </row>
    <row r="12986" spans="1:11" ht="24.95" customHeight="1">
      <c r="A12986" s="4"/>
      <c r="B12986" s="4"/>
      <c r="C12986" s="4"/>
      <c r="D12986" s="4"/>
      <c r="E12986" s="66"/>
      <c r="F12986" s="66"/>
      <c r="G12986" s="66"/>
      <c r="H12986" s="67"/>
      <c r="I12986" s="68"/>
      <c r="J12986" s="68"/>
      <c r="K12986" s="69"/>
    </row>
    <row r="12987" spans="1:11" ht="24.95" customHeight="1">
      <c r="A12987" s="4"/>
      <c r="B12987" s="4"/>
      <c r="C12987" s="4"/>
      <c r="D12987" s="4"/>
      <c r="E12987" s="66"/>
      <c r="F12987" s="66"/>
      <c r="G12987" s="66"/>
      <c r="H12987" s="67"/>
      <c r="I12987" s="68"/>
      <c r="J12987" s="68"/>
      <c r="K12987" s="69"/>
    </row>
    <row r="12988" spans="1:11" ht="24.95" customHeight="1">
      <c r="A12988" s="4"/>
      <c r="B12988" s="4"/>
      <c r="C12988" s="4"/>
      <c r="D12988" s="4"/>
      <c r="E12988" s="66"/>
      <c r="F12988" s="66"/>
      <c r="G12988" s="66"/>
      <c r="H12988" s="67"/>
      <c r="I12988" s="68"/>
      <c r="J12988" s="68"/>
      <c r="K12988" s="69"/>
    </row>
    <row r="12989" spans="1:11" ht="24.95" customHeight="1">
      <c r="A12989" s="4"/>
      <c r="B12989" s="4"/>
      <c r="C12989" s="4"/>
      <c r="D12989" s="4"/>
      <c r="E12989" s="66"/>
      <c r="F12989" s="66"/>
      <c r="G12989" s="66"/>
      <c r="H12989" s="67"/>
      <c r="I12989" s="68"/>
      <c r="J12989" s="68"/>
      <c r="K12989" s="69"/>
    </row>
    <row r="12990" spans="1:11" ht="24.95" customHeight="1">
      <c r="A12990" s="4"/>
      <c r="B12990" s="4"/>
      <c r="C12990" s="4"/>
      <c r="D12990" s="4"/>
      <c r="E12990" s="66"/>
      <c r="F12990" s="66"/>
      <c r="G12990" s="66"/>
      <c r="H12990" s="67"/>
      <c r="I12990" s="68"/>
      <c r="J12990" s="68"/>
      <c r="K12990" s="69"/>
    </row>
    <row r="12991" spans="1:11" ht="24.95" customHeight="1">
      <c r="A12991" s="4"/>
      <c r="B12991" s="4"/>
      <c r="C12991" s="4"/>
      <c r="D12991" s="4"/>
      <c r="E12991" s="66"/>
      <c r="F12991" s="66"/>
      <c r="G12991" s="66"/>
      <c r="H12991" s="67"/>
      <c r="I12991" s="68"/>
      <c r="J12991" s="68"/>
      <c r="K12991" s="69"/>
    </row>
    <row r="12992" spans="1:11" ht="24.95" customHeight="1">
      <c r="A12992" s="4"/>
      <c r="B12992" s="4"/>
      <c r="C12992" s="4"/>
      <c r="D12992" s="4"/>
      <c r="E12992" s="66"/>
      <c r="F12992" s="66"/>
      <c r="G12992" s="66"/>
      <c r="H12992" s="67"/>
      <c r="I12992" s="68"/>
      <c r="J12992" s="68"/>
      <c r="K12992" s="69"/>
    </row>
    <row r="12993" spans="1:11" ht="24.95" customHeight="1">
      <c r="A12993" s="4"/>
      <c r="B12993" s="4"/>
      <c r="C12993" s="4"/>
      <c r="D12993" s="4"/>
      <c r="E12993" s="66"/>
      <c r="F12993" s="66"/>
      <c r="G12993" s="66"/>
      <c r="H12993" s="67"/>
      <c r="I12993" s="68"/>
      <c r="J12993" s="68"/>
      <c r="K12993" s="69"/>
    </row>
    <row r="12994" spans="1:11" ht="24.95" customHeight="1">
      <c r="A12994" s="4"/>
      <c r="B12994" s="4"/>
      <c r="C12994" s="4"/>
      <c r="D12994" s="4"/>
      <c r="E12994" s="66"/>
      <c r="F12994" s="66"/>
      <c r="G12994" s="66"/>
      <c r="H12994" s="67"/>
      <c r="I12994" s="68"/>
      <c r="J12994" s="68"/>
      <c r="K12994" s="69"/>
    </row>
    <row r="12995" spans="1:11" ht="24.95" customHeight="1">
      <c r="A12995" s="4"/>
      <c r="B12995" s="4"/>
      <c r="C12995" s="4"/>
      <c r="D12995" s="4"/>
      <c r="E12995" s="66"/>
      <c r="F12995" s="66"/>
      <c r="G12995" s="66"/>
      <c r="H12995" s="67"/>
      <c r="I12995" s="68"/>
      <c r="J12995" s="68"/>
      <c r="K12995" s="69"/>
    </row>
    <row r="12996" spans="1:11" ht="24.95" customHeight="1">
      <c r="A12996" s="4"/>
      <c r="B12996" s="4"/>
      <c r="C12996" s="4"/>
      <c r="D12996" s="4"/>
      <c r="E12996" s="66"/>
      <c r="F12996" s="66"/>
      <c r="G12996" s="66"/>
      <c r="H12996" s="67"/>
      <c r="I12996" s="68"/>
      <c r="J12996" s="68"/>
      <c r="K12996" s="69"/>
    </row>
    <row r="12997" spans="1:11" ht="24.95" customHeight="1">
      <c r="A12997" s="4"/>
      <c r="B12997" s="4"/>
      <c r="C12997" s="4"/>
      <c r="D12997" s="4"/>
      <c r="E12997" s="66"/>
      <c r="F12997" s="66"/>
      <c r="G12997" s="66"/>
      <c r="H12997" s="67"/>
      <c r="I12997" s="68"/>
      <c r="J12997" s="68"/>
      <c r="K12997" s="69"/>
    </row>
    <row r="12998" spans="1:11" ht="24.95" customHeight="1">
      <c r="A12998" s="4"/>
      <c r="B12998" s="4"/>
      <c r="C12998" s="4"/>
      <c r="D12998" s="4"/>
      <c r="E12998" s="66"/>
      <c r="F12998" s="66"/>
      <c r="G12998" s="66"/>
      <c r="H12998" s="67"/>
      <c r="I12998" s="68"/>
      <c r="J12998" s="68"/>
      <c r="K12998" s="69"/>
    </row>
    <row r="12999" spans="1:11" ht="24.95" customHeight="1">
      <c r="A12999" s="4"/>
      <c r="B12999" s="4"/>
      <c r="C12999" s="4"/>
      <c r="D12999" s="4"/>
      <c r="E12999" s="66"/>
      <c r="F12999" s="66"/>
      <c r="G12999" s="66"/>
      <c r="H12999" s="67"/>
      <c r="I12999" s="68"/>
      <c r="J12999" s="68"/>
      <c r="K12999" s="69"/>
    </row>
    <row r="13000" spans="1:11" ht="24.95" customHeight="1">
      <c r="A13000" s="4"/>
      <c r="B13000" s="4"/>
      <c r="C13000" s="4"/>
      <c r="D13000" s="4"/>
      <c r="E13000" s="66"/>
      <c r="F13000" s="66"/>
      <c r="G13000" s="66"/>
      <c r="H13000" s="67"/>
      <c r="I13000" s="68"/>
      <c r="J13000" s="68"/>
      <c r="K13000" s="69"/>
    </row>
    <row r="13001" spans="1:11" ht="24.95" customHeight="1">
      <c r="A13001" s="4"/>
      <c r="B13001" s="4"/>
      <c r="C13001" s="4"/>
      <c r="D13001" s="4"/>
      <c r="E13001" s="66"/>
      <c r="F13001" s="66"/>
      <c r="G13001" s="66"/>
      <c r="H13001" s="67"/>
      <c r="I13001" s="68"/>
      <c r="J13001" s="68"/>
      <c r="K13001" s="69"/>
    </row>
    <row r="13002" spans="1:11" ht="24.95" customHeight="1">
      <c r="A13002" s="4"/>
      <c r="B13002" s="4"/>
      <c r="C13002" s="4"/>
      <c r="D13002" s="4"/>
      <c r="E13002" s="66"/>
      <c r="F13002" s="66"/>
      <c r="G13002" s="66"/>
      <c r="H13002" s="67"/>
      <c r="I13002" s="68"/>
      <c r="J13002" s="68"/>
      <c r="K13002" s="69"/>
    </row>
    <row r="13003" spans="1:11" ht="24.95" customHeight="1">
      <c r="A13003" s="4"/>
      <c r="B13003" s="4"/>
      <c r="C13003" s="4"/>
      <c r="D13003" s="4"/>
      <c r="E13003" s="66"/>
      <c r="F13003" s="66"/>
      <c r="G13003" s="66"/>
      <c r="H13003" s="67"/>
      <c r="I13003" s="68"/>
      <c r="J13003" s="68"/>
      <c r="K13003" s="69"/>
    </row>
    <row r="13004" spans="1:11" ht="24.95" customHeight="1">
      <c r="A13004" s="4"/>
      <c r="B13004" s="4"/>
      <c r="C13004" s="4"/>
      <c r="D13004" s="4"/>
      <c r="E13004" s="66"/>
      <c r="F13004" s="66"/>
      <c r="G13004" s="66"/>
      <c r="H13004" s="67"/>
      <c r="I13004" s="68"/>
      <c r="J13004" s="68"/>
      <c r="K13004" s="69"/>
    </row>
    <row r="13005" spans="1:11" ht="24.95" customHeight="1">
      <c r="A13005" s="4"/>
      <c r="B13005" s="4"/>
      <c r="C13005" s="4"/>
      <c r="D13005" s="4"/>
      <c r="E13005" s="66"/>
      <c r="F13005" s="66"/>
      <c r="G13005" s="66"/>
      <c r="H13005" s="67"/>
      <c r="I13005" s="68"/>
      <c r="J13005" s="68"/>
      <c r="K13005" s="69"/>
    </row>
    <row r="13006" spans="1:11" ht="24.95" customHeight="1">
      <c r="A13006" s="4"/>
      <c r="B13006" s="4"/>
      <c r="C13006" s="4"/>
      <c r="D13006" s="4"/>
      <c r="E13006" s="66"/>
      <c r="F13006" s="66"/>
      <c r="G13006" s="66"/>
      <c r="H13006" s="67"/>
      <c r="I13006" s="68"/>
      <c r="J13006" s="68"/>
      <c r="K13006" s="69"/>
    </row>
    <row r="13007" spans="1:11" ht="24.95" customHeight="1">
      <c r="A13007" s="4"/>
      <c r="B13007" s="4"/>
      <c r="C13007" s="4"/>
      <c r="D13007" s="4"/>
      <c r="E13007" s="66"/>
      <c r="F13007" s="66"/>
      <c r="G13007" s="66"/>
      <c r="H13007" s="67"/>
      <c r="I13007" s="68"/>
      <c r="J13007" s="68"/>
      <c r="K13007" s="69"/>
    </row>
    <row r="13008" spans="1:11" ht="24.95" customHeight="1">
      <c r="A13008" s="4"/>
      <c r="B13008" s="4"/>
      <c r="C13008" s="4"/>
      <c r="D13008" s="4"/>
      <c r="E13008" s="66"/>
      <c r="F13008" s="66"/>
      <c r="G13008" s="66"/>
      <c r="H13008" s="67"/>
      <c r="I13008" s="68"/>
      <c r="J13008" s="68"/>
      <c r="K13008" s="69"/>
    </row>
    <row r="13009" spans="1:11" ht="24.95" customHeight="1">
      <c r="A13009" s="4"/>
      <c r="B13009" s="4"/>
      <c r="C13009" s="4"/>
      <c r="D13009" s="4"/>
      <c r="E13009" s="66"/>
      <c r="F13009" s="66"/>
      <c r="G13009" s="66"/>
      <c r="H13009" s="67"/>
      <c r="I13009" s="68"/>
      <c r="J13009" s="68"/>
      <c r="K13009" s="69"/>
    </row>
    <row r="13010" spans="1:11" ht="24.95" customHeight="1">
      <c r="A13010" s="4"/>
      <c r="B13010" s="4"/>
      <c r="C13010" s="4"/>
      <c r="D13010" s="4"/>
      <c r="E13010" s="66"/>
      <c r="F13010" s="66"/>
      <c r="G13010" s="66"/>
      <c r="H13010" s="67"/>
      <c r="I13010" s="68"/>
      <c r="J13010" s="68"/>
      <c r="K13010" s="69"/>
    </row>
    <row r="13011" spans="1:11" ht="24.95" customHeight="1">
      <c r="A13011" s="4"/>
      <c r="B13011" s="4"/>
      <c r="C13011" s="4"/>
      <c r="D13011" s="4"/>
      <c r="E13011" s="66"/>
      <c r="F13011" s="66"/>
      <c r="G13011" s="66"/>
      <c r="H13011" s="67"/>
      <c r="I13011" s="68"/>
      <c r="J13011" s="68"/>
      <c r="K13011" s="69"/>
    </row>
    <row r="13012" spans="1:11" ht="24.95" customHeight="1">
      <c r="A13012" s="4"/>
      <c r="B13012" s="4"/>
      <c r="C13012" s="4"/>
      <c r="D13012" s="4"/>
      <c r="E13012" s="66"/>
      <c r="F13012" s="66"/>
      <c r="G13012" s="66"/>
      <c r="H13012" s="67"/>
      <c r="I13012" s="68"/>
      <c r="J13012" s="68"/>
      <c r="K13012" s="69"/>
    </row>
    <row r="13013" spans="1:11" ht="24.95" customHeight="1">
      <c r="A13013" s="4"/>
      <c r="B13013" s="4"/>
      <c r="C13013" s="4"/>
      <c r="D13013" s="4"/>
      <c r="E13013" s="66"/>
      <c r="F13013" s="66"/>
      <c r="G13013" s="66"/>
      <c r="H13013" s="67"/>
      <c r="I13013" s="68"/>
      <c r="J13013" s="68"/>
      <c r="K13013" s="69"/>
    </row>
    <row r="13014" spans="1:11" ht="24.95" customHeight="1">
      <c r="A13014" s="4"/>
      <c r="B13014" s="4"/>
      <c r="C13014" s="4"/>
      <c r="D13014" s="4"/>
      <c r="E13014" s="66"/>
      <c r="F13014" s="66"/>
      <c r="G13014" s="66"/>
      <c r="H13014" s="67"/>
      <c r="I13014" s="68"/>
      <c r="J13014" s="68"/>
      <c r="K13014" s="69"/>
    </row>
    <row r="13015" spans="1:11" ht="24.95" customHeight="1">
      <c r="A13015" s="4"/>
      <c r="B13015" s="4"/>
      <c r="C13015" s="4"/>
      <c r="D13015" s="4"/>
      <c r="E13015" s="66"/>
      <c r="F13015" s="66"/>
      <c r="G13015" s="66"/>
      <c r="H13015" s="67"/>
      <c r="I13015" s="68"/>
      <c r="J13015" s="68"/>
      <c r="K13015" s="69"/>
    </row>
    <row r="13016" spans="1:11" ht="24.95" customHeight="1">
      <c r="A13016" s="4"/>
      <c r="B13016" s="4"/>
      <c r="C13016" s="4"/>
      <c r="D13016" s="4"/>
      <c r="E13016" s="66"/>
      <c r="F13016" s="66"/>
      <c r="G13016" s="66"/>
      <c r="H13016" s="67"/>
      <c r="I13016" s="68"/>
      <c r="J13016" s="68"/>
      <c r="K13016" s="69"/>
    </row>
    <row r="13017" spans="1:11" ht="24.95" customHeight="1">
      <c r="A13017" s="4"/>
      <c r="B13017" s="4"/>
      <c r="C13017" s="4"/>
      <c r="D13017" s="4"/>
      <c r="E13017" s="66"/>
      <c r="F13017" s="66"/>
      <c r="G13017" s="66"/>
      <c r="H13017" s="67"/>
      <c r="I13017" s="68"/>
      <c r="J13017" s="68"/>
      <c r="K13017" s="69"/>
    </row>
    <row r="13018" spans="1:11" ht="24.95" customHeight="1">
      <c r="A13018" s="4"/>
      <c r="B13018" s="4"/>
      <c r="C13018" s="4"/>
      <c r="D13018" s="4"/>
      <c r="E13018" s="66"/>
      <c r="F13018" s="66"/>
      <c r="G13018" s="66"/>
      <c r="H13018" s="67"/>
      <c r="I13018" s="68"/>
      <c r="J13018" s="68"/>
      <c r="K13018" s="69"/>
    </row>
    <row r="13019" spans="1:11" ht="24.95" customHeight="1">
      <c r="A13019" s="4"/>
      <c r="B13019" s="4"/>
      <c r="C13019" s="4"/>
      <c r="D13019" s="4"/>
      <c r="E13019" s="66"/>
      <c r="F13019" s="66"/>
      <c r="G13019" s="66"/>
      <c r="H13019" s="67"/>
      <c r="I13019" s="68"/>
      <c r="J13019" s="68"/>
      <c r="K13019" s="69"/>
    </row>
    <row r="13020" spans="1:11" ht="24.95" customHeight="1">
      <c r="A13020" s="4"/>
      <c r="B13020" s="4"/>
      <c r="C13020" s="4"/>
      <c r="D13020" s="4"/>
      <c r="E13020" s="66"/>
      <c r="F13020" s="66"/>
      <c r="G13020" s="66"/>
      <c r="H13020" s="67"/>
      <c r="I13020" s="68"/>
      <c r="J13020" s="68"/>
      <c r="K13020" s="69"/>
    </row>
    <row r="13021" spans="1:11" ht="24.95" customHeight="1">
      <c r="A13021" s="4"/>
      <c r="B13021" s="4"/>
      <c r="C13021" s="4"/>
      <c r="D13021" s="4"/>
      <c r="E13021" s="66"/>
      <c r="F13021" s="66"/>
      <c r="G13021" s="66"/>
      <c r="H13021" s="67"/>
      <c r="I13021" s="68"/>
      <c r="J13021" s="68"/>
      <c r="K13021" s="69"/>
    </row>
    <row r="13022" spans="1:11" ht="24.95" customHeight="1">
      <c r="A13022" s="4"/>
      <c r="B13022" s="4"/>
      <c r="C13022" s="4"/>
      <c r="D13022" s="4"/>
      <c r="E13022" s="66"/>
      <c r="F13022" s="66"/>
      <c r="G13022" s="66"/>
      <c r="H13022" s="67"/>
      <c r="I13022" s="68"/>
      <c r="J13022" s="68"/>
      <c r="K13022" s="69"/>
    </row>
    <row r="13023" spans="1:11" ht="24.95" customHeight="1">
      <c r="A13023" s="4"/>
      <c r="B13023" s="4"/>
      <c r="C13023" s="4"/>
      <c r="D13023" s="4"/>
      <c r="E13023" s="66"/>
      <c r="F13023" s="66"/>
      <c r="G13023" s="66"/>
      <c r="H13023" s="67"/>
      <c r="I13023" s="68"/>
      <c r="J13023" s="68"/>
      <c r="K13023" s="69"/>
    </row>
    <row r="13024" spans="1:11" ht="24.95" customHeight="1">
      <c r="A13024" s="4"/>
      <c r="B13024" s="4"/>
      <c r="C13024" s="4"/>
      <c r="D13024" s="4"/>
      <c r="E13024" s="66"/>
      <c r="F13024" s="66"/>
      <c r="G13024" s="66"/>
      <c r="H13024" s="67"/>
      <c r="I13024" s="68"/>
      <c r="J13024" s="68"/>
      <c r="K13024" s="69"/>
    </row>
    <row r="13025" spans="1:11" ht="24.95" customHeight="1">
      <c r="A13025" s="4"/>
      <c r="B13025" s="4"/>
      <c r="C13025" s="4"/>
      <c r="D13025" s="4"/>
      <c r="E13025" s="66"/>
      <c r="F13025" s="66"/>
      <c r="G13025" s="66"/>
      <c r="H13025" s="67"/>
      <c r="I13025" s="68"/>
      <c r="J13025" s="68"/>
      <c r="K13025" s="69"/>
    </row>
    <row r="13026" spans="1:11" ht="24.95" customHeight="1">
      <c r="A13026" s="4"/>
      <c r="B13026" s="4"/>
      <c r="C13026" s="4"/>
      <c r="D13026" s="4"/>
      <c r="E13026" s="66"/>
      <c r="F13026" s="66"/>
      <c r="G13026" s="66"/>
      <c r="H13026" s="67"/>
      <c r="I13026" s="68"/>
      <c r="J13026" s="68"/>
      <c r="K13026" s="69"/>
    </row>
    <row r="13027" spans="1:11" ht="24.95" customHeight="1">
      <c r="A13027" s="4"/>
      <c r="B13027" s="4"/>
      <c r="C13027" s="4"/>
      <c r="D13027" s="4"/>
      <c r="E13027" s="66"/>
      <c r="F13027" s="66"/>
      <c r="G13027" s="66"/>
      <c r="H13027" s="67"/>
      <c r="I13027" s="68"/>
      <c r="J13027" s="68"/>
      <c r="K13027" s="69"/>
    </row>
    <row r="13028" spans="1:11" ht="24.95" customHeight="1">
      <c r="A13028" s="4"/>
      <c r="B13028" s="4"/>
      <c r="C13028" s="4"/>
      <c r="D13028" s="4"/>
      <c r="E13028" s="66"/>
      <c r="F13028" s="66"/>
      <c r="G13028" s="66"/>
      <c r="H13028" s="67"/>
      <c r="I13028" s="68"/>
      <c r="J13028" s="68"/>
      <c r="K13028" s="69"/>
    </row>
    <row r="13029" spans="1:11" ht="24.95" customHeight="1">
      <c r="A13029" s="4"/>
      <c r="B13029" s="4"/>
      <c r="C13029" s="4"/>
      <c r="D13029" s="4"/>
      <c r="E13029" s="66"/>
      <c r="F13029" s="66"/>
      <c r="G13029" s="66"/>
      <c r="H13029" s="67"/>
      <c r="I13029" s="68"/>
      <c r="J13029" s="68"/>
      <c r="K13029" s="69"/>
    </row>
    <row r="13030" spans="1:11" ht="24.95" customHeight="1">
      <c r="A13030" s="4"/>
      <c r="B13030" s="4"/>
      <c r="C13030" s="4"/>
      <c r="D13030" s="4"/>
      <c r="E13030" s="66"/>
      <c r="F13030" s="66"/>
      <c r="G13030" s="66"/>
      <c r="H13030" s="67"/>
      <c r="I13030" s="68"/>
      <c r="J13030" s="68"/>
      <c r="K13030" s="69"/>
    </row>
    <row r="13031" spans="1:11" ht="24.95" customHeight="1">
      <c r="A13031" s="4"/>
      <c r="B13031" s="4"/>
      <c r="C13031" s="4"/>
      <c r="D13031" s="4"/>
      <c r="E13031" s="66"/>
      <c r="F13031" s="66"/>
      <c r="G13031" s="66"/>
      <c r="H13031" s="67"/>
      <c r="I13031" s="68"/>
      <c r="J13031" s="68"/>
      <c r="K13031" s="69"/>
    </row>
    <row r="13032" spans="1:11" ht="24.95" customHeight="1">
      <c r="A13032" s="4"/>
      <c r="B13032" s="4"/>
      <c r="C13032" s="4"/>
      <c r="D13032" s="4"/>
      <c r="E13032" s="66"/>
      <c r="F13032" s="66"/>
      <c r="G13032" s="66"/>
      <c r="H13032" s="67"/>
      <c r="I13032" s="68"/>
      <c r="J13032" s="68"/>
      <c r="K13032" s="69"/>
    </row>
    <row r="13033" spans="1:11" ht="24.95" customHeight="1">
      <c r="A13033" s="4"/>
      <c r="B13033" s="4"/>
      <c r="C13033" s="4"/>
      <c r="D13033" s="4"/>
      <c r="E13033" s="66"/>
      <c r="F13033" s="66"/>
      <c r="G13033" s="66"/>
      <c r="H13033" s="67"/>
      <c r="I13033" s="68"/>
      <c r="J13033" s="68"/>
      <c r="K13033" s="69"/>
    </row>
    <row r="13034" spans="1:11" ht="24.95" customHeight="1">
      <c r="A13034" s="4"/>
      <c r="B13034" s="4"/>
      <c r="C13034" s="4"/>
      <c r="D13034" s="4"/>
      <c r="E13034" s="66"/>
      <c r="F13034" s="66"/>
      <c r="G13034" s="66"/>
      <c r="H13034" s="67"/>
      <c r="I13034" s="68"/>
      <c r="J13034" s="68"/>
      <c r="K13034" s="69"/>
    </row>
    <row r="13035" spans="1:11" ht="24.95" customHeight="1">
      <c r="A13035" s="4"/>
      <c r="B13035" s="4"/>
      <c r="C13035" s="4"/>
      <c r="D13035" s="4"/>
      <c r="E13035" s="66"/>
      <c r="F13035" s="66"/>
      <c r="G13035" s="66"/>
      <c r="H13035" s="67"/>
      <c r="I13035" s="68"/>
      <c r="J13035" s="68"/>
      <c r="K13035" s="69"/>
    </row>
    <row r="13036" spans="1:11" ht="24.95" customHeight="1">
      <c r="A13036" s="4"/>
      <c r="B13036" s="4"/>
      <c r="C13036" s="4"/>
      <c r="D13036" s="4"/>
      <c r="E13036" s="66"/>
      <c r="F13036" s="66"/>
      <c r="G13036" s="66"/>
      <c r="H13036" s="67"/>
      <c r="I13036" s="68"/>
      <c r="J13036" s="68"/>
      <c r="K13036" s="69"/>
    </row>
    <row r="13037" spans="1:11" ht="24.95" customHeight="1">
      <c r="A13037" s="4"/>
      <c r="B13037" s="4"/>
      <c r="C13037" s="4"/>
      <c r="D13037" s="4"/>
      <c r="E13037" s="66"/>
      <c r="F13037" s="66"/>
      <c r="G13037" s="66"/>
      <c r="H13037" s="67"/>
      <c r="I13037" s="68"/>
      <c r="J13037" s="68"/>
      <c r="K13037" s="69"/>
    </row>
    <row r="13038" spans="1:11" ht="24.95" customHeight="1">
      <c r="A13038" s="4"/>
      <c r="B13038" s="4"/>
      <c r="C13038" s="4"/>
      <c r="D13038" s="4"/>
      <c r="E13038" s="66"/>
      <c r="F13038" s="66"/>
      <c r="G13038" s="66"/>
      <c r="H13038" s="67"/>
      <c r="I13038" s="68"/>
      <c r="J13038" s="68"/>
      <c r="K13038" s="69"/>
    </row>
    <row r="13039" spans="1:11" ht="24.95" customHeight="1">
      <c r="A13039" s="4"/>
      <c r="B13039" s="4"/>
      <c r="C13039" s="4"/>
      <c r="D13039" s="4"/>
      <c r="E13039" s="66"/>
      <c r="F13039" s="66"/>
      <c r="G13039" s="66"/>
      <c r="H13039" s="67"/>
      <c r="I13039" s="68"/>
      <c r="J13039" s="68"/>
      <c r="K13039" s="69"/>
    </row>
    <row r="13040" spans="1:11" ht="24.95" customHeight="1">
      <c r="A13040" s="4"/>
      <c r="B13040" s="4"/>
      <c r="C13040" s="4"/>
      <c r="D13040" s="4"/>
      <c r="E13040" s="66"/>
      <c r="F13040" s="66"/>
      <c r="G13040" s="66"/>
      <c r="H13040" s="67"/>
      <c r="I13040" s="68"/>
      <c r="J13040" s="68"/>
      <c r="K13040" s="69"/>
    </row>
    <row r="13041" spans="1:11" ht="24.95" customHeight="1">
      <c r="A13041" s="4"/>
      <c r="B13041" s="4"/>
      <c r="C13041" s="4"/>
      <c r="D13041" s="4"/>
      <c r="E13041" s="66"/>
      <c r="F13041" s="66"/>
      <c r="G13041" s="66"/>
      <c r="H13041" s="67"/>
      <c r="I13041" s="68"/>
      <c r="J13041" s="68"/>
      <c r="K13041" s="69"/>
    </row>
    <row r="13042" spans="1:11" ht="24.95" customHeight="1">
      <c r="A13042" s="4"/>
      <c r="B13042" s="4"/>
      <c r="C13042" s="4"/>
      <c r="D13042" s="4"/>
      <c r="E13042" s="66"/>
      <c r="F13042" s="66"/>
      <c r="G13042" s="66"/>
      <c r="H13042" s="67"/>
      <c r="I13042" s="68"/>
      <c r="J13042" s="68"/>
      <c r="K13042" s="69"/>
    </row>
    <row r="13043" spans="1:11" ht="24.95" customHeight="1">
      <c r="A13043" s="4"/>
      <c r="B13043" s="4"/>
      <c r="C13043" s="4"/>
      <c r="D13043" s="4"/>
      <c r="E13043" s="66"/>
      <c r="F13043" s="66"/>
      <c r="G13043" s="66"/>
      <c r="H13043" s="67"/>
      <c r="I13043" s="68"/>
      <c r="J13043" s="68"/>
      <c r="K13043" s="69"/>
    </row>
    <row r="13044" spans="1:11" ht="24.95" customHeight="1">
      <c r="A13044" s="4"/>
      <c r="B13044" s="4"/>
      <c r="C13044" s="4"/>
      <c r="D13044" s="4"/>
      <c r="E13044" s="66"/>
      <c r="F13044" s="66"/>
      <c r="G13044" s="66"/>
      <c r="H13044" s="67"/>
      <c r="I13044" s="68"/>
      <c r="J13044" s="68"/>
      <c r="K13044" s="69"/>
    </row>
    <row r="13045" spans="1:11" ht="24.95" customHeight="1">
      <c r="A13045" s="4"/>
      <c r="B13045" s="4"/>
      <c r="C13045" s="4"/>
      <c r="D13045" s="4"/>
      <c r="E13045" s="66"/>
      <c r="F13045" s="66"/>
      <c r="G13045" s="66"/>
      <c r="H13045" s="67"/>
      <c r="I13045" s="68"/>
      <c r="J13045" s="68"/>
      <c r="K13045" s="69"/>
    </row>
    <row r="13046" spans="1:11" ht="24.95" customHeight="1">
      <c r="A13046" s="4"/>
      <c r="B13046" s="4"/>
      <c r="C13046" s="4"/>
      <c r="D13046" s="4"/>
      <c r="E13046" s="66"/>
      <c r="F13046" s="66"/>
      <c r="G13046" s="66"/>
      <c r="H13046" s="67"/>
      <c r="I13046" s="68"/>
      <c r="J13046" s="68"/>
      <c r="K13046" s="69"/>
    </row>
    <row r="13047" spans="1:11" ht="24.95" customHeight="1">
      <c r="A13047" s="4"/>
      <c r="B13047" s="4"/>
      <c r="C13047" s="4"/>
      <c r="D13047" s="4"/>
      <c r="E13047" s="66"/>
      <c r="F13047" s="66"/>
      <c r="G13047" s="66"/>
      <c r="H13047" s="67"/>
      <c r="I13047" s="68"/>
      <c r="J13047" s="68"/>
      <c r="K13047" s="69"/>
    </row>
    <row r="13048" spans="1:11" ht="24.95" customHeight="1">
      <c r="A13048" s="4"/>
      <c r="B13048" s="4"/>
      <c r="C13048" s="4"/>
      <c r="D13048" s="4"/>
      <c r="E13048" s="66"/>
      <c r="F13048" s="66"/>
      <c r="G13048" s="66"/>
      <c r="H13048" s="67"/>
      <c r="I13048" s="68"/>
      <c r="J13048" s="68"/>
      <c r="K13048" s="69"/>
    </row>
    <row r="13049" spans="1:11" ht="24.95" customHeight="1">
      <c r="A13049" s="4"/>
      <c r="B13049" s="4"/>
      <c r="C13049" s="4"/>
      <c r="D13049" s="4"/>
      <c r="E13049" s="66"/>
      <c r="F13049" s="66"/>
      <c r="G13049" s="66"/>
      <c r="H13049" s="67"/>
      <c r="I13049" s="68"/>
      <c r="J13049" s="68"/>
      <c r="K13049" s="69"/>
    </row>
    <row r="13050" spans="1:11" ht="24.95" customHeight="1">
      <c r="A13050" s="4"/>
      <c r="B13050" s="4"/>
      <c r="C13050" s="4"/>
      <c r="D13050" s="4"/>
      <c r="E13050" s="66"/>
      <c r="F13050" s="66"/>
      <c r="G13050" s="66"/>
      <c r="H13050" s="67"/>
      <c r="I13050" s="68"/>
      <c r="J13050" s="68"/>
      <c r="K13050" s="69"/>
    </row>
    <row r="13051" spans="1:11" ht="24.95" customHeight="1">
      <c r="A13051" s="4"/>
      <c r="B13051" s="4"/>
      <c r="C13051" s="4"/>
      <c r="D13051" s="4"/>
      <c r="E13051" s="66"/>
      <c r="F13051" s="66"/>
      <c r="G13051" s="66"/>
      <c r="H13051" s="67"/>
      <c r="I13051" s="68"/>
      <c r="J13051" s="68"/>
      <c r="K13051" s="69"/>
    </row>
    <row r="13052" spans="1:11" ht="24.95" customHeight="1">
      <c r="A13052" s="4"/>
      <c r="B13052" s="4"/>
      <c r="C13052" s="4"/>
      <c r="D13052" s="4"/>
      <c r="E13052" s="66"/>
      <c r="F13052" s="66"/>
      <c r="G13052" s="66"/>
      <c r="H13052" s="67"/>
      <c r="I13052" s="68"/>
      <c r="J13052" s="68"/>
      <c r="K13052" s="69"/>
    </row>
    <row r="13053" spans="1:11" ht="24.95" customHeight="1">
      <c r="A13053" s="4"/>
      <c r="B13053" s="4"/>
      <c r="C13053" s="4"/>
      <c r="D13053" s="4"/>
      <c r="E13053" s="66"/>
      <c r="F13053" s="66"/>
      <c r="G13053" s="66"/>
      <c r="H13053" s="67"/>
      <c r="I13053" s="68"/>
      <c r="J13053" s="68"/>
      <c r="K13053" s="69"/>
    </row>
    <row r="13054" spans="1:11" ht="24.95" customHeight="1">
      <c r="A13054" s="4"/>
      <c r="B13054" s="4"/>
      <c r="C13054" s="4"/>
      <c r="D13054" s="4"/>
      <c r="E13054" s="66"/>
      <c r="F13054" s="66"/>
      <c r="G13054" s="66"/>
      <c r="H13054" s="67"/>
      <c r="I13054" s="68"/>
      <c r="J13054" s="68"/>
      <c r="K13054" s="69"/>
    </row>
    <row r="13055" spans="1:11" ht="24.95" customHeight="1">
      <c r="A13055" s="4"/>
      <c r="B13055" s="4"/>
      <c r="C13055" s="4"/>
      <c r="D13055" s="4"/>
      <c r="E13055" s="66"/>
      <c r="F13055" s="66"/>
      <c r="G13055" s="66"/>
      <c r="H13055" s="67"/>
      <c r="I13055" s="68"/>
      <c r="J13055" s="68"/>
      <c r="K13055" s="69"/>
    </row>
    <row r="13056" spans="1:11" ht="24.95" customHeight="1">
      <c r="A13056" s="4"/>
      <c r="B13056" s="4"/>
      <c r="C13056" s="4"/>
      <c r="D13056" s="4"/>
      <c r="E13056" s="66"/>
      <c r="F13056" s="66"/>
      <c r="G13056" s="66"/>
      <c r="H13056" s="67"/>
      <c r="I13056" s="68"/>
      <c r="J13056" s="68"/>
      <c r="K13056" s="69"/>
    </row>
    <row r="13057" spans="1:11" ht="24.95" customHeight="1">
      <c r="A13057" s="4"/>
      <c r="B13057" s="4"/>
      <c r="C13057" s="4"/>
      <c r="D13057" s="4"/>
      <c r="E13057" s="66"/>
      <c r="F13057" s="66"/>
      <c r="G13057" s="66"/>
      <c r="H13057" s="67"/>
      <c r="I13057" s="68"/>
      <c r="J13057" s="68"/>
      <c r="K13057" s="69"/>
    </row>
    <row r="13058" spans="1:11" ht="24.95" customHeight="1">
      <c r="A13058" s="4"/>
      <c r="B13058" s="4"/>
      <c r="C13058" s="4"/>
      <c r="D13058" s="4"/>
      <c r="E13058" s="66"/>
      <c r="F13058" s="66"/>
      <c r="G13058" s="66"/>
      <c r="H13058" s="67"/>
      <c r="I13058" s="68"/>
      <c r="J13058" s="68"/>
      <c r="K13058" s="69"/>
    </row>
    <row r="13059" spans="1:11" ht="24.95" customHeight="1">
      <c r="A13059" s="4"/>
      <c r="B13059" s="4"/>
      <c r="C13059" s="4"/>
      <c r="D13059" s="4"/>
      <c r="E13059" s="66"/>
      <c r="F13059" s="66"/>
      <c r="G13059" s="66"/>
      <c r="H13059" s="67"/>
      <c r="I13059" s="68"/>
      <c r="J13059" s="68"/>
      <c r="K13059" s="69"/>
    </row>
    <row r="13060" spans="1:11" ht="24.95" customHeight="1">
      <c r="A13060" s="4"/>
      <c r="B13060" s="4"/>
      <c r="C13060" s="4"/>
      <c r="D13060" s="4"/>
      <c r="E13060" s="66"/>
      <c r="F13060" s="66"/>
      <c r="G13060" s="66"/>
      <c r="H13060" s="67"/>
      <c r="I13060" s="68"/>
      <c r="J13060" s="68"/>
      <c r="K13060" s="69"/>
    </row>
    <row r="13061" spans="1:11" ht="24.95" customHeight="1">
      <c r="A13061" s="4"/>
      <c r="B13061" s="4"/>
      <c r="C13061" s="4"/>
      <c r="D13061" s="4"/>
      <c r="E13061" s="66"/>
      <c r="F13061" s="66"/>
      <c r="G13061" s="66"/>
      <c r="H13061" s="67"/>
      <c r="I13061" s="68"/>
      <c r="J13061" s="68"/>
      <c r="K13061" s="69"/>
    </row>
    <row r="13062" spans="1:11" ht="24.95" customHeight="1">
      <c r="A13062" s="4"/>
      <c r="B13062" s="4"/>
      <c r="C13062" s="4"/>
      <c r="D13062" s="4"/>
      <c r="E13062" s="66"/>
      <c r="F13062" s="66"/>
      <c r="G13062" s="66"/>
      <c r="H13062" s="67"/>
      <c r="I13062" s="68"/>
      <c r="J13062" s="68"/>
      <c r="K13062" s="69"/>
    </row>
    <row r="13063" spans="1:11" ht="24.95" customHeight="1">
      <c r="A13063" s="4"/>
      <c r="B13063" s="4"/>
      <c r="C13063" s="4"/>
      <c r="D13063" s="4"/>
      <c r="E13063" s="66"/>
      <c r="F13063" s="66"/>
      <c r="G13063" s="66"/>
      <c r="H13063" s="67"/>
      <c r="I13063" s="68"/>
      <c r="J13063" s="68"/>
      <c r="K13063" s="69"/>
    </row>
    <row r="13064" spans="1:11" ht="24.95" customHeight="1">
      <c r="A13064" s="4"/>
      <c r="B13064" s="4"/>
      <c r="C13064" s="4"/>
      <c r="D13064" s="4"/>
      <c r="E13064" s="66"/>
      <c r="F13064" s="66"/>
      <c r="G13064" s="66"/>
      <c r="H13064" s="67"/>
      <c r="I13064" s="68"/>
      <c r="J13064" s="68"/>
      <c r="K13064" s="69"/>
    </row>
    <row r="13065" spans="1:11" ht="24.95" customHeight="1">
      <c r="A13065" s="4"/>
      <c r="B13065" s="4"/>
      <c r="C13065" s="4"/>
      <c r="D13065" s="4"/>
      <c r="E13065" s="66"/>
      <c r="F13065" s="66"/>
      <c r="G13065" s="66"/>
      <c r="H13065" s="67"/>
      <c r="I13065" s="68"/>
      <c r="J13065" s="68"/>
      <c r="K13065" s="69"/>
    </row>
    <row r="13066" spans="1:11" ht="24.95" customHeight="1">
      <c r="A13066" s="4"/>
      <c r="B13066" s="4"/>
      <c r="C13066" s="4"/>
      <c r="D13066" s="4"/>
      <c r="E13066" s="66"/>
      <c r="F13066" s="66"/>
      <c r="G13066" s="66"/>
      <c r="H13066" s="67"/>
      <c r="I13066" s="68"/>
      <c r="J13066" s="68"/>
      <c r="K13066" s="69"/>
    </row>
    <row r="13067" spans="1:11" ht="24.95" customHeight="1">
      <c r="A13067" s="4"/>
      <c r="B13067" s="4"/>
      <c r="C13067" s="4"/>
      <c r="D13067" s="4"/>
      <c r="E13067" s="66"/>
      <c r="F13067" s="66"/>
      <c r="G13067" s="66"/>
      <c r="H13067" s="67"/>
      <c r="I13067" s="68"/>
      <c r="J13067" s="68"/>
      <c r="K13067" s="69"/>
    </row>
    <row r="13068" spans="1:11" ht="24.95" customHeight="1">
      <c r="A13068" s="4"/>
      <c r="B13068" s="4"/>
      <c r="C13068" s="4"/>
      <c r="D13068" s="4"/>
      <c r="E13068" s="66"/>
      <c r="F13068" s="66"/>
      <c r="G13068" s="66"/>
      <c r="H13068" s="67"/>
      <c r="I13068" s="68"/>
      <c r="J13068" s="68"/>
      <c r="K13068" s="69"/>
    </row>
    <row r="13069" spans="1:11" ht="24.95" customHeight="1">
      <c r="A13069" s="4"/>
      <c r="B13069" s="4"/>
      <c r="C13069" s="4"/>
      <c r="D13069" s="4"/>
      <c r="E13069" s="66"/>
      <c r="F13069" s="66"/>
      <c r="G13069" s="66"/>
      <c r="H13069" s="67"/>
      <c r="I13069" s="68"/>
      <c r="J13069" s="68"/>
      <c r="K13069" s="69"/>
    </row>
    <row r="13070" spans="1:11" ht="24.95" customHeight="1">
      <c r="A13070" s="4"/>
      <c r="B13070" s="4"/>
      <c r="C13070" s="4"/>
      <c r="D13070" s="4"/>
      <c r="E13070" s="66"/>
      <c r="F13070" s="66"/>
      <c r="G13070" s="66"/>
      <c r="H13070" s="67"/>
      <c r="I13070" s="68"/>
      <c r="J13070" s="68"/>
      <c r="K13070" s="69"/>
    </row>
    <row r="13071" spans="1:11" ht="24.95" customHeight="1">
      <c r="A13071" s="4"/>
      <c r="B13071" s="4"/>
      <c r="C13071" s="4"/>
      <c r="D13071" s="4"/>
      <c r="E13071" s="66"/>
      <c r="F13071" s="66"/>
      <c r="G13071" s="66"/>
      <c r="H13071" s="67"/>
      <c r="I13071" s="68"/>
      <c r="J13071" s="68"/>
      <c r="K13071" s="69"/>
    </row>
    <row r="13072" spans="1:11" ht="24.95" customHeight="1">
      <c r="A13072" s="4"/>
      <c r="B13072" s="4"/>
      <c r="C13072" s="4"/>
      <c r="D13072" s="4"/>
      <c r="E13072" s="66"/>
      <c r="F13072" s="66"/>
      <c r="G13072" s="66"/>
      <c r="H13072" s="67"/>
      <c r="I13072" s="68"/>
      <c r="J13072" s="68"/>
      <c r="K13072" s="69"/>
    </row>
    <row r="13073" spans="1:11" ht="24.95" customHeight="1">
      <c r="A13073" s="4"/>
      <c r="B13073" s="4"/>
      <c r="C13073" s="4"/>
      <c r="D13073" s="4"/>
      <c r="E13073" s="66"/>
      <c r="F13073" s="66"/>
      <c r="G13073" s="66"/>
      <c r="H13073" s="67"/>
      <c r="I13073" s="68"/>
      <c r="J13073" s="68"/>
      <c r="K13073" s="69"/>
    </row>
    <row r="13074" spans="1:11" ht="24.95" customHeight="1">
      <c r="A13074" s="4"/>
      <c r="B13074" s="4"/>
      <c r="C13074" s="4"/>
      <c r="D13074" s="4"/>
      <c r="E13074" s="66"/>
      <c r="F13074" s="66"/>
      <c r="G13074" s="66"/>
      <c r="H13074" s="67"/>
      <c r="I13074" s="68"/>
      <c r="J13074" s="68"/>
      <c r="K13074" s="69"/>
    </row>
    <row r="13075" spans="1:11" ht="24.95" customHeight="1">
      <c r="A13075" s="4"/>
      <c r="B13075" s="4"/>
      <c r="C13075" s="4"/>
      <c r="D13075" s="4"/>
      <c r="E13075" s="66"/>
      <c r="F13075" s="66"/>
      <c r="G13075" s="66"/>
      <c r="H13075" s="67"/>
      <c r="I13075" s="68"/>
      <c r="J13075" s="68"/>
      <c r="K13075" s="69"/>
    </row>
    <row r="13076" spans="1:11" ht="24.95" customHeight="1">
      <c r="A13076" s="4"/>
      <c r="B13076" s="4"/>
      <c r="C13076" s="4"/>
      <c r="D13076" s="4"/>
      <c r="E13076" s="66"/>
      <c r="F13076" s="66"/>
      <c r="G13076" s="66"/>
      <c r="H13076" s="67"/>
      <c r="I13076" s="68"/>
      <c r="J13076" s="68"/>
      <c r="K13076" s="69"/>
    </row>
    <row r="13077" spans="1:11" ht="24.95" customHeight="1">
      <c r="A13077" s="4"/>
      <c r="B13077" s="4"/>
      <c r="C13077" s="4"/>
      <c r="D13077" s="4"/>
      <c r="E13077" s="66"/>
      <c r="F13077" s="66"/>
      <c r="G13077" s="66"/>
      <c r="H13077" s="67"/>
      <c r="I13077" s="68"/>
      <c r="J13077" s="68"/>
      <c r="K13077" s="69"/>
    </row>
    <row r="13078" spans="1:11" ht="24.95" customHeight="1">
      <c r="A13078" s="4"/>
      <c r="B13078" s="4"/>
      <c r="C13078" s="4"/>
      <c r="D13078" s="4"/>
      <c r="E13078" s="66"/>
      <c r="F13078" s="66"/>
      <c r="G13078" s="66"/>
      <c r="H13078" s="67"/>
      <c r="I13078" s="68"/>
      <c r="J13078" s="68"/>
      <c r="K13078" s="69"/>
    </row>
    <row r="13079" spans="1:11" ht="24.95" customHeight="1">
      <c r="A13079" s="4"/>
      <c r="B13079" s="4"/>
      <c r="C13079" s="4"/>
      <c r="D13079" s="4"/>
      <c r="E13079" s="66"/>
      <c r="F13079" s="66"/>
      <c r="G13079" s="66"/>
      <c r="H13079" s="67"/>
      <c r="I13079" s="68"/>
      <c r="J13079" s="68"/>
      <c r="K13079" s="69"/>
    </row>
    <row r="13080" spans="1:11" ht="24.95" customHeight="1">
      <c r="A13080" s="4"/>
      <c r="B13080" s="4"/>
      <c r="C13080" s="4"/>
      <c r="D13080" s="4"/>
      <c r="E13080" s="66"/>
      <c r="F13080" s="66"/>
      <c r="G13080" s="66"/>
      <c r="H13080" s="67"/>
      <c r="I13080" s="68"/>
      <c r="J13080" s="68"/>
      <c r="K13080" s="69"/>
    </row>
    <row r="13081" spans="1:11" ht="24.95" customHeight="1">
      <c r="A13081" s="4"/>
      <c r="B13081" s="4"/>
      <c r="C13081" s="4"/>
      <c r="D13081" s="4"/>
      <c r="E13081" s="66"/>
      <c r="F13081" s="66"/>
      <c r="G13081" s="66"/>
      <c r="H13081" s="67"/>
      <c r="I13081" s="68"/>
      <c r="J13081" s="68"/>
      <c r="K13081" s="69"/>
    </row>
    <row r="13082" spans="1:11" ht="24.95" customHeight="1">
      <c r="A13082" s="4"/>
      <c r="B13082" s="4"/>
      <c r="C13082" s="4"/>
      <c r="D13082" s="4"/>
      <c r="E13082" s="66"/>
      <c r="F13082" s="66"/>
      <c r="G13082" s="66"/>
      <c r="H13082" s="67"/>
      <c r="I13082" s="68"/>
      <c r="J13082" s="68"/>
      <c r="K13082" s="69"/>
    </row>
    <row r="13083" spans="1:11" ht="24.95" customHeight="1">
      <c r="A13083" s="4"/>
      <c r="B13083" s="4"/>
      <c r="C13083" s="4"/>
      <c r="D13083" s="4"/>
      <c r="E13083" s="66"/>
      <c r="F13083" s="66"/>
      <c r="G13083" s="66"/>
      <c r="H13083" s="67"/>
      <c r="I13083" s="68"/>
      <c r="J13083" s="68"/>
      <c r="K13083" s="69"/>
    </row>
    <row r="13084" spans="1:11" ht="24.95" customHeight="1">
      <c r="A13084" s="4"/>
      <c r="B13084" s="4"/>
      <c r="C13084" s="4"/>
      <c r="D13084" s="4"/>
      <c r="E13084" s="66"/>
      <c r="F13084" s="66"/>
      <c r="G13084" s="66"/>
      <c r="H13084" s="67"/>
      <c r="I13084" s="68"/>
      <c r="J13084" s="68"/>
      <c r="K13084" s="69"/>
    </row>
    <row r="13085" spans="1:11" ht="24.95" customHeight="1">
      <c r="A13085" s="4"/>
      <c r="B13085" s="4"/>
      <c r="C13085" s="4"/>
      <c r="D13085" s="4"/>
      <c r="E13085" s="66"/>
      <c r="F13085" s="66"/>
      <c r="G13085" s="66"/>
      <c r="H13085" s="67"/>
      <c r="I13085" s="68"/>
      <c r="J13085" s="68"/>
      <c r="K13085" s="69"/>
    </row>
    <row r="13086" spans="1:11" ht="24.95" customHeight="1">
      <c r="A13086" s="4"/>
      <c r="B13086" s="4"/>
      <c r="C13086" s="4"/>
      <c r="D13086" s="4"/>
      <c r="E13086" s="66"/>
      <c r="F13086" s="66"/>
      <c r="G13086" s="66"/>
      <c r="H13086" s="67"/>
      <c r="I13086" s="68"/>
      <c r="J13086" s="68"/>
      <c r="K13086" s="69"/>
    </row>
    <row r="13087" spans="1:11" ht="24.95" customHeight="1">
      <c r="A13087" s="4"/>
      <c r="B13087" s="4"/>
      <c r="C13087" s="4"/>
      <c r="D13087" s="4"/>
      <c r="E13087" s="66"/>
      <c r="F13087" s="66"/>
      <c r="G13087" s="66"/>
      <c r="H13087" s="67"/>
      <c r="I13087" s="68"/>
      <c r="J13087" s="68"/>
      <c r="K13087" s="69"/>
    </row>
    <row r="13088" spans="1:11" ht="24.95" customHeight="1">
      <c r="A13088" s="4"/>
      <c r="B13088" s="4"/>
      <c r="C13088" s="4"/>
      <c r="D13088" s="4"/>
      <c r="E13088" s="66"/>
      <c r="F13088" s="66"/>
      <c r="G13088" s="66"/>
      <c r="H13088" s="67"/>
      <c r="I13088" s="68"/>
      <c r="J13088" s="68"/>
      <c r="K13088" s="69"/>
    </row>
    <row r="13089" spans="1:11" ht="24.95" customHeight="1">
      <c r="A13089" s="4"/>
      <c r="B13089" s="4"/>
      <c r="C13089" s="4"/>
      <c r="D13089" s="4"/>
      <c r="E13089" s="66"/>
      <c r="F13089" s="66"/>
      <c r="G13089" s="66"/>
      <c r="H13089" s="67"/>
      <c r="I13089" s="68"/>
      <c r="J13089" s="68"/>
      <c r="K13089" s="69"/>
    </row>
    <row r="13090" spans="1:11" ht="24.95" customHeight="1">
      <c r="A13090" s="4"/>
      <c r="B13090" s="4"/>
      <c r="C13090" s="4"/>
      <c r="D13090" s="4"/>
      <c r="E13090" s="66"/>
      <c r="F13090" s="66"/>
      <c r="G13090" s="66"/>
      <c r="H13090" s="67"/>
      <c r="I13090" s="68"/>
      <c r="J13090" s="68"/>
      <c r="K13090" s="69"/>
    </row>
    <row r="13091" spans="1:11" ht="24.95" customHeight="1">
      <c r="A13091" s="4"/>
      <c r="B13091" s="4"/>
      <c r="C13091" s="4"/>
      <c r="D13091" s="4"/>
      <c r="E13091" s="66"/>
      <c r="F13091" s="66"/>
      <c r="G13091" s="66"/>
      <c r="H13091" s="67"/>
      <c r="I13091" s="68"/>
      <c r="J13091" s="68"/>
      <c r="K13091" s="69"/>
    </row>
    <row r="13092" spans="1:11" ht="24.95" customHeight="1">
      <c r="A13092" s="4"/>
      <c r="B13092" s="4"/>
      <c r="C13092" s="4"/>
      <c r="D13092" s="4"/>
      <c r="E13092" s="66"/>
      <c r="F13092" s="66"/>
      <c r="G13092" s="66"/>
      <c r="H13092" s="67"/>
      <c r="I13092" s="68"/>
      <c r="J13092" s="68"/>
      <c r="K13092" s="69"/>
    </row>
    <row r="13093" spans="1:11" ht="24.95" customHeight="1">
      <c r="A13093" s="4"/>
      <c r="B13093" s="4"/>
      <c r="C13093" s="4"/>
      <c r="D13093" s="4"/>
      <c r="E13093" s="66"/>
      <c r="F13093" s="66"/>
      <c r="G13093" s="66"/>
      <c r="H13093" s="67"/>
      <c r="I13093" s="68"/>
      <c r="J13093" s="68"/>
      <c r="K13093" s="69"/>
    </row>
    <row r="13094" spans="1:11" ht="24.95" customHeight="1">
      <c r="A13094" s="4"/>
      <c r="B13094" s="4"/>
      <c r="C13094" s="4"/>
      <c r="D13094" s="4"/>
      <c r="E13094" s="66"/>
      <c r="F13094" s="66"/>
      <c r="G13094" s="66"/>
      <c r="H13094" s="67"/>
      <c r="I13094" s="68"/>
      <c r="J13094" s="68"/>
      <c r="K13094" s="69"/>
    </row>
    <row r="13095" spans="1:11" ht="24.95" customHeight="1">
      <c r="A13095" s="4"/>
      <c r="B13095" s="4"/>
      <c r="C13095" s="4"/>
      <c r="D13095" s="4"/>
      <c r="E13095" s="66"/>
      <c r="F13095" s="66"/>
      <c r="G13095" s="66"/>
      <c r="H13095" s="67"/>
      <c r="I13095" s="68"/>
      <c r="J13095" s="68"/>
      <c r="K13095" s="69"/>
    </row>
    <row r="13096" spans="1:11" ht="24.95" customHeight="1">
      <c r="A13096" s="4"/>
      <c r="B13096" s="4"/>
      <c r="C13096" s="4"/>
      <c r="D13096" s="4"/>
      <c r="E13096" s="66"/>
      <c r="F13096" s="66"/>
      <c r="G13096" s="66"/>
      <c r="H13096" s="67"/>
      <c r="I13096" s="68"/>
      <c r="J13096" s="68"/>
      <c r="K13096" s="69"/>
    </row>
    <row r="13097" spans="1:11" ht="24.95" customHeight="1">
      <c r="A13097" s="4"/>
      <c r="B13097" s="4"/>
      <c r="C13097" s="4"/>
      <c r="D13097" s="4"/>
      <c r="E13097" s="66"/>
      <c r="F13097" s="66"/>
      <c r="G13097" s="66"/>
      <c r="H13097" s="67"/>
      <c r="I13097" s="68"/>
      <c r="J13097" s="68"/>
      <c r="K13097" s="69"/>
    </row>
    <row r="13098" spans="1:11" ht="24.95" customHeight="1">
      <c r="A13098" s="4"/>
      <c r="B13098" s="4"/>
      <c r="C13098" s="4"/>
      <c r="D13098" s="4"/>
      <c r="E13098" s="66"/>
      <c r="F13098" s="66"/>
      <c r="G13098" s="66"/>
      <c r="H13098" s="67"/>
      <c r="I13098" s="68"/>
      <c r="J13098" s="68"/>
      <c r="K13098" s="69"/>
    </row>
    <row r="13099" spans="1:11" ht="24.95" customHeight="1">
      <c r="A13099" s="4"/>
      <c r="B13099" s="4"/>
      <c r="C13099" s="4"/>
      <c r="D13099" s="4"/>
      <c r="E13099" s="66"/>
      <c r="F13099" s="66"/>
      <c r="G13099" s="66"/>
      <c r="H13099" s="67"/>
      <c r="I13099" s="68"/>
      <c r="J13099" s="68"/>
      <c r="K13099" s="69"/>
    </row>
    <row r="13100" spans="1:11" ht="24.95" customHeight="1">
      <c r="A13100" s="4"/>
      <c r="B13100" s="4"/>
      <c r="C13100" s="4"/>
      <c r="D13100" s="4"/>
      <c r="E13100" s="66"/>
      <c r="F13100" s="66"/>
      <c r="G13100" s="66"/>
      <c r="H13100" s="67"/>
      <c r="I13100" s="68"/>
      <c r="J13100" s="68"/>
      <c r="K13100" s="69"/>
    </row>
    <row r="13101" spans="1:11" ht="24.95" customHeight="1">
      <c r="A13101" s="4"/>
      <c r="B13101" s="4"/>
      <c r="C13101" s="4"/>
      <c r="D13101" s="4"/>
      <c r="E13101" s="66"/>
      <c r="F13101" s="66"/>
      <c r="G13101" s="66"/>
      <c r="H13101" s="67"/>
      <c r="I13101" s="68"/>
      <c r="J13101" s="68"/>
      <c r="K13101" s="69"/>
    </row>
    <row r="13102" spans="1:11" ht="24.95" customHeight="1">
      <c r="A13102" s="4"/>
      <c r="B13102" s="4"/>
      <c r="C13102" s="4"/>
      <c r="D13102" s="4"/>
      <c r="E13102" s="66"/>
      <c r="F13102" s="66"/>
      <c r="G13102" s="66"/>
      <c r="H13102" s="67"/>
      <c r="I13102" s="68"/>
      <c r="J13102" s="68"/>
      <c r="K13102" s="69"/>
    </row>
    <row r="13103" spans="1:11" ht="24.95" customHeight="1">
      <c r="A13103" s="4"/>
      <c r="B13103" s="4"/>
      <c r="C13103" s="4"/>
      <c r="D13103" s="4"/>
      <c r="E13103" s="66"/>
      <c r="F13103" s="66"/>
      <c r="G13103" s="66"/>
      <c r="H13103" s="67"/>
      <c r="I13103" s="68"/>
      <c r="J13103" s="68"/>
      <c r="K13103" s="69"/>
    </row>
    <row r="13104" spans="1:11" ht="24.95" customHeight="1">
      <c r="A13104" s="4"/>
      <c r="B13104" s="4"/>
      <c r="C13104" s="4"/>
      <c r="D13104" s="4"/>
      <c r="E13104" s="66"/>
      <c r="F13104" s="66"/>
      <c r="G13104" s="66"/>
      <c r="H13104" s="67"/>
      <c r="I13104" s="68"/>
      <c r="J13104" s="68"/>
      <c r="K13104" s="69"/>
    </row>
    <row r="13105" spans="1:11" ht="24.95" customHeight="1">
      <c r="A13105" s="4"/>
      <c r="B13105" s="4"/>
      <c r="C13105" s="4"/>
      <c r="D13105" s="4"/>
      <c r="E13105" s="66"/>
      <c r="F13105" s="66"/>
      <c r="G13105" s="66"/>
      <c r="H13105" s="67"/>
      <c r="I13105" s="68"/>
      <c r="J13105" s="68"/>
      <c r="K13105" s="69"/>
    </row>
    <row r="13106" spans="1:11" ht="24.95" customHeight="1">
      <c r="A13106" s="4"/>
      <c r="B13106" s="4"/>
      <c r="C13106" s="4"/>
      <c r="D13106" s="4"/>
      <c r="E13106" s="66"/>
      <c r="F13106" s="66"/>
      <c r="G13106" s="66"/>
      <c r="H13106" s="67"/>
      <c r="I13106" s="68"/>
      <c r="J13106" s="68"/>
      <c r="K13106" s="69"/>
    </row>
    <row r="13107" spans="1:11" ht="24.95" customHeight="1">
      <c r="A13107" s="4"/>
      <c r="B13107" s="4"/>
      <c r="C13107" s="4"/>
      <c r="D13107" s="4"/>
      <c r="E13107" s="66"/>
      <c r="F13107" s="66"/>
      <c r="G13107" s="66"/>
      <c r="H13107" s="67"/>
      <c r="I13107" s="68"/>
      <c r="J13107" s="68"/>
      <c r="K13107" s="69"/>
    </row>
    <row r="13108" spans="1:11" ht="24.95" customHeight="1">
      <c r="A13108" s="4"/>
      <c r="B13108" s="4"/>
      <c r="C13108" s="4"/>
      <c r="D13108" s="4"/>
      <c r="E13108" s="66"/>
      <c r="F13108" s="66"/>
      <c r="G13108" s="66"/>
      <c r="H13108" s="67"/>
      <c r="I13108" s="68"/>
      <c r="J13108" s="68"/>
      <c r="K13108" s="69"/>
    </row>
    <row r="13109" spans="1:11" ht="24.95" customHeight="1">
      <c r="A13109" s="4"/>
      <c r="B13109" s="4"/>
      <c r="C13109" s="4"/>
      <c r="D13109" s="4"/>
      <c r="E13109" s="66"/>
      <c r="F13109" s="66"/>
      <c r="G13109" s="66"/>
      <c r="H13109" s="67"/>
      <c r="I13109" s="68"/>
      <c r="J13109" s="68"/>
      <c r="K13109" s="69"/>
    </row>
    <row r="13110" spans="1:11" ht="24.95" customHeight="1">
      <c r="A13110" s="4"/>
      <c r="B13110" s="4"/>
      <c r="C13110" s="4"/>
      <c r="D13110" s="4"/>
      <c r="E13110" s="66"/>
      <c r="F13110" s="66"/>
      <c r="G13110" s="66"/>
      <c r="H13110" s="67"/>
      <c r="I13110" s="68"/>
      <c r="J13110" s="68"/>
      <c r="K13110" s="69"/>
    </row>
    <row r="13111" spans="1:11" ht="24.95" customHeight="1">
      <c r="A13111" s="4"/>
      <c r="B13111" s="4"/>
      <c r="C13111" s="4"/>
      <c r="D13111" s="4"/>
      <c r="E13111" s="66"/>
      <c r="F13111" s="66"/>
      <c r="G13111" s="66"/>
      <c r="H13111" s="67"/>
      <c r="I13111" s="68"/>
      <c r="J13111" s="68"/>
      <c r="K13111" s="69"/>
    </row>
    <row r="13112" spans="1:11" ht="24.95" customHeight="1">
      <c r="A13112" s="4"/>
      <c r="B13112" s="4"/>
      <c r="C13112" s="4"/>
      <c r="D13112" s="4"/>
      <c r="E13112" s="66"/>
      <c r="F13112" s="66"/>
      <c r="G13112" s="66"/>
      <c r="H13112" s="67"/>
      <c r="I13112" s="68"/>
      <c r="J13112" s="68"/>
      <c r="K13112" s="69"/>
    </row>
    <row r="13113" spans="1:11" ht="24.95" customHeight="1">
      <c r="A13113" s="4"/>
      <c r="B13113" s="4"/>
      <c r="C13113" s="4"/>
      <c r="D13113" s="4"/>
      <c r="E13113" s="66"/>
      <c r="F13113" s="66"/>
      <c r="G13113" s="66"/>
      <c r="H13113" s="67"/>
      <c r="I13113" s="68"/>
      <c r="J13113" s="68"/>
      <c r="K13113" s="69"/>
    </row>
    <row r="13114" spans="1:11" ht="24.95" customHeight="1">
      <c r="A13114" s="4"/>
      <c r="B13114" s="4"/>
      <c r="C13114" s="4"/>
      <c r="D13114" s="4"/>
      <c r="E13114" s="66"/>
      <c r="F13114" s="66"/>
      <c r="G13114" s="66"/>
      <c r="H13114" s="67"/>
      <c r="I13114" s="68"/>
      <c r="J13114" s="68"/>
      <c r="K13114" s="69"/>
    </row>
    <row r="13115" spans="1:11" ht="24.95" customHeight="1">
      <c r="A13115" s="4"/>
      <c r="B13115" s="4"/>
      <c r="C13115" s="4"/>
      <c r="D13115" s="4"/>
      <c r="E13115" s="66"/>
      <c r="F13115" s="66"/>
      <c r="G13115" s="66"/>
      <c r="H13115" s="67"/>
      <c r="I13115" s="68"/>
      <c r="J13115" s="68"/>
      <c r="K13115" s="69"/>
    </row>
    <row r="13116" spans="1:11" ht="24.95" customHeight="1">
      <c r="A13116" s="4"/>
      <c r="B13116" s="4"/>
      <c r="C13116" s="4"/>
      <c r="D13116" s="4"/>
      <c r="E13116" s="66"/>
      <c r="F13116" s="66"/>
      <c r="G13116" s="66"/>
      <c r="H13116" s="67"/>
      <c r="I13116" s="68"/>
      <c r="J13116" s="68"/>
      <c r="K13116" s="69"/>
    </row>
    <row r="13117" spans="1:11" ht="24.95" customHeight="1">
      <c r="A13117" s="4"/>
      <c r="B13117" s="4"/>
      <c r="C13117" s="4"/>
      <c r="D13117" s="4"/>
      <c r="E13117" s="66"/>
      <c r="F13117" s="66"/>
      <c r="G13117" s="66"/>
      <c r="H13117" s="67"/>
      <c r="I13117" s="68"/>
      <c r="J13117" s="68"/>
      <c r="K13117" s="69"/>
    </row>
    <row r="13118" spans="1:11" ht="24.95" customHeight="1">
      <c r="A13118" s="4"/>
      <c r="B13118" s="4"/>
      <c r="C13118" s="4"/>
      <c r="D13118" s="4"/>
      <c r="E13118" s="66"/>
      <c r="F13118" s="66"/>
      <c r="G13118" s="66"/>
      <c r="H13118" s="67"/>
      <c r="I13118" s="68"/>
      <c r="J13118" s="68"/>
      <c r="K13118" s="69"/>
    </row>
    <row r="13119" spans="1:11" ht="24.95" customHeight="1">
      <c r="A13119" s="4"/>
      <c r="B13119" s="4"/>
      <c r="C13119" s="4"/>
      <c r="D13119" s="4"/>
      <c r="E13119" s="66"/>
      <c r="F13119" s="66"/>
      <c r="G13119" s="66"/>
      <c r="H13119" s="67"/>
      <c r="I13119" s="68"/>
      <c r="J13119" s="68"/>
      <c r="K13119" s="69"/>
    </row>
    <row r="13120" spans="1:11" ht="24.95" customHeight="1">
      <c r="A13120" s="4"/>
      <c r="B13120" s="4"/>
      <c r="C13120" s="4"/>
      <c r="D13120" s="4"/>
      <c r="E13120" s="66"/>
      <c r="F13120" s="66"/>
      <c r="G13120" s="66"/>
      <c r="H13120" s="67"/>
      <c r="I13120" s="68"/>
      <c r="J13120" s="68"/>
      <c r="K13120" s="69"/>
    </row>
    <row r="13121" spans="1:11" ht="24.95" customHeight="1">
      <c r="A13121" s="4"/>
      <c r="B13121" s="4"/>
      <c r="C13121" s="4"/>
      <c r="D13121" s="4"/>
      <c r="E13121" s="66"/>
      <c r="F13121" s="66"/>
      <c r="G13121" s="66"/>
      <c r="H13121" s="67"/>
      <c r="I13121" s="68"/>
      <c r="J13121" s="68"/>
      <c r="K13121" s="69"/>
    </row>
    <row r="13122" spans="1:11" ht="24.95" customHeight="1">
      <c r="A13122" s="4"/>
      <c r="B13122" s="4"/>
      <c r="C13122" s="4"/>
      <c r="D13122" s="4"/>
      <c r="E13122" s="66"/>
      <c r="F13122" s="66"/>
      <c r="G13122" s="66"/>
      <c r="H13122" s="67"/>
      <c r="I13122" s="68"/>
      <c r="J13122" s="68"/>
      <c r="K13122" s="69"/>
    </row>
    <row r="13123" spans="1:11" ht="24.95" customHeight="1">
      <c r="A13123" s="4"/>
      <c r="B13123" s="4"/>
      <c r="C13123" s="4"/>
      <c r="D13123" s="4"/>
      <c r="E13123" s="66"/>
      <c r="F13123" s="66"/>
      <c r="G13123" s="66"/>
      <c r="H13123" s="67"/>
      <c r="I13123" s="68"/>
      <c r="J13123" s="68"/>
      <c r="K13123" s="69"/>
    </row>
    <row r="13124" spans="1:11" ht="24.95" customHeight="1">
      <c r="A13124" s="4"/>
      <c r="B13124" s="4"/>
      <c r="C13124" s="4"/>
      <c r="D13124" s="4"/>
      <c r="E13124" s="66"/>
      <c r="F13124" s="66"/>
      <c r="G13124" s="66"/>
      <c r="H13124" s="67"/>
      <c r="I13124" s="68"/>
      <c r="J13124" s="68"/>
      <c r="K13124" s="69"/>
    </row>
    <row r="13125" spans="1:11" ht="24.95" customHeight="1">
      <c r="A13125" s="4"/>
      <c r="B13125" s="4"/>
      <c r="C13125" s="4"/>
      <c r="D13125" s="4"/>
      <c r="E13125" s="66"/>
      <c r="F13125" s="66"/>
      <c r="G13125" s="66"/>
      <c r="H13125" s="67"/>
      <c r="I13125" s="68"/>
      <c r="J13125" s="68"/>
      <c r="K13125" s="69"/>
    </row>
    <row r="13126" spans="1:11" ht="24.95" customHeight="1">
      <c r="A13126" s="4"/>
      <c r="B13126" s="4"/>
      <c r="C13126" s="4"/>
      <c r="D13126" s="4"/>
      <c r="E13126" s="66"/>
      <c r="F13126" s="66"/>
      <c r="G13126" s="66"/>
      <c r="H13126" s="67"/>
      <c r="I13126" s="68"/>
      <c r="J13126" s="68"/>
      <c r="K13126" s="69"/>
    </row>
    <row r="13127" spans="1:11" ht="24.95" customHeight="1">
      <c r="A13127" s="4"/>
      <c r="B13127" s="4"/>
      <c r="C13127" s="4"/>
      <c r="D13127" s="4"/>
      <c r="E13127" s="66"/>
      <c r="F13127" s="66"/>
      <c r="G13127" s="66"/>
      <c r="H13127" s="67"/>
      <c r="I13127" s="68"/>
      <c r="J13127" s="68"/>
      <c r="K13127" s="69"/>
    </row>
    <row r="13128" spans="1:11" ht="24.95" customHeight="1">
      <c r="A13128" s="4"/>
      <c r="B13128" s="4"/>
      <c r="C13128" s="4"/>
      <c r="D13128" s="4"/>
      <c r="E13128" s="66"/>
      <c r="F13128" s="66"/>
      <c r="G13128" s="66"/>
      <c r="H13128" s="67"/>
      <c r="I13128" s="68"/>
      <c r="J13128" s="68"/>
      <c r="K13128" s="69"/>
    </row>
    <row r="13129" spans="1:11" ht="24.95" customHeight="1">
      <c r="A13129" s="4"/>
      <c r="B13129" s="4"/>
      <c r="C13129" s="4"/>
      <c r="D13129" s="4"/>
      <c r="E13129" s="66"/>
      <c r="F13129" s="66"/>
      <c r="G13129" s="66"/>
      <c r="H13129" s="67"/>
      <c r="I13129" s="68"/>
      <c r="J13129" s="68"/>
      <c r="K13129" s="69"/>
    </row>
    <row r="13130" spans="1:11" ht="24.95" customHeight="1">
      <c r="A13130" s="4"/>
      <c r="B13130" s="4"/>
      <c r="C13130" s="4"/>
      <c r="D13130" s="4"/>
      <c r="E13130" s="66"/>
      <c r="F13130" s="66"/>
      <c r="G13130" s="66"/>
      <c r="H13130" s="67"/>
      <c r="I13130" s="68"/>
      <c r="J13130" s="68"/>
      <c r="K13130" s="69"/>
    </row>
    <row r="13131" spans="1:11" ht="24.95" customHeight="1">
      <c r="A13131" s="4"/>
      <c r="B13131" s="4"/>
      <c r="C13131" s="4"/>
      <c r="D13131" s="4"/>
      <c r="E13131" s="66"/>
      <c r="F13131" s="66"/>
      <c r="G13131" s="66"/>
      <c r="H13131" s="67"/>
      <c r="I13131" s="68"/>
      <c r="J13131" s="68"/>
      <c r="K13131" s="69"/>
    </row>
    <row r="13132" spans="1:11" ht="24.95" customHeight="1">
      <c r="A13132" s="4"/>
      <c r="B13132" s="4"/>
      <c r="C13132" s="4"/>
      <c r="D13132" s="4"/>
      <c r="E13132" s="66"/>
      <c r="F13132" s="66"/>
      <c r="G13132" s="66"/>
      <c r="H13132" s="67"/>
      <c r="I13132" s="68"/>
      <c r="J13132" s="68"/>
      <c r="K13132" s="69"/>
    </row>
    <row r="13133" spans="1:11" ht="24.95" customHeight="1">
      <c r="A13133" s="4"/>
      <c r="B13133" s="4"/>
      <c r="C13133" s="4"/>
      <c r="D13133" s="4"/>
      <c r="E13133" s="66"/>
      <c r="F13133" s="66"/>
      <c r="G13133" s="66"/>
      <c r="H13133" s="67"/>
      <c r="I13133" s="68"/>
      <c r="J13133" s="68"/>
      <c r="K13133" s="69"/>
    </row>
    <row r="13134" spans="1:11" ht="24.95" customHeight="1">
      <c r="A13134" s="4"/>
      <c r="B13134" s="4"/>
      <c r="C13134" s="4"/>
      <c r="D13134" s="4"/>
      <c r="E13134" s="66"/>
      <c r="F13134" s="66"/>
      <c r="G13134" s="66"/>
      <c r="H13134" s="67"/>
      <c r="I13134" s="68"/>
      <c r="J13134" s="68"/>
      <c r="K13134" s="69"/>
    </row>
    <row r="13135" spans="1:11" ht="24.95" customHeight="1">
      <c r="A13135" s="4"/>
      <c r="B13135" s="4"/>
      <c r="C13135" s="4"/>
      <c r="D13135" s="4"/>
      <c r="E13135" s="66"/>
      <c r="F13135" s="66"/>
      <c r="G13135" s="66"/>
      <c r="H13135" s="67"/>
      <c r="I13135" s="68"/>
      <c r="J13135" s="68"/>
      <c r="K13135" s="69"/>
    </row>
    <row r="13136" spans="1:11" ht="24.95" customHeight="1">
      <c r="A13136" s="4"/>
      <c r="B13136" s="4"/>
      <c r="C13136" s="4"/>
      <c r="D13136" s="4"/>
      <c r="E13136" s="66"/>
      <c r="F13136" s="66"/>
      <c r="G13136" s="66"/>
      <c r="H13136" s="67"/>
      <c r="I13136" s="68"/>
      <c r="J13136" s="68"/>
      <c r="K13136" s="69"/>
    </row>
    <row r="13137" spans="1:11" ht="24.95" customHeight="1">
      <c r="A13137" s="4"/>
      <c r="B13137" s="4"/>
      <c r="C13137" s="4"/>
      <c r="D13137" s="4"/>
      <c r="E13137" s="66"/>
      <c r="F13137" s="66"/>
      <c r="G13137" s="66"/>
      <c r="H13137" s="67"/>
      <c r="I13137" s="68"/>
      <c r="J13137" s="68"/>
      <c r="K13137" s="69"/>
    </row>
    <row r="13138" spans="1:11" ht="24.95" customHeight="1">
      <c r="A13138" s="4"/>
      <c r="B13138" s="4"/>
      <c r="C13138" s="4"/>
      <c r="D13138" s="4"/>
      <c r="E13138" s="66"/>
      <c r="F13138" s="66"/>
      <c r="G13138" s="66"/>
      <c r="H13138" s="67"/>
      <c r="I13138" s="68"/>
      <c r="J13138" s="68"/>
      <c r="K13138" s="69"/>
    </row>
    <row r="13139" spans="1:11" ht="24.95" customHeight="1">
      <c r="A13139" s="4"/>
      <c r="B13139" s="4"/>
      <c r="C13139" s="4"/>
      <c r="D13139" s="4"/>
      <c r="E13139" s="66"/>
      <c r="F13139" s="66"/>
      <c r="G13139" s="66"/>
      <c r="H13139" s="67"/>
      <c r="I13139" s="68"/>
      <c r="J13139" s="68"/>
      <c r="K13139" s="69"/>
    </row>
    <row r="13140" spans="1:11" ht="24.95" customHeight="1">
      <c r="A13140" s="4"/>
      <c r="B13140" s="4"/>
      <c r="C13140" s="4"/>
      <c r="D13140" s="4"/>
      <c r="E13140" s="66"/>
      <c r="F13140" s="66"/>
      <c r="G13140" s="66"/>
      <c r="H13140" s="67"/>
      <c r="I13140" s="68"/>
      <c r="J13140" s="68"/>
      <c r="K13140" s="69"/>
    </row>
    <row r="13141" spans="1:11" ht="24.95" customHeight="1">
      <c r="A13141" s="4"/>
      <c r="B13141" s="4"/>
      <c r="C13141" s="4"/>
      <c r="D13141" s="4"/>
      <c r="E13141" s="66"/>
      <c r="F13141" s="66"/>
      <c r="G13141" s="66"/>
      <c r="H13141" s="67"/>
      <c r="I13141" s="68"/>
      <c r="J13141" s="68"/>
      <c r="K13141" s="69"/>
    </row>
    <row r="13142" spans="1:11" ht="24.95" customHeight="1">
      <c r="A13142" s="4"/>
      <c r="B13142" s="4"/>
      <c r="C13142" s="4"/>
      <c r="D13142" s="4"/>
      <c r="E13142" s="66"/>
      <c r="F13142" s="66"/>
      <c r="G13142" s="66"/>
      <c r="H13142" s="67"/>
      <c r="I13142" s="68"/>
      <c r="J13142" s="68"/>
      <c r="K13142" s="69"/>
    </row>
    <row r="13143" spans="1:11" ht="24.95" customHeight="1">
      <c r="A13143" s="4"/>
      <c r="B13143" s="4"/>
      <c r="C13143" s="4"/>
      <c r="D13143" s="4"/>
      <c r="E13143" s="66"/>
      <c r="F13143" s="66"/>
      <c r="G13143" s="66"/>
      <c r="H13143" s="67"/>
      <c r="I13143" s="68"/>
      <c r="J13143" s="68"/>
      <c r="K13143" s="69"/>
    </row>
    <row r="13144" spans="1:11" ht="24.95" customHeight="1">
      <c r="A13144" s="4"/>
      <c r="B13144" s="4"/>
      <c r="C13144" s="4"/>
      <c r="D13144" s="4"/>
      <c r="E13144" s="66"/>
      <c r="F13144" s="66"/>
      <c r="G13144" s="66"/>
      <c r="H13144" s="67"/>
      <c r="I13144" s="68"/>
      <c r="J13144" s="68"/>
      <c r="K13144" s="69"/>
    </row>
    <row r="13145" spans="1:11" ht="24.95" customHeight="1">
      <c r="A13145" s="4"/>
      <c r="B13145" s="4"/>
      <c r="C13145" s="4"/>
      <c r="D13145" s="4"/>
      <c r="E13145" s="66"/>
      <c r="F13145" s="66"/>
      <c r="G13145" s="66"/>
      <c r="H13145" s="67"/>
      <c r="I13145" s="68"/>
      <c r="J13145" s="68"/>
      <c r="K13145" s="69"/>
    </row>
    <row r="13146" spans="1:11" ht="24.95" customHeight="1">
      <c r="A13146" s="4"/>
      <c r="B13146" s="4"/>
      <c r="C13146" s="4"/>
      <c r="D13146" s="4"/>
      <c r="E13146" s="66"/>
      <c r="F13146" s="66"/>
      <c r="G13146" s="66"/>
      <c r="H13146" s="67"/>
      <c r="I13146" s="68"/>
      <c r="J13146" s="68"/>
      <c r="K13146" s="69"/>
    </row>
    <row r="13147" spans="1:11" ht="24.95" customHeight="1">
      <c r="A13147" s="4"/>
      <c r="B13147" s="4"/>
      <c r="C13147" s="4"/>
      <c r="D13147" s="4"/>
      <c r="E13147" s="66"/>
      <c r="F13147" s="66"/>
      <c r="G13147" s="66"/>
      <c r="H13147" s="67"/>
      <c r="I13147" s="68"/>
      <c r="J13147" s="68"/>
      <c r="K13147" s="69"/>
    </row>
    <row r="13148" spans="1:11" ht="24.95" customHeight="1">
      <c r="A13148" s="4"/>
      <c r="B13148" s="4"/>
      <c r="C13148" s="4"/>
      <c r="D13148" s="4"/>
      <c r="E13148" s="66"/>
      <c r="F13148" s="66"/>
      <c r="G13148" s="66"/>
      <c r="H13148" s="67"/>
      <c r="I13148" s="68"/>
      <c r="J13148" s="68"/>
      <c r="K13148" s="69"/>
    </row>
    <row r="13149" spans="1:11" ht="24.95" customHeight="1">
      <c r="A13149" s="4"/>
      <c r="B13149" s="4"/>
      <c r="C13149" s="4"/>
      <c r="D13149" s="4"/>
      <c r="E13149" s="66"/>
      <c r="F13149" s="66"/>
      <c r="G13149" s="66"/>
      <c r="H13149" s="67"/>
      <c r="I13149" s="68"/>
      <c r="J13149" s="68"/>
      <c r="K13149" s="69"/>
    </row>
    <row r="13150" spans="1:11" ht="24.95" customHeight="1">
      <c r="A13150" s="4"/>
      <c r="B13150" s="4"/>
      <c r="C13150" s="4"/>
      <c r="D13150" s="4"/>
      <c r="E13150" s="66"/>
      <c r="F13150" s="66"/>
      <c r="G13150" s="66"/>
      <c r="H13150" s="67"/>
      <c r="I13150" s="68"/>
      <c r="J13150" s="68"/>
      <c r="K13150" s="69"/>
    </row>
    <row r="13151" spans="1:11" ht="24.95" customHeight="1">
      <c r="A13151" s="4"/>
      <c r="B13151" s="4"/>
      <c r="C13151" s="4"/>
      <c r="D13151" s="4"/>
      <c r="E13151" s="66"/>
      <c r="F13151" s="66"/>
      <c r="G13151" s="66"/>
      <c r="H13151" s="67"/>
      <c r="I13151" s="68"/>
      <c r="J13151" s="68"/>
      <c r="K13151" s="69"/>
    </row>
    <row r="13152" spans="1:11" ht="24.95" customHeight="1">
      <c r="A13152" s="4"/>
      <c r="B13152" s="4"/>
      <c r="C13152" s="4"/>
      <c r="D13152" s="4"/>
      <c r="E13152" s="66"/>
      <c r="F13152" s="66"/>
      <c r="G13152" s="66"/>
      <c r="H13152" s="67"/>
      <c r="I13152" s="68"/>
      <c r="J13152" s="68"/>
      <c r="K13152" s="69"/>
    </row>
    <row r="13153" spans="1:11" ht="24.95" customHeight="1">
      <c r="A13153" s="4"/>
      <c r="B13153" s="4"/>
      <c r="C13153" s="4"/>
      <c r="D13153" s="4"/>
      <c r="E13153" s="66"/>
      <c r="F13153" s="66"/>
      <c r="G13153" s="66"/>
      <c r="H13153" s="67"/>
      <c r="I13153" s="68"/>
      <c r="J13153" s="68"/>
      <c r="K13153" s="69"/>
    </row>
    <row r="13154" spans="1:11" ht="24.95" customHeight="1">
      <c r="A13154" s="4"/>
      <c r="B13154" s="4"/>
      <c r="C13154" s="4"/>
      <c r="D13154" s="4"/>
      <c r="E13154" s="66"/>
      <c r="F13154" s="66"/>
      <c r="G13154" s="66"/>
      <c r="H13154" s="67"/>
      <c r="I13154" s="68"/>
      <c r="J13154" s="68"/>
      <c r="K13154" s="69"/>
    </row>
    <row r="13155" spans="1:11" ht="24.95" customHeight="1">
      <c r="A13155" s="4"/>
      <c r="B13155" s="4"/>
      <c r="C13155" s="4"/>
      <c r="D13155" s="4"/>
      <c r="E13155" s="66"/>
      <c r="F13155" s="66"/>
      <c r="G13155" s="66"/>
      <c r="H13155" s="67"/>
      <c r="I13155" s="68"/>
      <c r="J13155" s="68"/>
      <c r="K13155" s="69"/>
    </row>
    <row r="13156" spans="1:11" ht="24.95" customHeight="1">
      <c r="A13156" s="4"/>
      <c r="B13156" s="4"/>
      <c r="C13156" s="4"/>
      <c r="D13156" s="4"/>
      <c r="E13156" s="66"/>
      <c r="F13156" s="66"/>
      <c r="G13156" s="66"/>
      <c r="H13156" s="67"/>
      <c r="I13156" s="68"/>
      <c r="J13156" s="68"/>
      <c r="K13156" s="69"/>
    </row>
    <row r="13157" spans="1:11" ht="24.95" customHeight="1">
      <c r="A13157" s="4"/>
      <c r="B13157" s="4"/>
      <c r="C13157" s="4"/>
      <c r="D13157" s="4"/>
      <c r="E13157" s="66"/>
      <c r="F13157" s="66"/>
      <c r="G13157" s="66"/>
      <c r="H13157" s="67"/>
      <c r="I13157" s="68"/>
      <c r="J13157" s="68"/>
      <c r="K13157" s="69"/>
    </row>
    <row r="13158" spans="1:11" ht="24.95" customHeight="1">
      <c r="A13158" s="4"/>
      <c r="B13158" s="4"/>
      <c r="C13158" s="4"/>
      <c r="D13158" s="4"/>
      <c r="E13158" s="66"/>
      <c r="F13158" s="66"/>
      <c r="G13158" s="66"/>
      <c r="H13158" s="67"/>
      <c r="I13158" s="68"/>
      <c r="J13158" s="68"/>
      <c r="K13158" s="69"/>
    </row>
    <row r="13159" spans="1:11" ht="24.95" customHeight="1">
      <c r="A13159" s="4"/>
      <c r="B13159" s="4"/>
      <c r="C13159" s="4"/>
      <c r="D13159" s="4"/>
      <c r="E13159" s="66"/>
      <c r="F13159" s="66"/>
      <c r="G13159" s="66"/>
      <c r="H13159" s="67"/>
      <c r="I13159" s="68"/>
      <c r="J13159" s="68"/>
      <c r="K13159" s="69"/>
    </row>
    <row r="13160" spans="1:11" ht="24.95" customHeight="1">
      <c r="A13160" s="4"/>
      <c r="B13160" s="4"/>
      <c r="C13160" s="4"/>
      <c r="D13160" s="4"/>
      <c r="E13160" s="66"/>
      <c r="F13160" s="66"/>
      <c r="G13160" s="66"/>
      <c r="H13160" s="67"/>
      <c r="I13160" s="68"/>
      <c r="J13160" s="68"/>
      <c r="K13160" s="69"/>
    </row>
    <row r="13161" spans="1:11" ht="24.95" customHeight="1">
      <c r="A13161" s="4"/>
      <c r="B13161" s="4"/>
      <c r="C13161" s="4"/>
      <c r="D13161" s="4"/>
      <c r="E13161" s="66"/>
      <c r="F13161" s="66"/>
      <c r="G13161" s="66"/>
      <c r="H13161" s="67"/>
      <c r="I13161" s="68"/>
      <c r="J13161" s="68"/>
      <c r="K13161" s="69"/>
    </row>
    <row r="13162" spans="1:11" ht="24.95" customHeight="1">
      <c r="A13162" s="4"/>
      <c r="B13162" s="4"/>
      <c r="C13162" s="4"/>
      <c r="D13162" s="4"/>
      <c r="E13162" s="66"/>
      <c r="F13162" s="66"/>
      <c r="G13162" s="66"/>
      <c r="H13162" s="67"/>
      <c r="I13162" s="68"/>
      <c r="J13162" s="68"/>
      <c r="K13162" s="69"/>
    </row>
    <row r="13163" spans="1:11" ht="24.95" customHeight="1">
      <c r="A13163" s="4"/>
      <c r="B13163" s="4"/>
      <c r="C13163" s="4"/>
      <c r="D13163" s="4"/>
      <c r="E13163" s="66"/>
      <c r="F13163" s="66"/>
      <c r="G13163" s="66"/>
      <c r="H13163" s="67"/>
      <c r="I13163" s="68"/>
      <c r="J13163" s="68"/>
      <c r="K13163" s="69"/>
    </row>
    <row r="13164" spans="1:11" ht="24.95" customHeight="1">
      <c r="A13164" s="4"/>
      <c r="B13164" s="4"/>
      <c r="C13164" s="4"/>
      <c r="D13164" s="4"/>
      <c r="E13164" s="66"/>
      <c r="F13164" s="66"/>
      <c r="G13164" s="66"/>
      <c r="H13164" s="67"/>
      <c r="I13164" s="68"/>
      <c r="J13164" s="68"/>
      <c r="K13164" s="69"/>
    </row>
    <row r="13165" spans="1:11" ht="24.95" customHeight="1">
      <c r="A13165" s="4"/>
      <c r="B13165" s="4"/>
      <c r="C13165" s="4"/>
      <c r="D13165" s="4"/>
      <c r="E13165" s="66"/>
      <c r="F13165" s="66"/>
      <c r="G13165" s="66"/>
      <c r="H13165" s="67"/>
      <c r="I13165" s="68"/>
      <c r="J13165" s="68"/>
      <c r="K13165" s="69"/>
    </row>
    <row r="13166" spans="1:11" ht="24.95" customHeight="1">
      <c r="A13166" s="4"/>
      <c r="B13166" s="4"/>
      <c r="C13166" s="4"/>
      <c r="D13166" s="4"/>
      <c r="E13166" s="66"/>
      <c r="F13166" s="66"/>
      <c r="G13166" s="66"/>
      <c r="H13166" s="67"/>
      <c r="I13166" s="68"/>
      <c r="J13166" s="68"/>
      <c r="K13166" s="69"/>
    </row>
    <row r="13167" spans="1:11" ht="24.95" customHeight="1">
      <c r="A13167" s="4"/>
      <c r="B13167" s="4"/>
      <c r="C13167" s="4"/>
      <c r="D13167" s="4"/>
      <c r="E13167" s="66"/>
      <c r="F13167" s="66"/>
      <c r="G13167" s="66"/>
      <c r="H13167" s="67"/>
      <c r="I13167" s="68"/>
      <c r="J13167" s="68"/>
      <c r="K13167" s="69"/>
    </row>
    <row r="13168" spans="1:11" ht="24.95" customHeight="1">
      <c r="A13168" s="4"/>
      <c r="B13168" s="4"/>
      <c r="C13168" s="4"/>
      <c r="D13168" s="4"/>
      <c r="E13168" s="66"/>
      <c r="F13168" s="66"/>
      <c r="G13168" s="66"/>
      <c r="H13168" s="67"/>
      <c r="I13168" s="68"/>
      <c r="J13168" s="68"/>
      <c r="K13168" s="69"/>
    </row>
    <row r="13169" spans="1:11" ht="24.95" customHeight="1">
      <c r="A13169" s="4"/>
      <c r="B13169" s="4"/>
      <c r="C13169" s="4"/>
      <c r="D13169" s="4"/>
      <c r="E13169" s="66"/>
      <c r="F13169" s="66"/>
      <c r="G13169" s="66"/>
      <c r="H13169" s="67"/>
      <c r="I13169" s="68"/>
      <c r="J13169" s="68"/>
      <c r="K13169" s="69"/>
    </row>
    <row r="13170" spans="1:11" ht="24.95" customHeight="1">
      <c r="A13170" s="4"/>
      <c r="B13170" s="4"/>
      <c r="C13170" s="4"/>
      <c r="D13170" s="4"/>
      <c r="E13170" s="66"/>
      <c r="F13170" s="66"/>
      <c r="G13170" s="66"/>
      <c r="H13170" s="67"/>
      <c r="I13170" s="68"/>
      <c r="J13170" s="68"/>
      <c r="K13170" s="69"/>
    </row>
    <row r="13171" spans="1:11" ht="24.95" customHeight="1">
      <c r="A13171" s="4"/>
      <c r="B13171" s="4"/>
      <c r="C13171" s="4"/>
      <c r="D13171" s="4"/>
      <c r="E13171" s="66"/>
      <c r="F13171" s="66"/>
      <c r="G13171" s="66"/>
      <c r="H13171" s="67"/>
      <c r="I13171" s="68"/>
      <c r="J13171" s="68"/>
      <c r="K13171" s="69"/>
    </row>
    <row r="13172" spans="1:11" ht="24.95" customHeight="1">
      <c r="A13172" s="4"/>
      <c r="B13172" s="4"/>
      <c r="C13172" s="4"/>
      <c r="D13172" s="4"/>
      <c r="E13172" s="66"/>
      <c r="F13172" s="66"/>
      <c r="G13172" s="66"/>
      <c r="H13172" s="67"/>
      <c r="I13172" s="68"/>
      <c r="J13172" s="68"/>
      <c r="K13172" s="69"/>
    </row>
    <row r="13173" spans="1:11" ht="24.95" customHeight="1">
      <c r="A13173" s="4"/>
      <c r="B13173" s="4"/>
      <c r="C13173" s="4"/>
      <c r="D13173" s="4"/>
      <c r="E13173" s="66"/>
      <c r="F13173" s="66"/>
      <c r="G13173" s="66"/>
      <c r="H13173" s="67"/>
      <c r="I13173" s="68"/>
      <c r="J13173" s="68"/>
      <c r="K13173" s="69"/>
    </row>
    <row r="13174" spans="1:11" ht="24.95" customHeight="1">
      <c r="A13174" s="4"/>
      <c r="B13174" s="4"/>
      <c r="C13174" s="4"/>
      <c r="D13174" s="4"/>
      <c r="E13174" s="66"/>
      <c r="F13174" s="66"/>
      <c r="G13174" s="66"/>
      <c r="H13174" s="67"/>
      <c r="I13174" s="68"/>
      <c r="J13174" s="68"/>
      <c r="K13174" s="69"/>
    </row>
    <row r="13175" spans="1:11" ht="24.95" customHeight="1">
      <c r="A13175" s="4"/>
      <c r="B13175" s="4"/>
      <c r="C13175" s="4"/>
      <c r="D13175" s="4"/>
      <c r="E13175" s="66"/>
      <c r="F13175" s="66"/>
      <c r="G13175" s="66"/>
      <c r="H13175" s="67"/>
      <c r="I13175" s="68"/>
      <c r="J13175" s="68"/>
      <c r="K13175" s="69"/>
    </row>
    <row r="13176" spans="1:11" ht="24.95" customHeight="1">
      <c r="A13176" s="4"/>
      <c r="B13176" s="4"/>
      <c r="C13176" s="4"/>
      <c r="D13176" s="4"/>
      <c r="E13176" s="66"/>
      <c r="F13176" s="66"/>
      <c r="G13176" s="66"/>
      <c r="H13176" s="67"/>
      <c r="I13176" s="68"/>
      <c r="J13176" s="68"/>
      <c r="K13176" s="69"/>
    </row>
    <row r="13177" spans="1:11" ht="24.95" customHeight="1">
      <c r="A13177" s="4"/>
      <c r="B13177" s="4"/>
      <c r="C13177" s="4"/>
      <c r="D13177" s="4"/>
      <c r="E13177" s="66"/>
      <c r="F13177" s="66"/>
      <c r="G13177" s="66"/>
      <c r="H13177" s="67"/>
      <c r="I13177" s="68"/>
      <c r="J13177" s="68"/>
      <c r="K13177" s="69"/>
    </row>
    <row r="13178" spans="1:11" ht="24.95" customHeight="1">
      <c r="A13178" s="4"/>
      <c r="B13178" s="4"/>
      <c r="C13178" s="4"/>
      <c r="D13178" s="4"/>
      <c r="E13178" s="66"/>
      <c r="F13178" s="66"/>
      <c r="G13178" s="66"/>
      <c r="H13178" s="67"/>
      <c r="I13178" s="68"/>
      <c r="J13178" s="68"/>
      <c r="K13178" s="69"/>
    </row>
    <row r="13179" spans="1:11" ht="24.95" customHeight="1">
      <c r="A13179" s="4"/>
      <c r="B13179" s="4"/>
      <c r="C13179" s="4"/>
      <c r="D13179" s="4"/>
      <c r="E13179" s="66"/>
      <c r="F13179" s="66"/>
      <c r="G13179" s="66"/>
      <c r="H13179" s="67"/>
      <c r="I13179" s="68"/>
      <c r="J13179" s="68"/>
      <c r="K13179" s="69"/>
    </row>
    <row r="13180" spans="1:11" ht="24.95" customHeight="1">
      <c r="A13180" s="4"/>
      <c r="B13180" s="4"/>
      <c r="C13180" s="4"/>
      <c r="D13180" s="4"/>
      <c r="E13180" s="66"/>
      <c r="F13180" s="66"/>
      <c r="G13180" s="66"/>
      <c r="H13180" s="67"/>
      <c r="I13180" s="68"/>
      <c r="J13180" s="68"/>
      <c r="K13180" s="69"/>
    </row>
    <row r="13181" spans="1:11" ht="24.95" customHeight="1">
      <c r="A13181" s="4"/>
      <c r="B13181" s="4"/>
      <c r="C13181" s="4"/>
      <c r="D13181" s="4"/>
      <c r="E13181" s="66"/>
      <c r="F13181" s="66"/>
      <c r="G13181" s="66"/>
      <c r="H13181" s="67"/>
      <c r="I13181" s="68"/>
      <c r="J13181" s="68"/>
      <c r="K13181" s="69"/>
    </row>
    <row r="13182" spans="1:11" ht="24.95" customHeight="1">
      <c r="A13182" s="4"/>
      <c r="B13182" s="4"/>
      <c r="C13182" s="4"/>
      <c r="D13182" s="4"/>
      <c r="E13182" s="66"/>
      <c r="F13182" s="66"/>
      <c r="G13182" s="66"/>
      <c r="H13182" s="67"/>
      <c r="I13182" s="68"/>
      <c r="J13182" s="68"/>
      <c r="K13182" s="69"/>
    </row>
    <row r="13183" spans="1:11" ht="24.95" customHeight="1">
      <c r="A13183" s="4"/>
      <c r="B13183" s="4"/>
      <c r="C13183" s="4"/>
      <c r="D13183" s="4"/>
      <c r="E13183" s="66"/>
      <c r="F13183" s="66"/>
      <c r="G13183" s="66"/>
      <c r="H13183" s="67"/>
      <c r="I13183" s="68"/>
      <c r="J13183" s="68"/>
      <c r="K13183" s="69"/>
    </row>
    <row r="13184" spans="1:11" ht="24.95" customHeight="1">
      <c r="A13184" s="4"/>
      <c r="B13184" s="4"/>
      <c r="C13184" s="4"/>
      <c r="D13184" s="4"/>
      <c r="E13184" s="66"/>
      <c r="F13184" s="66"/>
      <c r="G13184" s="66"/>
      <c r="H13184" s="67"/>
      <c r="I13184" s="68"/>
      <c r="J13184" s="68"/>
      <c r="K13184" s="69"/>
    </row>
    <row r="13185" spans="1:11" ht="24.95" customHeight="1">
      <c r="A13185" s="4"/>
      <c r="B13185" s="4"/>
      <c r="C13185" s="4"/>
      <c r="D13185" s="4"/>
      <c r="E13185" s="66"/>
      <c r="F13185" s="66"/>
      <c r="G13185" s="66"/>
      <c r="H13185" s="67"/>
      <c r="I13185" s="68"/>
      <c r="J13185" s="68"/>
      <c r="K13185" s="69"/>
    </row>
    <row r="13186" spans="1:11" ht="24.95" customHeight="1">
      <c r="A13186" s="4"/>
      <c r="B13186" s="4"/>
      <c r="C13186" s="4"/>
      <c r="D13186" s="4"/>
      <c r="E13186" s="66"/>
      <c r="F13186" s="66"/>
      <c r="G13186" s="66"/>
      <c r="H13186" s="67"/>
      <c r="I13186" s="68"/>
      <c r="J13186" s="68"/>
      <c r="K13186" s="69"/>
    </row>
    <row r="13187" spans="1:11" ht="24.95" customHeight="1">
      <c r="A13187" s="4"/>
      <c r="B13187" s="4"/>
      <c r="C13187" s="4"/>
      <c r="D13187" s="4"/>
      <c r="E13187" s="66"/>
      <c r="F13187" s="66"/>
      <c r="G13187" s="66"/>
      <c r="H13187" s="67"/>
      <c r="I13187" s="68"/>
      <c r="J13187" s="68"/>
      <c r="K13187" s="69"/>
    </row>
    <row r="13188" spans="1:11" ht="24.95" customHeight="1">
      <c r="A13188" s="4"/>
      <c r="B13188" s="4"/>
      <c r="C13188" s="4"/>
      <c r="D13188" s="4"/>
      <c r="E13188" s="66"/>
      <c r="F13188" s="66"/>
      <c r="G13188" s="66"/>
      <c r="H13188" s="67"/>
      <c r="I13188" s="68"/>
      <c r="J13188" s="68"/>
      <c r="K13188" s="69"/>
    </row>
    <row r="13189" spans="1:11" ht="24.95" customHeight="1">
      <c r="A13189" s="4"/>
      <c r="B13189" s="4"/>
      <c r="C13189" s="4"/>
      <c r="D13189" s="4"/>
      <c r="E13189" s="66"/>
      <c r="F13189" s="66"/>
      <c r="G13189" s="66"/>
      <c r="H13189" s="67"/>
      <c r="I13189" s="68"/>
      <c r="J13189" s="68"/>
      <c r="K13189" s="69"/>
    </row>
    <row r="13190" spans="1:11" ht="24.95" customHeight="1">
      <c r="A13190" s="4"/>
      <c r="B13190" s="4"/>
      <c r="C13190" s="4"/>
      <c r="D13190" s="4"/>
      <c r="E13190" s="66"/>
      <c r="F13190" s="66"/>
      <c r="G13190" s="66"/>
      <c r="H13190" s="67"/>
      <c r="I13190" s="68"/>
      <c r="J13190" s="68"/>
      <c r="K13190" s="69"/>
    </row>
    <row r="13191" spans="1:11" ht="24.95" customHeight="1">
      <c r="A13191" s="4"/>
      <c r="B13191" s="4"/>
      <c r="C13191" s="4"/>
      <c r="D13191" s="4"/>
      <c r="E13191" s="66"/>
      <c r="F13191" s="66"/>
      <c r="G13191" s="66"/>
      <c r="H13191" s="67"/>
      <c r="I13191" s="68"/>
      <c r="J13191" s="68"/>
      <c r="K13191" s="69"/>
    </row>
    <row r="13192" spans="1:11" ht="24.95" customHeight="1">
      <c r="A13192" s="4"/>
      <c r="B13192" s="4"/>
      <c r="C13192" s="4"/>
      <c r="D13192" s="4"/>
      <c r="E13192" s="66"/>
      <c r="F13192" s="66"/>
      <c r="G13192" s="66"/>
      <c r="H13192" s="67"/>
      <c r="I13192" s="68"/>
      <c r="J13192" s="68"/>
      <c r="K13192" s="69"/>
    </row>
    <row r="13193" spans="1:11" ht="24.95" customHeight="1">
      <c r="A13193" s="4"/>
      <c r="B13193" s="4"/>
      <c r="C13193" s="4"/>
      <c r="D13193" s="4"/>
      <c r="E13193" s="66"/>
      <c r="F13193" s="66"/>
      <c r="G13193" s="66"/>
      <c r="H13193" s="67"/>
      <c r="I13193" s="68"/>
      <c r="J13193" s="68"/>
      <c r="K13193" s="69"/>
    </row>
    <row r="13194" spans="1:11" ht="24.95" customHeight="1">
      <c r="A13194" s="4"/>
      <c r="B13194" s="4"/>
      <c r="C13194" s="4"/>
      <c r="D13194" s="4"/>
      <c r="E13194" s="66"/>
      <c r="F13194" s="66"/>
      <c r="G13194" s="66"/>
      <c r="H13194" s="67"/>
      <c r="I13194" s="68"/>
      <c r="J13194" s="68"/>
      <c r="K13194" s="69"/>
    </row>
    <row r="13195" spans="1:11" ht="24.95" customHeight="1">
      <c r="A13195" s="4"/>
      <c r="B13195" s="4"/>
      <c r="C13195" s="4"/>
      <c r="D13195" s="4"/>
      <c r="E13195" s="66"/>
      <c r="F13195" s="66"/>
      <c r="G13195" s="66"/>
      <c r="H13195" s="67"/>
      <c r="I13195" s="68"/>
      <c r="J13195" s="68"/>
      <c r="K13195" s="69"/>
    </row>
    <row r="13196" spans="1:11" ht="24.95" customHeight="1">
      <c r="A13196" s="4"/>
      <c r="B13196" s="4"/>
      <c r="C13196" s="4"/>
      <c r="D13196" s="4"/>
      <c r="E13196" s="66"/>
      <c r="F13196" s="66"/>
      <c r="G13196" s="66"/>
      <c r="H13196" s="67"/>
      <c r="I13196" s="68"/>
      <c r="J13196" s="68"/>
      <c r="K13196" s="69"/>
    </row>
    <row r="13197" spans="1:11" ht="24.95" customHeight="1">
      <c r="A13197" s="4"/>
      <c r="B13197" s="4"/>
      <c r="C13197" s="4"/>
      <c r="D13197" s="4"/>
      <c r="E13197" s="66"/>
      <c r="F13197" s="66"/>
      <c r="G13197" s="66"/>
      <c r="H13197" s="67"/>
      <c r="I13197" s="68"/>
      <c r="J13197" s="68"/>
      <c r="K13197" s="69"/>
    </row>
    <row r="13198" spans="1:11" ht="24.95" customHeight="1">
      <c r="A13198" s="4"/>
      <c r="B13198" s="4"/>
      <c r="C13198" s="4"/>
      <c r="D13198" s="4"/>
      <c r="E13198" s="66"/>
      <c r="F13198" s="66"/>
      <c r="G13198" s="66"/>
      <c r="H13198" s="67"/>
      <c r="I13198" s="68"/>
      <c r="J13198" s="68"/>
      <c r="K13198" s="69"/>
    </row>
    <row r="13199" spans="1:11" ht="24.95" customHeight="1">
      <c r="A13199" s="4"/>
      <c r="B13199" s="4"/>
      <c r="C13199" s="4"/>
      <c r="D13199" s="4"/>
      <c r="E13199" s="66"/>
      <c r="F13199" s="66"/>
      <c r="G13199" s="66"/>
      <c r="H13199" s="67"/>
      <c r="I13199" s="68"/>
      <c r="J13199" s="68"/>
      <c r="K13199" s="69"/>
    </row>
    <row r="13200" spans="1:11" ht="24.95" customHeight="1">
      <c r="A13200" s="4"/>
      <c r="B13200" s="4"/>
      <c r="C13200" s="4"/>
      <c r="D13200" s="4"/>
      <c r="E13200" s="66"/>
      <c r="F13200" s="66"/>
      <c r="G13200" s="66"/>
      <c r="H13200" s="67"/>
      <c r="I13200" s="68"/>
      <c r="J13200" s="68"/>
      <c r="K13200" s="69"/>
    </row>
    <row r="13201" spans="1:11" ht="24.95" customHeight="1">
      <c r="A13201" s="4"/>
      <c r="B13201" s="4"/>
      <c r="C13201" s="4"/>
      <c r="D13201" s="4"/>
      <c r="E13201" s="66"/>
      <c r="F13201" s="66"/>
      <c r="G13201" s="66"/>
      <c r="H13201" s="67"/>
      <c r="I13201" s="68"/>
      <c r="J13201" s="68"/>
      <c r="K13201" s="69"/>
    </row>
    <row r="13202" spans="1:11" ht="24.95" customHeight="1">
      <c r="A13202" s="4"/>
      <c r="B13202" s="4"/>
      <c r="C13202" s="4"/>
      <c r="D13202" s="4"/>
      <c r="E13202" s="66"/>
      <c r="F13202" s="66"/>
      <c r="G13202" s="66"/>
      <c r="H13202" s="67"/>
      <c r="I13202" s="68"/>
      <c r="J13202" s="68"/>
      <c r="K13202" s="69"/>
    </row>
    <row r="13203" spans="1:11" ht="24.95" customHeight="1">
      <c r="A13203" s="4"/>
      <c r="B13203" s="4"/>
      <c r="C13203" s="4"/>
      <c r="D13203" s="4"/>
      <c r="E13203" s="66"/>
      <c r="F13203" s="66"/>
      <c r="G13203" s="66"/>
      <c r="H13203" s="67"/>
      <c r="I13203" s="68"/>
      <c r="J13203" s="68"/>
      <c r="K13203" s="69"/>
    </row>
    <row r="13204" spans="1:11" ht="24.95" customHeight="1">
      <c r="A13204" s="4"/>
      <c r="B13204" s="4"/>
      <c r="C13204" s="4"/>
      <c r="D13204" s="4"/>
      <c r="E13204" s="66"/>
      <c r="F13204" s="66"/>
      <c r="G13204" s="66"/>
      <c r="H13204" s="67"/>
      <c r="I13204" s="68"/>
      <c r="J13204" s="68"/>
      <c r="K13204" s="69"/>
    </row>
    <row r="13205" spans="1:11" ht="24.95" customHeight="1">
      <c r="A13205" s="4"/>
      <c r="B13205" s="4"/>
      <c r="C13205" s="4"/>
      <c r="D13205" s="4"/>
      <c r="E13205" s="66"/>
      <c r="F13205" s="66"/>
      <c r="G13205" s="66"/>
      <c r="H13205" s="67"/>
      <c r="I13205" s="68"/>
      <c r="J13205" s="68"/>
      <c r="K13205" s="69"/>
    </row>
    <row r="13206" spans="1:11" ht="24.95" customHeight="1">
      <c r="A13206" s="4"/>
      <c r="B13206" s="4"/>
      <c r="C13206" s="4"/>
      <c r="D13206" s="4"/>
      <c r="E13206" s="66"/>
      <c r="F13206" s="66"/>
      <c r="G13206" s="66"/>
      <c r="H13206" s="67"/>
      <c r="I13206" s="68"/>
      <c r="J13206" s="68"/>
      <c r="K13206" s="69"/>
    </row>
    <row r="13207" spans="1:11" ht="24.95" customHeight="1">
      <c r="A13207" s="4"/>
      <c r="B13207" s="4"/>
      <c r="C13207" s="4"/>
      <c r="D13207" s="4"/>
      <c r="E13207" s="66"/>
      <c r="F13207" s="66"/>
      <c r="G13207" s="66"/>
      <c r="H13207" s="67"/>
      <c r="I13207" s="68"/>
      <c r="J13207" s="68"/>
      <c r="K13207" s="69"/>
    </row>
    <row r="13208" spans="1:11" ht="24.95" customHeight="1">
      <c r="A13208" s="4"/>
      <c r="B13208" s="4"/>
      <c r="C13208" s="4"/>
      <c r="D13208" s="4"/>
      <c r="E13208" s="66"/>
      <c r="F13208" s="66"/>
      <c r="G13208" s="66"/>
      <c r="H13208" s="67"/>
      <c r="I13208" s="68"/>
      <c r="J13208" s="68"/>
      <c r="K13208" s="69"/>
    </row>
    <row r="13209" spans="1:11" ht="24.95" customHeight="1">
      <c r="A13209" s="4"/>
      <c r="B13209" s="4"/>
      <c r="C13209" s="4"/>
      <c r="D13209" s="4"/>
      <c r="E13209" s="66"/>
      <c r="F13209" s="66"/>
      <c r="G13209" s="66"/>
      <c r="H13209" s="67"/>
      <c r="I13209" s="68"/>
      <c r="J13209" s="68"/>
      <c r="K13209" s="69"/>
    </row>
    <row r="13210" spans="1:11" ht="24.95" customHeight="1">
      <c r="A13210" s="4"/>
      <c r="B13210" s="4"/>
      <c r="C13210" s="4"/>
      <c r="D13210" s="4"/>
      <c r="E13210" s="66"/>
      <c r="F13210" s="66"/>
      <c r="G13210" s="66"/>
      <c r="H13210" s="67"/>
      <c r="I13210" s="68"/>
      <c r="J13210" s="68"/>
      <c r="K13210" s="69"/>
    </row>
    <row r="13211" spans="1:11" ht="24.95" customHeight="1">
      <c r="A13211" s="4"/>
      <c r="B13211" s="4"/>
      <c r="C13211" s="4"/>
      <c r="D13211" s="4"/>
      <c r="E13211" s="66"/>
      <c r="F13211" s="66"/>
      <c r="G13211" s="66"/>
      <c r="H13211" s="67"/>
      <c r="I13211" s="68"/>
      <c r="J13211" s="68"/>
      <c r="K13211" s="69"/>
    </row>
    <row r="13212" spans="1:11" ht="24.95" customHeight="1">
      <c r="A13212" s="4"/>
      <c r="B13212" s="4"/>
      <c r="C13212" s="4"/>
      <c r="D13212" s="4"/>
      <c r="E13212" s="66"/>
      <c r="F13212" s="66"/>
      <c r="G13212" s="66"/>
      <c r="H13212" s="67"/>
      <c r="I13212" s="68"/>
      <c r="J13212" s="68"/>
      <c r="K13212" s="69"/>
    </row>
    <row r="13213" spans="1:11" ht="24.95" customHeight="1">
      <c r="A13213" s="4"/>
      <c r="B13213" s="4"/>
      <c r="C13213" s="4"/>
      <c r="D13213" s="4"/>
      <c r="E13213" s="66"/>
      <c r="F13213" s="66"/>
      <c r="G13213" s="66"/>
      <c r="H13213" s="67"/>
      <c r="I13213" s="68"/>
      <c r="J13213" s="68"/>
      <c r="K13213" s="69"/>
    </row>
    <row r="13214" spans="1:11" ht="24.95" customHeight="1">
      <c r="A13214" s="4"/>
      <c r="B13214" s="4"/>
      <c r="C13214" s="4"/>
      <c r="D13214" s="4"/>
      <c r="E13214" s="66"/>
      <c r="F13214" s="66"/>
      <c r="G13214" s="66"/>
      <c r="H13214" s="67"/>
      <c r="I13214" s="68"/>
      <c r="J13214" s="68"/>
      <c r="K13214" s="69"/>
    </row>
    <row r="13215" spans="1:11" ht="24.95" customHeight="1">
      <c r="A13215" s="4"/>
      <c r="B13215" s="4"/>
      <c r="C13215" s="4"/>
      <c r="D13215" s="4"/>
      <c r="E13215" s="66"/>
      <c r="F13215" s="66"/>
      <c r="G13215" s="66"/>
      <c r="H13215" s="67"/>
      <c r="I13215" s="68"/>
      <c r="J13215" s="68"/>
      <c r="K13215" s="69"/>
    </row>
    <row r="13216" spans="1:11" ht="24.95" customHeight="1">
      <c r="A13216" s="4"/>
      <c r="B13216" s="4"/>
      <c r="C13216" s="4"/>
      <c r="D13216" s="4"/>
      <c r="E13216" s="66"/>
      <c r="F13216" s="66"/>
      <c r="G13216" s="66"/>
      <c r="H13216" s="67"/>
      <c r="I13216" s="68"/>
      <c r="J13216" s="68"/>
      <c r="K13216" s="69"/>
    </row>
    <row r="13217" spans="1:11" ht="24.95" customHeight="1">
      <c r="A13217" s="4"/>
      <c r="B13217" s="4"/>
      <c r="C13217" s="4"/>
      <c r="D13217" s="4"/>
      <c r="E13217" s="66"/>
      <c r="F13217" s="66"/>
      <c r="G13217" s="66"/>
      <c r="H13217" s="67"/>
      <c r="I13217" s="68"/>
      <c r="J13217" s="68"/>
      <c r="K13217" s="69"/>
    </row>
    <row r="13218" spans="1:11" ht="24.95" customHeight="1">
      <c r="A13218" s="4"/>
      <c r="B13218" s="4"/>
      <c r="C13218" s="4"/>
      <c r="D13218" s="4"/>
      <c r="E13218" s="66"/>
      <c r="F13218" s="66"/>
      <c r="G13218" s="66"/>
      <c r="H13218" s="67"/>
      <c r="I13218" s="68"/>
      <c r="J13218" s="68"/>
      <c r="K13218" s="69"/>
    </row>
    <row r="13219" spans="1:11" ht="24.95" customHeight="1">
      <c r="A13219" s="4"/>
      <c r="B13219" s="4"/>
      <c r="C13219" s="4"/>
      <c r="D13219" s="4"/>
      <c r="E13219" s="66"/>
      <c r="F13219" s="66"/>
      <c r="G13219" s="66"/>
      <c r="H13219" s="67"/>
      <c r="I13219" s="68"/>
      <c r="J13219" s="68"/>
      <c r="K13219" s="69"/>
    </row>
    <row r="13220" spans="1:11" ht="24.95" customHeight="1">
      <c r="A13220" s="4"/>
      <c r="B13220" s="4"/>
      <c r="C13220" s="4"/>
      <c r="D13220" s="4"/>
      <c r="E13220" s="66"/>
      <c r="F13220" s="66"/>
      <c r="G13220" s="66"/>
      <c r="H13220" s="67"/>
      <c r="I13220" s="68"/>
      <c r="J13220" s="68"/>
      <c r="K13220" s="69"/>
    </row>
    <row r="13221" spans="1:11" ht="24.95" customHeight="1">
      <c r="A13221" s="4"/>
      <c r="B13221" s="4"/>
      <c r="C13221" s="4"/>
      <c r="D13221" s="4"/>
      <c r="E13221" s="66"/>
      <c r="F13221" s="66"/>
      <c r="G13221" s="66"/>
      <c r="H13221" s="67"/>
      <c r="I13221" s="68"/>
      <c r="J13221" s="68"/>
      <c r="K13221" s="69"/>
    </row>
    <row r="13222" spans="1:11" ht="24.95" customHeight="1">
      <c r="A13222" s="4"/>
      <c r="B13222" s="4"/>
      <c r="C13222" s="4"/>
      <c r="D13222" s="4"/>
      <c r="E13222" s="66"/>
      <c r="F13222" s="66"/>
      <c r="G13222" s="66"/>
      <c r="H13222" s="67"/>
      <c r="I13222" s="68"/>
      <c r="J13222" s="68"/>
      <c r="K13222" s="69"/>
    </row>
    <row r="13223" spans="1:11" ht="24.95" customHeight="1">
      <c r="A13223" s="4"/>
      <c r="B13223" s="4"/>
      <c r="C13223" s="4"/>
      <c r="D13223" s="4"/>
      <c r="E13223" s="66"/>
      <c r="F13223" s="66"/>
      <c r="G13223" s="66"/>
      <c r="H13223" s="67"/>
      <c r="I13223" s="68"/>
      <c r="J13223" s="68"/>
      <c r="K13223" s="69"/>
    </row>
    <row r="13224" spans="1:11" ht="24.95" customHeight="1">
      <c r="A13224" s="4"/>
      <c r="B13224" s="4"/>
      <c r="C13224" s="4"/>
      <c r="D13224" s="4"/>
      <c r="E13224" s="66"/>
      <c r="F13224" s="66"/>
      <c r="G13224" s="66"/>
      <c r="H13224" s="67"/>
      <c r="I13224" s="68"/>
      <c r="J13224" s="68"/>
      <c r="K13224" s="69"/>
    </row>
    <row r="13225" spans="1:11" ht="24.95" customHeight="1">
      <c r="A13225" s="4"/>
      <c r="B13225" s="4"/>
      <c r="C13225" s="4"/>
      <c r="D13225" s="4"/>
      <c r="E13225" s="66"/>
      <c r="F13225" s="66"/>
      <c r="G13225" s="66"/>
      <c r="H13225" s="67"/>
      <c r="I13225" s="68"/>
      <c r="J13225" s="68"/>
      <c r="K13225" s="69"/>
    </row>
    <row r="13226" spans="1:11" ht="24.95" customHeight="1">
      <c r="A13226" s="4"/>
      <c r="B13226" s="4"/>
      <c r="C13226" s="4"/>
      <c r="D13226" s="4"/>
      <c r="E13226" s="66"/>
      <c r="F13226" s="66"/>
      <c r="G13226" s="66"/>
      <c r="H13226" s="67"/>
      <c r="I13226" s="68"/>
      <c r="J13226" s="68"/>
      <c r="K13226" s="69"/>
    </row>
    <row r="13227" spans="1:11" ht="24.95" customHeight="1">
      <c r="A13227" s="4"/>
      <c r="B13227" s="4"/>
      <c r="C13227" s="4"/>
      <c r="D13227" s="4"/>
      <c r="E13227" s="66"/>
      <c r="F13227" s="66"/>
      <c r="G13227" s="66"/>
      <c r="H13227" s="67"/>
      <c r="I13227" s="68"/>
      <c r="J13227" s="68"/>
      <c r="K13227" s="69"/>
    </row>
    <row r="13228" spans="1:11" ht="24.95" customHeight="1">
      <c r="A13228" s="4"/>
      <c r="B13228" s="4"/>
      <c r="C13228" s="4"/>
      <c r="D13228" s="4"/>
      <c r="E13228" s="66"/>
      <c r="F13228" s="66"/>
      <c r="G13228" s="66"/>
      <c r="H13228" s="67"/>
      <c r="I13228" s="68"/>
      <c r="J13228" s="68"/>
      <c r="K13228" s="69"/>
    </row>
    <row r="13229" spans="1:11" ht="24.95" customHeight="1">
      <c r="A13229" s="4"/>
      <c r="B13229" s="4"/>
      <c r="C13229" s="4"/>
      <c r="D13229" s="4"/>
      <c r="E13229" s="66"/>
      <c r="F13229" s="66"/>
      <c r="G13229" s="66"/>
      <c r="H13229" s="67"/>
      <c r="I13229" s="68"/>
      <c r="J13229" s="68"/>
      <c r="K13229" s="69"/>
    </row>
    <row r="13230" spans="1:11" ht="24.95" customHeight="1">
      <c r="A13230" s="4"/>
      <c r="B13230" s="4"/>
      <c r="C13230" s="4"/>
      <c r="D13230" s="4"/>
      <c r="E13230" s="66"/>
      <c r="F13230" s="66"/>
      <c r="G13230" s="66"/>
      <c r="H13230" s="67"/>
      <c r="I13230" s="68"/>
      <c r="J13230" s="68"/>
      <c r="K13230" s="69"/>
    </row>
    <row r="13231" spans="1:11" ht="24.95" customHeight="1">
      <c r="A13231" s="4"/>
      <c r="B13231" s="4"/>
      <c r="C13231" s="4"/>
      <c r="D13231" s="4"/>
      <c r="E13231" s="66"/>
      <c r="F13231" s="66"/>
      <c r="G13231" s="66"/>
      <c r="H13231" s="67"/>
      <c r="I13231" s="68"/>
      <c r="J13231" s="68"/>
      <c r="K13231" s="69"/>
    </row>
    <row r="13232" spans="1:11" ht="24.95" customHeight="1">
      <c r="A13232" s="4"/>
      <c r="B13232" s="4"/>
      <c r="C13232" s="4"/>
      <c r="D13232" s="4"/>
      <c r="E13232" s="66"/>
      <c r="F13232" s="66"/>
      <c r="G13232" s="66"/>
      <c r="H13232" s="67"/>
      <c r="I13232" s="68"/>
      <c r="J13232" s="68"/>
      <c r="K13232" s="69"/>
    </row>
    <row r="13233" spans="1:11" ht="24.95" customHeight="1">
      <c r="A13233" s="4"/>
      <c r="B13233" s="4"/>
      <c r="C13233" s="4"/>
      <c r="D13233" s="4"/>
      <c r="E13233" s="66"/>
      <c r="F13233" s="66"/>
      <c r="G13233" s="66"/>
      <c r="H13233" s="67"/>
      <c r="I13233" s="68"/>
      <c r="J13233" s="68"/>
      <c r="K13233" s="69"/>
    </row>
    <row r="13234" spans="1:11" ht="24.95" customHeight="1">
      <c r="A13234" s="4"/>
      <c r="B13234" s="4"/>
      <c r="C13234" s="4"/>
      <c r="D13234" s="4"/>
      <c r="E13234" s="66"/>
      <c r="F13234" s="66"/>
      <c r="G13234" s="66"/>
      <c r="H13234" s="67"/>
      <c r="I13234" s="68"/>
      <c r="J13234" s="68"/>
      <c r="K13234" s="69"/>
    </row>
    <row r="13235" spans="1:11" ht="24.95" customHeight="1">
      <c r="A13235" s="4"/>
      <c r="B13235" s="4"/>
      <c r="C13235" s="4"/>
      <c r="D13235" s="4"/>
      <c r="E13235" s="66"/>
      <c r="F13235" s="66"/>
      <c r="G13235" s="66"/>
      <c r="H13235" s="67"/>
      <c r="I13235" s="68"/>
      <c r="J13235" s="68"/>
      <c r="K13235" s="69"/>
    </row>
    <row r="13236" spans="1:11" ht="24.95" customHeight="1">
      <c r="A13236" s="4"/>
      <c r="B13236" s="4"/>
      <c r="C13236" s="4"/>
      <c r="D13236" s="4"/>
      <c r="E13236" s="66"/>
      <c r="F13236" s="66"/>
      <c r="G13236" s="66"/>
      <c r="H13236" s="67"/>
      <c r="I13236" s="68"/>
      <c r="J13236" s="68"/>
      <c r="K13236" s="69"/>
    </row>
    <row r="13237" spans="1:11" ht="24.95" customHeight="1">
      <c r="A13237" s="4"/>
      <c r="B13237" s="4"/>
      <c r="C13237" s="4"/>
      <c r="D13237" s="4"/>
      <c r="E13237" s="66"/>
      <c r="F13237" s="66"/>
      <c r="G13237" s="66"/>
      <c r="H13237" s="67"/>
      <c r="I13237" s="68"/>
      <c r="J13237" s="68"/>
      <c r="K13237" s="69"/>
    </row>
    <row r="13238" spans="1:11" ht="24.95" customHeight="1">
      <c r="A13238" s="4"/>
      <c r="B13238" s="4"/>
      <c r="C13238" s="4"/>
      <c r="D13238" s="4"/>
      <c r="E13238" s="66"/>
      <c r="F13238" s="66"/>
      <c r="G13238" s="66"/>
      <c r="H13238" s="67"/>
      <c r="I13238" s="68"/>
      <c r="J13238" s="68"/>
      <c r="K13238" s="69"/>
    </row>
    <row r="13239" spans="1:11" ht="24.95" customHeight="1">
      <c r="A13239" s="4"/>
      <c r="B13239" s="4"/>
      <c r="C13239" s="4"/>
      <c r="D13239" s="4"/>
      <c r="E13239" s="66"/>
      <c r="F13239" s="66"/>
      <c r="G13239" s="66"/>
      <c r="H13239" s="67"/>
      <c r="I13239" s="68"/>
      <c r="J13239" s="68"/>
      <c r="K13239" s="69"/>
    </row>
    <row r="13240" spans="1:11" ht="24.95" customHeight="1">
      <c r="A13240" s="4"/>
      <c r="B13240" s="4"/>
      <c r="C13240" s="4"/>
      <c r="D13240" s="4"/>
      <c r="E13240" s="66"/>
      <c r="F13240" s="66"/>
      <c r="G13240" s="66"/>
      <c r="H13240" s="67"/>
      <c r="I13240" s="68"/>
      <c r="J13240" s="68"/>
      <c r="K13240" s="69"/>
    </row>
    <row r="13241" spans="1:11" ht="24.95" customHeight="1">
      <c r="A13241" s="4"/>
      <c r="B13241" s="4"/>
      <c r="C13241" s="4"/>
      <c r="D13241" s="4"/>
      <c r="E13241" s="66"/>
      <c r="F13241" s="66"/>
      <c r="G13241" s="66"/>
      <c r="H13241" s="67"/>
      <c r="I13241" s="68"/>
      <c r="J13241" s="68"/>
      <c r="K13241" s="69"/>
    </row>
    <row r="13242" spans="1:11" ht="24.95" customHeight="1">
      <c r="A13242" s="4"/>
      <c r="B13242" s="4"/>
      <c r="C13242" s="4"/>
      <c r="D13242" s="4"/>
      <c r="E13242" s="66"/>
      <c r="F13242" s="66"/>
      <c r="G13242" s="66"/>
      <c r="H13242" s="67"/>
      <c r="I13242" s="68"/>
      <c r="J13242" s="68"/>
      <c r="K13242" s="69"/>
    </row>
    <row r="13243" spans="1:11" ht="24.95" customHeight="1">
      <c r="A13243" s="4"/>
      <c r="B13243" s="4"/>
      <c r="C13243" s="4"/>
      <c r="D13243" s="4"/>
      <c r="E13243" s="66"/>
      <c r="F13243" s="66"/>
      <c r="G13243" s="66"/>
      <c r="H13243" s="67"/>
      <c r="I13243" s="68"/>
      <c r="J13243" s="68"/>
      <c r="K13243" s="69"/>
    </row>
    <row r="13244" spans="1:11" ht="24.95" customHeight="1">
      <c r="A13244" s="4"/>
      <c r="B13244" s="4"/>
      <c r="C13244" s="4"/>
      <c r="D13244" s="4"/>
      <c r="E13244" s="66"/>
      <c r="F13244" s="66"/>
      <c r="G13244" s="66"/>
      <c r="H13244" s="67"/>
      <c r="I13244" s="68"/>
      <c r="J13244" s="68"/>
      <c r="K13244" s="69"/>
    </row>
    <row r="13245" spans="1:11" ht="24.95" customHeight="1">
      <c r="A13245" s="4"/>
      <c r="B13245" s="4"/>
      <c r="C13245" s="4"/>
      <c r="D13245" s="4"/>
      <c r="E13245" s="66"/>
      <c r="F13245" s="66"/>
      <c r="G13245" s="66"/>
      <c r="H13245" s="67"/>
      <c r="I13245" s="68"/>
      <c r="J13245" s="68"/>
      <c r="K13245" s="69"/>
    </row>
    <row r="13246" spans="1:11" ht="24.95" customHeight="1">
      <c r="A13246" s="4"/>
      <c r="B13246" s="4"/>
      <c r="C13246" s="4"/>
      <c r="D13246" s="4"/>
      <c r="E13246" s="66"/>
      <c r="F13246" s="66"/>
      <c r="G13246" s="66"/>
      <c r="H13246" s="67"/>
      <c r="I13246" s="68"/>
      <c r="J13246" s="68"/>
      <c r="K13246" s="69"/>
    </row>
    <row r="13247" spans="1:11" ht="24.95" customHeight="1">
      <c r="A13247" s="4"/>
      <c r="B13247" s="4"/>
      <c r="C13247" s="4"/>
      <c r="D13247" s="4"/>
      <c r="E13247" s="66"/>
      <c r="F13247" s="66"/>
      <c r="G13247" s="66"/>
      <c r="H13247" s="67"/>
      <c r="I13247" s="68"/>
      <c r="J13247" s="68"/>
      <c r="K13247" s="69"/>
    </row>
    <row r="13248" spans="1:11" ht="24.95" customHeight="1">
      <c r="A13248" s="4"/>
      <c r="B13248" s="4"/>
      <c r="C13248" s="4"/>
      <c r="D13248" s="4"/>
      <c r="E13248" s="66"/>
      <c r="F13248" s="66"/>
      <c r="G13248" s="66"/>
      <c r="H13248" s="67"/>
      <c r="I13248" s="68"/>
      <c r="J13248" s="68"/>
      <c r="K13248" s="69"/>
    </row>
    <row r="13249" spans="1:11" ht="24.95" customHeight="1">
      <c r="A13249" s="4"/>
      <c r="B13249" s="4"/>
      <c r="C13249" s="4"/>
      <c r="D13249" s="4"/>
      <c r="E13249" s="66"/>
      <c r="F13249" s="66"/>
      <c r="G13249" s="66"/>
      <c r="H13249" s="67"/>
      <c r="I13249" s="68"/>
      <c r="J13249" s="68"/>
      <c r="K13249" s="69"/>
    </row>
    <row r="13250" spans="1:11" ht="24.95" customHeight="1">
      <c r="A13250" s="4"/>
      <c r="B13250" s="4"/>
      <c r="C13250" s="4"/>
      <c r="D13250" s="4"/>
      <c r="E13250" s="66"/>
      <c r="F13250" s="66"/>
      <c r="G13250" s="66"/>
      <c r="H13250" s="67"/>
      <c r="I13250" s="68"/>
      <c r="J13250" s="68"/>
      <c r="K13250" s="69"/>
    </row>
    <row r="13251" spans="1:11" ht="24.95" customHeight="1">
      <c r="A13251" s="4"/>
      <c r="B13251" s="4"/>
      <c r="C13251" s="4"/>
      <c r="D13251" s="4"/>
      <c r="E13251" s="66"/>
      <c r="F13251" s="66"/>
      <c r="G13251" s="66"/>
      <c r="H13251" s="67"/>
      <c r="I13251" s="68"/>
      <c r="J13251" s="68"/>
      <c r="K13251" s="69"/>
    </row>
    <row r="13252" spans="1:11" ht="24.95" customHeight="1">
      <c r="A13252" s="4"/>
      <c r="B13252" s="4"/>
      <c r="C13252" s="4"/>
      <c r="D13252" s="4"/>
      <c r="E13252" s="66"/>
      <c r="F13252" s="66"/>
      <c r="G13252" s="66"/>
      <c r="H13252" s="67"/>
      <c r="I13252" s="68"/>
      <c r="J13252" s="68"/>
      <c r="K13252" s="69"/>
    </row>
    <row r="13253" spans="1:11" ht="24.95" customHeight="1">
      <c r="A13253" s="4"/>
      <c r="B13253" s="4"/>
      <c r="C13253" s="4"/>
      <c r="D13253" s="4"/>
      <c r="E13253" s="66"/>
      <c r="F13253" s="66"/>
      <c r="G13253" s="66"/>
      <c r="H13253" s="67"/>
      <c r="I13253" s="68"/>
      <c r="J13253" s="68"/>
      <c r="K13253" s="69"/>
    </row>
    <row r="13254" spans="1:11" ht="24.95" customHeight="1">
      <c r="A13254" s="4"/>
      <c r="B13254" s="4"/>
      <c r="C13254" s="4"/>
      <c r="D13254" s="4"/>
      <c r="E13254" s="66"/>
      <c r="F13254" s="66"/>
      <c r="G13254" s="66"/>
      <c r="H13254" s="67"/>
      <c r="I13254" s="68"/>
      <c r="J13254" s="68"/>
      <c r="K13254" s="69"/>
    </row>
    <row r="13255" spans="1:11" ht="24.95" customHeight="1">
      <c r="A13255" s="4"/>
      <c r="B13255" s="4"/>
      <c r="C13255" s="4"/>
      <c r="D13255" s="4"/>
      <c r="E13255" s="66"/>
      <c r="F13255" s="66"/>
      <c r="G13255" s="66"/>
      <c r="H13255" s="67"/>
      <c r="I13255" s="68"/>
      <c r="J13255" s="68"/>
      <c r="K13255" s="69"/>
    </row>
    <row r="13256" spans="1:11" ht="24.95" customHeight="1">
      <c r="A13256" s="4"/>
      <c r="B13256" s="4"/>
      <c r="C13256" s="4"/>
      <c r="D13256" s="4"/>
      <c r="E13256" s="66"/>
      <c r="F13256" s="66"/>
      <c r="G13256" s="66"/>
      <c r="H13256" s="67"/>
      <c r="I13256" s="68"/>
      <c r="J13256" s="68"/>
      <c r="K13256" s="69"/>
    </row>
    <row r="13257" spans="1:11" ht="24.95" customHeight="1">
      <c r="A13257" s="4"/>
      <c r="B13257" s="4"/>
      <c r="C13257" s="4"/>
      <c r="D13257" s="4"/>
      <c r="E13257" s="66"/>
      <c r="F13257" s="66"/>
      <c r="G13257" s="66"/>
      <c r="H13257" s="67"/>
      <c r="I13257" s="68"/>
      <c r="J13257" s="68"/>
      <c r="K13257" s="69"/>
    </row>
    <row r="13258" spans="1:11" ht="24.95" customHeight="1">
      <c r="A13258" s="4"/>
      <c r="B13258" s="4"/>
      <c r="C13258" s="4"/>
      <c r="D13258" s="4"/>
      <c r="E13258" s="66"/>
      <c r="F13258" s="66"/>
      <c r="G13258" s="66"/>
      <c r="H13258" s="67"/>
      <c r="I13258" s="68"/>
      <c r="J13258" s="68"/>
      <c r="K13258" s="69"/>
    </row>
    <row r="13259" spans="1:11" ht="24.95" customHeight="1">
      <c r="A13259" s="4"/>
      <c r="B13259" s="4"/>
      <c r="C13259" s="4"/>
      <c r="D13259" s="4"/>
      <c r="E13259" s="66"/>
      <c r="F13259" s="66"/>
      <c r="G13259" s="66"/>
      <c r="H13259" s="67"/>
      <c r="I13259" s="68"/>
      <c r="J13259" s="68"/>
      <c r="K13259" s="69"/>
    </row>
    <row r="13260" spans="1:11" ht="24.95" customHeight="1">
      <c r="A13260" s="4"/>
      <c r="B13260" s="4"/>
      <c r="C13260" s="4"/>
      <c r="D13260" s="4"/>
      <c r="E13260" s="66"/>
      <c r="F13260" s="66"/>
      <c r="G13260" s="66"/>
      <c r="H13260" s="67"/>
      <c r="I13260" s="68"/>
      <c r="J13260" s="68"/>
      <c r="K13260" s="69"/>
    </row>
    <row r="13261" spans="1:11" ht="24.95" customHeight="1">
      <c r="A13261" s="4"/>
      <c r="B13261" s="4"/>
      <c r="C13261" s="4"/>
      <c r="D13261" s="4"/>
      <c r="E13261" s="66"/>
      <c r="F13261" s="66"/>
      <c r="G13261" s="66"/>
      <c r="H13261" s="67"/>
      <c r="I13261" s="68"/>
      <c r="J13261" s="68"/>
      <c r="K13261" s="69"/>
    </row>
    <row r="13262" spans="1:11" ht="24.95" customHeight="1">
      <c r="A13262" s="4"/>
      <c r="B13262" s="4"/>
      <c r="C13262" s="4"/>
      <c r="D13262" s="4"/>
      <c r="E13262" s="66"/>
      <c r="F13262" s="66"/>
      <c r="G13262" s="66"/>
      <c r="H13262" s="67"/>
      <c r="I13262" s="68"/>
      <c r="J13262" s="68"/>
      <c r="K13262" s="69"/>
    </row>
    <row r="13263" spans="1:11" ht="24.95" customHeight="1">
      <c r="A13263" s="4"/>
      <c r="B13263" s="4"/>
      <c r="C13263" s="4"/>
      <c r="D13263" s="4"/>
      <c r="E13263" s="66"/>
      <c r="F13263" s="66"/>
      <c r="G13263" s="66"/>
      <c r="H13263" s="67"/>
      <c r="I13263" s="68"/>
      <c r="J13263" s="68"/>
      <c r="K13263" s="69"/>
    </row>
    <row r="13264" spans="1:11" ht="24.95" customHeight="1">
      <c r="A13264" s="4"/>
      <c r="B13264" s="4"/>
      <c r="C13264" s="4"/>
      <c r="D13264" s="4"/>
      <c r="E13264" s="66"/>
      <c r="F13264" s="66"/>
      <c r="G13264" s="66"/>
      <c r="H13264" s="67"/>
      <c r="I13264" s="68"/>
      <c r="J13264" s="68"/>
      <c r="K13264" s="69"/>
    </row>
    <row r="13265" spans="1:11" ht="24.95" customHeight="1">
      <c r="A13265" s="4"/>
      <c r="B13265" s="4"/>
      <c r="C13265" s="4"/>
      <c r="D13265" s="4"/>
      <c r="E13265" s="66"/>
      <c r="F13265" s="66"/>
      <c r="G13265" s="66"/>
      <c r="H13265" s="67"/>
      <c r="I13265" s="68"/>
      <c r="J13265" s="68"/>
      <c r="K13265" s="69"/>
    </row>
    <row r="13266" spans="1:11" ht="24.95" customHeight="1">
      <c r="A13266" s="4"/>
      <c r="B13266" s="4"/>
      <c r="C13266" s="4"/>
      <c r="D13266" s="4"/>
      <c r="E13266" s="66"/>
      <c r="F13266" s="66"/>
      <c r="G13266" s="66"/>
      <c r="H13266" s="67"/>
      <c r="I13266" s="68"/>
      <c r="J13266" s="68"/>
      <c r="K13266" s="69"/>
    </row>
    <row r="13267" spans="1:11" ht="24.95" customHeight="1">
      <c r="A13267" s="4"/>
      <c r="B13267" s="4"/>
      <c r="C13267" s="4"/>
      <c r="D13267" s="4"/>
      <c r="E13267" s="66"/>
      <c r="F13267" s="66"/>
      <c r="G13267" s="66"/>
      <c r="H13267" s="67"/>
      <c r="I13267" s="68"/>
      <c r="J13267" s="68"/>
      <c r="K13267" s="69"/>
    </row>
    <row r="13268" spans="1:11" ht="24.95" customHeight="1">
      <c r="A13268" s="4"/>
      <c r="B13268" s="4"/>
      <c r="C13268" s="4"/>
      <c r="D13268" s="4"/>
      <c r="E13268" s="66"/>
      <c r="F13268" s="66"/>
      <c r="G13268" s="66"/>
      <c r="H13268" s="67"/>
      <c r="I13268" s="68"/>
      <c r="J13268" s="68"/>
      <c r="K13268" s="69"/>
    </row>
    <row r="13269" spans="1:11" ht="24.95" customHeight="1">
      <c r="A13269" s="4"/>
      <c r="B13269" s="4"/>
      <c r="C13269" s="4"/>
      <c r="D13269" s="4"/>
      <c r="E13269" s="66"/>
      <c r="F13269" s="66"/>
      <c r="G13269" s="66"/>
      <c r="H13269" s="67"/>
      <c r="I13269" s="68"/>
      <c r="J13269" s="68"/>
      <c r="K13269" s="69"/>
    </row>
    <row r="13270" spans="1:11" ht="24.95" customHeight="1">
      <c r="A13270" s="4"/>
      <c r="B13270" s="4"/>
      <c r="C13270" s="4"/>
      <c r="D13270" s="4"/>
      <c r="E13270" s="66"/>
      <c r="F13270" s="66"/>
      <c r="G13270" s="66"/>
      <c r="H13270" s="67"/>
      <c r="I13270" s="68"/>
      <c r="J13270" s="68"/>
      <c r="K13270" s="69"/>
    </row>
    <row r="13271" spans="1:11" ht="24.95" customHeight="1">
      <c r="A13271" s="4"/>
      <c r="B13271" s="4"/>
      <c r="C13271" s="4"/>
      <c r="D13271" s="4"/>
      <c r="E13271" s="66"/>
      <c r="F13271" s="66"/>
      <c r="G13271" s="66"/>
      <c r="H13271" s="67"/>
      <c r="I13271" s="68"/>
      <c r="J13271" s="68"/>
      <c r="K13271" s="69"/>
    </row>
    <row r="13272" spans="1:11" ht="24.95" customHeight="1">
      <c r="A13272" s="4"/>
      <c r="B13272" s="4"/>
      <c r="C13272" s="4"/>
      <c r="D13272" s="4"/>
      <c r="E13272" s="66"/>
      <c r="F13272" s="66"/>
      <c r="G13272" s="66"/>
      <c r="H13272" s="67"/>
      <c r="I13272" s="68"/>
      <c r="J13272" s="68"/>
      <c r="K13272" s="69"/>
    </row>
    <row r="13273" spans="1:11" ht="24.95" customHeight="1">
      <c r="A13273" s="4"/>
      <c r="B13273" s="4"/>
      <c r="C13273" s="4"/>
      <c r="D13273" s="4"/>
      <c r="E13273" s="66"/>
      <c r="F13273" s="66"/>
      <c r="G13273" s="66"/>
      <c r="H13273" s="67"/>
      <c r="I13273" s="68"/>
      <c r="J13273" s="68"/>
      <c r="K13273" s="69"/>
    </row>
    <row r="13274" spans="1:11" ht="24.95" customHeight="1">
      <c r="A13274" s="4"/>
      <c r="B13274" s="4"/>
      <c r="C13274" s="4"/>
      <c r="D13274" s="4"/>
      <c r="E13274" s="66"/>
      <c r="F13274" s="66"/>
      <c r="G13274" s="66"/>
      <c r="H13274" s="67"/>
      <c r="I13274" s="68"/>
      <c r="J13274" s="68"/>
      <c r="K13274" s="69"/>
    </row>
    <row r="13275" spans="1:11" ht="24.95" customHeight="1">
      <c r="A13275" s="4"/>
      <c r="B13275" s="4"/>
      <c r="C13275" s="4"/>
      <c r="D13275" s="4"/>
      <c r="E13275" s="66"/>
      <c r="F13275" s="66"/>
      <c r="G13275" s="66"/>
      <c r="H13275" s="67"/>
      <c r="I13275" s="68"/>
      <c r="J13275" s="68"/>
      <c r="K13275" s="69"/>
    </row>
    <row r="13276" spans="1:11" ht="24.95" customHeight="1">
      <c r="A13276" s="4"/>
      <c r="B13276" s="4"/>
      <c r="C13276" s="4"/>
      <c r="D13276" s="4"/>
      <c r="E13276" s="66"/>
      <c r="F13276" s="66"/>
      <c r="G13276" s="66"/>
      <c r="H13276" s="67"/>
      <c r="I13276" s="68"/>
      <c r="J13276" s="68"/>
      <c r="K13276" s="69"/>
    </row>
    <row r="13277" spans="1:11" ht="24.95" customHeight="1">
      <c r="A13277" s="4"/>
      <c r="B13277" s="4"/>
      <c r="C13277" s="4"/>
      <c r="D13277" s="4"/>
      <c r="E13277" s="66"/>
      <c r="F13277" s="66"/>
      <c r="G13277" s="66"/>
      <c r="H13277" s="67"/>
      <c r="I13277" s="68"/>
      <c r="J13277" s="68"/>
      <c r="K13277" s="69"/>
    </row>
    <row r="13278" spans="1:11" ht="24.95" customHeight="1">
      <c r="A13278" s="4"/>
      <c r="B13278" s="4"/>
      <c r="C13278" s="4"/>
      <c r="D13278" s="4"/>
      <c r="E13278" s="66"/>
      <c r="F13278" s="66"/>
      <c r="G13278" s="66"/>
      <c r="H13278" s="67"/>
      <c r="I13278" s="68"/>
      <c r="J13278" s="68"/>
      <c r="K13278" s="69"/>
    </row>
    <row r="13279" spans="1:11" ht="24.95" customHeight="1">
      <c r="A13279" s="4"/>
      <c r="B13279" s="4"/>
      <c r="C13279" s="4"/>
      <c r="D13279" s="4"/>
      <c r="E13279" s="66"/>
      <c r="F13279" s="66"/>
      <c r="G13279" s="66"/>
      <c r="H13279" s="67"/>
      <c r="I13279" s="68"/>
      <c r="J13279" s="68"/>
      <c r="K13279" s="69"/>
    </row>
    <row r="13280" spans="1:11" ht="24.95" customHeight="1">
      <c r="A13280" s="4"/>
      <c r="B13280" s="4"/>
      <c r="C13280" s="4"/>
      <c r="D13280" s="4"/>
      <c r="E13280" s="66"/>
      <c r="F13280" s="66"/>
      <c r="G13280" s="66"/>
      <c r="H13280" s="67"/>
      <c r="I13280" s="68"/>
      <c r="J13280" s="68"/>
      <c r="K13280" s="69"/>
    </row>
    <row r="13281" spans="1:11" ht="24.95" customHeight="1">
      <c r="A13281" s="4"/>
      <c r="B13281" s="4"/>
      <c r="C13281" s="4"/>
      <c r="D13281" s="4"/>
      <c r="E13281" s="66"/>
      <c r="F13281" s="66"/>
      <c r="G13281" s="66"/>
      <c r="H13281" s="67"/>
      <c r="I13281" s="68"/>
      <c r="J13281" s="68"/>
      <c r="K13281" s="69"/>
    </row>
    <row r="13282" spans="1:11" ht="24.95" customHeight="1">
      <c r="A13282" s="4"/>
      <c r="B13282" s="4"/>
      <c r="C13282" s="4"/>
      <c r="D13282" s="4"/>
      <c r="E13282" s="66"/>
      <c r="F13282" s="66"/>
      <c r="G13282" s="66"/>
      <c r="H13282" s="67"/>
      <c r="I13282" s="68"/>
      <c r="J13282" s="68"/>
      <c r="K13282" s="69"/>
    </row>
    <row r="13283" spans="1:11" ht="24.95" customHeight="1">
      <c r="A13283" s="4"/>
      <c r="B13283" s="4"/>
      <c r="C13283" s="4"/>
      <c r="D13283" s="4"/>
      <c r="E13283" s="66"/>
      <c r="F13283" s="66"/>
      <c r="G13283" s="66"/>
      <c r="H13283" s="67"/>
      <c r="I13283" s="68"/>
      <c r="J13283" s="68"/>
      <c r="K13283" s="69"/>
    </row>
    <row r="13284" spans="1:11" ht="24.95" customHeight="1">
      <c r="A13284" s="4"/>
      <c r="B13284" s="4"/>
      <c r="C13284" s="4"/>
      <c r="D13284" s="4"/>
      <c r="E13284" s="66"/>
      <c r="F13284" s="66"/>
      <c r="G13284" s="66"/>
      <c r="H13284" s="67"/>
      <c r="I13284" s="68"/>
      <c r="J13284" s="68"/>
      <c r="K13284" s="69"/>
    </row>
    <row r="13285" spans="1:11" ht="24.95" customHeight="1">
      <c r="A13285" s="4"/>
      <c r="B13285" s="4"/>
      <c r="C13285" s="4"/>
      <c r="D13285" s="4"/>
      <c r="E13285" s="66"/>
      <c r="F13285" s="66"/>
      <c r="G13285" s="66"/>
      <c r="H13285" s="67"/>
      <c r="I13285" s="68"/>
      <c r="J13285" s="68"/>
      <c r="K13285" s="69"/>
    </row>
    <row r="13286" spans="1:11" ht="24.95" customHeight="1">
      <c r="A13286" s="4"/>
      <c r="B13286" s="4"/>
      <c r="C13286" s="4"/>
      <c r="D13286" s="4"/>
      <c r="E13286" s="66"/>
      <c r="F13286" s="66"/>
      <c r="G13286" s="66"/>
      <c r="H13286" s="67"/>
      <c r="I13286" s="68"/>
      <c r="J13286" s="68"/>
      <c r="K13286" s="69"/>
    </row>
    <row r="13287" spans="1:11" ht="24.95" customHeight="1">
      <c r="A13287" s="4"/>
      <c r="B13287" s="4"/>
      <c r="C13287" s="4"/>
      <c r="D13287" s="4"/>
      <c r="E13287" s="66"/>
      <c r="F13287" s="66"/>
      <c r="G13287" s="66"/>
      <c r="H13287" s="67"/>
      <c r="I13287" s="68"/>
      <c r="J13287" s="68"/>
      <c r="K13287" s="69"/>
    </row>
    <row r="13288" spans="1:11" ht="24.95" customHeight="1">
      <c r="A13288" s="4"/>
      <c r="B13288" s="4"/>
      <c r="C13288" s="4"/>
      <c r="D13288" s="4"/>
      <c r="E13288" s="66"/>
      <c r="F13288" s="66"/>
      <c r="G13288" s="66"/>
      <c r="H13288" s="67"/>
      <c r="I13288" s="68"/>
      <c r="J13288" s="68"/>
      <c r="K13288" s="69"/>
    </row>
    <row r="13289" spans="1:11" ht="24.95" customHeight="1">
      <c r="A13289" s="4"/>
      <c r="B13289" s="4"/>
      <c r="C13289" s="4"/>
      <c r="D13289" s="4"/>
      <c r="E13289" s="66"/>
      <c r="F13289" s="66"/>
      <c r="G13289" s="66"/>
      <c r="H13289" s="67"/>
      <c r="I13289" s="68"/>
      <c r="J13289" s="68"/>
      <c r="K13289" s="69"/>
    </row>
    <row r="13290" spans="1:11" ht="24.95" customHeight="1">
      <c r="A13290" s="4"/>
      <c r="B13290" s="4"/>
      <c r="C13290" s="4"/>
      <c r="D13290" s="4"/>
      <c r="E13290" s="66"/>
      <c r="F13290" s="66"/>
      <c r="G13290" s="66"/>
      <c r="H13290" s="67"/>
      <c r="I13290" s="68"/>
      <c r="J13290" s="68"/>
      <c r="K13290" s="69"/>
    </row>
    <row r="13291" spans="1:11" ht="24.95" customHeight="1">
      <c r="A13291" s="4"/>
      <c r="B13291" s="4"/>
      <c r="C13291" s="4"/>
      <c r="D13291" s="4"/>
      <c r="E13291" s="66"/>
      <c r="F13291" s="66"/>
      <c r="G13291" s="66"/>
      <c r="H13291" s="67"/>
      <c r="I13291" s="68"/>
      <c r="J13291" s="68"/>
      <c r="K13291" s="69"/>
    </row>
    <row r="13292" spans="1:11" ht="24.95" customHeight="1">
      <c r="A13292" s="4"/>
      <c r="B13292" s="4"/>
      <c r="C13292" s="4"/>
      <c r="D13292" s="4"/>
      <c r="E13292" s="66"/>
      <c r="F13292" s="66"/>
      <c r="G13292" s="66"/>
      <c r="H13292" s="67"/>
      <c r="I13292" s="68"/>
      <c r="J13292" s="68"/>
      <c r="K13292" s="69"/>
    </row>
    <row r="13293" spans="1:11" ht="24.95" customHeight="1">
      <c r="A13293" s="4"/>
      <c r="B13293" s="4"/>
      <c r="C13293" s="4"/>
      <c r="D13293" s="4"/>
      <c r="E13293" s="66"/>
      <c r="F13293" s="66"/>
      <c r="G13293" s="66"/>
      <c r="H13293" s="67"/>
      <c r="I13293" s="68"/>
      <c r="J13293" s="68"/>
      <c r="K13293" s="69"/>
    </row>
    <row r="13294" spans="1:11" ht="24.95" customHeight="1">
      <c r="A13294" s="4"/>
      <c r="B13294" s="4"/>
      <c r="C13294" s="4"/>
      <c r="D13294" s="4"/>
      <c r="E13294" s="66"/>
      <c r="F13294" s="66"/>
      <c r="G13294" s="66"/>
      <c r="H13294" s="67"/>
      <c r="I13294" s="68"/>
      <c r="J13294" s="68"/>
      <c r="K13294" s="69"/>
    </row>
    <row r="13295" spans="1:11" ht="24.95" customHeight="1">
      <c r="A13295" s="4"/>
      <c r="B13295" s="4"/>
      <c r="C13295" s="4"/>
      <c r="D13295" s="4"/>
      <c r="E13295" s="66"/>
      <c r="F13295" s="66"/>
      <c r="G13295" s="66"/>
      <c r="H13295" s="67"/>
      <c r="I13295" s="68"/>
      <c r="J13295" s="68"/>
      <c r="K13295" s="69"/>
    </row>
    <row r="13296" spans="1:11" ht="24.95" customHeight="1">
      <c r="A13296" s="4"/>
      <c r="B13296" s="4"/>
      <c r="C13296" s="4"/>
      <c r="D13296" s="4"/>
      <c r="E13296" s="66"/>
      <c r="F13296" s="66"/>
      <c r="G13296" s="66"/>
      <c r="H13296" s="67"/>
      <c r="I13296" s="68"/>
      <c r="J13296" s="68"/>
      <c r="K13296" s="69"/>
    </row>
    <row r="13297" spans="1:11" ht="24.95" customHeight="1">
      <c r="A13297" s="4"/>
      <c r="B13297" s="4"/>
      <c r="C13297" s="4"/>
      <c r="D13297" s="4"/>
      <c r="E13297" s="66"/>
      <c r="F13297" s="66"/>
      <c r="G13297" s="66"/>
      <c r="H13297" s="67"/>
      <c r="I13297" s="68"/>
      <c r="J13297" s="68"/>
      <c r="K13297" s="69"/>
    </row>
    <row r="13298" spans="1:11" ht="24.95" customHeight="1">
      <c r="A13298" s="4"/>
      <c r="B13298" s="4"/>
      <c r="C13298" s="4"/>
      <c r="D13298" s="4"/>
      <c r="E13298" s="66"/>
      <c r="F13298" s="66"/>
      <c r="G13298" s="66"/>
      <c r="H13298" s="67"/>
      <c r="I13298" s="68"/>
      <c r="J13298" s="68"/>
      <c r="K13298" s="69"/>
    </row>
    <row r="13299" spans="1:11" ht="24.95" customHeight="1">
      <c r="A13299" s="4"/>
      <c r="B13299" s="4"/>
      <c r="C13299" s="4"/>
      <c r="D13299" s="4"/>
      <c r="E13299" s="66"/>
      <c r="F13299" s="66"/>
      <c r="G13299" s="66"/>
      <c r="H13299" s="67"/>
      <c r="I13299" s="68"/>
      <c r="J13299" s="68"/>
      <c r="K13299" s="69"/>
    </row>
    <row r="13300" spans="1:11" ht="24.95" customHeight="1">
      <c r="A13300" s="4"/>
      <c r="B13300" s="4"/>
      <c r="C13300" s="4"/>
      <c r="D13300" s="4"/>
      <c r="E13300" s="66"/>
      <c r="F13300" s="66"/>
      <c r="G13300" s="66"/>
      <c r="H13300" s="67"/>
      <c r="I13300" s="68"/>
      <c r="J13300" s="68"/>
      <c r="K13300" s="69"/>
    </row>
    <row r="13301" spans="1:11" ht="24.95" customHeight="1">
      <c r="A13301" s="4"/>
      <c r="B13301" s="4"/>
      <c r="C13301" s="4"/>
      <c r="D13301" s="4"/>
      <c r="E13301" s="66"/>
      <c r="F13301" s="66"/>
      <c r="G13301" s="66"/>
      <c r="H13301" s="67"/>
      <c r="I13301" s="68"/>
      <c r="J13301" s="68"/>
      <c r="K13301" s="69"/>
    </row>
    <row r="13302" spans="1:11" ht="24.95" customHeight="1">
      <c r="A13302" s="4"/>
      <c r="B13302" s="4"/>
      <c r="C13302" s="4"/>
      <c r="D13302" s="4"/>
      <c r="E13302" s="66"/>
      <c r="F13302" s="66"/>
      <c r="G13302" s="66"/>
      <c r="H13302" s="67"/>
      <c r="I13302" s="68"/>
      <c r="J13302" s="68"/>
      <c r="K13302" s="69"/>
    </row>
    <row r="13303" spans="1:11" ht="24.95" customHeight="1">
      <c r="A13303" s="4"/>
      <c r="B13303" s="4"/>
      <c r="C13303" s="4"/>
      <c r="D13303" s="4"/>
      <c r="E13303" s="66"/>
      <c r="F13303" s="66"/>
      <c r="G13303" s="66"/>
      <c r="H13303" s="67"/>
      <c r="I13303" s="68"/>
      <c r="J13303" s="68"/>
      <c r="K13303" s="69"/>
    </row>
    <row r="13304" spans="1:11" ht="24.95" customHeight="1">
      <c r="A13304" s="4"/>
      <c r="B13304" s="4"/>
      <c r="C13304" s="4"/>
      <c r="D13304" s="4"/>
      <c r="E13304" s="66"/>
      <c r="F13304" s="66"/>
      <c r="G13304" s="66"/>
      <c r="H13304" s="67"/>
      <c r="I13304" s="68"/>
      <c r="J13304" s="68"/>
      <c r="K13304" s="69"/>
    </row>
    <row r="13305" spans="1:11" ht="24.95" customHeight="1">
      <c r="A13305" s="4"/>
      <c r="B13305" s="4"/>
      <c r="C13305" s="4"/>
      <c r="D13305" s="4"/>
      <c r="E13305" s="66"/>
      <c r="F13305" s="66"/>
      <c r="G13305" s="66"/>
      <c r="H13305" s="67"/>
      <c r="I13305" s="68"/>
      <c r="J13305" s="68"/>
      <c r="K13305" s="69"/>
    </row>
    <row r="13306" spans="1:11" ht="24.95" customHeight="1">
      <c r="A13306" s="4"/>
      <c r="B13306" s="4"/>
      <c r="C13306" s="4"/>
      <c r="D13306" s="4"/>
      <c r="E13306" s="66"/>
      <c r="F13306" s="66"/>
      <c r="G13306" s="66"/>
      <c r="H13306" s="67"/>
      <c r="I13306" s="68"/>
      <c r="J13306" s="68"/>
      <c r="K13306" s="69"/>
    </row>
    <row r="13307" spans="1:11" ht="24.95" customHeight="1">
      <c r="A13307" s="4"/>
      <c r="B13307" s="4"/>
      <c r="C13307" s="4"/>
      <c r="D13307" s="4"/>
      <c r="E13307" s="66"/>
      <c r="F13307" s="66"/>
      <c r="G13307" s="66"/>
      <c r="H13307" s="67"/>
      <c r="I13307" s="68"/>
      <c r="J13307" s="68"/>
      <c r="K13307" s="69"/>
    </row>
    <row r="13308" spans="1:11" ht="24.95" customHeight="1">
      <c r="A13308" s="4"/>
      <c r="B13308" s="4"/>
      <c r="C13308" s="4"/>
      <c r="D13308" s="4"/>
      <c r="E13308" s="66"/>
      <c r="F13308" s="66"/>
      <c r="G13308" s="66"/>
      <c r="H13308" s="67"/>
      <c r="I13308" s="68"/>
      <c r="J13308" s="68"/>
      <c r="K13308" s="69"/>
    </row>
    <row r="13309" spans="1:11" ht="24.95" customHeight="1">
      <c r="A13309" s="4"/>
      <c r="B13309" s="4"/>
      <c r="C13309" s="4"/>
      <c r="D13309" s="4"/>
      <c r="E13309" s="66"/>
      <c r="F13309" s="66"/>
      <c r="G13309" s="66"/>
      <c r="H13309" s="67"/>
      <c r="I13309" s="68"/>
      <c r="J13309" s="68"/>
      <c r="K13309" s="69"/>
    </row>
    <row r="13310" spans="1:11" ht="24.95" customHeight="1">
      <c r="A13310" s="4"/>
      <c r="B13310" s="4"/>
      <c r="C13310" s="4"/>
      <c r="D13310" s="4"/>
      <c r="E13310" s="66"/>
      <c r="F13310" s="66"/>
      <c r="G13310" s="66"/>
      <c r="H13310" s="67"/>
      <c r="I13310" s="68"/>
      <c r="J13310" s="68"/>
      <c r="K13310" s="69"/>
    </row>
    <row r="13311" spans="1:11" ht="24.95" customHeight="1">
      <c r="A13311" s="4"/>
      <c r="B13311" s="4"/>
      <c r="C13311" s="4"/>
      <c r="D13311" s="4"/>
      <c r="E13311" s="66"/>
      <c r="F13311" s="66"/>
      <c r="G13311" s="66"/>
      <c r="H13311" s="67"/>
      <c r="I13311" s="68"/>
      <c r="J13311" s="68"/>
      <c r="K13311" s="69"/>
    </row>
    <row r="13312" spans="1:11" ht="24.95" customHeight="1">
      <c r="A13312" s="4"/>
      <c r="B13312" s="4"/>
      <c r="C13312" s="4"/>
      <c r="D13312" s="4"/>
      <c r="E13312" s="66"/>
      <c r="F13312" s="66"/>
      <c r="G13312" s="66"/>
      <c r="H13312" s="67"/>
      <c r="I13312" s="68"/>
      <c r="J13312" s="68"/>
      <c r="K13312" s="69"/>
    </row>
    <row r="13313" spans="1:11" ht="24.95" customHeight="1">
      <c r="A13313" s="4"/>
      <c r="B13313" s="4"/>
      <c r="C13313" s="4"/>
      <c r="D13313" s="4"/>
      <c r="E13313" s="66"/>
      <c r="F13313" s="66"/>
      <c r="G13313" s="66"/>
      <c r="H13313" s="67"/>
      <c r="I13313" s="68"/>
      <c r="J13313" s="68"/>
      <c r="K13313" s="69"/>
    </row>
    <row r="13314" spans="1:11" ht="24.95" customHeight="1">
      <c r="A13314" s="4"/>
      <c r="B13314" s="4"/>
      <c r="C13314" s="4"/>
      <c r="D13314" s="4"/>
      <c r="E13314" s="66"/>
      <c r="F13314" s="66"/>
      <c r="G13314" s="66"/>
      <c r="H13314" s="67"/>
      <c r="I13314" s="68"/>
      <c r="J13314" s="68"/>
      <c r="K13314" s="69"/>
    </row>
    <row r="13315" spans="1:11" ht="24.95" customHeight="1">
      <c r="A13315" s="4"/>
      <c r="B13315" s="4"/>
      <c r="C13315" s="4"/>
      <c r="D13315" s="4"/>
      <c r="E13315" s="66"/>
      <c r="F13315" s="66"/>
      <c r="G13315" s="66"/>
      <c r="H13315" s="67"/>
      <c r="I13315" s="68"/>
      <c r="J13315" s="68"/>
      <c r="K13315" s="69"/>
    </row>
    <row r="13316" spans="1:11" ht="24.95" customHeight="1">
      <c r="A13316" s="4"/>
      <c r="B13316" s="4"/>
      <c r="C13316" s="4"/>
      <c r="D13316" s="4"/>
      <c r="E13316" s="66"/>
      <c r="F13316" s="66"/>
      <c r="G13316" s="66"/>
      <c r="H13316" s="67"/>
      <c r="I13316" s="68"/>
      <c r="J13316" s="68"/>
      <c r="K13316" s="69"/>
    </row>
    <row r="13317" spans="1:11" ht="24.95" customHeight="1">
      <c r="A13317" s="4"/>
      <c r="B13317" s="4"/>
      <c r="C13317" s="4"/>
      <c r="D13317" s="4"/>
      <c r="E13317" s="66"/>
      <c r="F13317" s="66"/>
      <c r="G13317" s="66"/>
      <c r="H13317" s="67"/>
      <c r="I13317" s="68"/>
      <c r="J13317" s="68"/>
      <c r="K13317" s="69"/>
    </row>
    <row r="13318" spans="1:11" ht="24.95" customHeight="1">
      <c r="A13318" s="4"/>
      <c r="B13318" s="4"/>
      <c r="C13318" s="4"/>
      <c r="D13318" s="4"/>
      <c r="E13318" s="66"/>
      <c r="F13318" s="66"/>
      <c r="G13318" s="66"/>
      <c r="H13318" s="67"/>
      <c r="I13318" s="68"/>
      <c r="J13318" s="68"/>
      <c r="K13318" s="69"/>
    </row>
    <row r="13319" spans="1:11" ht="24.95" customHeight="1">
      <c r="A13319" s="4"/>
      <c r="B13319" s="4"/>
      <c r="C13319" s="4"/>
      <c r="D13319" s="4"/>
      <c r="E13319" s="66"/>
      <c r="F13319" s="66"/>
      <c r="G13319" s="66"/>
      <c r="H13319" s="67"/>
      <c r="I13319" s="68"/>
      <c r="J13319" s="68"/>
      <c r="K13319" s="69"/>
    </row>
    <row r="13320" spans="1:11" ht="24.95" customHeight="1">
      <c r="A13320" s="4"/>
      <c r="B13320" s="4"/>
      <c r="C13320" s="4"/>
      <c r="D13320" s="4"/>
      <c r="E13320" s="66"/>
      <c r="F13320" s="66"/>
      <c r="G13320" s="66"/>
      <c r="H13320" s="67"/>
      <c r="I13320" s="68"/>
      <c r="J13320" s="68"/>
      <c r="K13320" s="69"/>
    </row>
    <row r="13321" spans="1:11" ht="24.95" customHeight="1">
      <c r="A13321" s="4"/>
      <c r="B13321" s="4"/>
      <c r="C13321" s="4"/>
      <c r="D13321" s="4"/>
      <c r="E13321" s="66"/>
      <c r="F13321" s="66"/>
      <c r="G13321" s="66"/>
      <c r="H13321" s="67"/>
      <c r="I13321" s="68"/>
      <c r="J13321" s="68"/>
      <c r="K13321" s="69"/>
    </row>
    <row r="13322" spans="1:11" ht="24.95" customHeight="1">
      <c r="A13322" s="4"/>
      <c r="B13322" s="4"/>
      <c r="C13322" s="4"/>
      <c r="D13322" s="4"/>
      <c r="E13322" s="66"/>
      <c r="F13322" s="66"/>
      <c r="G13322" s="66"/>
      <c r="H13322" s="67"/>
      <c r="I13322" s="68"/>
      <c r="J13322" s="68"/>
      <c r="K13322" s="69"/>
    </row>
    <row r="13323" spans="1:11" ht="24.95" customHeight="1">
      <c r="A13323" s="4"/>
      <c r="B13323" s="4"/>
      <c r="C13323" s="4"/>
      <c r="D13323" s="4"/>
      <c r="E13323" s="66"/>
      <c r="F13323" s="66"/>
      <c r="G13323" s="66"/>
      <c r="H13323" s="67"/>
      <c r="I13323" s="68"/>
      <c r="J13323" s="68"/>
      <c r="K13323" s="69"/>
    </row>
    <row r="13324" spans="1:11" ht="24.95" customHeight="1">
      <c r="A13324" s="4"/>
      <c r="B13324" s="4"/>
      <c r="C13324" s="4"/>
      <c r="D13324" s="4"/>
      <c r="E13324" s="66"/>
      <c r="F13324" s="66"/>
      <c r="G13324" s="66"/>
      <c r="H13324" s="67"/>
      <c r="I13324" s="68"/>
      <c r="J13324" s="68"/>
      <c r="K13324" s="69"/>
    </row>
    <row r="13325" spans="1:11" ht="24.95" customHeight="1">
      <c r="A13325" s="4"/>
      <c r="B13325" s="4"/>
      <c r="C13325" s="4"/>
      <c r="D13325" s="4"/>
      <c r="E13325" s="66"/>
      <c r="F13325" s="66"/>
      <c r="G13325" s="66"/>
      <c r="H13325" s="67"/>
      <c r="I13325" s="68"/>
      <c r="J13325" s="68"/>
      <c r="K13325" s="69"/>
    </row>
    <row r="13326" spans="1:11" ht="24.95" customHeight="1">
      <c r="A13326" s="4"/>
      <c r="B13326" s="4"/>
      <c r="C13326" s="4"/>
      <c r="D13326" s="4"/>
      <c r="E13326" s="66"/>
      <c r="F13326" s="66"/>
      <c r="G13326" s="66"/>
      <c r="H13326" s="67"/>
      <c r="I13326" s="68"/>
      <c r="J13326" s="68"/>
      <c r="K13326" s="69"/>
    </row>
    <row r="13327" spans="1:11" ht="24.95" customHeight="1">
      <c r="A13327" s="4"/>
      <c r="B13327" s="4"/>
      <c r="C13327" s="4"/>
      <c r="D13327" s="4"/>
      <c r="E13327" s="66"/>
      <c r="F13327" s="66"/>
      <c r="G13327" s="66"/>
      <c r="H13327" s="67"/>
      <c r="I13327" s="68"/>
      <c r="J13327" s="68"/>
      <c r="K13327" s="69"/>
    </row>
    <row r="13328" spans="1:11" ht="24.95" customHeight="1">
      <c r="A13328" s="4"/>
      <c r="B13328" s="4"/>
      <c r="C13328" s="4"/>
      <c r="D13328" s="4"/>
      <c r="E13328" s="66"/>
      <c r="F13328" s="66"/>
      <c r="G13328" s="66"/>
      <c r="H13328" s="67"/>
      <c r="I13328" s="68"/>
      <c r="J13328" s="68"/>
      <c r="K13328" s="69"/>
    </row>
    <row r="13329" spans="1:11" ht="24.95" customHeight="1">
      <c r="A13329" s="4"/>
      <c r="B13329" s="4"/>
      <c r="C13329" s="4"/>
      <c r="D13329" s="4"/>
      <c r="E13329" s="66"/>
      <c r="F13329" s="66"/>
      <c r="G13329" s="66"/>
      <c r="H13329" s="67"/>
      <c r="I13329" s="68"/>
      <c r="J13329" s="68"/>
      <c r="K13329" s="69"/>
    </row>
    <row r="13330" spans="1:11" ht="24.95" customHeight="1">
      <c r="A13330" s="4"/>
      <c r="B13330" s="4"/>
      <c r="C13330" s="4"/>
      <c r="D13330" s="4"/>
      <c r="E13330" s="66"/>
      <c r="F13330" s="66"/>
      <c r="G13330" s="66"/>
      <c r="H13330" s="67"/>
      <c r="I13330" s="68"/>
      <c r="J13330" s="68"/>
      <c r="K13330" s="69"/>
    </row>
    <row r="13331" spans="1:11" ht="24.95" customHeight="1">
      <c r="A13331" s="4"/>
      <c r="B13331" s="4"/>
      <c r="C13331" s="4"/>
      <c r="D13331" s="4"/>
      <c r="E13331" s="66"/>
      <c r="F13331" s="66"/>
      <c r="G13331" s="66"/>
      <c r="H13331" s="67"/>
      <c r="I13331" s="68"/>
      <c r="J13331" s="68"/>
      <c r="K13331" s="69"/>
    </row>
    <row r="13332" spans="1:11" ht="24.95" customHeight="1">
      <c r="A13332" s="4"/>
      <c r="B13332" s="4"/>
      <c r="C13332" s="4"/>
      <c r="D13332" s="4"/>
      <c r="E13332" s="66"/>
      <c r="F13332" s="66"/>
      <c r="G13332" s="66"/>
      <c r="H13332" s="67"/>
      <c r="I13332" s="68"/>
      <c r="J13332" s="68"/>
      <c r="K13332" s="69"/>
    </row>
    <row r="13333" spans="1:11" ht="24.95" customHeight="1">
      <c r="A13333" s="4"/>
      <c r="B13333" s="4"/>
      <c r="C13333" s="4"/>
      <c r="D13333" s="4"/>
      <c r="E13333" s="66"/>
      <c r="F13333" s="66"/>
      <c r="G13333" s="66"/>
      <c r="H13333" s="67"/>
      <c r="I13333" s="68"/>
      <c r="J13333" s="68"/>
      <c r="K13333" s="69"/>
    </row>
    <row r="13334" spans="1:11" ht="24.95" customHeight="1">
      <c r="A13334" s="4"/>
      <c r="B13334" s="4"/>
      <c r="C13334" s="4"/>
      <c r="D13334" s="4"/>
      <c r="E13334" s="66"/>
      <c r="F13334" s="66"/>
      <c r="G13334" s="66"/>
      <c r="H13334" s="67"/>
      <c r="I13334" s="68"/>
      <c r="J13334" s="68"/>
      <c r="K13334" s="69"/>
    </row>
    <row r="13335" spans="1:11" ht="24.95" customHeight="1">
      <c r="A13335" s="4"/>
      <c r="B13335" s="4"/>
      <c r="C13335" s="4"/>
      <c r="D13335" s="4"/>
      <c r="E13335" s="66"/>
      <c r="F13335" s="66"/>
      <c r="G13335" s="66"/>
      <c r="H13335" s="67"/>
      <c r="I13335" s="68"/>
      <c r="J13335" s="68"/>
      <c r="K13335" s="69"/>
    </row>
    <row r="13336" spans="1:11" ht="24.95" customHeight="1">
      <c r="A13336" s="4"/>
      <c r="B13336" s="4"/>
      <c r="C13336" s="4"/>
      <c r="D13336" s="4"/>
      <c r="E13336" s="66"/>
      <c r="F13336" s="66"/>
      <c r="G13336" s="66"/>
      <c r="H13336" s="67"/>
      <c r="I13336" s="68"/>
      <c r="J13336" s="68"/>
      <c r="K13336" s="69"/>
    </row>
    <row r="13337" spans="1:11" ht="24.95" customHeight="1">
      <c r="A13337" s="4"/>
      <c r="B13337" s="4"/>
      <c r="C13337" s="4"/>
      <c r="D13337" s="4"/>
      <c r="E13337" s="66"/>
      <c r="F13337" s="66"/>
      <c r="G13337" s="66"/>
      <c r="H13337" s="67"/>
      <c r="I13337" s="68"/>
      <c r="J13337" s="68"/>
      <c r="K13337" s="69"/>
    </row>
    <row r="13338" spans="1:11" ht="24.95" customHeight="1">
      <c r="A13338" s="4"/>
      <c r="B13338" s="4"/>
      <c r="C13338" s="4"/>
      <c r="D13338" s="4"/>
      <c r="E13338" s="66"/>
      <c r="F13338" s="66"/>
      <c r="G13338" s="66"/>
      <c r="H13338" s="67"/>
      <c r="I13338" s="68"/>
      <c r="J13338" s="68"/>
      <c r="K13338" s="69"/>
    </row>
    <row r="13339" spans="1:11" ht="24.95" customHeight="1">
      <c r="A13339" s="4"/>
      <c r="B13339" s="4"/>
      <c r="C13339" s="4"/>
      <c r="D13339" s="4"/>
      <c r="E13339" s="66"/>
      <c r="F13339" s="66"/>
      <c r="G13339" s="66"/>
      <c r="H13339" s="67"/>
      <c r="I13339" s="68"/>
      <c r="J13339" s="68"/>
      <c r="K13339" s="69"/>
    </row>
    <row r="13340" spans="1:11" ht="24.95" customHeight="1">
      <c r="A13340" s="4"/>
      <c r="B13340" s="4"/>
      <c r="C13340" s="4"/>
      <c r="D13340" s="4"/>
      <c r="E13340" s="66"/>
      <c r="F13340" s="66"/>
      <c r="G13340" s="66"/>
      <c r="H13340" s="67"/>
      <c r="I13340" s="68"/>
      <c r="J13340" s="68"/>
      <c r="K13340" s="69"/>
    </row>
    <row r="13341" spans="1:11" ht="24.95" customHeight="1">
      <c r="A13341" s="4"/>
      <c r="B13341" s="4"/>
      <c r="C13341" s="4"/>
      <c r="D13341" s="4"/>
      <c r="E13341" s="66"/>
      <c r="F13341" s="66"/>
      <c r="G13341" s="66"/>
      <c r="H13341" s="67"/>
      <c r="I13341" s="68"/>
      <c r="J13341" s="68"/>
      <c r="K13341" s="69"/>
    </row>
    <row r="13342" spans="1:11" ht="24.95" customHeight="1">
      <c r="A13342" s="4"/>
      <c r="B13342" s="4"/>
      <c r="C13342" s="4"/>
      <c r="D13342" s="4"/>
      <c r="E13342" s="66"/>
      <c r="F13342" s="66"/>
      <c r="G13342" s="66"/>
      <c r="H13342" s="67"/>
      <c r="I13342" s="68"/>
      <c r="J13342" s="68"/>
      <c r="K13342" s="69"/>
    </row>
    <row r="13343" spans="1:11" ht="24.95" customHeight="1">
      <c r="A13343" s="4"/>
      <c r="B13343" s="4"/>
      <c r="C13343" s="4"/>
      <c r="D13343" s="4"/>
      <c r="E13343" s="66"/>
      <c r="F13343" s="66"/>
      <c r="G13343" s="66"/>
      <c r="H13343" s="67"/>
      <c r="I13343" s="68"/>
      <c r="J13343" s="68"/>
      <c r="K13343" s="69"/>
    </row>
    <row r="13344" spans="1:11" ht="24.95" customHeight="1">
      <c r="A13344" s="4"/>
      <c r="B13344" s="4"/>
      <c r="C13344" s="4"/>
      <c r="D13344" s="4"/>
      <c r="E13344" s="66"/>
      <c r="F13344" s="66"/>
      <c r="G13344" s="66"/>
      <c r="H13344" s="67"/>
      <c r="I13344" s="68"/>
      <c r="J13344" s="68"/>
      <c r="K13344" s="69"/>
    </row>
    <row r="13345" spans="1:11" ht="24.95" customHeight="1">
      <c r="A13345" s="4"/>
      <c r="B13345" s="4"/>
      <c r="C13345" s="4"/>
      <c r="D13345" s="4"/>
      <c r="E13345" s="66"/>
      <c r="F13345" s="66"/>
      <c r="G13345" s="66"/>
      <c r="H13345" s="67"/>
      <c r="I13345" s="68"/>
      <c r="J13345" s="68"/>
      <c r="K13345" s="69"/>
    </row>
    <row r="13346" spans="1:11" ht="24.95" customHeight="1">
      <c r="A13346" s="4"/>
      <c r="B13346" s="4"/>
      <c r="C13346" s="4"/>
      <c r="D13346" s="4"/>
      <c r="E13346" s="66"/>
      <c r="F13346" s="66"/>
      <c r="G13346" s="66"/>
      <c r="H13346" s="67"/>
      <c r="I13346" s="68"/>
      <c r="J13346" s="68"/>
      <c r="K13346" s="69"/>
    </row>
    <row r="13347" spans="1:11" ht="24.95" customHeight="1">
      <c r="A13347" s="4"/>
      <c r="B13347" s="4"/>
      <c r="C13347" s="4"/>
      <c r="D13347" s="4"/>
      <c r="E13347" s="66"/>
      <c r="F13347" s="66"/>
      <c r="G13347" s="66"/>
      <c r="H13347" s="67"/>
      <c r="I13347" s="68"/>
      <c r="J13347" s="68"/>
      <c r="K13347" s="69"/>
    </row>
    <row r="13348" spans="1:11" ht="24.95" customHeight="1">
      <c r="A13348" s="4"/>
      <c r="B13348" s="4"/>
      <c r="C13348" s="4"/>
      <c r="D13348" s="4"/>
      <c r="E13348" s="66"/>
      <c r="F13348" s="66"/>
      <c r="G13348" s="66"/>
      <c r="H13348" s="67"/>
      <c r="I13348" s="68"/>
      <c r="J13348" s="68"/>
      <c r="K13348" s="69"/>
    </row>
    <row r="13349" spans="1:11" ht="24.95" customHeight="1">
      <c r="A13349" s="4"/>
      <c r="B13349" s="4"/>
      <c r="C13349" s="4"/>
      <c r="D13349" s="4"/>
      <c r="E13349" s="66"/>
      <c r="F13349" s="66"/>
      <c r="G13349" s="66"/>
      <c r="H13349" s="67"/>
      <c r="I13349" s="68"/>
      <c r="J13349" s="68"/>
      <c r="K13349" s="69"/>
    </row>
    <row r="13350" spans="1:11" ht="24.95" customHeight="1">
      <c r="A13350" s="4"/>
      <c r="B13350" s="4"/>
      <c r="C13350" s="4"/>
      <c r="D13350" s="4"/>
      <c r="E13350" s="66"/>
      <c r="F13350" s="66"/>
      <c r="G13350" s="66"/>
      <c r="H13350" s="67"/>
      <c r="I13350" s="68"/>
      <c r="J13350" s="68"/>
      <c r="K13350" s="69"/>
    </row>
    <row r="13351" spans="1:11" ht="24.95" customHeight="1">
      <c r="A13351" s="4"/>
      <c r="B13351" s="4"/>
      <c r="C13351" s="4"/>
      <c r="D13351" s="4"/>
      <c r="E13351" s="66"/>
      <c r="F13351" s="66"/>
      <c r="G13351" s="66"/>
      <c r="H13351" s="67"/>
      <c r="I13351" s="68"/>
      <c r="J13351" s="68"/>
      <c r="K13351" s="69"/>
    </row>
    <row r="13352" spans="1:11" ht="24.95" customHeight="1">
      <c r="A13352" s="4"/>
      <c r="B13352" s="4"/>
      <c r="C13352" s="4"/>
      <c r="D13352" s="4"/>
      <c r="E13352" s="66"/>
      <c r="F13352" s="66"/>
      <c r="G13352" s="66"/>
      <c r="H13352" s="67"/>
      <c r="I13352" s="68"/>
      <c r="J13352" s="68"/>
      <c r="K13352" s="69"/>
    </row>
    <row r="13353" spans="1:11" ht="24.95" customHeight="1">
      <c r="A13353" s="4"/>
      <c r="B13353" s="4"/>
      <c r="C13353" s="4"/>
      <c r="D13353" s="4"/>
      <c r="E13353" s="66"/>
      <c r="F13353" s="66"/>
      <c r="G13353" s="66"/>
      <c r="H13353" s="67"/>
      <c r="I13353" s="68"/>
      <c r="J13353" s="68"/>
      <c r="K13353" s="69"/>
    </row>
    <row r="13354" spans="1:11" ht="24.95" customHeight="1">
      <c r="A13354" s="4"/>
      <c r="B13354" s="4"/>
      <c r="C13354" s="4"/>
      <c r="D13354" s="4"/>
      <c r="E13354" s="66"/>
      <c r="F13354" s="66"/>
      <c r="G13354" s="66"/>
      <c r="H13354" s="67"/>
      <c r="I13354" s="68"/>
      <c r="J13354" s="68"/>
      <c r="K13354" s="69"/>
    </row>
    <row r="13355" spans="1:11" ht="24.95" customHeight="1">
      <c r="A13355" s="4"/>
      <c r="B13355" s="4"/>
      <c r="C13355" s="4"/>
      <c r="D13355" s="4"/>
      <c r="E13355" s="66"/>
      <c r="F13355" s="66"/>
      <c r="G13355" s="66"/>
      <c r="H13355" s="67"/>
      <c r="I13355" s="68"/>
      <c r="J13355" s="68"/>
      <c r="K13355" s="69"/>
    </row>
    <row r="13356" spans="1:11" ht="24.95" customHeight="1">
      <c r="A13356" s="4"/>
      <c r="B13356" s="4"/>
      <c r="C13356" s="4"/>
      <c r="D13356" s="4"/>
      <c r="E13356" s="66"/>
      <c r="F13356" s="66"/>
      <c r="G13356" s="66"/>
      <c r="H13356" s="67"/>
      <c r="I13356" s="68"/>
      <c r="J13356" s="68"/>
      <c r="K13356" s="69"/>
    </row>
    <row r="13357" spans="1:11" ht="24.95" customHeight="1">
      <c r="A13357" s="4"/>
      <c r="B13357" s="4"/>
      <c r="C13357" s="4"/>
      <c r="D13357" s="4"/>
      <c r="E13357" s="66"/>
      <c r="F13357" s="66"/>
      <c r="G13357" s="66"/>
      <c r="H13357" s="67"/>
      <c r="I13357" s="68"/>
      <c r="J13357" s="68"/>
      <c r="K13357" s="69"/>
    </row>
    <row r="13358" spans="1:11" ht="24.95" customHeight="1">
      <c r="A13358" s="4"/>
      <c r="B13358" s="4"/>
      <c r="C13358" s="4"/>
      <c r="D13358" s="4"/>
      <c r="E13358" s="66"/>
      <c r="F13358" s="66"/>
      <c r="G13358" s="66"/>
      <c r="H13358" s="67"/>
      <c r="I13358" s="68"/>
      <c r="J13358" s="68"/>
      <c r="K13358" s="69"/>
    </row>
    <row r="13359" spans="1:11" ht="24.95" customHeight="1">
      <c r="A13359" s="4"/>
      <c r="B13359" s="4"/>
      <c r="C13359" s="4"/>
      <c r="D13359" s="4"/>
      <c r="E13359" s="66"/>
      <c r="F13359" s="66"/>
      <c r="G13359" s="66"/>
      <c r="H13359" s="67"/>
      <c r="I13359" s="68"/>
      <c r="J13359" s="68"/>
      <c r="K13359" s="69"/>
    </row>
    <row r="13360" spans="1:11" ht="24.95" customHeight="1">
      <c r="A13360" s="4"/>
      <c r="B13360" s="4"/>
      <c r="C13360" s="4"/>
      <c r="D13360" s="4"/>
      <c r="E13360" s="66"/>
      <c r="F13360" s="66"/>
      <c r="G13360" s="66"/>
      <c r="H13360" s="67"/>
      <c r="I13360" s="68"/>
      <c r="J13360" s="68"/>
      <c r="K13360" s="69"/>
    </row>
    <row r="13361" spans="1:11" ht="24.95" customHeight="1">
      <c r="A13361" s="4"/>
      <c r="B13361" s="4"/>
      <c r="C13361" s="4"/>
      <c r="D13361" s="4"/>
      <c r="E13361" s="66"/>
      <c r="F13361" s="66"/>
      <c r="G13361" s="66"/>
      <c r="H13361" s="67"/>
      <c r="I13361" s="68"/>
      <c r="J13361" s="68"/>
      <c r="K13361" s="69"/>
    </row>
    <row r="13362" spans="1:11" ht="24.95" customHeight="1">
      <c r="A13362" s="4"/>
      <c r="B13362" s="4"/>
      <c r="C13362" s="4"/>
      <c r="D13362" s="4"/>
      <c r="E13362" s="66"/>
      <c r="F13362" s="66"/>
      <c r="G13362" s="66"/>
      <c r="H13362" s="67"/>
      <c r="I13362" s="68"/>
      <c r="J13362" s="68"/>
      <c r="K13362" s="69"/>
    </row>
    <row r="13363" spans="1:11" ht="24.95" customHeight="1">
      <c r="A13363" s="4"/>
      <c r="B13363" s="4"/>
      <c r="C13363" s="4"/>
      <c r="D13363" s="4"/>
      <c r="E13363" s="66"/>
      <c r="F13363" s="66"/>
      <c r="G13363" s="66"/>
      <c r="H13363" s="67"/>
      <c r="I13363" s="68"/>
      <c r="J13363" s="68"/>
      <c r="K13363" s="69"/>
    </row>
    <row r="13364" spans="1:11" ht="24.95" customHeight="1">
      <c r="A13364" s="4"/>
      <c r="B13364" s="4"/>
      <c r="C13364" s="4"/>
      <c r="D13364" s="4"/>
      <c r="E13364" s="66"/>
      <c r="F13364" s="66"/>
      <c r="G13364" s="66"/>
      <c r="H13364" s="67"/>
      <c r="I13364" s="68"/>
      <c r="J13364" s="68"/>
      <c r="K13364" s="69"/>
    </row>
    <row r="13365" spans="1:11" ht="24.95" customHeight="1">
      <c r="A13365" s="4"/>
      <c r="B13365" s="4"/>
      <c r="C13365" s="4"/>
      <c r="D13365" s="4"/>
      <c r="E13365" s="66"/>
      <c r="F13365" s="66"/>
      <c r="G13365" s="66"/>
      <c r="H13365" s="67"/>
      <c r="I13365" s="68"/>
      <c r="J13365" s="68"/>
      <c r="K13365" s="69"/>
    </row>
    <row r="13366" spans="1:11" ht="24.95" customHeight="1">
      <c r="A13366" s="4"/>
      <c r="B13366" s="4"/>
      <c r="C13366" s="4"/>
      <c r="D13366" s="4"/>
      <c r="E13366" s="66"/>
      <c r="F13366" s="66"/>
      <c r="G13366" s="66"/>
      <c r="H13366" s="67"/>
      <c r="I13366" s="68"/>
      <c r="J13366" s="68"/>
      <c r="K13366" s="69"/>
    </row>
    <row r="13367" spans="1:11" ht="24.95" customHeight="1">
      <c r="A13367" s="4"/>
      <c r="B13367" s="4"/>
      <c r="C13367" s="4"/>
      <c r="D13367" s="4"/>
      <c r="E13367" s="66"/>
      <c r="F13367" s="66"/>
      <c r="G13367" s="66"/>
      <c r="H13367" s="67"/>
      <c r="I13367" s="68"/>
      <c r="J13367" s="68"/>
      <c r="K13367" s="69"/>
    </row>
    <row r="13368" spans="1:11" ht="24.95" customHeight="1">
      <c r="A13368" s="4"/>
      <c r="B13368" s="4"/>
      <c r="C13368" s="4"/>
      <c r="D13368" s="4"/>
      <c r="E13368" s="66"/>
      <c r="F13368" s="66"/>
      <c r="G13368" s="66"/>
      <c r="H13368" s="67"/>
      <c r="I13368" s="68"/>
      <c r="J13368" s="68"/>
      <c r="K13368" s="69"/>
    </row>
    <row r="13369" spans="1:11" ht="24.95" customHeight="1">
      <c r="A13369" s="4"/>
      <c r="B13369" s="4"/>
      <c r="C13369" s="4"/>
      <c r="D13369" s="4"/>
      <c r="E13369" s="66"/>
      <c r="F13369" s="66"/>
      <c r="G13369" s="66"/>
      <c r="H13369" s="67"/>
      <c r="I13369" s="68"/>
      <c r="J13369" s="68"/>
      <c r="K13369" s="69"/>
    </row>
    <row r="13370" spans="1:11" ht="24.95" customHeight="1">
      <c r="A13370" s="4"/>
      <c r="B13370" s="4"/>
      <c r="C13370" s="4"/>
      <c r="D13370" s="4"/>
      <c r="E13370" s="66"/>
      <c r="F13370" s="66"/>
      <c r="G13370" s="66"/>
      <c r="H13370" s="67"/>
      <c r="I13370" s="68"/>
      <c r="J13370" s="68"/>
      <c r="K13370" s="69"/>
    </row>
    <row r="13371" spans="1:11" ht="24.95" customHeight="1">
      <c r="A13371" s="4"/>
      <c r="B13371" s="4"/>
      <c r="C13371" s="4"/>
      <c r="D13371" s="4"/>
      <c r="E13371" s="66"/>
      <c r="F13371" s="66"/>
      <c r="G13371" s="66"/>
      <c r="H13371" s="67"/>
      <c r="I13371" s="68"/>
      <c r="J13371" s="68"/>
      <c r="K13371" s="69"/>
    </row>
    <row r="13372" spans="1:11" ht="24.95" customHeight="1">
      <c r="A13372" s="4"/>
      <c r="B13372" s="4"/>
      <c r="C13372" s="4"/>
      <c r="D13372" s="4"/>
      <c r="E13372" s="66"/>
      <c r="F13372" s="66"/>
      <c r="G13372" s="66"/>
      <c r="H13372" s="67"/>
      <c r="I13372" s="68"/>
      <c r="J13372" s="68"/>
      <c r="K13372" s="69"/>
    </row>
    <row r="13373" spans="1:11" ht="24.95" customHeight="1">
      <c r="A13373" s="4"/>
      <c r="B13373" s="4"/>
      <c r="C13373" s="4"/>
      <c r="D13373" s="4"/>
      <c r="E13373" s="66"/>
      <c r="F13373" s="66"/>
      <c r="G13373" s="66"/>
      <c r="H13373" s="67"/>
      <c r="I13373" s="68"/>
      <c r="J13373" s="68"/>
      <c r="K13373" s="69"/>
    </row>
    <row r="13374" spans="1:11" ht="24.95" customHeight="1">
      <c r="A13374" s="4"/>
      <c r="B13374" s="4"/>
      <c r="C13374" s="4"/>
      <c r="D13374" s="4"/>
      <c r="E13374" s="66"/>
      <c r="F13374" s="66"/>
      <c r="G13374" s="66"/>
      <c r="H13374" s="67"/>
      <c r="I13374" s="68"/>
      <c r="J13374" s="68"/>
      <c r="K13374" s="69"/>
    </row>
    <row r="13375" spans="1:11" ht="24.95" customHeight="1">
      <c r="A13375" s="4"/>
      <c r="B13375" s="4"/>
      <c r="C13375" s="4"/>
      <c r="D13375" s="4"/>
      <c r="E13375" s="66"/>
      <c r="F13375" s="66"/>
      <c r="G13375" s="66"/>
      <c r="H13375" s="67"/>
      <c r="I13375" s="68"/>
      <c r="J13375" s="68"/>
      <c r="K13375" s="69"/>
    </row>
    <row r="13376" spans="1:11" ht="24.95" customHeight="1">
      <c r="A13376" s="4"/>
      <c r="B13376" s="4"/>
      <c r="C13376" s="4"/>
      <c r="D13376" s="4"/>
      <c r="E13376" s="66"/>
      <c r="F13376" s="66"/>
      <c r="G13376" s="66"/>
      <c r="H13376" s="67"/>
      <c r="I13376" s="68"/>
      <c r="J13376" s="68"/>
      <c r="K13376" s="69"/>
    </row>
    <row r="13377" spans="1:11" ht="24.95" customHeight="1">
      <c r="A13377" s="4"/>
      <c r="B13377" s="4"/>
      <c r="C13377" s="4"/>
      <c r="D13377" s="4"/>
      <c r="E13377" s="66"/>
      <c r="F13377" s="66"/>
      <c r="G13377" s="66"/>
      <c r="H13377" s="67"/>
      <c r="I13377" s="68"/>
      <c r="J13377" s="68"/>
      <c r="K13377" s="69"/>
    </row>
    <row r="13378" spans="1:11" ht="24.95" customHeight="1">
      <c r="A13378" s="4"/>
      <c r="B13378" s="4"/>
      <c r="C13378" s="4"/>
      <c r="D13378" s="4"/>
      <c r="E13378" s="66"/>
      <c r="F13378" s="66"/>
      <c r="G13378" s="66"/>
      <c r="H13378" s="67"/>
      <c r="I13378" s="68"/>
      <c r="J13378" s="68"/>
      <c r="K13378" s="69"/>
    </row>
    <row r="13379" spans="1:11" ht="24.95" customHeight="1">
      <c r="A13379" s="4"/>
      <c r="B13379" s="4"/>
      <c r="C13379" s="4"/>
      <c r="D13379" s="4"/>
      <c r="E13379" s="66"/>
      <c r="F13379" s="66"/>
      <c r="G13379" s="66"/>
      <c r="H13379" s="67"/>
      <c r="I13379" s="68"/>
      <c r="J13379" s="68"/>
      <c r="K13379" s="69"/>
    </row>
    <row r="13380" spans="1:11" ht="24.95" customHeight="1">
      <c r="A13380" s="4"/>
      <c r="B13380" s="4"/>
      <c r="C13380" s="4"/>
      <c r="D13380" s="4"/>
      <c r="E13380" s="66"/>
      <c r="F13380" s="66"/>
      <c r="G13380" s="66"/>
      <c r="H13380" s="67"/>
      <c r="I13380" s="68"/>
      <c r="J13380" s="68"/>
      <c r="K13380" s="69"/>
    </row>
    <row r="13381" spans="1:11" ht="24.95" customHeight="1">
      <c r="A13381" s="4"/>
      <c r="B13381" s="4"/>
      <c r="C13381" s="4"/>
      <c r="D13381" s="4"/>
      <c r="E13381" s="66"/>
      <c r="F13381" s="66"/>
      <c r="G13381" s="66"/>
      <c r="H13381" s="67"/>
      <c r="I13381" s="68"/>
      <c r="J13381" s="68"/>
      <c r="K13381" s="69"/>
    </row>
    <row r="13382" spans="1:11" ht="24.95" customHeight="1">
      <c r="A13382" s="4"/>
      <c r="B13382" s="4"/>
      <c r="C13382" s="4"/>
      <c r="D13382" s="4"/>
      <c r="E13382" s="66"/>
      <c r="F13382" s="66"/>
      <c r="G13382" s="66"/>
      <c r="H13382" s="67"/>
      <c r="I13382" s="68"/>
      <c r="J13382" s="68"/>
      <c r="K13382" s="69"/>
    </row>
    <row r="13383" spans="1:11" ht="24.95" customHeight="1">
      <c r="A13383" s="4"/>
      <c r="B13383" s="4"/>
      <c r="C13383" s="4"/>
      <c r="D13383" s="4"/>
      <c r="E13383" s="66"/>
      <c r="F13383" s="66"/>
      <c r="G13383" s="66"/>
      <c r="H13383" s="67"/>
      <c r="I13383" s="68"/>
      <c r="J13383" s="68"/>
      <c r="K13383" s="69"/>
    </row>
    <row r="13384" spans="1:11" ht="24.95" customHeight="1">
      <c r="A13384" s="4"/>
      <c r="B13384" s="4"/>
      <c r="C13384" s="4"/>
      <c r="D13384" s="4"/>
      <c r="E13384" s="66"/>
      <c r="F13384" s="66"/>
      <c r="G13384" s="66"/>
      <c r="H13384" s="67"/>
      <c r="I13384" s="68"/>
      <c r="J13384" s="68"/>
      <c r="K13384" s="69"/>
    </row>
    <row r="13385" spans="1:11" ht="24.95" customHeight="1">
      <c r="A13385" s="4"/>
      <c r="B13385" s="4"/>
      <c r="C13385" s="4"/>
      <c r="D13385" s="4"/>
      <c r="E13385" s="66"/>
      <c r="F13385" s="66"/>
      <c r="G13385" s="66"/>
      <c r="H13385" s="67"/>
      <c r="I13385" s="68"/>
      <c r="J13385" s="68"/>
      <c r="K13385" s="69"/>
    </row>
    <row r="13386" spans="1:11" ht="24.95" customHeight="1">
      <c r="A13386" s="4"/>
      <c r="B13386" s="4"/>
      <c r="C13386" s="4"/>
      <c r="D13386" s="4"/>
      <c r="E13386" s="66"/>
      <c r="F13386" s="66"/>
      <c r="G13386" s="66"/>
      <c r="H13386" s="67"/>
      <c r="I13386" s="68"/>
      <c r="J13386" s="68"/>
      <c r="K13386" s="69"/>
    </row>
    <row r="13387" spans="1:11" ht="24.95" customHeight="1">
      <c r="A13387" s="4"/>
      <c r="B13387" s="4"/>
      <c r="C13387" s="4"/>
      <c r="D13387" s="4"/>
      <c r="E13387" s="66"/>
      <c r="F13387" s="66"/>
      <c r="G13387" s="66"/>
      <c r="H13387" s="67"/>
      <c r="I13387" s="68"/>
      <c r="J13387" s="68"/>
      <c r="K13387" s="69"/>
    </row>
    <row r="13388" spans="1:11" ht="24.95" customHeight="1">
      <c r="A13388" s="4"/>
      <c r="B13388" s="4"/>
      <c r="C13388" s="4"/>
      <c r="D13388" s="4"/>
      <c r="E13388" s="66"/>
      <c r="F13388" s="66"/>
      <c r="G13388" s="66"/>
      <c r="H13388" s="67"/>
      <c r="I13388" s="68"/>
      <c r="J13388" s="68"/>
      <c r="K13388" s="69"/>
    </row>
    <row r="13389" spans="1:11" ht="24.95" customHeight="1">
      <c r="A13389" s="4"/>
      <c r="B13389" s="4"/>
      <c r="C13389" s="4"/>
      <c r="D13389" s="4"/>
      <c r="E13389" s="66"/>
      <c r="F13389" s="66"/>
      <c r="G13389" s="66"/>
      <c r="H13389" s="67"/>
      <c r="I13389" s="68"/>
      <c r="J13389" s="68"/>
      <c r="K13389" s="69"/>
    </row>
    <row r="13390" spans="1:11" ht="24.95" customHeight="1">
      <c r="A13390" s="4"/>
      <c r="B13390" s="4"/>
      <c r="C13390" s="4"/>
      <c r="D13390" s="4"/>
      <c r="E13390" s="66"/>
      <c r="F13390" s="66"/>
      <c r="G13390" s="66"/>
      <c r="H13390" s="67"/>
      <c r="I13390" s="68"/>
      <c r="J13390" s="68"/>
      <c r="K13390" s="69"/>
    </row>
    <row r="13391" spans="1:11" ht="24.95" customHeight="1">
      <c r="A13391" s="4"/>
      <c r="B13391" s="4"/>
      <c r="C13391" s="4"/>
      <c r="D13391" s="4"/>
      <c r="E13391" s="66"/>
      <c r="F13391" s="66"/>
      <c r="G13391" s="66"/>
      <c r="H13391" s="67"/>
      <c r="I13391" s="68"/>
      <c r="J13391" s="68"/>
      <c r="K13391" s="69"/>
    </row>
    <row r="13392" spans="1:11" ht="24.95" customHeight="1">
      <c r="A13392" s="4"/>
      <c r="B13392" s="4"/>
      <c r="C13392" s="4"/>
      <c r="D13392" s="4"/>
      <c r="E13392" s="66"/>
      <c r="F13392" s="66"/>
      <c r="G13392" s="66"/>
      <c r="H13392" s="67"/>
      <c r="I13392" s="68"/>
      <c r="J13392" s="68"/>
      <c r="K13392" s="69"/>
    </row>
    <row r="13393" spans="1:11" ht="24.95" customHeight="1">
      <c r="A13393" s="4"/>
      <c r="B13393" s="4"/>
      <c r="C13393" s="4"/>
      <c r="D13393" s="4"/>
      <c r="E13393" s="66"/>
      <c r="F13393" s="66"/>
      <c r="G13393" s="66"/>
      <c r="H13393" s="67"/>
      <c r="I13393" s="68"/>
      <c r="J13393" s="68"/>
      <c r="K13393" s="69"/>
    </row>
    <row r="13394" spans="1:11" ht="24.95" customHeight="1">
      <c r="A13394" s="4"/>
      <c r="B13394" s="4"/>
      <c r="C13394" s="4"/>
      <c r="D13394" s="4"/>
      <c r="E13394" s="66"/>
      <c r="F13394" s="66"/>
      <c r="G13394" s="66"/>
      <c r="H13394" s="67"/>
      <c r="I13394" s="68"/>
      <c r="J13394" s="68"/>
      <c r="K13394" s="69"/>
    </row>
    <row r="13395" spans="1:11" ht="24.95" customHeight="1">
      <c r="A13395" s="4"/>
      <c r="B13395" s="4"/>
      <c r="C13395" s="4"/>
      <c r="D13395" s="4"/>
      <c r="E13395" s="66"/>
      <c r="F13395" s="66"/>
      <c r="G13395" s="66"/>
      <c r="H13395" s="67"/>
      <c r="I13395" s="68"/>
      <c r="J13395" s="68"/>
      <c r="K13395" s="69"/>
    </row>
    <row r="13396" spans="1:11" ht="24.95" customHeight="1">
      <c r="A13396" s="4"/>
      <c r="B13396" s="4"/>
      <c r="C13396" s="4"/>
      <c r="D13396" s="4"/>
      <c r="E13396" s="66"/>
      <c r="F13396" s="66"/>
      <c r="G13396" s="66"/>
      <c r="H13396" s="67"/>
      <c r="I13396" s="68"/>
      <c r="J13396" s="68"/>
      <c r="K13396" s="69"/>
    </row>
    <row r="13397" spans="1:11" ht="24.95" customHeight="1">
      <c r="A13397" s="4"/>
      <c r="B13397" s="4"/>
      <c r="C13397" s="4"/>
      <c r="D13397" s="4"/>
      <c r="E13397" s="66"/>
      <c r="F13397" s="66"/>
      <c r="G13397" s="66"/>
      <c r="H13397" s="67"/>
      <c r="I13397" s="68"/>
      <c r="J13397" s="68"/>
      <c r="K13397" s="69"/>
    </row>
    <row r="13398" spans="1:11" ht="24.95" customHeight="1">
      <c r="A13398" s="4"/>
      <c r="B13398" s="4"/>
      <c r="C13398" s="4"/>
      <c r="D13398" s="4"/>
      <c r="E13398" s="66"/>
      <c r="F13398" s="66"/>
      <c r="G13398" s="66"/>
      <c r="H13398" s="67"/>
      <c r="I13398" s="68"/>
      <c r="J13398" s="68"/>
      <c r="K13398" s="69"/>
    </row>
    <row r="13399" spans="1:11" ht="24.95" customHeight="1">
      <c r="A13399" s="4"/>
      <c r="B13399" s="4"/>
      <c r="C13399" s="4"/>
      <c r="D13399" s="4"/>
      <c r="E13399" s="66"/>
      <c r="F13399" s="66"/>
      <c r="G13399" s="66"/>
      <c r="H13399" s="67"/>
      <c r="I13399" s="68"/>
      <c r="J13399" s="68"/>
      <c r="K13399" s="69"/>
    </row>
    <row r="13400" spans="1:11" ht="24.95" customHeight="1">
      <c r="A13400" s="4"/>
      <c r="B13400" s="4"/>
      <c r="C13400" s="4"/>
      <c r="D13400" s="4"/>
      <c r="E13400" s="66"/>
      <c r="F13400" s="66"/>
      <c r="G13400" s="66"/>
      <c r="H13400" s="67"/>
      <c r="I13400" s="68"/>
      <c r="J13400" s="68"/>
      <c r="K13400" s="69"/>
    </row>
    <row r="13401" spans="1:11" ht="24.95" customHeight="1">
      <c r="A13401" s="4"/>
      <c r="B13401" s="4"/>
      <c r="C13401" s="4"/>
      <c r="D13401" s="4"/>
      <c r="E13401" s="66"/>
      <c r="F13401" s="66"/>
      <c r="G13401" s="66"/>
      <c r="H13401" s="67"/>
      <c r="I13401" s="68"/>
      <c r="J13401" s="68"/>
      <c r="K13401" s="69"/>
    </row>
    <row r="13402" spans="1:11" ht="24.95" customHeight="1">
      <c r="A13402" s="4"/>
      <c r="B13402" s="4"/>
      <c r="C13402" s="4"/>
      <c r="D13402" s="4"/>
      <c r="E13402" s="66"/>
      <c r="F13402" s="66"/>
      <c r="G13402" s="66"/>
      <c r="H13402" s="67"/>
      <c r="I13402" s="68"/>
      <c r="J13402" s="68"/>
      <c r="K13402" s="69"/>
    </row>
    <row r="13403" spans="1:11" ht="24.95" customHeight="1">
      <c r="A13403" s="4"/>
      <c r="B13403" s="4"/>
      <c r="C13403" s="4"/>
      <c r="D13403" s="4"/>
      <c r="E13403" s="66"/>
      <c r="F13403" s="66"/>
      <c r="G13403" s="66"/>
      <c r="H13403" s="67"/>
      <c r="I13403" s="68"/>
      <c r="J13403" s="68"/>
      <c r="K13403" s="69"/>
    </row>
    <row r="13404" spans="1:11" ht="24.95" customHeight="1">
      <c r="A13404" s="4"/>
      <c r="B13404" s="4"/>
      <c r="C13404" s="4"/>
      <c r="D13404" s="4"/>
      <c r="E13404" s="66"/>
      <c r="F13404" s="66"/>
      <c r="G13404" s="66"/>
      <c r="H13404" s="67"/>
      <c r="I13404" s="68"/>
      <c r="J13404" s="68"/>
      <c r="K13404" s="69"/>
    </row>
    <row r="13405" spans="1:11" ht="24.95" customHeight="1">
      <c r="A13405" s="4"/>
      <c r="B13405" s="4"/>
      <c r="C13405" s="4"/>
      <c r="D13405" s="4"/>
      <c r="E13405" s="66"/>
      <c r="F13405" s="66"/>
      <c r="G13405" s="66"/>
      <c r="H13405" s="67"/>
      <c r="I13405" s="68"/>
      <c r="J13405" s="68"/>
      <c r="K13405" s="69"/>
    </row>
    <row r="13406" spans="1:11" ht="24.95" customHeight="1">
      <c r="A13406" s="4"/>
      <c r="B13406" s="4"/>
      <c r="C13406" s="4"/>
      <c r="D13406" s="4"/>
      <c r="E13406" s="66"/>
      <c r="F13406" s="66"/>
      <c r="G13406" s="66"/>
      <c r="H13406" s="67"/>
      <c r="I13406" s="68"/>
      <c r="J13406" s="68"/>
      <c r="K13406" s="69"/>
    </row>
    <row r="13407" spans="1:11" ht="24.95" customHeight="1">
      <c r="A13407" s="4"/>
      <c r="B13407" s="4"/>
      <c r="C13407" s="4"/>
      <c r="D13407" s="4"/>
      <c r="E13407" s="66"/>
      <c r="F13407" s="66"/>
      <c r="G13407" s="66"/>
      <c r="H13407" s="67"/>
      <c r="I13407" s="68"/>
      <c r="J13407" s="68"/>
      <c r="K13407" s="69"/>
    </row>
    <row r="13408" spans="1:11" ht="24.95" customHeight="1">
      <c r="A13408" s="4"/>
      <c r="B13408" s="4"/>
      <c r="C13408" s="4"/>
      <c r="D13408" s="4"/>
      <c r="E13408" s="66"/>
      <c r="F13408" s="66"/>
      <c r="G13408" s="66"/>
      <c r="H13408" s="67"/>
      <c r="I13408" s="68"/>
      <c r="J13408" s="68"/>
      <c r="K13408" s="69"/>
    </row>
    <row r="13409" spans="1:11" ht="24.95" customHeight="1">
      <c r="A13409" s="4"/>
      <c r="B13409" s="4"/>
      <c r="C13409" s="4"/>
      <c r="D13409" s="4"/>
      <c r="E13409" s="66"/>
      <c r="F13409" s="66"/>
      <c r="G13409" s="66"/>
      <c r="H13409" s="67"/>
      <c r="I13409" s="68"/>
      <c r="J13409" s="68"/>
      <c r="K13409" s="69"/>
    </row>
    <row r="13410" spans="1:11" ht="24.95" customHeight="1">
      <c r="A13410" s="4"/>
      <c r="B13410" s="4"/>
      <c r="C13410" s="4"/>
      <c r="D13410" s="4"/>
      <c r="E13410" s="66"/>
      <c r="F13410" s="66"/>
      <c r="G13410" s="66"/>
      <c r="H13410" s="67"/>
      <c r="I13410" s="68"/>
      <c r="J13410" s="68"/>
      <c r="K13410" s="69"/>
    </row>
    <row r="13411" spans="1:11" ht="24.95" customHeight="1">
      <c r="A13411" s="4"/>
      <c r="B13411" s="4"/>
      <c r="C13411" s="4"/>
      <c r="D13411" s="4"/>
      <c r="E13411" s="66"/>
      <c r="F13411" s="66"/>
      <c r="G13411" s="66"/>
      <c r="H13411" s="67"/>
      <c r="I13411" s="68"/>
      <c r="J13411" s="68"/>
      <c r="K13411" s="69"/>
    </row>
    <row r="13412" spans="1:11" ht="24.95" customHeight="1">
      <c r="A13412" s="4"/>
      <c r="B13412" s="4"/>
      <c r="C13412" s="4"/>
      <c r="D13412" s="4"/>
      <c r="E13412" s="66"/>
      <c r="F13412" s="66"/>
      <c r="G13412" s="66"/>
      <c r="H13412" s="67"/>
      <c r="I13412" s="68"/>
      <c r="J13412" s="68"/>
      <c r="K13412" s="69"/>
    </row>
    <row r="13413" spans="1:11" ht="24.95" customHeight="1">
      <c r="A13413" s="4"/>
      <c r="B13413" s="4"/>
      <c r="C13413" s="4"/>
      <c r="D13413" s="4"/>
      <c r="E13413" s="66"/>
      <c r="F13413" s="66"/>
      <c r="G13413" s="66"/>
      <c r="H13413" s="67"/>
      <c r="I13413" s="68"/>
      <c r="J13413" s="68"/>
      <c r="K13413" s="69"/>
    </row>
    <row r="13414" spans="1:11" ht="24.95" customHeight="1">
      <c r="A13414" s="4"/>
      <c r="B13414" s="4"/>
      <c r="C13414" s="4"/>
      <c r="D13414" s="4"/>
      <c r="E13414" s="66"/>
      <c r="F13414" s="66"/>
      <c r="G13414" s="66"/>
      <c r="H13414" s="67"/>
      <c r="I13414" s="68"/>
      <c r="J13414" s="68"/>
      <c r="K13414" s="69"/>
    </row>
    <row r="13415" spans="1:11" ht="24.95" customHeight="1">
      <c r="A13415" s="4"/>
      <c r="B13415" s="4"/>
      <c r="C13415" s="4"/>
      <c r="D13415" s="4"/>
      <c r="E13415" s="66"/>
      <c r="F13415" s="66"/>
      <c r="G13415" s="66"/>
      <c r="H13415" s="67"/>
      <c r="I13415" s="68"/>
      <c r="J13415" s="68"/>
      <c r="K13415" s="69"/>
    </row>
    <row r="13416" spans="1:11" ht="24.95" customHeight="1">
      <c r="A13416" s="4"/>
      <c r="B13416" s="4"/>
      <c r="C13416" s="4"/>
      <c r="D13416" s="4"/>
      <c r="E13416" s="66"/>
      <c r="F13416" s="66"/>
      <c r="G13416" s="66"/>
      <c r="H13416" s="67"/>
      <c r="I13416" s="68"/>
      <c r="J13416" s="68"/>
      <c r="K13416" s="69"/>
    </row>
    <row r="13417" spans="1:11" ht="24.95" customHeight="1">
      <c r="A13417" s="4"/>
      <c r="B13417" s="4"/>
      <c r="C13417" s="4"/>
      <c r="D13417" s="4"/>
      <c r="E13417" s="66"/>
      <c r="F13417" s="66"/>
      <c r="G13417" s="66"/>
      <c r="H13417" s="67"/>
      <c r="I13417" s="68"/>
      <c r="J13417" s="68"/>
      <c r="K13417" s="69"/>
    </row>
    <row r="13418" spans="1:11" ht="24.95" customHeight="1">
      <c r="A13418" s="4"/>
      <c r="B13418" s="4"/>
      <c r="C13418" s="4"/>
      <c r="D13418" s="4"/>
      <c r="E13418" s="66"/>
      <c r="F13418" s="66"/>
      <c r="G13418" s="66"/>
      <c r="H13418" s="67"/>
      <c r="I13418" s="68"/>
      <c r="J13418" s="68"/>
      <c r="K13418" s="69"/>
    </row>
    <row r="13419" spans="1:11" ht="24.95" customHeight="1">
      <c r="A13419" s="4"/>
      <c r="B13419" s="4"/>
      <c r="C13419" s="4"/>
      <c r="D13419" s="4"/>
      <c r="E13419" s="66"/>
      <c r="F13419" s="66"/>
      <c r="G13419" s="66"/>
      <c r="H13419" s="67"/>
      <c r="I13419" s="68"/>
      <c r="J13419" s="68"/>
      <c r="K13419" s="69"/>
    </row>
    <row r="13420" spans="1:11" ht="24.95" customHeight="1">
      <c r="A13420" s="4"/>
      <c r="B13420" s="4"/>
      <c r="C13420" s="4"/>
      <c r="D13420" s="4"/>
      <c r="E13420" s="66"/>
      <c r="F13420" s="66"/>
      <c r="G13420" s="66"/>
      <c r="H13420" s="67"/>
      <c r="I13420" s="68"/>
      <c r="J13420" s="68"/>
      <c r="K13420" s="69"/>
    </row>
    <row r="13421" spans="1:11" ht="24.95" customHeight="1">
      <c r="A13421" s="4"/>
      <c r="B13421" s="4"/>
      <c r="C13421" s="4"/>
      <c r="D13421" s="4"/>
      <c r="E13421" s="66"/>
      <c r="F13421" s="66"/>
      <c r="G13421" s="66"/>
      <c r="H13421" s="67"/>
      <c r="I13421" s="68"/>
      <c r="J13421" s="68"/>
      <c r="K13421" s="69"/>
    </row>
    <row r="13422" spans="1:11" ht="24.95" customHeight="1">
      <c r="A13422" s="4"/>
      <c r="B13422" s="4"/>
      <c r="C13422" s="4"/>
      <c r="D13422" s="4"/>
      <c r="E13422" s="66"/>
      <c r="F13422" s="66"/>
      <c r="G13422" s="66"/>
      <c r="H13422" s="67"/>
      <c r="I13422" s="68"/>
      <c r="J13422" s="68"/>
      <c r="K13422" s="69"/>
    </row>
    <row r="13423" spans="1:11" ht="24.95" customHeight="1">
      <c r="A13423" s="4"/>
      <c r="B13423" s="4"/>
      <c r="C13423" s="4"/>
      <c r="D13423" s="4"/>
      <c r="E13423" s="66"/>
      <c r="F13423" s="66"/>
      <c r="G13423" s="66"/>
      <c r="H13423" s="67"/>
      <c r="I13423" s="68"/>
      <c r="J13423" s="68"/>
      <c r="K13423" s="69"/>
    </row>
    <row r="13424" spans="1:11" ht="24.95" customHeight="1">
      <c r="A13424" s="4"/>
      <c r="B13424" s="4"/>
      <c r="C13424" s="4"/>
      <c r="D13424" s="4"/>
      <c r="E13424" s="66"/>
      <c r="F13424" s="66"/>
      <c r="G13424" s="66"/>
      <c r="H13424" s="67"/>
      <c r="I13424" s="68"/>
      <c r="J13424" s="68"/>
      <c r="K13424" s="69"/>
    </row>
    <row r="13425" spans="1:11" ht="24.95" customHeight="1">
      <c r="A13425" s="4"/>
      <c r="B13425" s="4"/>
      <c r="C13425" s="4"/>
      <c r="D13425" s="4"/>
      <c r="E13425" s="66"/>
      <c r="F13425" s="66"/>
      <c r="G13425" s="66"/>
      <c r="H13425" s="67"/>
      <c r="I13425" s="68"/>
      <c r="J13425" s="68"/>
      <c r="K13425" s="69"/>
    </row>
    <row r="13426" spans="1:11" ht="24.95" customHeight="1">
      <c r="A13426" s="4"/>
      <c r="B13426" s="4"/>
      <c r="C13426" s="4"/>
      <c r="D13426" s="4"/>
      <c r="E13426" s="66"/>
      <c r="F13426" s="66"/>
      <c r="G13426" s="66"/>
      <c r="H13426" s="67"/>
      <c r="I13426" s="68"/>
      <c r="J13426" s="68"/>
      <c r="K13426" s="69"/>
    </row>
    <row r="13427" spans="1:11" ht="24.95" customHeight="1">
      <c r="A13427" s="4"/>
      <c r="B13427" s="4"/>
      <c r="C13427" s="4"/>
      <c r="D13427" s="4"/>
      <c r="E13427" s="66"/>
      <c r="F13427" s="66"/>
      <c r="G13427" s="66"/>
      <c r="H13427" s="67"/>
      <c r="I13427" s="68"/>
      <c r="J13427" s="68"/>
      <c r="K13427" s="69"/>
    </row>
    <row r="13428" spans="1:11" ht="24.95" customHeight="1">
      <c r="A13428" s="4"/>
      <c r="B13428" s="4"/>
      <c r="C13428" s="4"/>
      <c r="D13428" s="4"/>
      <c r="E13428" s="66"/>
      <c r="F13428" s="66"/>
      <c r="G13428" s="66"/>
      <c r="H13428" s="67"/>
      <c r="I13428" s="68"/>
      <c r="J13428" s="68"/>
      <c r="K13428" s="69"/>
    </row>
    <row r="13429" spans="1:11" ht="24.95" customHeight="1">
      <c r="A13429" s="4"/>
      <c r="B13429" s="4"/>
      <c r="C13429" s="4"/>
      <c r="D13429" s="4"/>
      <c r="E13429" s="66"/>
      <c r="F13429" s="66"/>
      <c r="G13429" s="66"/>
      <c r="H13429" s="67"/>
      <c r="I13429" s="68"/>
      <c r="J13429" s="68"/>
      <c r="K13429" s="69"/>
    </row>
    <row r="13430" spans="1:11" ht="24.95" customHeight="1">
      <c r="A13430" s="4"/>
      <c r="B13430" s="4"/>
      <c r="C13430" s="4"/>
      <c r="D13430" s="4"/>
      <c r="E13430" s="66"/>
      <c r="F13430" s="66"/>
      <c r="G13430" s="66"/>
      <c r="H13430" s="67"/>
      <c r="I13430" s="68"/>
      <c r="J13430" s="68"/>
      <c r="K13430" s="69"/>
    </row>
    <row r="13431" spans="1:11" ht="24.95" customHeight="1">
      <c r="A13431" s="4"/>
      <c r="B13431" s="4"/>
      <c r="C13431" s="4"/>
      <c r="D13431" s="4"/>
      <c r="E13431" s="66"/>
      <c r="F13431" s="66"/>
      <c r="G13431" s="66"/>
      <c r="H13431" s="67"/>
      <c r="I13431" s="68"/>
      <c r="J13431" s="68"/>
      <c r="K13431" s="69"/>
    </row>
    <row r="13432" spans="1:11" ht="24.95" customHeight="1">
      <c r="A13432" s="4"/>
      <c r="B13432" s="4"/>
      <c r="C13432" s="4"/>
      <c r="D13432" s="4"/>
      <c r="E13432" s="66"/>
      <c r="F13432" s="66"/>
      <c r="G13432" s="66"/>
      <c r="H13432" s="67"/>
      <c r="I13432" s="68"/>
      <c r="J13432" s="68"/>
      <c r="K13432" s="69"/>
    </row>
    <row r="13433" spans="1:11" ht="24.95" customHeight="1">
      <c r="A13433" s="4"/>
      <c r="B13433" s="4"/>
      <c r="C13433" s="4"/>
      <c r="D13433" s="4"/>
      <c r="E13433" s="66"/>
      <c r="F13433" s="66"/>
      <c r="G13433" s="66"/>
      <c r="H13433" s="67"/>
      <c r="I13433" s="68"/>
      <c r="J13433" s="68"/>
      <c r="K13433" s="69"/>
    </row>
    <row r="13434" spans="1:11" ht="24.95" customHeight="1">
      <c r="A13434" s="4"/>
      <c r="B13434" s="4"/>
      <c r="C13434" s="4"/>
      <c r="D13434" s="4"/>
      <c r="E13434" s="66"/>
      <c r="F13434" s="66"/>
      <c r="G13434" s="66"/>
      <c r="H13434" s="67"/>
      <c r="I13434" s="68"/>
      <c r="J13434" s="68"/>
      <c r="K13434" s="69"/>
    </row>
    <row r="13435" spans="1:11" ht="24.95" customHeight="1">
      <c r="A13435" s="4"/>
      <c r="B13435" s="4"/>
      <c r="C13435" s="4"/>
      <c r="D13435" s="4"/>
      <c r="E13435" s="66"/>
      <c r="F13435" s="66"/>
      <c r="G13435" s="66"/>
      <c r="H13435" s="67"/>
      <c r="I13435" s="68"/>
      <c r="J13435" s="68"/>
      <c r="K13435" s="69"/>
    </row>
    <row r="13436" spans="1:11" ht="24.95" customHeight="1">
      <c r="A13436" s="4"/>
      <c r="B13436" s="4"/>
      <c r="C13436" s="4"/>
      <c r="D13436" s="4"/>
      <c r="E13436" s="66"/>
      <c r="F13436" s="66"/>
      <c r="G13436" s="66"/>
      <c r="H13436" s="67"/>
      <c r="I13436" s="68"/>
      <c r="J13436" s="68"/>
      <c r="K13436" s="69"/>
    </row>
    <row r="13437" spans="1:11" ht="24.95" customHeight="1">
      <c r="A13437" s="4"/>
      <c r="B13437" s="4"/>
      <c r="C13437" s="4"/>
      <c r="D13437" s="4"/>
      <c r="E13437" s="66"/>
      <c r="F13437" s="66"/>
      <c r="G13437" s="66"/>
      <c r="H13437" s="67"/>
      <c r="I13437" s="68"/>
      <c r="J13437" s="68"/>
      <c r="K13437" s="69"/>
    </row>
    <row r="13438" spans="1:11" ht="24.95" customHeight="1">
      <c r="A13438" s="4"/>
      <c r="B13438" s="4"/>
      <c r="C13438" s="4"/>
      <c r="D13438" s="4"/>
      <c r="E13438" s="66"/>
      <c r="F13438" s="66"/>
      <c r="G13438" s="66"/>
      <c r="H13438" s="67"/>
      <c r="I13438" s="68"/>
      <c r="J13438" s="68"/>
      <c r="K13438" s="69"/>
    </row>
    <row r="13439" spans="1:11" ht="24.95" customHeight="1">
      <c r="A13439" s="4"/>
      <c r="B13439" s="4"/>
      <c r="C13439" s="4"/>
      <c r="D13439" s="4"/>
      <c r="E13439" s="66"/>
      <c r="F13439" s="66"/>
      <c r="G13439" s="66"/>
      <c r="H13439" s="67"/>
      <c r="I13439" s="68"/>
      <c r="J13439" s="68"/>
      <c r="K13439" s="69"/>
    </row>
    <row r="13440" spans="1:11" ht="24.95" customHeight="1">
      <c r="A13440" s="4"/>
      <c r="B13440" s="4"/>
      <c r="C13440" s="4"/>
      <c r="D13440" s="4"/>
      <c r="E13440" s="66"/>
      <c r="F13440" s="66"/>
      <c r="G13440" s="66"/>
      <c r="H13440" s="67"/>
      <c r="I13440" s="68"/>
      <c r="J13440" s="68"/>
      <c r="K13440" s="69"/>
    </row>
    <row r="13441" spans="1:11" ht="24.95" customHeight="1">
      <c r="A13441" s="4"/>
      <c r="B13441" s="4"/>
      <c r="C13441" s="4"/>
      <c r="D13441" s="4"/>
      <c r="E13441" s="66"/>
      <c r="F13441" s="66"/>
      <c r="G13441" s="66"/>
      <c r="H13441" s="67"/>
      <c r="I13441" s="68"/>
      <c r="J13441" s="68"/>
      <c r="K13441" s="69"/>
    </row>
    <row r="13442" spans="1:11" ht="24.95" customHeight="1">
      <c r="A13442" s="4"/>
      <c r="B13442" s="4"/>
      <c r="C13442" s="4"/>
      <c r="D13442" s="4"/>
      <c r="E13442" s="66"/>
      <c r="F13442" s="66"/>
      <c r="G13442" s="66"/>
      <c r="H13442" s="67"/>
      <c r="I13442" s="68"/>
      <c r="J13442" s="68"/>
      <c r="K13442" s="69"/>
    </row>
    <row r="13443" spans="1:11" ht="24.95" customHeight="1">
      <c r="A13443" s="4"/>
      <c r="B13443" s="4"/>
      <c r="C13443" s="4"/>
      <c r="D13443" s="4"/>
      <c r="E13443" s="66"/>
      <c r="F13443" s="66"/>
      <c r="G13443" s="66"/>
      <c r="H13443" s="67"/>
      <c r="I13443" s="68"/>
      <c r="J13443" s="68"/>
      <c r="K13443" s="69"/>
    </row>
    <row r="13444" spans="1:11" ht="24.95" customHeight="1">
      <c r="A13444" s="4"/>
      <c r="B13444" s="4"/>
      <c r="C13444" s="4"/>
      <c r="D13444" s="4"/>
      <c r="E13444" s="66"/>
      <c r="F13444" s="66"/>
      <c r="G13444" s="66"/>
      <c r="H13444" s="67"/>
      <c r="I13444" s="68"/>
      <c r="J13444" s="68"/>
      <c r="K13444" s="69"/>
    </row>
    <row r="13445" spans="1:11" ht="24.95" customHeight="1">
      <c r="A13445" s="4"/>
      <c r="B13445" s="4"/>
      <c r="C13445" s="4"/>
      <c r="D13445" s="4"/>
      <c r="E13445" s="66"/>
      <c r="F13445" s="66"/>
      <c r="G13445" s="66"/>
      <c r="H13445" s="67"/>
      <c r="I13445" s="68"/>
      <c r="J13445" s="68"/>
      <c r="K13445" s="69"/>
    </row>
    <row r="13446" spans="1:11" ht="24.95" customHeight="1">
      <c r="A13446" s="4"/>
      <c r="B13446" s="4"/>
      <c r="C13446" s="4"/>
      <c r="D13446" s="4"/>
      <c r="E13446" s="66"/>
      <c r="F13446" s="66"/>
      <c r="G13446" s="66"/>
      <c r="H13446" s="67"/>
      <c r="I13446" s="68"/>
      <c r="J13446" s="68"/>
      <c r="K13446" s="69"/>
    </row>
    <row r="13447" spans="1:11" ht="24.95" customHeight="1">
      <c r="A13447" s="4"/>
      <c r="B13447" s="4"/>
      <c r="C13447" s="4"/>
      <c r="D13447" s="4"/>
      <c r="E13447" s="66"/>
      <c r="F13447" s="66"/>
      <c r="G13447" s="66"/>
      <c r="H13447" s="67"/>
      <c r="I13447" s="68"/>
      <c r="J13447" s="68"/>
      <c r="K13447" s="69"/>
    </row>
    <row r="13448" spans="1:11" ht="24.95" customHeight="1">
      <c r="A13448" s="4"/>
      <c r="B13448" s="4"/>
      <c r="C13448" s="4"/>
      <c r="D13448" s="4"/>
      <c r="E13448" s="66"/>
      <c r="F13448" s="66"/>
      <c r="G13448" s="66"/>
      <c r="H13448" s="67"/>
      <c r="I13448" s="68"/>
      <c r="J13448" s="68"/>
      <c r="K13448" s="69"/>
    </row>
    <row r="13449" spans="1:11" ht="24.95" customHeight="1">
      <c r="A13449" s="4"/>
      <c r="B13449" s="4"/>
      <c r="C13449" s="4"/>
      <c r="D13449" s="4"/>
      <c r="E13449" s="66"/>
      <c r="F13449" s="66"/>
      <c r="G13449" s="66"/>
      <c r="H13449" s="67"/>
      <c r="I13449" s="68"/>
      <c r="J13449" s="68"/>
      <c r="K13449" s="69"/>
    </row>
    <row r="13450" spans="1:11" ht="24.95" customHeight="1">
      <c r="A13450" s="4"/>
      <c r="B13450" s="4"/>
      <c r="C13450" s="4"/>
      <c r="D13450" s="4"/>
      <c r="E13450" s="66"/>
      <c r="F13450" s="66"/>
      <c r="G13450" s="66"/>
      <c r="H13450" s="67"/>
      <c r="I13450" s="68"/>
      <c r="J13450" s="68"/>
      <c r="K13450" s="69"/>
    </row>
    <row r="13451" spans="1:11" ht="24.95" customHeight="1">
      <c r="A13451" s="4"/>
      <c r="B13451" s="4"/>
      <c r="C13451" s="4"/>
      <c r="D13451" s="4"/>
      <c r="E13451" s="66"/>
      <c r="F13451" s="66"/>
      <c r="G13451" s="66"/>
      <c r="H13451" s="67"/>
      <c r="I13451" s="68"/>
      <c r="J13451" s="68"/>
      <c r="K13451" s="69"/>
    </row>
    <row r="13452" spans="1:11" ht="24.95" customHeight="1">
      <c r="A13452" s="4"/>
      <c r="B13452" s="4"/>
      <c r="C13452" s="4"/>
      <c r="D13452" s="4"/>
      <c r="E13452" s="66"/>
      <c r="F13452" s="66"/>
      <c r="G13452" s="66"/>
      <c r="H13452" s="67"/>
      <c r="I13452" s="68"/>
      <c r="J13452" s="68"/>
      <c r="K13452" s="69"/>
    </row>
    <row r="13453" spans="1:11" ht="24.95" customHeight="1">
      <c r="A13453" s="4"/>
      <c r="B13453" s="4"/>
      <c r="C13453" s="4"/>
      <c r="D13453" s="4"/>
      <c r="E13453" s="66"/>
      <c r="F13453" s="66"/>
      <c r="G13453" s="66"/>
      <c r="H13453" s="67"/>
      <c r="I13453" s="68"/>
      <c r="J13453" s="68"/>
      <c r="K13453" s="69"/>
    </row>
    <row r="13454" spans="1:11" ht="24.95" customHeight="1">
      <c r="A13454" s="4"/>
      <c r="B13454" s="4"/>
      <c r="C13454" s="4"/>
      <c r="D13454" s="4"/>
      <c r="E13454" s="66"/>
      <c r="F13454" s="66"/>
      <c r="G13454" s="66"/>
      <c r="H13454" s="67"/>
      <c r="I13454" s="68"/>
      <c r="J13454" s="68"/>
      <c r="K13454" s="69"/>
    </row>
    <row r="13455" spans="1:11" ht="24.95" customHeight="1">
      <c r="A13455" s="4"/>
      <c r="B13455" s="4"/>
      <c r="C13455" s="4"/>
      <c r="D13455" s="4"/>
      <c r="E13455" s="66"/>
      <c r="F13455" s="66"/>
      <c r="G13455" s="66"/>
      <c r="H13455" s="67"/>
      <c r="I13455" s="68"/>
      <c r="J13455" s="68"/>
      <c r="K13455" s="69"/>
    </row>
    <row r="13456" spans="1:11" ht="24.95" customHeight="1">
      <c r="A13456" s="4"/>
      <c r="B13456" s="4"/>
      <c r="C13456" s="4"/>
      <c r="D13456" s="4"/>
      <c r="E13456" s="66"/>
      <c r="F13456" s="66"/>
      <c r="G13456" s="66"/>
      <c r="H13456" s="67"/>
      <c r="I13456" s="68"/>
      <c r="J13456" s="68"/>
      <c r="K13456" s="69"/>
    </row>
    <row r="13457" spans="1:11" ht="24.95" customHeight="1">
      <c r="A13457" s="4"/>
      <c r="B13457" s="4"/>
      <c r="C13457" s="4"/>
      <c r="D13457" s="4"/>
      <c r="E13457" s="66"/>
      <c r="F13457" s="66"/>
      <c r="G13457" s="66"/>
      <c r="H13457" s="67"/>
      <c r="I13457" s="68"/>
      <c r="J13457" s="68"/>
      <c r="K13457" s="69"/>
    </row>
    <row r="13458" spans="1:11" ht="24.95" customHeight="1">
      <c r="A13458" s="4"/>
      <c r="B13458" s="4"/>
      <c r="C13458" s="4"/>
      <c r="D13458" s="4"/>
      <c r="E13458" s="66"/>
      <c r="F13458" s="66"/>
      <c r="G13458" s="66"/>
      <c r="H13458" s="67"/>
      <c r="I13458" s="68"/>
      <c r="J13458" s="68"/>
      <c r="K13458" s="69"/>
    </row>
    <row r="13459" spans="1:11" ht="24.95" customHeight="1">
      <c r="A13459" s="4"/>
      <c r="B13459" s="4"/>
      <c r="C13459" s="4"/>
      <c r="D13459" s="4"/>
      <c r="E13459" s="66"/>
      <c r="F13459" s="66"/>
      <c r="G13459" s="66"/>
      <c r="H13459" s="67"/>
      <c r="I13459" s="68"/>
      <c r="J13459" s="68"/>
      <c r="K13459" s="69"/>
    </row>
    <row r="13460" spans="1:11" ht="24.95" customHeight="1">
      <c r="A13460" s="4"/>
      <c r="B13460" s="4"/>
      <c r="C13460" s="4"/>
      <c r="D13460" s="4"/>
      <c r="E13460" s="66"/>
      <c r="F13460" s="66"/>
      <c r="G13460" s="66"/>
      <c r="H13460" s="67"/>
      <c r="I13460" s="68"/>
      <c r="J13460" s="68"/>
      <c r="K13460" s="69"/>
    </row>
    <row r="13461" spans="1:11" ht="24.95" customHeight="1">
      <c r="A13461" s="4"/>
      <c r="B13461" s="4"/>
      <c r="C13461" s="4"/>
      <c r="D13461" s="4"/>
      <c r="E13461" s="66"/>
      <c r="F13461" s="66"/>
      <c r="G13461" s="66"/>
      <c r="H13461" s="67"/>
      <c r="I13461" s="68"/>
      <c r="J13461" s="68"/>
      <c r="K13461" s="69"/>
    </row>
    <row r="13462" spans="1:11" ht="24.95" customHeight="1">
      <c r="A13462" s="4"/>
      <c r="B13462" s="4"/>
      <c r="C13462" s="4"/>
      <c r="D13462" s="4"/>
      <c r="E13462" s="66"/>
      <c r="F13462" s="66"/>
      <c r="G13462" s="66"/>
      <c r="H13462" s="67"/>
      <c r="I13462" s="68"/>
      <c r="J13462" s="68"/>
      <c r="K13462" s="69"/>
    </row>
    <row r="13463" spans="1:11" ht="24.95" customHeight="1">
      <c r="A13463" s="4"/>
      <c r="B13463" s="4"/>
      <c r="C13463" s="4"/>
      <c r="D13463" s="4"/>
      <c r="E13463" s="66"/>
      <c r="F13463" s="66"/>
      <c r="G13463" s="66"/>
      <c r="H13463" s="67"/>
      <c r="I13463" s="68"/>
      <c r="J13463" s="68"/>
      <c r="K13463" s="69"/>
    </row>
    <row r="13464" spans="1:11" ht="24.95" customHeight="1">
      <c r="A13464" s="4"/>
      <c r="B13464" s="4"/>
      <c r="C13464" s="4"/>
      <c r="D13464" s="4"/>
      <c r="E13464" s="66"/>
      <c r="F13464" s="66"/>
      <c r="G13464" s="66"/>
      <c r="H13464" s="67"/>
      <c r="I13464" s="68"/>
      <c r="J13464" s="68"/>
      <c r="K13464" s="69"/>
    </row>
    <row r="13465" spans="1:11" ht="24.95" customHeight="1">
      <c r="A13465" s="4"/>
      <c r="B13465" s="4"/>
      <c r="C13465" s="4"/>
      <c r="D13465" s="4"/>
      <c r="E13465" s="66"/>
      <c r="F13465" s="66"/>
      <c r="G13465" s="66"/>
      <c r="H13465" s="67"/>
      <c r="I13465" s="68"/>
      <c r="J13465" s="68"/>
      <c r="K13465" s="69"/>
    </row>
    <row r="13466" spans="1:11" ht="24.95" customHeight="1">
      <c r="A13466" s="4"/>
      <c r="B13466" s="4"/>
      <c r="C13466" s="4"/>
      <c r="D13466" s="4"/>
      <c r="E13466" s="66"/>
      <c r="F13466" s="66"/>
      <c r="G13466" s="66"/>
      <c r="H13466" s="67"/>
      <c r="I13466" s="68"/>
      <c r="J13466" s="68"/>
      <c r="K13466" s="69"/>
    </row>
    <row r="13467" spans="1:11" ht="24.95" customHeight="1">
      <c r="A13467" s="4"/>
      <c r="B13467" s="4"/>
      <c r="C13467" s="4"/>
      <c r="D13467" s="4"/>
      <c r="E13467" s="66"/>
      <c r="F13467" s="66"/>
      <c r="G13467" s="66"/>
      <c r="H13467" s="67"/>
      <c r="I13467" s="68"/>
      <c r="J13467" s="68"/>
      <c r="K13467" s="69"/>
    </row>
    <row r="13468" spans="1:11" ht="24.95" customHeight="1">
      <c r="A13468" s="4"/>
      <c r="B13468" s="4"/>
      <c r="C13468" s="4"/>
      <c r="D13468" s="4"/>
      <c r="E13468" s="66"/>
      <c r="F13468" s="66"/>
      <c r="G13468" s="66"/>
      <c r="H13468" s="67"/>
      <c r="I13468" s="68"/>
      <c r="J13468" s="68"/>
      <c r="K13468" s="69"/>
    </row>
    <row r="13469" spans="1:11" ht="24.95" customHeight="1">
      <c r="A13469" s="4"/>
      <c r="B13469" s="4"/>
      <c r="C13469" s="4"/>
      <c r="D13469" s="4"/>
      <c r="E13469" s="66"/>
      <c r="F13469" s="66"/>
      <c r="G13469" s="66"/>
      <c r="H13469" s="67"/>
      <c r="I13469" s="68"/>
      <c r="J13469" s="68"/>
      <c r="K13469" s="69"/>
    </row>
    <row r="13470" spans="1:11" ht="24.95" customHeight="1">
      <c r="A13470" s="4"/>
      <c r="B13470" s="4"/>
      <c r="C13470" s="4"/>
      <c r="D13470" s="4"/>
      <c r="E13470" s="66"/>
      <c r="F13470" s="66"/>
      <c r="G13470" s="66"/>
      <c r="H13470" s="67"/>
      <c r="I13470" s="68"/>
      <c r="J13470" s="68"/>
      <c r="K13470" s="69"/>
    </row>
    <row r="13471" spans="1:11" ht="24.95" customHeight="1">
      <c r="A13471" s="4"/>
      <c r="B13471" s="4"/>
      <c r="C13471" s="4"/>
      <c r="D13471" s="4"/>
      <c r="E13471" s="66"/>
      <c r="F13471" s="66"/>
      <c r="G13471" s="66"/>
      <c r="H13471" s="67"/>
      <c r="I13471" s="68"/>
      <c r="J13471" s="68"/>
      <c r="K13471" s="69"/>
    </row>
    <row r="13472" spans="1:11" ht="24.95" customHeight="1">
      <c r="A13472" s="4"/>
      <c r="B13472" s="4"/>
      <c r="C13472" s="4"/>
      <c r="D13472" s="4"/>
      <c r="E13472" s="66"/>
      <c r="F13472" s="66"/>
      <c r="G13472" s="66"/>
      <c r="H13472" s="67"/>
      <c r="I13472" s="68"/>
      <c r="J13472" s="68"/>
      <c r="K13472" s="69"/>
    </row>
    <row r="13473" spans="1:11" ht="24.95" customHeight="1">
      <c r="A13473" s="4"/>
      <c r="B13473" s="4"/>
      <c r="C13473" s="4"/>
      <c r="D13473" s="4"/>
      <c r="E13473" s="66"/>
      <c r="F13473" s="66"/>
      <c r="G13473" s="66"/>
      <c r="H13473" s="67"/>
      <c r="I13473" s="68"/>
      <c r="J13473" s="68"/>
      <c r="K13473" s="69"/>
    </row>
    <row r="13474" spans="1:11" ht="24.95" customHeight="1">
      <c r="A13474" s="4"/>
      <c r="B13474" s="4"/>
      <c r="C13474" s="4"/>
      <c r="D13474" s="4"/>
      <c r="E13474" s="66"/>
      <c r="F13474" s="66"/>
      <c r="G13474" s="66"/>
      <c r="H13474" s="67"/>
      <c r="I13474" s="68"/>
      <c r="J13474" s="68"/>
      <c r="K13474" s="69"/>
    </row>
    <row r="13475" spans="1:11" ht="24.95" customHeight="1">
      <c r="A13475" s="4"/>
      <c r="B13475" s="4"/>
      <c r="C13475" s="4"/>
      <c r="D13475" s="4"/>
      <c r="E13475" s="66"/>
      <c r="F13475" s="66"/>
      <c r="G13475" s="66"/>
      <c r="H13475" s="67"/>
      <c r="I13475" s="68"/>
      <c r="J13475" s="68"/>
      <c r="K13475" s="69"/>
    </row>
    <row r="13476" spans="1:11" ht="24.95" customHeight="1">
      <c r="A13476" s="4"/>
      <c r="B13476" s="4"/>
      <c r="C13476" s="4"/>
      <c r="D13476" s="4"/>
      <c r="E13476" s="66"/>
      <c r="F13476" s="66"/>
      <c r="G13476" s="66"/>
      <c r="H13476" s="67"/>
      <c r="I13476" s="68"/>
      <c r="J13476" s="68"/>
      <c r="K13476" s="69"/>
    </row>
    <row r="13477" spans="1:11" ht="24.95" customHeight="1">
      <c r="A13477" s="4"/>
      <c r="B13477" s="4"/>
      <c r="C13477" s="4"/>
      <c r="D13477" s="4"/>
      <c r="E13477" s="66"/>
      <c r="F13477" s="66"/>
      <c r="G13477" s="66"/>
      <c r="H13477" s="67"/>
      <c r="I13477" s="68"/>
      <c r="J13477" s="68"/>
      <c r="K13477" s="69"/>
    </row>
    <row r="13478" spans="1:11" ht="24.95" customHeight="1">
      <c r="A13478" s="4"/>
      <c r="B13478" s="4"/>
      <c r="C13478" s="4"/>
      <c r="D13478" s="4"/>
      <c r="E13478" s="66"/>
      <c r="F13478" s="66"/>
      <c r="G13478" s="66"/>
      <c r="H13478" s="67"/>
      <c r="I13478" s="68"/>
      <c r="J13478" s="68"/>
      <c r="K13478" s="69"/>
    </row>
    <row r="13479" spans="1:11" ht="24.95" customHeight="1">
      <c r="A13479" s="4"/>
      <c r="B13479" s="4"/>
      <c r="C13479" s="4"/>
      <c r="D13479" s="4"/>
      <c r="E13479" s="66"/>
      <c r="F13479" s="66"/>
      <c r="G13479" s="66"/>
      <c r="H13479" s="67"/>
      <c r="I13479" s="68"/>
      <c r="J13479" s="68"/>
      <c r="K13479" s="69"/>
    </row>
    <row r="13480" spans="1:11" ht="24.95" customHeight="1">
      <c r="A13480" s="4"/>
      <c r="B13480" s="4"/>
      <c r="C13480" s="4"/>
      <c r="D13480" s="4"/>
      <c r="E13480" s="66"/>
      <c r="F13480" s="66"/>
      <c r="G13480" s="66"/>
      <c r="H13480" s="67"/>
      <c r="I13480" s="68"/>
      <c r="J13480" s="68"/>
      <c r="K13480" s="69"/>
    </row>
    <row r="13481" spans="1:11" ht="24.95" customHeight="1">
      <c r="A13481" s="4"/>
      <c r="B13481" s="4"/>
      <c r="C13481" s="4"/>
      <c r="D13481" s="4"/>
      <c r="E13481" s="66"/>
      <c r="F13481" s="66"/>
      <c r="G13481" s="66"/>
      <c r="H13481" s="67"/>
      <c r="I13481" s="68"/>
      <c r="J13481" s="68"/>
      <c r="K13481" s="69"/>
    </row>
    <row r="13482" spans="1:11" ht="24.95" customHeight="1">
      <c r="A13482" s="4"/>
      <c r="B13482" s="4"/>
      <c r="C13482" s="4"/>
      <c r="D13482" s="4"/>
      <c r="E13482" s="66"/>
      <c r="F13482" s="66"/>
      <c r="G13482" s="66"/>
      <c r="H13482" s="67"/>
      <c r="I13482" s="68"/>
      <c r="J13482" s="68"/>
      <c r="K13482" s="69"/>
    </row>
    <row r="13483" spans="1:11" ht="24.95" customHeight="1">
      <c r="A13483" s="4"/>
      <c r="B13483" s="4"/>
      <c r="C13483" s="4"/>
      <c r="D13483" s="4"/>
      <c r="E13483" s="66"/>
      <c r="F13483" s="66"/>
      <c r="G13483" s="66"/>
      <c r="H13483" s="67"/>
      <c r="I13483" s="68"/>
      <c r="J13483" s="68"/>
      <c r="K13483" s="69"/>
    </row>
    <row r="13484" spans="1:11" ht="24.95" customHeight="1">
      <c r="A13484" s="4"/>
      <c r="B13484" s="4"/>
      <c r="C13484" s="4"/>
      <c r="D13484" s="4"/>
      <c r="E13484" s="66"/>
      <c r="F13484" s="66"/>
      <c r="G13484" s="66"/>
      <c r="H13484" s="67"/>
      <c r="I13484" s="68"/>
      <c r="J13484" s="68"/>
      <c r="K13484" s="69"/>
    </row>
    <row r="13485" spans="1:11" ht="24.95" customHeight="1">
      <c r="A13485" s="4"/>
      <c r="B13485" s="4"/>
      <c r="C13485" s="4"/>
      <c r="D13485" s="4"/>
      <c r="E13485" s="66"/>
      <c r="F13485" s="66"/>
      <c r="G13485" s="66"/>
      <c r="H13485" s="67"/>
      <c r="I13485" s="68"/>
      <c r="J13485" s="68"/>
      <c r="K13485" s="69"/>
    </row>
    <row r="13486" spans="1:11" ht="24.95" customHeight="1">
      <c r="A13486" s="4"/>
      <c r="B13486" s="4"/>
      <c r="C13486" s="4"/>
      <c r="D13486" s="4"/>
      <c r="E13486" s="66"/>
      <c r="F13486" s="66"/>
      <c r="G13486" s="66"/>
      <c r="H13486" s="67"/>
      <c r="I13486" s="68"/>
      <c r="J13486" s="68"/>
      <c r="K13486" s="69"/>
    </row>
    <row r="13487" spans="1:11" ht="24.95" customHeight="1">
      <c r="A13487" s="4"/>
      <c r="B13487" s="4"/>
      <c r="C13487" s="4"/>
      <c r="D13487" s="4"/>
      <c r="E13487" s="66"/>
      <c r="F13487" s="66"/>
      <c r="G13487" s="66"/>
      <c r="H13487" s="67"/>
      <c r="I13487" s="68"/>
      <c r="J13487" s="68"/>
      <c r="K13487" s="69"/>
    </row>
    <row r="13488" spans="1:11" ht="24.95" customHeight="1">
      <c r="A13488" s="4"/>
      <c r="B13488" s="4"/>
      <c r="C13488" s="4"/>
      <c r="D13488" s="4"/>
      <c r="E13488" s="66"/>
      <c r="F13488" s="66"/>
      <c r="G13488" s="66"/>
      <c r="H13488" s="67"/>
      <c r="I13488" s="68"/>
      <c r="J13488" s="68"/>
      <c r="K13488" s="69"/>
    </row>
    <row r="13489" spans="1:11" ht="24.95" customHeight="1">
      <c r="A13489" s="4"/>
      <c r="B13489" s="4"/>
      <c r="C13489" s="4"/>
      <c r="D13489" s="4"/>
      <c r="E13489" s="66"/>
      <c r="F13489" s="66"/>
      <c r="G13489" s="66"/>
      <c r="H13489" s="67"/>
      <c r="I13489" s="68"/>
      <c r="J13489" s="68"/>
      <c r="K13489" s="69"/>
    </row>
    <row r="13490" spans="1:11" ht="24.95" customHeight="1">
      <c r="A13490" s="4"/>
      <c r="B13490" s="4"/>
      <c r="C13490" s="4"/>
      <c r="D13490" s="4"/>
      <c r="E13490" s="66"/>
      <c r="F13490" s="66"/>
      <c r="G13490" s="66"/>
      <c r="H13490" s="67"/>
      <c r="I13490" s="68"/>
      <c r="J13490" s="68"/>
      <c r="K13490" s="69"/>
    </row>
    <row r="13491" spans="1:11" ht="24.95" customHeight="1">
      <c r="A13491" s="4"/>
      <c r="B13491" s="4"/>
      <c r="C13491" s="4"/>
      <c r="D13491" s="4"/>
      <c r="E13491" s="66"/>
      <c r="F13491" s="66"/>
      <c r="G13491" s="66"/>
      <c r="H13491" s="67"/>
      <c r="I13491" s="68"/>
      <c r="J13491" s="68"/>
      <c r="K13491" s="69"/>
    </row>
    <row r="13492" spans="1:11" ht="24.95" customHeight="1">
      <c r="A13492" s="4"/>
      <c r="B13492" s="4"/>
      <c r="C13492" s="4"/>
      <c r="D13492" s="4"/>
      <c r="E13492" s="66"/>
      <c r="F13492" s="66"/>
      <c r="G13492" s="66"/>
      <c r="H13492" s="67"/>
      <c r="I13492" s="68"/>
      <c r="J13492" s="68"/>
      <c r="K13492" s="69"/>
    </row>
    <row r="13493" spans="1:11" ht="24.95" customHeight="1">
      <c r="A13493" s="4"/>
      <c r="B13493" s="4"/>
      <c r="C13493" s="4"/>
      <c r="D13493" s="4"/>
      <c r="E13493" s="66"/>
      <c r="F13493" s="66"/>
      <c r="G13493" s="66"/>
      <c r="H13493" s="67"/>
      <c r="I13493" s="68"/>
      <c r="J13493" s="68"/>
      <c r="K13493" s="69"/>
    </row>
    <row r="13494" spans="1:11" ht="24.95" customHeight="1">
      <c r="A13494" s="4"/>
      <c r="B13494" s="4"/>
      <c r="C13494" s="4"/>
      <c r="D13494" s="4"/>
      <c r="E13494" s="66"/>
      <c r="F13494" s="66"/>
      <c r="G13494" s="66"/>
      <c r="H13494" s="67"/>
      <c r="I13494" s="68"/>
      <c r="J13494" s="68"/>
      <c r="K13494" s="69"/>
    </row>
    <row r="13495" spans="1:11" ht="24.95" customHeight="1">
      <c r="A13495" s="4"/>
      <c r="B13495" s="4"/>
      <c r="C13495" s="4"/>
      <c r="D13495" s="4"/>
      <c r="E13495" s="66"/>
      <c r="F13495" s="66"/>
      <c r="G13495" s="66"/>
      <c r="H13495" s="67"/>
      <c r="I13495" s="68"/>
      <c r="J13495" s="68"/>
      <c r="K13495" s="69"/>
    </row>
    <row r="13496" spans="1:11" ht="24.95" customHeight="1">
      <c r="A13496" s="4"/>
      <c r="B13496" s="4"/>
      <c r="C13496" s="4"/>
      <c r="D13496" s="4"/>
      <c r="E13496" s="66"/>
      <c r="F13496" s="66"/>
      <c r="G13496" s="66"/>
      <c r="H13496" s="67"/>
      <c r="I13496" s="68"/>
      <c r="J13496" s="68"/>
      <c r="K13496" s="69"/>
    </row>
    <row r="13497" spans="1:11" ht="24.95" customHeight="1">
      <c r="A13497" s="4"/>
      <c r="B13497" s="4"/>
      <c r="C13497" s="4"/>
      <c r="D13497" s="4"/>
      <c r="E13497" s="66"/>
      <c r="F13497" s="66"/>
      <c r="G13497" s="66"/>
      <c r="H13497" s="67"/>
      <c r="I13497" s="68"/>
      <c r="J13497" s="68"/>
      <c r="K13497" s="69"/>
    </row>
    <row r="13498" spans="1:11" ht="24.95" customHeight="1">
      <c r="A13498" s="4"/>
      <c r="B13498" s="4"/>
      <c r="C13498" s="4"/>
      <c r="D13498" s="4"/>
      <c r="E13498" s="66"/>
      <c r="F13498" s="66"/>
      <c r="G13498" s="66"/>
      <c r="H13498" s="67"/>
      <c r="I13498" s="68"/>
      <c r="J13498" s="68"/>
      <c r="K13498" s="69"/>
    </row>
    <row r="13499" spans="1:11" ht="24.95" customHeight="1">
      <c r="A13499" s="4"/>
      <c r="B13499" s="4"/>
      <c r="C13499" s="4"/>
      <c r="D13499" s="4"/>
      <c r="E13499" s="66"/>
      <c r="F13499" s="66"/>
      <c r="G13499" s="66"/>
      <c r="H13499" s="67"/>
      <c r="I13499" s="68"/>
      <c r="J13499" s="68"/>
      <c r="K13499" s="69"/>
    </row>
    <row r="13500" spans="1:11" ht="24.95" customHeight="1">
      <c r="A13500" s="4"/>
      <c r="B13500" s="4"/>
      <c r="C13500" s="4"/>
      <c r="D13500" s="4"/>
      <c r="E13500" s="66"/>
      <c r="F13500" s="66"/>
      <c r="G13500" s="66"/>
      <c r="H13500" s="67"/>
      <c r="I13500" s="68"/>
      <c r="J13500" s="68"/>
      <c r="K13500" s="69"/>
    </row>
    <row r="13501" spans="1:11" ht="24.95" customHeight="1">
      <c r="A13501" s="4"/>
      <c r="B13501" s="4"/>
      <c r="C13501" s="4"/>
      <c r="D13501" s="4"/>
      <c r="E13501" s="66"/>
      <c r="F13501" s="66"/>
      <c r="G13501" s="66"/>
      <c r="H13501" s="67"/>
      <c r="I13501" s="68"/>
      <c r="J13501" s="68"/>
      <c r="K13501" s="69"/>
    </row>
    <row r="13502" spans="1:11" ht="24.95" customHeight="1">
      <c r="A13502" s="4"/>
      <c r="B13502" s="4"/>
      <c r="C13502" s="4"/>
      <c r="D13502" s="4"/>
      <c r="E13502" s="66"/>
      <c r="F13502" s="66"/>
      <c r="G13502" s="66"/>
      <c r="H13502" s="67"/>
      <c r="I13502" s="68"/>
      <c r="J13502" s="68"/>
      <c r="K13502" s="69"/>
    </row>
    <row r="13503" spans="1:11" ht="24.95" customHeight="1">
      <c r="A13503" s="4"/>
      <c r="B13503" s="4"/>
      <c r="C13503" s="4"/>
      <c r="D13503" s="4"/>
      <c r="E13503" s="66"/>
      <c r="F13503" s="66"/>
      <c r="G13503" s="66"/>
      <c r="H13503" s="67"/>
      <c r="I13503" s="68"/>
      <c r="J13503" s="68"/>
      <c r="K13503" s="69"/>
    </row>
    <row r="13504" spans="1:11" ht="24.95" customHeight="1">
      <c r="A13504" s="4"/>
      <c r="B13504" s="4"/>
      <c r="C13504" s="4"/>
      <c r="D13504" s="4"/>
      <c r="E13504" s="66"/>
      <c r="F13504" s="66"/>
      <c r="G13504" s="66"/>
      <c r="H13504" s="67"/>
      <c r="I13504" s="68"/>
      <c r="J13504" s="68"/>
      <c r="K13504" s="69"/>
    </row>
    <row r="13505" spans="1:11" ht="24.95" customHeight="1">
      <c r="A13505" s="4"/>
      <c r="B13505" s="4"/>
      <c r="C13505" s="4"/>
      <c r="D13505" s="4"/>
      <c r="E13505" s="66"/>
      <c r="F13505" s="66"/>
      <c r="G13505" s="66"/>
      <c r="H13505" s="67"/>
      <c r="I13505" s="68"/>
      <c r="J13505" s="68"/>
      <c r="K13505" s="69"/>
    </row>
    <row r="13506" spans="1:11" ht="24.95" customHeight="1">
      <c r="A13506" s="4"/>
      <c r="B13506" s="4"/>
      <c r="C13506" s="4"/>
      <c r="D13506" s="4"/>
      <c r="E13506" s="66"/>
      <c r="F13506" s="66"/>
      <c r="G13506" s="66"/>
      <c r="H13506" s="67"/>
      <c r="I13506" s="68"/>
      <c r="J13506" s="68"/>
      <c r="K13506" s="69"/>
    </row>
    <row r="13507" spans="1:11" ht="24.95" customHeight="1">
      <c r="A13507" s="4"/>
      <c r="B13507" s="4"/>
      <c r="C13507" s="4"/>
      <c r="D13507" s="4"/>
      <c r="E13507" s="66"/>
      <c r="F13507" s="66"/>
      <c r="G13507" s="66"/>
      <c r="H13507" s="67"/>
      <c r="I13507" s="68"/>
      <c r="J13507" s="68"/>
      <c r="K13507" s="69"/>
    </row>
    <row r="13508" spans="1:11" ht="24.95" customHeight="1">
      <c r="A13508" s="4"/>
      <c r="B13508" s="4"/>
      <c r="C13508" s="4"/>
      <c r="D13508" s="4"/>
      <c r="E13508" s="66"/>
      <c r="F13508" s="66"/>
      <c r="G13508" s="66"/>
      <c r="H13508" s="67"/>
      <c r="I13508" s="68"/>
      <c r="J13508" s="68"/>
      <c r="K13508" s="69"/>
    </row>
    <row r="13509" spans="1:11" ht="24.95" customHeight="1">
      <c r="A13509" s="4"/>
      <c r="B13509" s="4"/>
      <c r="C13509" s="4"/>
      <c r="D13509" s="4"/>
      <c r="E13509" s="66"/>
      <c r="F13509" s="66"/>
      <c r="G13509" s="66"/>
      <c r="H13509" s="67"/>
      <c r="I13509" s="68"/>
      <c r="J13509" s="68"/>
      <c r="K13509" s="69"/>
    </row>
    <row r="13510" spans="1:11" ht="24.95" customHeight="1">
      <c r="A13510" s="4"/>
      <c r="B13510" s="4"/>
      <c r="C13510" s="4"/>
      <c r="D13510" s="4"/>
      <c r="E13510" s="66"/>
      <c r="F13510" s="66"/>
      <c r="G13510" s="66"/>
      <c r="H13510" s="67"/>
      <c r="I13510" s="68"/>
      <c r="J13510" s="68"/>
      <c r="K13510" s="69"/>
    </row>
    <row r="13511" spans="1:11" ht="24.95" customHeight="1">
      <c r="A13511" s="4"/>
      <c r="B13511" s="4"/>
      <c r="C13511" s="4"/>
      <c r="D13511" s="4"/>
      <c r="E13511" s="66"/>
      <c r="F13511" s="66"/>
      <c r="G13511" s="66"/>
      <c r="H13511" s="67"/>
      <c r="I13511" s="68"/>
      <c r="J13511" s="68"/>
      <c r="K13511" s="69"/>
    </row>
    <row r="13512" spans="1:11" ht="24.95" customHeight="1">
      <c r="A13512" s="4"/>
      <c r="B13512" s="4"/>
      <c r="C13512" s="4"/>
      <c r="D13512" s="4"/>
      <c r="E13512" s="66"/>
      <c r="F13512" s="66"/>
      <c r="G13512" s="66"/>
      <c r="H13512" s="67"/>
      <c r="I13512" s="68"/>
      <c r="J13512" s="68"/>
      <c r="K13512" s="69"/>
    </row>
    <row r="13513" spans="1:11" ht="24.95" customHeight="1">
      <c r="A13513" s="4"/>
      <c r="B13513" s="4"/>
      <c r="C13513" s="4"/>
      <c r="D13513" s="4"/>
      <c r="E13513" s="66"/>
      <c r="F13513" s="66"/>
      <c r="G13513" s="66"/>
      <c r="H13513" s="67"/>
      <c r="I13513" s="68"/>
      <c r="J13513" s="68"/>
      <c r="K13513" s="69"/>
    </row>
    <row r="13514" spans="1:11" ht="24.95" customHeight="1">
      <c r="A13514" s="4"/>
      <c r="B13514" s="4"/>
      <c r="C13514" s="4"/>
      <c r="D13514" s="4"/>
      <c r="E13514" s="66"/>
      <c r="F13514" s="66"/>
      <c r="G13514" s="66"/>
      <c r="H13514" s="67"/>
      <c r="I13514" s="68"/>
      <c r="J13514" s="68"/>
      <c r="K13514" s="69"/>
    </row>
    <row r="13515" spans="1:11" ht="24.95" customHeight="1">
      <c r="A13515" s="4"/>
      <c r="B13515" s="4"/>
      <c r="C13515" s="4"/>
      <c r="D13515" s="4"/>
      <c r="E13515" s="66"/>
      <c r="F13515" s="66"/>
      <c r="G13515" s="66"/>
      <c r="H13515" s="67"/>
      <c r="I13515" s="68"/>
      <c r="J13515" s="68"/>
      <c r="K13515" s="69"/>
    </row>
    <row r="13516" spans="1:11" ht="24.95" customHeight="1">
      <c r="A13516" s="4"/>
      <c r="B13516" s="4"/>
      <c r="C13516" s="4"/>
      <c r="D13516" s="4"/>
      <c r="E13516" s="66"/>
      <c r="F13516" s="66"/>
      <c r="G13516" s="66"/>
      <c r="H13516" s="67"/>
      <c r="I13516" s="68"/>
      <c r="J13516" s="68"/>
      <c r="K13516" s="69"/>
    </row>
    <row r="13517" spans="1:11" ht="24.95" customHeight="1">
      <c r="A13517" s="4"/>
      <c r="B13517" s="4"/>
      <c r="C13517" s="4"/>
      <c r="D13517" s="4"/>
      <c r="E13517" s="66"/>
      <c r="F13517" s="66"/>
      <c r="G13517" s="66"/>
      <c r="H13517" s="67"/>
      <c r="I13517" s="68"/>
      <c r="J13517" s="68"/>
      <c r="K13517" s="69"/>
    </row>
    <row r="13518" spans="1:11" ht="24.95" customHeight="1">
      <c r="A13518" s="4"/>
      <c r="B13518" s="4"/>
      <c r="C13518" s="4"/>
      <c r="D13518" s="4"/>
      <c r="E13518" s="66"/>
      <c r="F13518" s="66"/>
      <c r="G13518" s="66"/>
      <c r="H13518" s="67"/>
      <c r="I13518" s="68"/>
      <c r="J13518" s="68"/>
      <c r="K13518" s="69"/>
    </row>
    <row r="13519" spans="1:11" ht="24.95" customHeight="1">
      <c r="A13519" s="4"/>
      <c r="B13519" s="4"/>
      <c r="C13519" s="4"/>
      <c r="D13519" s="4"/>
      <c r="E13519" s="66"/>
      <c r="F13519" s="66"/>
      <c r="G13519" s="66"/>
      <c r="H13519" s="67"/>
      <c r="I13519" s="68"/>
      <c r="J13519" s="68"/>
      <c r="K13519" s="69"/>
    </row>
    <row r="13520" spans="1:11" ht="24.95" customHeight="1">
      <c r="A13520" s="4"/>
      <c r="B13520" s="4"/>
      <c r="C13520" s="4"/>
      <c r="D13520" s="4"/>
      <c r="E13520" s="66"/>
      <c r="F13520" s="66"/>
      <c r="G13520" s="66"/>
      <c r="H13520" s="67"/>
      <c r="I13520" s="68"/>
      <c r="J13520" s="68"/>
      <c r="K13520" s="69"/>
    </row>
    <row r="13521" spans="1:11" ht="24.95" customHeight="1">
      <c r="A13521" s="4"/>
      <c r="B13521" s="4"/>
      <c r="C13521" s="4"/>
      <c r="D13521" s="4"/>
      <c r="E13521" s="66"/>
      <c r="F13521" s="66"/>
      <c r="G13521" s="66"/>
      <c r="H13521" s="67"/>
      <c r="I13521" s="68"/>
      <c r="J13521" s="68"/>
      <c r="K13521" s="69"/>
    </row>
    <row r="13522" spans="1:11" ht="24.95" customHeight="1">
      <c r="A13522" s="4"/>
      <c r="B13522" s="4"/>
      <c r="C13522" s="4"/>
      <c r="D13522" s="4"/>
      <c r="E13522" s="66"/>
      <c r="F13522" s="66"/>
      <c r="G13522" s="66"/>
      <c r="H13522" s="67"/>
      <c r="I13522" s="68"/>
      <c r="J13522" s="68"/>
      <c r="K13522" s="69"/>
    </row>
    <row r="13523" spans="1:11" ht="24.95" customHeight="1">
      <c r="A13523" s="4"/>
      <c r="B13523" s="4"/>
      <c r="C13523" s="4"/>
      <c r="D13523" s="4"/>
      <c r="E13523" s="66"/>
      <c r="F13523" s="66"/>
      <c r="G13523" s="66"/>
      <c r="H13523" s="67"/>
      <c r="I13523" s="68"/>
      <c r="J13523" s="68"/>
      <c r="K13523" s="69"/>
    </row>
    <row r="13524" spans="1:11" ht="24.95" customHeight="1">
      <c r="A13524" s="4"/>
      <c r="B13524" s="4"/>
      <c r="C13524" s="4"/>
      <c r="D13524" s="4"/>
      <c r="E13524" s="66"/>
      <c r="F13524" s="66"/>
      <c r="G13524" s="66"/>
      <c r="H13524" s="67"/>
      <c r="I13524" s="68"/>
      <c r="J13524" s="68"/>
      <c r="K13524" s="69"/>
    </row>
    <row r="13525" spans="1:11" ht="24.95" customHeight="1">
      <c r="A13525" s="4"/>
      <c r="B13525" s="4"/>
      <c r="C13525" s="4"/>
      <c r="D13525" s="4"/>
      <c r="E13525" s="66"/>
      <c r="F13525" s="66"/>
      <c r="G13525" s="66"/>
      <c r="H13525" s="67"/>
      <c r="I13525" s="68"/>
      <c r="J13525" s="68"/>
      <c r="K13525" s="69"/>
    </row>
    <row r="13526" spans="1:11" ht="24.95" customHeight="1">
      <c r="A13526" s="4"/>
      <c r="B13526" s="4"/>
      <c r="C13526" s="4"/>
      <c r="D13526" s="4"/>
      <c r="E13526" s="66"/>
      <c r="F13526" s="66"/>
      <c r="G13526" s="66"/>
      <c r="H13526" s="67"/>
      <c r="I13526" s="68"/>
      <c r="J13526" s="68"/>
      <c r="K13526" s="69"/>
    </row>
    <row r="13527" spans="1:11" ht="24.95" customHeight="1">
      <c r="A13527" s="4"/>
      <c r="B13527" s="4"/>
      <c r="C13527" s="4"/>
      <c r="D13527" s="4"/>
      <c r="E13527" s="66"/>
      <c r="F13527" s="66"/>
      <c r="G13527" s="66"/>
      <c r="H13527" s="67"/>
      <c r="I13527" s="68"/>
      <c r="J13527" s="68"/>
      <c r="K13527" s="69"/>
    </row>
    <row r="13528" spans="1:11" ht="24.95" customHeight="1">
      <c r="A13528" s="4"/>
      <c r="B13528" s="4"/>
      <c r="C13528" s="4"/>
      <c r="D13528" s="4"/>
      <c r="E13528" s="66"/>
      <c r="F13528" s="66"/>
      <c r="G13528" s="66"/>
      <c r="H13528" s="67"/>
      <c r="I13528" s="68"/>
      <c r="J13528" s="68"/>
      <c r="K13528" s="69"/>
    </row>
    <row r="13529" spans="1:11" ht="24.95" customHeight="1">
      <c r="A13529" s="4"/>
      <c r="B13529" s="4"/>
      <c r="C13529" s="4"/>
      <c r="D13529" s="4"/>
      <c r="E13529" s="66"/>
      <c r="F13529" s="66"/>
      <c r="G13529" s="66"/>
      <c r="H13529" s="67"/>
      <c r="I13529" s="68"/>
      <c r="J13529" s="68"/>
      <c r="K13529" s="69"/>
    </row>
    <row r="13530" spans="1:11" ht="24.95" customHeight="1">
      <c r="A13530" s="4"/>
      <c r="B13530" s="4"/>
      <c r="C13530" s="4"/>
      <c r="D13530" s="4"/>
      <c r="E13530" s="66"/>
      <c r="F13530" s="66"/>
      <c r="G13530" s="66"/>
      <c r="H13530" s="67"/>
      <c r="I13530" s="68"/>
      <c r="J13530" s="68"/>
      <c r="K13530" s="69"/>
    </row>
    <row r="13531" spans="1:11" ht="24.95" customHeight="1">
      <c r="A13531" s="4"/>
      <c r="B13531" s="4"/>
      <c r="C13531" s="4"/>
      <c r="D13531" s="4"/>
      <c r="E13531" s="66"/>
      <c r="F13531" s="66"/>
      <c r="G13531" s="66"/>
      <c r="H13531" s="67"/>
      <c r="I13531" s="68"/>
      <c r="J13531" s="68"/>
      <c r="K13531" s="69"/>
    </row>
    <row r="13532" spans="1:11" ht="24.95" customHeight="1">
      <c r="A13532" s="4"/>
      <c r="B13532" s="4"/>
      <c r="C13532" s="4"/>
      <c r="D13532" s="4"/>
      <c r="E13532" s="66"/>
      <c r="F13532" s="66"/>
      <c r="G13532" s="66"/>
      <c r="H13532" s="67"/>
      <c r="I13532" s="68"/>
      <c r="J13532" s="68"/>
      <c r="K13532" s="69"/>
    </row>
    <row r="13533" spans="1:11" ht="24.95" customHeight="1">
      <c r="A13533" s="4"/>
      <c r="B13533" s="4"/>
      <c r="C13533" s="4"/>
      <c r="D13533" s="4"/>
      <c r="E13533" s="66"/>
      <c r="F13533" s="66"/>
      <c r="G13533" s="66"/>
      <c r="H13533" s="67"/>
      <c r="I13533" s="68"/>
      <c r="J13533" s="68"/>
      <c r="K13533" s="69"/>
    </row>
    <row r="13534" spans="1:11" ht="24.95" customHeight="1">
      <c r="A13534" s="4"/>
      <c r="B13534" s="4"/>
      <c r="C13534" s="4"/>
      <c r="D13534" s="4"/>
      <c r="E13534" s="66"/>
      <c r="F13534" s="66"/>
      <c r="G13534" s="66"/>
      <c r="H13534" s="67"/>
      <c r="I13534" s="68"/>
      <c r="J13534" s="68"/>
      <c r="K13534" s="69"/>
    </row>
    <row r="13535" spans="1:11" ht="24.95" customHeight="1">
      <c r="A13535" s="4"/>
      <c r="B13535" s="4"/>
      <c r="C13535" s="4"/>
      <c r="D13535" s="4"/>
      <c r="E13535" s="66"/>
      <c r="F13535" s="66"/>
      <c r="G13535" s="66"/>
      <c r="H13535" s="67"/>
      <c r="I13535" s="68"/>
      <c r="J13535" s="68"/>
      <c r="K13535" s="69"/>
    </row>
    <row r="13536" spans="1:11" ht="24.95" customHeight="1">
      <c r="A13536" s="4"/>
      <c r="B13536" s="4"/>
      <c r="C13536" s="4"/>
      <c r="D13536" s="4"/>
      <c r="E13536" s="66"/>
      <c r="F13536" s="66"/>
      <c r="G13536" s="66"/>
      <c r="H13536" s="67"/>
      <c r="I13536" s="68"/>
      <c r="J13536" s="68"/>
      <c r="K13536" s="69"/>
    </row>
    <row r="13537" spans="1:11" ht="24.95" customHeight="1">
      <c r="A13537" s="4"/>
      <c r="B13537" s="4"/>
      <c r="C13537" s="4"/>
      <c r="D13537" s="4"/>
      <c r="E13537" s="66"/>
      <c r="F13537" s="66"/>
      <c r="G13537" s="66"/>
      <c r="H13537" s="67"/>
      <c r="I13537" s="68"/>
      <c r="J13537" s="68"/>
      <c r="K13537" s="69"/>
    </row>
    <row r="13538" spans="1:11" ht="24.95" customHeight="1">
      <c r="A13538" s="4"/>
      <c r="B13538" s="4"/>
      <c r="C13538" s="4"/>
      <c r="D13538" s="4"/>
      <c r="E13538" s="66"/>
      <c r="F13538" s="66"/>
      <c r="G13538" s="66"/>
      <c r="H13538" s="67"/>
      <c r="I13538" s="68"/>
      <c r="J13538" s="68"/>
      <c r="K13538" s="69"/>
    </row>
    <row r="13539" spans="1:11" ht="24.95" customHeight="1">
      <c r="A13539" s="4"/>
      <c r="B13539" s="4"/>
      <c r="C13539" s="4"/>
      <c r="D13539" s="4"/>
      <c r="E13539" s="66"/>
      <c r="F13539" s="66"/>
      <c r="G13539" s="66"/>
      <c r="H13539" s="67"/>
      <c r="I13539" s="68"/>
      <c r="J13539" s="68"/>
      <c r="K13539" s="69"/>
    </row>
    <row r="13540" spans="1:11" ht="24.95" customHeight="1">
      <c r="A13540" s="4"/>
      <c r="B13540" s="4"/>
      <c r="C13540" s="4"/>
      <c r="D13540" s="4"/>
      <c r="E13540" s="66"/>
      <c r="F13540" s="66"/>
      <c r="G13540" s="66"/>
      <c r="H13540" s="67"/>
      <c r="I13540" s="68"/>
      <c r="J13540" s="68"/>
      <c r="K13540" s="69"/>
    </row>
    <row r="13541" spans="1:11" ht="24.95" customHeight="1">
      <c r="A13541" s="4"/>
      <c r="B13541" s="4"/>
      <c r="C13541" s="4"/>
      <c r="D13541" s="4"/>
      <c r="E13541" s="66"/>
      <c r="F13541" s="66"/>
      <c r="G13541" s="66"/>
      <c r="H13541" s="67"/>
      <c r="I13541" s="68"/>
      <c r="J13541" s="68"/>
      <c r="K13541" s="69"/>
    </row>
    <row r="13542" spans="1:11" ht="24.95" customHeight="1">
      <c r="A13542" s="4"/>
      <c r="B13542" s="4"/>
      <c r="C13542" s="4"/>
      <c r="D13542" s="4"/>
      <c r="E13542" s="66"/>
      <c r="F13542" s="66"/>
      <c r="G13542" s="66"/>
      <c r="H13542" s="67"/>
      <c r="I13542" s="68"/>
      <c r="J13542" s="68"/>
      <c r="K13542" s="69"/>
    </row>
    <row r="13543" spans="1:11" ht="24.95" customHeight="1">
      <c r="A13543" s="4"/>
      <c r="B13543" s="4"/>
      <c r="C13543" s="4"/>
      <c r="D13543" s="4"/>
      <c r="E13543" s="66"/>
      <c r="F13543" s="66"/>
      <c r="G13543" s="66"/>
      <c r="H13543" s="67"/>
      <c r="I13543" s="68"/>
      <c r="J13543" s="68"/>
      <c r="K13543" s="69"/>
    </row>
    <row r="13544" spans="1:11" ht="24.95" customHeight="1">
      <c r="A13544" s="4"/>
      <c r="B13544" s="4"/>
      <c r="C13544" s="4"/>
      <c r="D13544" s="4"/>
      <c r="E13544" s="66"/>
      <c r="F13544" s="66"/>
      <c r="G13544" s="66"/>
      <c r="H13544" s="67"/>
      <c r="I13544" s="68"/>
      <c r="J13544" s="68"/>
      <c r="K13544" s="69"/>
    </row>
    <row r="13545" spans="1:11" ht="24.95" customHeight="1">
      <c r="A13545" s="4"/>
      <c r="B13545" s="4"/>
      <c r="C13545" s="4"/>
      <c r="D13545" s="4"/>
      <c r="E13545" s="66"/>
      <c r="F13545" s="66"/>
      <c r="G13545" s="66"/>
      <c r="H13545" s="67"/>
      <c r="I13545" s="68"/>
      <c r="J13545" s="68"/>
      <c r="K13545" s="69"/>
    </row>
    <row r="13546" spans="1:11" ht="24.95" customHeight="1">
      <c r="A13546" s="4"/>
      <c r="B13546" s="4"/>
      <c r="C13546" s="4"/>
      <c r="D13546" s="4"/>
      <c r="E13546" s="66"/>
      <c r="F13546" s="66"/>
      <c r="G13546" s="66"/>
      <c r="H13546" s="67"/>
      <c r="I13546" s="68"/>
      <c r="J13546" s="68"/>
      <c r="K13546" s="69"/>
    </row>
    <row r="13547" spans="1:11" ht="24.95" customHeight="1">
      <c r="A13547" s="4"/>
      <c r="B13547" s="4"/>
      <c r="C13547" s="4"/>
      <c r="D13547" s="4"/>
      <c r="E13547" s="66"/>
      <c r="F13547" s="66"/>
      <c r="G13547" s="66"/>
      <c r="H13547" s="67"/>
      <c r="I13547" s="68"/>
      <c r="J13547" s="68"/>
      <c r="K13547" s="69"/>
    </row>
    <row r="13548" spans="1:11" ht="24.95" customHeight="1">
      <c r="A13548" s="4"/>
      <c r="B13548" s="4"/>
      <c r="C13548" s="4"/>
      <c r="D13548" s="4"/>
      <c r="E13548" s="66"/>
      <c r="F13548" s="66"/>
      <c r="G13548" s="66"/>
      <c r="H13548" s="67"/>
      <c r="I13548" s="68"/>
      <c r="J13548" s="68"/>
      <c r="K13548" s="69"/>
    </row>
    <row r="13549" spans="1:11" ht="24.95" customHeight="1">
      <c r="A13549" s="4"/>
      <c r="B13549" s="4"/>
      <c r="C13549" s="4"/>
      <c r="D13549" s="4"/>
      <c r="E13549" s="66"/>
      <c r="F13549" s="66"/>
      <c r="G13549" s="66"/>
      <c r="H13549" s="67"/>
      <c r="I13549" s="68"/>
      <c r="J13549" s="68"/>
      <c r="K13549" s="69"/>
    </row>
    <row r="13550" spans="1:11" ht="24.95" customHeight="1">
      <c r="A13550" s="4"/>
      <c r="B13550" s="4"/>
      <c r="C13550" s="4"/>
      <c r="D13550" s="4"/>
      <c r="E13550" s="66"/>
      <c r="F13550" s="66"/>
      <c r="G13550" s="66"/>
      <c r="H13550" s="67"/>
      <c r="I13550" s="68"/>
      <c r="J13550" s="68"/>
      <c r="K13550" s="69"/>
    </row>
    <row r="13551" spans="1:11" ht="24.95" customHeight="1">
      <c r="A13551" s="4"/>
      <c r="B13551" s="4"/>
      <c r="C13551" s="4"/>
      <c r="D13551" s="4"/>
      <c r="E13551" s="66"/>
      <c r="F13551" s="66"/>
      <c r="G13551" s="66"/>
      <c r="H13551" s="67"/>
      <c r="I13551" s="68"/>
      <c r="J13551" s="68"/>
      <c r="K13551" s="69"/>
    </row>
    <row r="13552" spans="1:11" ht="24.95" customHeight="1">
      <c r="A13552" s="4"/>
      <c r="B13552" s="4"/>
      <c r="C13552" s="4"/>
      <c r="D13552" s="4"/>
      <c r="E13552" s="66"/>
      <c r="F13552" s="66"/>
      <c r="G13552" s="66"/>
      <c r="H13552" s="67"/>
      <c r="I13552" s="68"/>
      <c r="J13552" s="68"/>
      <c r="K13552" s="69"/>
    </row>
    <row r="13553" spans="1:11" ht="24.95" customHeight="1">
      <c r="A13553" s="4"/>
      <c r="B13553" s="4"/>
      <c r="C13553" s="4"/>
      <c r="D13553" s="4"/>
      <c r="E13553" s="66"/>
      <c r="F13553" s="66"/>
      <c r="G13553" s="66"/>
      <c r="H13553" s="67"/>
      <c r="I13553" s="68"/>
      <c r="J13553" s="68"/>
      <c r="K13553" s="69"/>
    </row>
    <row r="13554" spans="1:11" ht="24.95" customHeight="1">
      <c r="A13554" s="4"/>
      <c r="B13554" s="4"/>
      <c r="C13554" s="4"/>
      <c r="D13554" s="4"/>
      <c r="E13554" s="66"/>
      <c r="F13554" s="66"/>
      <c r="G13554" s="66"/>
      <c r="H13554" s="67"/>
      <c r="I13554" s="68"/>
      <c r="J13554" s="68"/>
      <c r="K13554" s="69"/>
    </row>
    <row r="13555" spans="1:11" ht="24.95" customHeight="1">
      <c r="A13555" s="4"/>
      <c r="B13555" s="4"/>
      <c r="C13555" s="4"/>
      <c r="D13555" s="4"/>
      <c r="E13555" s="66"/>
      <c r="F13555" s="66"/>
      <c r="G13555" s="66"/>
      <c r="H13555" s="67"/>
      <c r="I13555" s="68"/>
      <c r="J13555" s="68"/>
      <c r="K13555" s="69"/>
    </row>
    <row r="13556" spans="1:11" ht="24.95" customHeight="1">
      <c r="A13556" s="4"/>
      <c r="B13556" s="4"/>
      <c r="C13556" s="4"/>
      <c r="D13556" s="4"/>
      <c r="E13556" s="66"/>
      <c r="F13556" s="66"/>
      <c r="G13556" s="66"/>
      <c r="H13556" s="67"/>
      <c r="I13556" s="68"/>
      <c r="J13556" s="68"/>
      <c r="K13556" s="69"/>
    </row>
    <row r="13557" spans="1:11" ht="24.95" customHeight="1">
      <c r="A13557" s="4"/>
      <c r="B13557" s="4"/>
      <c r="C13557" s="4"/>
      <c r="D13557" s="4"/>
      <c r="E13557" s="66"/>
      <c r="F13557" s="66"/>
      <c r="G13557" s="66"/>
      <c r="H13557" s="67"/>
      <c r="I13557" s="68"/>
      <c r="J13557" s="68"/>
      <c r="K13557" s="69"/>
    </row>
    <row r="13558" spans="1:11" ht="24.95" customHeight="1">
      <c r="A13558" s="4"/>
      <c r="B13558" s="4"/>
      <c r="C13558" s="4"/>
      <c r="D13558" s="4"/>
      <c r="E13558" s="66"/>
      <c r="F13558" s="66"/>
      <c r="G13558" s="66"/>
      <c r="H13558" s="67"/>
      <c r="I13558" s="68"/>
      <c r="J13558" s="68"/>
      <c r="K13558" s="69"/>
    </row>
    <row r="13559" spans="1:11" ht="24.95" customHeight="1">
      <c r="A13559" s="4"/>
      <c r="B13559" s="4"/>
      <c r="C13559" s="4"/>
      <c r="D13559" s="4"/>
      <c r="E13559" s="66"/>
      <c r="F13559" s="66"/>
      <c r="G13559" s="66"/>
      <c r="H13559" s="67"/>
      <c r="I13559" s="68"/>
      <c r="J13559" s="68"/>
      <c r="K13559" s="69"/>
    </row>
    <row r="13560" spans="1:11" ht="24.95" customHeight="1">
      <c r="A13560" s="4"/>
      <c r="B13560" s="4"/>
      <c r="C13560" s="4"/>
      <c r="D13560" s="4"/>
      <c r="E13560" s="66"/>
      <c r="F13560" s="66"/>
      <c r="G13560" s="66"/>
      <c r="H13560" s="67"/>
      <c r="I13560" s="68"/>
      <c r="J13560" s="68"/>
      <c r="K13560" s="69"/>
    </row>
    <row r="13561" spans="1:11" ht="24.95" customHeight="1">
      <c r="A13561" s="4"/>
      <c r="B13561" s="4"/>
      <c r="C13561" s="4"/>
      <c r="D13561" s="4"/>
      <c r="E13561" s="66"/>
      <c r="F13561" s="66"/>
      <c r="G13561" s="66"/>
      <c r="H13561" s="67"/>
      <c r="I13561" s="68"/>
      <c r="J13561" s="68"/>
      <c r="K13561" s="69"/>
    </row>
    <row r="13562" spans="1:11" ht="24.95" customHeight="1">
      <c r="A13562" s="4"/>
      <c r="B13562" s="4"/>
      <c r="C13562" s="4"/>
      <c r="D13562" s="4"/>
      <c r="E13562" s="66"/>
      <c r="F13562" s="66"/>
      <c r="G13562" s="66"/>
      <c r="H13562" s="67"/>
      <c r="I13562" s="68"/>
      <c r="J13562" s="68"/>
      <c r="K13562" s="69"/>
    </row>
    <row r="13563" spans="1:11" ht="24.95" customHeight="1">
      <c r="A13563" s="4"/>
      <c r="B13563" s="4"/>
      <c r="C13563" s="4"/>
      <c r="D13563" s="4"/>
      <c r="E13563" s="66"/>
      <c r="F13563" s="66"/>
      <c r="G13563" s="66"/>
      <c r="H13563" s="67"/>
      <c r="I13563" s="68"/>
      <c r="J13563" s="68"/>
      <c r="K13563" s="69"/>
    </row>
    <row r="13564" spans="1:11" ht="24.95" customHeight="1">
      <c r="A13564" s="4"/>
      <c r="B13564" s="4"/>
      <c r="C13564" s="4"/>
      <c r="D13564" s="4"/>
      <c r="E13564" s="66"/>
      <c r="F13564" s="66"/>
      <c r="G13564" s="66"/>
      <c r="H13564" s="67"/>
      <c r="I13564" s="68"/>
      <c r="J13564" s="68"/>
      <c r="K13564" s="69"/>
    </row>
    <row r="13565" spans="1:11" ht="24.95" customHeight="1">
      <c r="A13565" s="4"/>
      <c r="B13565" s="4"/>
      <c r="C13565" s="4"/>
      <c r="D13565" s="4"/>
      <c r="E13565" s="66"/>
      <c r="F13565" s="66"/>
      <c r="G13565" s="66"/>
      <c r="H13565" s="67"/>
      <c r="I13565" s="68"/>
      <c r="J13565" s="68"/>
      <c r="K13565" s="69"/>
    </row>
    <row r="13566" spans="1:11" ht="24.95" customHeight="1">
      <c r="A13566" s="4"/>
      <c r="B13566" s="4"/>
      <c r="C13566" s="4"/>
      <c r="D13566" s="4"/>
      <c r="E13566" s="66"/>
      <c r="F13566" s="66"/>
      <c r="G13566" s="66"/>
      <c r="H13566" s="67"/>
      <c r="I13566" s="68"/>
      <c r="J13566" s="68"/>
      <c r="K13566" s="69"/>
    </row>
    <row r="13567" spans="1:11" ht="24.95" customHeight="1">
      <c r="A13567" s="4"/>
      <c r="B13567" s="4"/>
      <c r="C13567" s="4"/>
      <c r="D13567" s="4"/>
      <c r="E13567" s="66"/>
      <c r="F13567" s="66"/>
      <c r="G13567" s="66"/>
      <c r="H13567" s="67"/>
      <c r="I13567" s="68"/>
      <c r="J13567" s="68"/>
      <c r="K13567" s="69"/>
    </row>
    <row r="13568" spans="1:11" ht="24.95" customHeight="1">
      <c r="A13568" s="4"/>
      <c r="B13568" s="4"/>
      <c r="C13568" s="4"/>
      <c r="D13568" s="4"/>
      <c r="E13568" s="66"/>
      <c r="F13568" s="66"/>
      <c r="G13568" s="66"/>
      <c r="H13568" s="67"/>
      <c r="I13568" s="68"/>
      <c r="J13568" s="68"/>
      <c r="K13568" s="69"/>
    </row>
    <row r="13569" spans="1:11" ht="24.95" customHeight="1">
      <c r="A13569" s="4"/>
      <c r="B13569" s="4"/>
      <c r="C13569" s="4"/>
      <c r="D13569" s="4"/>
      <c r="E13569" s="66"/>
      <c r="F13569" s="66"/>
      <c r="G13569" s="66"/>
      <c r="H13569" s="67"/>
      <c r="I13569" s="68"/>
      <c r="J13569" s="68"/>
      <c r="K13569" s="69"/>
    </row>
    <row r="13570" spans="1:11" ht="24.95" customHeight="1">
      <c r="A13570" s="4"/>
      <c r="B13570" s="4"/>
      <c r="C13570" s="4"/>
      <c r="D13570" s="4"/>
      <c r="E13570" s="66"/>
      <c r="F13570" s="66"/>
      <c r="G13570" s="66"/>
      <c r="H13570" s="67"/>
      <c r="I13570" s="68"/>
      <c r="J13570" s="68"/>
      <c r="K13570" s="69"/>
    </row>
    <row r="13571" spans="1:11" ht="24.95" customHeight="1">
      <c r="A13571" s="4"/>
      <c r="B13571" s="4"/>
      <c r="C13571" s="4"/>
      <c r="D13571" s="4"/>
      <c r="E13571" s="66"/>
      <c r="F13571" s="66"/>
      <c r="G13571" s="66"/>
      <c r="H13571" s="67"/>
      <c r="I13571" s="68"/>
      <c r="J13571" s="68"/>
      <c r="K13571" s="69"/>
    </row>
    <row r="13572" spans="1:11" ht="24.95" customHeight="1">
      <c r="A13572" s="4"/>
      <c r="B13572" s="4"/>
      <c r="C13572" s="4"/>
      <c r="D13572" s="4"/>
      <c r="E13572" s="66"/>
      <c r="F13572" s="66"/>
      <c r="G13572" s="66"/>
      <c r="H13572" s="67"/>
      <c r="I13572" s="68"/>
      <c r="J13572" s="68"/>
      <c r="K13572" s="69"/>
    </row>
    <row r="13573" spans="1:11" ht="24.95" customHeight="1">
      <c r="A13573" s="4"/>
      <c r="B13573" s="4"/>
      <c r="C13573" s="4"/>
      <c r="D13573" s="4"/>
      <c r="E13573" s="66"/>
      <c r="F13573" s="66"/>
      <c r="G13573" s="66"/>
      <c r="H13573" s="67"/>
      <c r="I13573" s="68"/>
      <c r="J13573" s="68"/>
      <c r="K13573" s="69"/>
    </row>
    <row r="13574" spans="1:11" ht="24.95" customHeight="1">
      <c r="A13574" s="4"/>
      <c r="B13574" s="4"/>
      <c r="C13574" s="4"/>
      <c r="D13574" s="4"/>
      <c r="E13574" s="66"/>
      <c r="F13574" s="66"/>
      <c r="G13574" s="66"/>
      <c r="H13574" s="67"/>
      <c r="I13574" s="68"/>
      <c r="J13574" s="68"/>
      <c r="K13574" s="69"/>
    </row>
  </sheetData>
  <mergeCells count="16">
    <mergeCell ref="G73:G74"/>
    <mergeCell ref="K73:K74"/>
    <mergeCell ref="A73:A74"/>
    <mergeCell ref="B73:C74"/>
    <mergeCell ref="A49:A50"/>
    <mergeCell ref="B49:C50"/>
    <mergeCell ref="G49:G50"/>
    <mergeCell ref="K49:K50"/>
    <mergeCell ref="A1:A2"/>
    <mergeCell ref="B1:C2"/>
    <mergeCell ref="G1:G2"/>
    <mergeCell ref="K1:K2"/>
    <mergeCell ref="A25:A26"/>
    <mergeCell ref="B25:C26"/>
    <mergeCell ref="G25:G26"/>
    <mergeCell ref="K25:K26"/>
  </mergeCells>
  <phoneticPr fontId="72" type="noConversion"/>
  <printOptions gridLinesSet="0"/>
  <pageMargins left="0.75" right="0.59055118110236227" top="0.9" bottom="0.39370078740157483" header="0.43" footer="0"/>
  <pageSetup paperSize="9" scale="80" orientation="landscape" r:id="rId1"/>
  <headerFooter alignWithMargins="0">
    <oddHeader xml:space="preserve">&amp;C&amp;"견고딕,굵게"&amp;24&amp;E부 하  계 산 서&amp;20
&amp;R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9F3AF-EFD5-4E00-B5C0-1EFD2AC69C71}">
  <dimension ref="A1:W23"/>
  <sheetViews>
    <sheetView view="pageBreakPreview" zoomScaleNormal="100" zoomScaleSheetLayoutView="100" workbookViewId="0">
      <selection activeCell="S8" sqref="S8:S9"/>
    </sheetView>
  </sheetViews>
  <sheetFormatPr defaultRowHeight="19.5" customHeight="1"/>
  <cols>
    <col min="1" max="1" width="9" style="119" customWidth="1"/>
    <col min="2" max="2" width="6.125" style="78" customWidth="1"/>
    <col min="3" max="3" width="8.5" style="78" customWidth="1"/>
    <col min="4" max="4" width="6.625" style="120" customWidth="1"/>
    <col min="5" max="5" width="7.25" style="78" customWidth="1"/>
    <col min="6" max="6" width="6.625" style="78" customWidth="1"/>
    <col min="7" max="7" width="1.875" style="78" customWidth="1"/>
    <col min="8" max="8" width="5.375" style="78" customWidth="1"/>
    <col min="9" max="9" width="1.875" style="78" customWidth="1"/>
    <col min="10" max="10" width="4.375" style="78" customWidth="1"/>
    <col min="11" max="11" width="2.75" style="78" customWidth="1"/>
    <col min="12" max="12" width="6.125" style="78" customWidth="1"/>
    <col min="13" max="13" width="1.125" style="78" customWidth="1"/>
    <col min="14" max="14" width="3.5" style="79" customWidth="1"/>
    <col min="15" max="15" width="6.5" style="78" customWidth="1"/>
    <col min="16" max="16" width="6.5" style="80" customWidth="1"/>
    <col min="17" max="17" width="6.125" style="81" customWidth="1"/>
    <col min="18" max="19" width="6.625" style="81" customWidth="1"/>
    <col min="20" max="20" width="6.125" style="81" bestFit="1" customWidth="1"/>
    <col min="21" max="21" width="11.125" style="81" customWidth="1"/>
    <col min="22" max="22" width="9" style="78" customWidth="1"/>
    <col min="23" max="23" width="9" style="82" customWidth="1"/>
    <col min="24" max="16384" width="9" style="78"/>
  </cols>
  <sheetData>
    <row r="1" spans="1:23" ht="19.5" customHeight="1">
      <c r="A1" s="226" t="s">
        <v>44</v>
      </c>
      <c r="B1" s="226"/>
      <c r="C1" s="226"/>
      <c r="D1" s="226"/>
      <c r="E1" s="226"/>
      <c r="F1" s="226"/>
    </row>
    <row r="2" spans="1:23" s="83" customFormat="1" ht="19.5" customHeight="1">
      <c r="A2" s="227" t="s">
        <v>45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W2" s="84"/>
    </row>
    <row r="3" spans="1:23" ht="19.5" customHeight="1">
      <c r="A3" s="228" t="s">
        <v>46</v>
      </c>
      <c r="B3" s="228" t="s">
        <v>47</v>
      </c>
      <c r="C3" s="230" t="s">
        <v>48</v>
      </c>
      <c r="D3" s="231"/>
      <c r="E3" s="85" t="s">
        <v>49</v>
      </c>
      <c r="F3" s="230" t="s">
        <v>50</v>
      </c>
      <c r="G3" s="218"/>
      <c r="H3" s="218"/>
      <c r="I3" s="218"/>
      <c r="J3" s="218"/>
      <c r="K3" s="218"/>
      <c r="L3" s="218"/>
      <c r="M3" s="218"/>
      <c r="N3" s="218"/>
      <c r="O3" s="231"/>
      <c r="P3" s="232" t="s">
        <v>51</v>
      </c>
      <c r="Q3" s="233"/>
      <c r="R3" s="233"/>
      <c r="S3" s="233"/>
      <c r="T3" s="233"/>
      <c r="U3" s="86"/>
      <c r="V3" s="214" t="s">
        <v>52</v>
      </c>
    </row>
    <row r="4" spans="1:23" ht="19.5" customHeight="1">
      <c r="A4" s="229"/>
      <c r="B4" s="229"/>
      <c r="C4" s="87" t="s">
        <v>53</v>
      </c>
      <c r="D4" s="216" t="s">
        <v>54</v>
      </c>
      <c r="E4" s="87" t="s">
        <v>55</v>
      </c>
      <c r="F4" s="88" t="s">
        <v>56</v>
      </c>
      <c r="G4" s="89"/>
      <c r="H4" s="218" t="s">
        <v>57</v>
      </c>
      <c r="I4" s="218"/>
      <c r="J4" s="218"/>
      <c r="K4" s="218"/>
      <c r="L4" s="218"/>
      <c r="M4" s="90"/>
      <c r="N4" s="219" t="s">
        <v>58</v>
      </c>
      <c r="O4" s="87" t="s">
        <v>59</v>
      </c>
      <c r="P4" s="221" t="s">
        <v>60</v>
      </c>
      <c r="Q4" s="92" t="s">
        <v>61</v>
      </c>
      <c r="R4" s="223" t="s">
        <v>62</v>
      </c>
      <c r="S4" s="224"/>
      <c r="T4" s="93" t="s">
        <v>63</v>
      </c>
      <c r="U4" s="94" t="s">
        <v>0</v>
      </c>
      <c r="V4" s="215"/>
    </row>
    <row r="5" spans="1:23" ht="19.5" customHeight="1">
      <c r="A5" s="207"/>
      <c r="B5" s="207"/>
      <c r="C5" s="96" t="s">
        <v>64</v>
      </c>
      <c r="D5" s="217"/>
      <c r="E5" s="96" t="s">
        <v>24</v>
      </c>
      <c r="F5" s="96" t="s">
        <v>65</v>
      </c>
      <c r="G5" s="97"/>
      <c r="H5" s="225" t="s">
        <v>66</v>
      </c>
      <c r="I5" s="225"/>
      <c r="J5" s="225"/>
      <c r="K5" s="225"/>
      <c r="L5" s="225"/>
      <c r="M5" s="98"/>
      <c r="N5" s="220"/>
      <c r="O5" s="96" t="s">
        <v>67</v>
      </c>
      <c r="P5" s="222"/>
      <c r="Q5" s="99" t="s">
        <v>25</v>
      </c>
      <c r="R5" s="93" t="s">
        <v>68</v>
      </c>
      <c r="S5" s="93" t="s">
        <v>69</v>
      </c>
      <c r="T5" s="93" t="s">
        <v>70</v>
      </c>
      <c r="U5" s="121" t="s">
        <v>80</v>
      </c>
      <c r="V5" s="215"/>
    </row>
    <row r="6" spans="1:23" ht="19.5" customHeight="1">
      <c r="A6" s="100" t="s">
        <v>79</v>
      </c>
      <c r="B6" s="206" t="s">
        <v>71</v>
      </c>
      <c r="C6" s="101" t="s">
        <v>72</v>
      </c>
      <c r="D6" s="204">
        <v>50</v>
      </c>
      <c r="E6" s="102">
        <f>부하계산서!G24</f>
        <v>770</v>
      </c>
      <c r="F6" s="124">
        <v>0.7</v>
      </c>
      <c r="G6" s="103"/>
      <c r="H6" s="104">
        <f>IF(V6=3,17.8,35.6)</f>
        <v>35.6</v>
      </c>
      <c r="I6" s="105" t="s">
        <v>3</v>
      </c>
      <c r="J6" s="105">
        <f>D6</f>
        <v>50</v>
      </c>
      <c r="K6" s="105" t="s">
        <v>3</v>
      </c>
      <c r="L6" s="106">
        <f>E7</f>
        <v>3.5</v>
      </c>
      <c r="M6" s="107"/>
      <c r="N6" s="108"/>
      <c r="O6" s="208">
        <f>(H6*J6*L6)/(H7*J7)</f>
        <v>4.0454545454545459</v>
      </c>
      <c r="P6" s="91" t="s">
        <v>73</v>
      </c>
      <c r="Q6" s="210">
        <f>W6</f>
        <v>16</v>
      </c>
      <c r="R6" s="212"/>
      <c r="S6" s="212"/>
      <c r="T6" s="109">
        <f>ROUNDDOWN(H6*J6*L6/H7/Q6,2)</f>
        <v>0.38</v>
      </c>
      <c r="U6" s="122" t="s">
        <v>81</v>
      </c>
      <c r="V6" s="203">
        <v>1</v>
      </c>
      <c r="W6" s="204">
        <v>16</v>
      </c>
    </row>
    <row r="7" spans="1:23" s="118" customFormat="1" ht="19.5" customHeight="1">
      <c r="A7" s="95" t="str">
        <f>IF(V6=3,"3상4선식","1상2선식")</f>
        <v>1상2선식</v>
      </c>
      <c r="B7" s="207"/>
      <c r="C7" s="95" t="str">
        <f>A6</f>
        <v>LP-A</v>
      </c>
      <c r="D7" s="205"/>
      <c r="E7" s="110">
        <f>E6/220</f>
        <v>3.5</v>
      </c>
      <c r="F7" s="125">
        <f>F6*2.2</f>
        <v>1.54</v>
      </c>
      <c r="G7" s="111"/>
      <c r="H7" s="112">
        <v>1000</v>
      </c>
      <c r="I7" s="112" t="s">
        <v>3</v>
      </c>
      <c r="J7" s="113">
        <f>F7</f>
        <v>1.54</v>
      </c>
      <c r="K7" s="112"/>
      <c r="L7" s="114"/>
      <c r="M7" s="115"/>
      <c r="N7" s="116"/>
      <c r="O7" s="209"/>
      <c r="P7" s="117" t="s">
        <v>74</v>
      </c>
      <c r="Q7" s="211"/>
      <c r="R7" s="213"/>
      <c r="S7" s="213"/>
      <c r="T7" s="109">
        <f>T6/220*100</f>
        <v>0.17272727272727273</v>
      </c>
      <c r="U7" s="123" t="e">
        <f>TRUNC(MAX(#REF!)+T6,2)</f>
        <v>#REF!</v>
      </c>
      <c r="V7" s="203"/>
      <c r="W7" s="205"/>
    </row>
    <row r="8" spans="1:23" ht="19.5" customHeight="1">
      <c r="A8" s="100"/>
      <c r="B8" s="206"/>
      <c r="C8" s="101"/>
      <c r="D8" s="204"/>
      <c r="E8" s="102"/>
      <c r="F8" s="124"/>
      <c r="G8" s="103"/>
      <c r="H8" s="129"/>
      <c r="I8" s="130"/>
      <c r="J8" s="130"/>
      <c r="K8" s="130"/>
      <c r="L8" s="131"/>
      <c r="M8" s="132"/>
      <c r="N8" s="108"/>
      <c r="O8" s="208"/>
      <c r="P8" s="91"/>
      <c r="Q8" s="210"/>
      <c r="R8" s="212"/>
      <c r="S8" s="212"/>
      <c r="T8" s="134"/>
      <c r="U8" s="122"/>
      <c r="V8" s="203"/>
      <c r="W8" s="204"/>
    </row>
    <row r="9" spans="1:23" s="118" customFormat="1" ht="19.5" customHeight="1">
      <c r="A9" s="95"/>
      <c r="B9" s="207"/>
      <c r="C9" s="95"/>
      <c r="D9" s="205"/>
      <c r="E9" s="110"/>
      <c r="F9" s="125"/>
      <c r="G9" s="111"/>
      <c r="H9" s="112"/>
      <c r="I9" s="112"/>
      <c r="J9" s="113"/>
      <c r="K9" s="112"/>
      <c r="L9" s="114"/>
      <c r="M9" s="115"/>
      <c r="N9" s="116"/>
      <c r="O9" s="209"/>
      <c r="P9" s="117"/>
      <c r="Q9" s="211"/>
      <c r="R9" s="213"/>
      <c r="S9" s="213"/>
      <c r="T9" s="133"/>
      <c r="U9" s="123"/>
      <c r="V9" s="203"/>
      <c r="W9" s="205"/>
    </row>
    <row r="10" spans="1:23" ht="19.5" customHeight="1">
      <c r="A10" s="100"/>
      <c r="B10" s="206"/>
      <c r="C10" s="101"/>
      <c r="D10" s="204"/>
      <c r="E10" s="102"/>
      <c r="F10" s="124"/>
      <c r="G10" s="103"/>
      <c r="H10" s="129"/>
      <c r="I10" s="130"/>
      <c r="J10" s="130"/>
      <c r="K10" s="130"/>
      <c r="L10" s="131"/>
      <c r="M10" s="132"/>
      <c r="N10" s="108"/>
      <c r="O10" s="208"/>
      <c r="P10" s="91"/>
      <c r="Q10" s="210"/>
      <c r="R10" s="212"/>
      <c r="S10" s="212"/>
      <c r="T10" s="134"/>
      <c r="U10" s="122"/>
      <c r="V10" s="203"/>
      <c r="W10" s="204"/>
    </row>
    <row r="11" spans="1:23" s="118" customFormat="1" ht="19.5" customHeight="1">
      <c r="A11" s="95"/>
      <c r="B11" s="207"/>
      <c r="C11" s="95"/>
      <c r="D11" s="205"/>
      <c r="E11" s="110"/>
      <c r="F11" s="125"/>
      <c r="G11" s="111"/>
      <c r="H11" s="112"/>
      <c r="I11" s="112"/>
      <c r="J11" s="113"/>
      <c r="K11" s="112"/>
      <c r="L11" s="114"/>
      <c r="M11" s="115"/>
      <c r="N11" s="116"/>
      <c r="O11" s="209"/>
      <c r="P11" s="117"/>
      <c r="Q11" s="211"/>
      <c r="R11" s="213"/>
      <c r="S11" s="213"/>
      <c r="T11" s="133"/>
      <c r="U11" s="123"/>
      <c r="V11" s="203"/>
      <c r="W11" s="205"/>
    </row>
    <row r="12" spans="1:23" ht="19.5" customHeight="1">
      <c r="A12" s="100"/>
      <c r="B12" s="206"/>
      <c r="C12" s="101"/>
      <c r="D12" s="204"/>
      <c r="E12" s="102"/>
      <c r="F12" s="124"/>
      <c r="G12" s="103"/>
      <c r="H12" s="129"/>
      <c r="I12" s="130"/>
      <c r="J12" s="130"/>
      <c r="K12" s="130"/>
      <c r="L12" s="131"/>
      <c r="M12" s="132"/>
      <c r="N12" s="108"/>
      <c r="O12" s="208"/>
      <c r="P12" s="91"/>
      <c r="Q12" s="210"/>
      <c r="R12" s="212"/>
      <c r="S12" s="212"/>
      <c r="T12" s="134"/>
      <c r="U12" s="122"/>
      <c r="V12" s="203"/>
      <c r="W12" s="204"/>
    </row>
    <row r="13" spans="1:23" s="118" customFormat="1" ht="19.5" customHeight="1">
      <c r="A13" s="95"/>
      <c r="B13" s="207"/>
      <c r="C13" s="95"/>
      <c r="D13" s="205"/>
      <c r="E13" s="110"/>
      <c r="F13" s="125"/>
      <c r="G13" s="111"/>
      <c r="H13" s="112"/>
      <c r="I13" s="112"/>
      <c r="J13" s="113"/>
      <c r="K13" s="112"/>
      <c r="L13" s="114"/>
      <c r="M13" s="115"/>
      <c r="N13" s="116"/>
      <c r="O13" s="209"/>
      <c r="P13" s="117"/>
      <c r="Q13" s="211"/>
      <c r="R13" s="213"/>
      <c r="S13" s="213"/>
      <c r="T13" s="133"/>
      <c r="U13" s="123"/>
      <c r="V13" s="203"/>
      <c r="W13" s="205"/>
    </row>
    <row r="14" spans="1:23" ht="19.5" customHeight="1">
      <c r="A14" s="100"/>
      <c r="B14" s="206"/>
      <c r="C14" s="101"/>
      <c r="D14" s="204"/>
      <c r="E14" s="102"/>
      <c r="F14" s="124"/>
      <c r="G14" s="103"/>
      <c r="H14" s="129"/>
      <c r="I14" s="130"/>
      <c r="J14" s="130"/>
      <c r="K14" s="130"/>
      <c r="L14" s="131"/>
      <c r="M14" s="132"/>
      <c r="N14" s="108"/>
      <c r="O14" s="208"/>
      <c r="P14" s="91"/>
      <c r="Q14" s="210"/>
      <c r="R14" s="212"/>
      <c r="S14" s="212"/>
      <c r="T14" s="134"/>
      <c r="U14" s="122"/>
      <c r="V14" s="203"/>
      <c r="W14" s="204"/>
    </row>
    <row r="15" spans="1:23" s="118" customFormat="1" ht="19.5" customHeight="1">
      <c r="A15" s="95"/>
      <c r="B15" s="207"/>
      <c r="C15" s="95"/>
      <c r="D15" s="205"/>
      <c r="E15" s="110"/>
      <c r="F15" s="125"/>
      <c r="G15" s="111"/>
      <c r="H15" s="112"/>
      <c r="I15" s="112"/>
      <c r="J15" s="113"/>
      <c r="K15" s="112"/>
      <c r="L15" s="114"/>
      <c r="M15" s="115"/>
      <c r="N15" s="116"/>
      <c r="O15" s="209"/>
      <c r="P15" s="117"/>
      <c r="Q15" s="211"/>
      <c r="R15" s="213"/>
      <c r="S15" s="213"/>
      <c r="T15" s="133"/>
      <c r="U15" s="123"/>
      <c r="V15" s="203"/>
      <c r="W15" s="205"/>
    </row>
    <row r="16" spans="1:23" ht="19.5" customHeight="1">
      <c r="A16" s="100"/>
      <c r="B16" s="206"/>
      <c r="C16" s="127"/>
      <c r="D16" s="204"/>
      <c r="E16" s="102"/>
      <c r="F16" s="124"/>
      <c r="G16" s="103"/>
      <c r="H16" s="129"/>
      <c r="I16" s="130"/>
      <c r="J16" s="130"/>
      <c r="K16" s="130"/>
      <c r="L16" s="131"/>
      <c r="M16" s="132"/>
      <c r="N16" s="108"/>
      <c r="O16" s="208"/>
      <c r="P16" s="91"/>
      <c r="Q16" s="210"/>
      <c r="R16" s="212"/>
      <c r="S16" s="212"/>
      <c r="T16" s="134"/>
      <c r="U16" s="122"/>
      <c r="V16" s="203"/>
      <c r="W16" s="204"/>
    </row>
    <row r="17" spans="1:23" s="118" customFormat="1" ht="19.5" customHeight="1">
      <c r="A17" s="95"/>
      <c r="B17" s="207"/>
      <c r="C17" s="95"/>
      <c r="D17" s="205"/>
      <c r="E17" s="110"/>
      <c r="F17" s="125"/>
      <c r="G17" s="111"/>
      <c r="H17" s="112"/>
      <c r="I17" s="112"/>
      <c r="J17" s="113"/>
      <c r="K17" s="112"/>
      <c r="L17" s="114"/>
      <c r="M17" s="115"/>
      <c r="N17" s="116"/>
      <c r="O17" s="209"/>
      <c r="P17" s="117"/>
      <c r="Q17" s="211"/>
      <c r="R17" s="213"/>
      <c r="S17" s="213"/>
      <c r="T17" s="133"/>
      <c r="U17" s="123"/>
      <c r="V17" s="203"/>
      <c r="W17" s="205"/>
    </row>
    <row r="18" spans="1:23" ht="19.5" customHeight="1">
      <c r="A18" s="100"/>
      <c r="B18" s="206"/>
      <c r="C18" s="127"/>
      <c r="D18" s="204"/>
      <c r="E18" s="102"/>
      <c r="F18" s="124"/>
      <c r="G18" s="103"/>
      <c r="H18" s="129"/>
      <c r="I18" s="130"/>
      <c r="J18" s="130"/>
      <c r="K18" s="130"/>
      <c r="L18" s="131"/>
      <c r="M18" s="132"/>
      <c r="N18" s="108"/>
      <c r="O18" s="208"/>
      <c r="P18" s="91"/>
      <c r="Q18" s="210"/>
      <c r="R18" s="212"/>
      <c r="S18" s="212"/>
      <c r="T18" s="134"/>
      <c r="U18" s="122"/>
      <c r="V18" s="203"/>
      <c r="W18" s="204"/>
    </row>
    <row r="19" spans="1:23" s="118" customFormat="1" ht="19.5" customHeight="1">
      <c r="A19" s="95"/>
      <c r="B19" s="207"/>
      <c r="C19" s="95"/>
      <c r="D19" s="205"/>
      <c r="E19" s="110"/>
      <c r="F19" s="125"/>
      <c r="G19" s="111"/>
      <c r="H19" s="112"/>
      <c r="I19" s="112"/>
      <c r="J19" s="113"/>
      <c r="K19" s="112"/>
      <c r="L19" s="114"/>
      <c r="M19" s="115"/>
      <c r="N19" s="116"/>
      <c r="O19" s="209"/>
      <c r="P19" s="117"/>
      <c r="Q19" s="211"/>
      <c r="R19" s="213"/>
      <c r="S19" s="213"/>
      <c r="T19" s="133"/>
      <c r="U19" s="123"/>
      <c r="V19" s="203"/>
      <c r="W19" s="205"/>
    </row>
    <row r="20" spans="1:23" ht="19.5" customHeight="1">
      <c r="A20" s="100"/>
      <c r="B20" s="206"/>
      <c r="C20" s="127"/>
      <c r="D20" s="204"/>
      <c r="E20" s="102"/>
      <c r="F20" s="124"/>
      <c r="G20" s="103"/>
      <c r="H20" s="129"/>
      <c r="I20" s="130"/>
      <c r="J20" s="130"/>
      <c r="K20" s="130"/>
      <c r="L20" s="131"/>
      <c r="M20" s="132"/>
      <c r="N20" s="108"/>
      <c r="O20" s="208"/>
      <c r="P20" s="91"/>
      <c r="Q20" s="210"/>
      <c r="R20" s="212"/>
      <c r="S20" s="212"/>
      <c r="T20" s="134"/>
      <c r="U20" s="122"/>
      <c r="V20" s="203"/>
      <c r="W20" s="204"/>
    </row>
    <row r="21" spans="1:23" s="118" customFormat="1" ht="19.5" customHeight="1">
      <c r="A21" s="95"/>
      <c r="B21" s="207"/>
      <c r="C21" s="95"/>
      <c r="D21" s="205"/>
      <c r="E21" s="110"/>
      <c r="F21" s="125"/>
      <c r="G21" s="111"/>
      <c r="H21" s="112"/>
      <c r="I21" s="112"/>
      <c r="J21" s="113"/>
      <c r="K21" s="112"/>
      <c r="L21" s="114"/>
      <c r="M21" s="115"/>
      <c r="N21" s="116"/>
      <c r="O21" s="209"/>
      <c r="P21" s="117"/>
      <c r="Q21" s="211"/>
      <c r="R21" s="213"/>
      <c r="S21" s="213"/>
      <c r="T21" s="133"/>
      <c r="U21" s="123"/>
      <c r="V21" s="203"/>
      <c r="W21" s="205"/>
    </row>
    <row r="22" spans="1:23" ht="19.5" customHeight="1">
      <c r="A22" s="100"/>
      <c r="B22" s="206"/>
      <c r="C22" s="127"/>
      <c r="D22" s="204"/>
      <c r="E22" s="102"/>
      <c r="F22" s="124"/>
      <c r="G22" s="103"/>
      <c r="H22" s="129"/>
      <c r="I22" s="130"/>
      <c r="J22" s="130"/>
      <c r="K22" s="130"/>
      <c r="L22" s="131"/>
      <c r="M22" s="132"/>
      <c r="N22" s="108"/>
      <c r="O22" s="208"/>
      <c r="P22" s="91"/>
      <c r="Q22" s="210"/>
      <c r="R22" s="212"/>
      <c r="S22" s="212"/>
      <c r="T22" s="134"/>
      <c r="U22" s="122"/>
      <c r="V22" s="203"/>
      <c r="W22" s="204"/>
    </row>
    <row r="23" spans="1:23" s="118" customFormat="1" ht="19.5" customHeight="1">
      <c r="A23" s="95"/>
      <c r="B23" s="207"/>
      <c r="C23" s="95"/>
      <c r="D23" s="205"/>
      <c r="E23" s="110"/>
      <c r="F23" s="125"/>
      <c r="G23" s="111"/>
      <c r="H23" s="112"/>
      <c r="I23" s="112"/>
      <c r="J23" s="113"/>
      <c r="K23" s="112"/>
      <c r="L23" s="114"/>
      <c r="M23" s="115"/>
      <c r="N23" s="116"/>
      <c r="O23" s="209"/>
      <c r="P23" s="117"/>
      <c r="Q23" s="211"/>
      <c r="R23" s="213"/>
      <c r="S23" s="213"/>
      <c r="T23" s="133"/>
      <c r="U23" s="123"/>
      <c r="V23" s="203"/>
      <c r="W23" s="205"/>
    </row>
  </sheetData>
  <mergeCells count="86">
    <mergeCell ref="A1:F1"/>
    <mergeCell ref="A2:U2"/>
    <mergeCell ref="A3:A5"/>
    <mergeCell ref="B3:B5"/>
    <mergeCell ref="C3:D3"/>
    <mergeCell ref="F3:O3"/>
    <mergeCell ref="P3:T3"/>
    <mergeCell ref="V3:V5"/>
    <mergeCell ref="D4:D5"/>
    <mergeCell ref="H4:L4"/>
    <mergeCell ref="N4:N5"/>
    <mergeCell ref="P4:P5"/>
    <mergeCell ref="R4:S4"/>
    <mergeCell ref="H5:L5"/>
    <mergeCell ref="V6:V7"/>
    <mergeCell ref="W6:W7"/>
    <mergeCell ref="B8:B9"/>
    <mergeCell ref="D8:D9"/>
    <mergeCell ref="O8:O9"/>
    <mergeCell ref="Q8:Q9"/>
    <mergeCell ref="R8:R9"/>
    <mergeCell ref="S8:S9"/>
    <mergeCell ref="V8:V9"/>
    <mergeCell ref="W8:W9"/>
    <mergeCell ref="B6:B7"/>
    <mergeCell ref="D6:D7"/>
    <mergeCell ref="O6:O7"/>
    <mergeCell ref="Q6:Q7"/>
    <mergeCell ref="R6:R7"/>
    <mergeCell ref="S6:S7"/>
    <mergeCell ref="V10:V11"/>
    <mergeCell ref="W10:W11"/>
    <mergeCell ref="B12:B13"/>
    <mergeCell ref="D12:D13"/>
    <mergeCell ref="O12:O13"/>
    <mergeCell ref="Q12:Q13"/>
    <mergeCell ref="R12:R13"/>
    <mergeCell ref="S12:S13"/>
    <mergeCell ref="V12:V13"/>
    <mergeCell ref="W12:W13"/>
    <mergeCell ref="B10:B11"/>
    <mergeCell ref="D10:D11"/>
    <mergeCell ref="O10:O11"/>
    <mergeCell ref="Q10:Q11"/>
    <mergeCell ref="R10:R11"/>
    <mergeCell ref="S10:S11"/>
    <mergeCell ref="V14:V15"/>
    <mergeCell ref="W14:W15"/>
    <mergeCell ref="B16:B17"/>
    <mergeCell ref="D16:D17"/>
    <mergeCell ref="O16:O17"/>
    <mergeCell ref="Q16:Q17"/>
    <mergeCell ref="R16:R17"/>
    <mergeCell ref="S16:S17"/>
    <mergeCell ref="V16:V17"/>
    <mergeCell ref="W16:W17"/>
    <mergeCell ref="B14:B15"/>
    <mergeCell ref="D14:D15"/>
    <mergeCell ref="O14:O15"/>
    <mergeCell ref="Q14:Q15"/>
    <mergeCell ref="R14:R15"/>
    <mergeCell ref="S14:S15"/>
    <mergeCell ref="V18:V19"/>
    <mergeCell ref="W18:W19"/>
    <mergeCell ref="B20:B21"/>
    <mergeCell ref="D20:D21"/>
    <mergeCell ref="O20:O21"/>
    <mergeCell ref="Q20:Q21"/>
    <mergeCell ref="R20:R21"/>
    <mergeCell ref="S20:S21"/>
    <mergeCell ref="V20:V21"/>
    <mergeCell ref="W20:W21"/>
    <mergeCell ref="B18:B19"/>
    <mergeCell ref="D18:D19"/>
    <mergeCell ref="O18:O19"/>
    <mergeCell ref="Q18:Q19"/>
    <mergeCell ref="R18:R19"/>
    <mergeCell ref="S18:S19"/>
    <mergeCell ref="V22:V23"/>
    <mergeCell ref="W22:W23"/>
    <mergeCell ref="B22:B23"/>
    <mergeCell ref="D22:D23"/>
    <mergeCell ref="O22:O23"/>
    <mergeCell ref="Q22:Q23"/>
    <mergeCell ref="R22:R23"/>
    <mergeCell ref="S22:S23"/>
  </mergeCells>
  <phoneticPr fontId="72" type="noConversion"/>
  <printOptions horizontalCentered="1" verticalCentered="1" gridLinesSet="0"/>
  <pageMargins left="0.98425196850393704" right="0.59055118110236227" top="0.95" bottom="0.81" header="0.78740157480314965" footer="0.5905511811023622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공종별내역서</vt:lpstr>
      <vt:lpstr>한전공사비</vt:lpstr>
      <vt:lpstr>부하계산서</vt:lpstr>
      <vt:lpstr>인입선로규격</vt:lpstr>
      <vt:lpstr>공종별내역서!Print_Area</vt:lpstr>
      <vt:lpstr>부하계산서!Print_Area</vt:lpstr>
      <vt:lpstr>인입선로규격!Print_Area</vt:lpstr>
      <vt:lpstr>한전공사비!Print_Area</vt:lpstr>
      <vt:lpstr>공종별내역서!Print_Titles</vt:lpstr>
      <vt:lpstr>인입선로규격!Print_Titles</vt:lpstr>
      <vt:lpstr>한전공사비!Print_Titles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기술지원처</dc:creator>
  <cp:lastModifiedBy>USER</cp:lastModifiedBy>
  <cp:lastPrinted>2026-10-12T03:51:54Z</cp:lastPrinted>
  <dcterms:created xsi:type="dcterms:W3CDTF">1999-01-14T05:00:08Z</dcterms:created>
  <dcterms:modified xsi:type="dcterms:W3CDTF">2026-10-27T06:07:05Z</dcterms:modified>
</cp:coreProperties>
</file>